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LOTTE\"/>
    </mc:Choice>
  </mc:AlternateContent>
  <xr:revisionPtr revIDLastSave="0" documentId="13_ncr:1_{E4580A91-E453-4C3D-B970-50B104AE29C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Báo cáo" sheetId="1" r:id="rId1"/>
    <sheet name="Báo cáo (2)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'Báo cáo (2)'!$A$1:$O$2873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73" i="2" l="1"/>
  <c r="N2872" i="2"/>
  <c r="N2871" i="2"/>
  <c r="N2870" i="2"/>
  <c r="N2869" i="2"/>
  <c r="N2868" i="2"/>
  <c r="N2867" i="2"/>
  <c r="N2866" i="2"/>
  <c r="N2865" i="2"/>
  <c r="N2864" i="2"/>
  <c r="N2863" i="2"/>
  <c r="N2862" i="2"/>
  <c r="N2861" i="2"/>
  <c r="N2860" i="2"/>
  <c r="N2859" i="2"/>
  <c r="N2858" i="2"/>
  <c r="N2857" i="2"/>
  <c r="N2856" i="2"/>
  <c r="N2855" i="2"/>
  <c r="N2854" i="2"/>
  <c r="N2853" i="2"/>
  <c r="N2852" i="2"/>
  <c r="N2851" i="2"/>
  <c r="N2850" i="2"/>
  <c r="N2849" i="2"/>
  <c r="N2848" i="2"/>
  <c r="N2847" i="2"/>
  <c r="N2846" i="2"/>
  <c r="N2845" i="2"/>
  <c r="N2844" i="2"/>
  <c r="N2843" i="2"/>
  <c r="N2842" i="2"/>
  <c r="N2841" i="2"/>
  <c r="N2840" i="2"/>
  <c r="N2839" i="2"/>
  <c r="N2838" i="2"/>
  <c r="N2837" i="2"/>
  <c r="N2836" i="2"/>
  <c r="N2835" i="2"/>
  <c r="N2834" i="2"/>
  <c r="N2833" i="2"/>
  <c r="N2832" i="2"/>
  <c r="N2831" i="2"/>
  <c r="N2830" i="2"/>
  <c r="N2829" i="2"/>
  <c r="N2828" i="2"/>
  <c r="N2827" i="2"/>
  <c r="N2826" i="2"/>
  <c r="N2825" i="2"/>
  <c r="N2824" i="2"/>
  <c r="N2823" i="2"/>
  <c r="N2822" i="2"/>
  <c r="N2821" i="2"/>
  <c r="N2820" i="2"/>
  <c r="N2819" i="2"/>
  <c r="N2818" i="2"/>
  <c r="N2817" i="2"/>
  <c r="N2816" i="2"/>
  <c r="N2815" i="2"/>
  <c r="N2814" i="2"/>
  <c r="N2813" i="2"/>
  <c r="N2812" i="2"/>
  <c r="N2811" i="2"/>
  <c r="N2810" i="2"/>
  <c r="N2809" i="2"/>
  <c r="N2808" i="2"/>
  <c r="N2807" i="2"/>
  <c r="N2806" i="2"/>
  <c r="N2805" i="2"/>
  <c r="N2804" i="2"/>
  <c r="N2803" i="2"/>
  <c r="N2802" i="2"/>
  <c r="N2801" i="2"/>
  <c r="N2800" i="2"/>
  <c r="N2799" i="2"/>
  <c r="N2798" i="2"/>
  <c r="N2797" i="2"/>
  <c r="N2796" i="2"/>
  <c r="N2795" i="2"/>
  <c r="N2794" i="2"/>
  <c r="N2793" i="2"/>
  <c r="N2792" i="2"/>
  <c r="N2791" i="2"/>
  <c r="N2790" i="2"/>
  <c r="N2789" i="2"/>
  <c r="N2788" i="2"/>
  <c r="N2787" i="2"/>
  <c r="N2786" i="2"/>
  <c r="N2785" i="2"/>
  <c r="N2784" i="2"/>
  <c r="N2783" i="2"/>
  <c r="N2782" i="2"/>
  <c r="N2781" i="2"/>
  <c r="N2780" i="2"/>
  <c r="N2779" i="2"/>
  <c r="N2778" i="2"/>
  <c r="N2777" i="2"/>
  <c r="N2776" i="2"/>
  <c r="N2775" i="2"/>
  <c r="N2774" i="2"/>
  <c r="N2773" i="2"/>
  <c r="N2772" i="2"/>
  <c r="N2771" i="2"/>
  <c r="N2770" i="2"/>
  <c r="N2769" i="2"/>
  <c r="N2768" i="2"/>
  <c r="N2767" i="2"/>
  <c r="N2764" i="2"/>
  <c r="N2763" i="2"/>
  <c r="N2748" i="2"/>
  <c r="N2747" i="2"/>
  <c r="N2746" i="2"/>
  <c r="N2745" i="2"/>
  <c r="N2744" i="2"/>
  <c r="N2743" i="2"/>
  <c r="N2742" i="2"/>
  <c r="N2741" i="2"/>
  <c r="N2740" i="2"/>
  <c r="N2739" i="2"/>
  <c r="N2738" i="2"/>
  <c r="N2737" i="2"/>
  <c r="N2736" i="2"/>
  <c r="N2735" i="2"/>
  <c r="N2727" i="2"/>
  <c r="N2722" i="2"/>
  <c r="N2718" i="2"/>
  <c r="N2716" i="2"/>
  <c r="N2715" i="2"/>
  <c r="N2714" i="2"/>
  <c r="N2710" i="2"/>
  <c r="N2709" i="2"/>
  <c r="N2708" i="2"/>
  <c r="N2700" i="2"/>
  <c r="N2699" i="2"/>
  <c r="N2694" i="2"/>
  <c r="N2693" i="2"/>
  <c r="N2692" i="2"/>
  <c r="N2691" i="2"/>
  <c r="N2690" i="2"/>
  <c r="N2689" i="2"/>
  <c r="N2688" i="2"/>
  <c r="N2687" i="2"/>
  <c r="N2686" i="2"/>
  <c r="N2685" i="2"/>
  <c r="N2684" i="2"/>
  <c r="N2683" i="2"/>
  <c r="N2682" i="2"/>
  <c r="N2681" i="2"/>
  <c r="N2680" i="2"/>
  <c r="N2679" i="2"/>
  <c r="N2678" i="2"/>
  <c r="N2677" i="2"/>
  <c r="N2673" i="2"/>
  <c r="N2672" i="2"/>
  <c r="N2671" i="2"/>
  <c r="N2670" i="2"/>
  <c r="N2633" i="2"/>
  <c r="N2632" i="2"/>
  <c r="N2631" i="2"/>
  <c r="N2630" i="2"/>
  <c r="N2629" i="2"/>
  <c r="N2628" i="2"/>
  <c r="N2627" i="2"/>
  <c r="N2626" i="2"/>
  <c r="N2625" i="2"/>
  <c r="N2624" i="2"/>
  <c r="N2623" i="2"/>
  <c r="N2622" i="2"/>
  <c r="N2621" i="2"/>
  <c r="N2620" i="2"/>
  <c r="N2619" i="2"/>
  <c r="N2618" i="2"/>
  <c r="N2617" i="2"/>
  <c r="N2616" i="2"/>
  <c r="N2615" i="2"/>
  <c r="N2614" i="2"/>
  <c r="N2613" i="2"/>
  <c r="N2612" i="2"/>
  <c r="N2605" i="2"/>
  <c r="L2873" i="2"/>
  <c r="M2873" i="2" s="1"/>
  <c r="L2872" i="2"/>
  <c r="M2872" i="2" s="1"/>
  <c r="L2871" i="2"/>
  <c r="M2871" i="2" s="1"/>
  <c r="L2870" i="2"/>
  <c r="M2870" i="2" s="1"/>
  <c r="L2869" i="2"/>
  <c r="M2869" i="2" s="1"/>
  <c r="L2868" i="2"/>
  <c r="M2868" i="2" s="1"/>
  <c r="L2867" i="2"/>
  <c r="M2867" i="2" s="1"/>
  <c r="L2865" i="2"/>
  <c r="M2865" i="2" s="1"/>
  <c r="L2864" i="2"/>
  <c r="M2864" i="2" s="1"/>
  <c r="L2863" i="2"/>
  <c r="M2863" i="2" s="1"/>
  <c r="L2862" i="2"/>
  <c r="M2862" i="2" s="1"/>
  <c r="L2861" i="2"/>
  <c r="M2861" i="2" s="1"/>
  <c r="L2860" i="2"/>
  <c r="M2860" i="2" s="1"/>
  <c r="L2859" i="2"/>
  <c r="M2859" i="2" s="1"/>
  <c r="L2858" i="2"/>
  <c r="M2858" i="2" s="1"/>
  <c r="L2857" i="2"/>
  <c r="M2857" i="2" s="1"/>
  <c r="L2856" i="2"/>
  <c r="M2856" i="2" s="1"/>
  <c r="L2841" i="2"/>
  <c r="M2841" i="2" s="1"/>
  <c r="L2840" i="2"/>
  <c r="M2840" i="2" s="1"/>
  <c r="L2839" i="2"/>
  <c r="M2839" i="2" s="1"/>
  <c r="L2838" i="2"/>
  <c r="M2838" i="2" s="1"/>
  <c r="L2837" i="2"/>
  <c r="M2837" i="2" s="1"/>
  <c r="L2836" i="2"/>
  <c r="M2836" i="2" s="1"/>
  <c r="L2835" i="2"/>
  <c r="M2835" i="2" s="1"/>
  <c r="L2833" i="2"/>
  <c r="M2833" i="2" s="1"/>
  <c r="L2832" i="2"/>
  <c r="M2832" i="2" s="1"/>
  <c r="L2831" i="2"/>
  <c r="M2831" i="2" s="1"/>
  <c r="L2829" i="2"/>
  <c r="M2829" i="2" s="1"/>
  <c r="L2828" i="2"/>
  <c r="M2828" i="2" s="1"/>
  <c r="L2827" i="2"/>
  <c r="M2827" i="2" s="1"/>
  <c r="L2825" i="2"/>
  <c r="M2825" i="2" s="1"/>
  <c r="L2824" i="2"/>
  <c r="M2824" i="2" s="1"/>
  <c r="L2823" i="2"/>
  <c r="M2823" i="2" s="1"/>
  <c r="L2822" i="2"/>
  <c r="M2822" i="2" s="1"/>
  <c r="L2816" i="2"/>
  <c r="M2816" i="2" s="1"/>
  <c r="L2813" i="2"/>
  <c r="M2813" i="2" s="1"/>
  <c r="L2812" i="2"/>
  <c r="M2812" i="2" s="1"/>
  <c r="L2811" i="2"/>
  <c r="M2811" i="2" s="1"/>
  <c r="L2806" i="2"/>
  <c r="M2806" i="2" s="1"/>
  <c r="L2805" i="2"/>
  <c r="M2805" i="2" s="1"/>
  <c r="L2798" i="2"/>
  <c r="M2798" i="2" s="1"/>
  <c r="L2789" i="2"/>
  <c r="M2789" i="2" s="1"/>
  <c r="L2788" i="2"/>
  <c r="M2788" i="2" s="1"/>
  <c r="L2787" i="2"/>
  <c r="M2787" i="2" s="1"/>
  <c r="L2786" i="2"/>
  <c r="M2786" i="2" s="1"/>
  <c r="L2785" i="2"/>
  <c r="M2785" i="2" s="1"/>
  <c r="L2784" i="2"/>
  <c r="M2784" i="2" s="1"/>
  <c r="L2783" i="2"/>
  <c r="M2783" i="2" s="1"/>
  <c r="L2782" i="2"/>
  <c r="M2782" i="2" s="1"/>
  <c r="L2780" i="2"/>
  <c r="M2780" i="2" s="1"/>
  <c r="L2779" i="2"/>
  <c r="M2779" i="2" s="1"/>
  <c r="L2778" i="2"/>
  <c r="M2778" i="2" s="1"/>
  <c r="L2777" i="2"/>
  <c r="M2777" i="2" s="1"/>
  <c r="L2776" i="2"/>
  <c r="M2776" i="2" s="1"/>
  <c r="L2775" i="2"/>
  <c r="M2775" i="2" s="1"/>
  <c r="L2774" i="2"/>
  <c r="M2774" i="2" s="1"/>
  <c r="L2773" i="2"/>
  <c r="M2773" i="2" s="1"/>
  <c r="L2772" i="2"/>
  <c r="M2772" i="2" s="1"/>
  <c r="L2771" i="2"/>
  <c r="M2771" i="2" s="1"/>
  <c r="L2770" i="2"/>
  <c r="M2770" i="2" s="1"/>
  <c r="L2769" i="2"/>
  <c r="L2768" i="2"/>
  <c r="L2764" i="2"/>
  <c r="L2763" i="2"/>
  <c r="L2748" i="2"/>
  <c r="L2747" i="2"/>
  <c r="L2746" i="2"/>
  <c r="L2745" i="2"/>
  <c r="L2744" i="2"/>
  <c r="L2743" i="2"/>
  <c r="L2742" i="2"/>
  <c r="L2741" i="2"/>
  <c r="L2740" i="2"/>
  <c r="L2738" i="2"/>
  <c r="L2737" i="2"/>
  <c r="L2736" i="2"/>
  <c r="L2735" i="2"/>
  <c r="L2727" i="2"/>
  <c r="L2722" i="2"/>
  <c r="L2716" i="2"/>
  <c r="L2710" i="2"/>
  <c r="N2555" i="2"/>
  <c r="L2555" i="2"/>
  <c r="L2790" i="2"/>
  <c r="M2790" i="2" s="1"/>
  <c r="L2801" i="2"/>
  <c r="M2801" i="2" s="1"/>
  <c r="L2866" i="2"/>
  <c r="L2677" i="2"/>
  <c r="L2617" i="2"/>
  <c r="L2855" i="2"/>
  <c r="M2855" i="2" s="1"/>
  <c r="L2628" i="2"/>
  <c r="L2616" i="2"/>
  <c r="L2810" i="2"/>
  <c r="M2810" i="2" s="1"/>
  <c r="L2739" i="2"/>
  <c r="L2619" i="2"/>
  <c r="L2809" i="2"/>
  <c r="M2809" i="2" s="1"/>
  <c r="L2853" i="2"/>
  <c r="M2853" i="2" s="1"/>
  <c r="L2694" i="2"/>
  <c r="L2629" i="2"/>
  <c r="L2693" i="2"/>
  <c r="L2792" i="2"/>
  <c r="M2792" i="2" s="1"/>
  <c r="L2631" i="2"/>
  <c r="L2612" i="2"/>
  <c r="L2684" i="2"/>
  <c r="L2791" i="2"/>
  <c r="M2791" i="2" s="1"/>
  <c r="L2852" i="2"/>
  <c r="M2852" i="2" s="1"/>
  <c r="L2613" i="2"/>
  <c r="L2807" i="2"/>
  <c r="M2807" i="2" s="1"/>
  <c r="L2680" i="2"/>
  <c r="L2718" i="2"/>
  <c r="L2615" i="2"/>
  <c r="L2851" i="2"/>
  <c r="M2851" i="2" s="1"/>
  <c r="L2679" i="2"/>
  <c r="L2627" i="2"/>
  <c r="L2689" i="2"/>
  <c r="L2781" i="2"/>
  <c r="M2781" i="2" s="1"/>
  <c r="L2709" i="2"/>
  <c r="L2820" i="2"/>
  <c r="M2820" i="2" s="1"/>
  <c r="L2850" i="2"/>
  <c r="M2850" i="2" s="1"/>
  <c r="L2625" i="2"/>
  <c r="L2830" i="2"/>
  <c r="M2830" i="2" s="1"/>
  <c r="L2708" i="2"/>
  <c r="L2821" i="2"/>
  <c r="M2821" i="2" s="1"/>
  <c r="L2673" i="2"/>
  <c r="L2814" i="2"/>
  <c r="M2814" i="2" s="1"/>
  <c r="L2849" i="2"/>
  <c r="M2849" i="2" s="1"/>
  <c r="L2799" i="2"/>
  <c r="M2799" i="2" s="1"/>
  <c r="L2678" i="2"/>
  <c r="L2803" i="2"/>
  <c r="M2803" i="2" s="1"/>
  <c r="L2848" i="2"/>
  <c r="M2848" i="2" s="1"/>
  <c r="L2685" i="2"/>
  <c r="L2796" i="2"/>
  <c r="M2796" i="2" s="1"/>
  <c r="L2624" i="2"/>
  <c r="L2834" i="2"/>
  <c r="M2834" i="2" s="1"/>
  <c r="L2854" i="2"/>
  <c r="M2854" i="2" s="1"/>
  <c r="L2605" i="2"/>
  <c r="L2690" i="2"/>
  <c r="L2808" i="2"/>
  <c r="M2808" i="2" s="1"/>
  <c r="L2633" i="2"/>
  <c r="L2793" i="2"/>
  <c r="M2793" i="2" s="1"/>
  <c r="L2630" i="2"/>
  <c r="L2683" i="2"/>
  <c r="L2804" i="2"/>
  <c r="M2804" i="2" s="1"/>
  <c r="L2847" i="2"/>
  <c r="M2847" i="2" s="1"/>
  <c r="L2614" i="2"/>
  <c r="L2767" i="2"/>
  <c r="L2818" i="2"/>
  <c r="M2818" i="2" s="1"/>
  <c r="L2846" i="2"/>
  <c r="M2846" i="2" s="1"/>
  <c r="L2699" i="2"/>
  <c r="L2819" i="2"/>
  <c r="M2819" i="2" s="1"/>
  <c r="L2626" i="2"/>
  <c r="L2700" i="2"/>
  <c r="L2682" i="2"/>
  <c r="L2618" i="2"/>
  <c r="L2794" i="2"/>
  <c r="M2794" i="2" s="1"/>
  <c r="L2692" i="2"/>
  <c r="L2845" i="2"/>
  <c r="M2845" i="2" s="1"/>
  <c r="L2826" i="2"/>
  <c r="M2826" i="2" s="1"/>
  <c r="L2800" i="2"/>
  <c r="M2800" i="2" s="1"/>
  <c r="L2632" i="2"/>
  <c r="L2795" i="2"/>
  <c r="M2795" i="2" s="1"/>
  <c r="L2844" i="2"/>
  <c r="M2844" i="2" s="1"/>
  <c r="L2686" i="2"/>
  <c r="L2802" i="2"/>
  <c r="M2802" i="2" s="1"/>
  <c r="L2672" i="2"/>
  <c r="L2843" i="2"/>
  <c r="M2843" i="2" s="1"/>
  <c r="L2815" i="2"/>
  <c r="M2815" i="2" s="1"/>
  <c r="L2623" i="2"/>
  <c r="L2621" i="2"/>
  <c r="L2715" i="2"/>
  <c r="L2687" i="2"/>
  <c r="L2817" i="2"/>
  <c r="M2817" i="2" s="1"/>
  <c r="L2842" i="2"/>
  <c r="M2842" i="2" s="1"/>
  <c r="L2670" i="2"/>
  <c r="L2620" i="2"/>
  <c r="L2714" i="2"/>
  <c r="L2688" i="2"/>
  <c r="L2681" i="2"/>
  <c r="L2797" i="2"/>
  <c r="M2797" i="2" s="1"/>
  <c r="L2671" i="2"/>
  <c r="L2622" i="2"/>
  <c r="L2691" i="2"/>
  <c r="H2866" i="2"/>
  <c r="K2770" i="2"/>
  <c r="K2771" i="2"/>
  <c r="K2772" i="2"/>
  <c r="K2773" i="2"/>
  <c r="K2774" i="2"/>
  <c r="K2775" i="2"/>
  <c r="K2776" i="2"/>
  <c r="K2777" i="2"/>
  <c r="K2778" i="2"/>
  <c r="K2779" i="2"/>
  <c r="K2780" i="2"/>
  <c r="K2781" i="2"/>
  <c r="K2782" i="2"/>
  <c r="K2783" i="2"/>
  <c r="K2784" i="2"/>
  <c r="K2785" i="2"/>
  <c r="K2786" i="2"/>
  <c r="K2787" i="2"/>
  <c r="K2788" i="2"/>
  <c r="K2789" i="2"/>
  <c r="K2790" i="2"/>
  <c r="K2791" i="2"/>
  <c r="K2792" i="2"/>
  <c r="K2793" i="2"/>
  <c r="K2794" i="2"/>
  <c r="K2795" i="2"/>
  <c r="K2796" i="2"/>
  <c r="K2797" i="2"/>
  <c r="K2798" i="2"/>
  <c r="K2799" i="2"/>
  <c r="K2800" i="2"/>
  <c r="K2801" i="2"/>
  <c r="K2802" i="2"/>
  <c r="K2803" i="2"/>
  <c r="K2804" i="2"/>
  <c r="K2805" i="2"/>
  <c r="K2806" i="2"/>
  <c r="K2807" i="2"/>
  <c r="K2808" i="2"/>
  <c r="K2809" i="2"/>
  <c r="K2810" i="2"/>
  <c r="K2811" i="2"/>
  <c r="K2812" i="2"/>
  <c r="K2813" i="2"/>
  <c r="K2814" i="2"/>
  <c r="K2815" i="2"/>
  <c r="K2816" i="2"/>
  <c r="K2817" i="2"/>
  <c r="K2818" i="2"/>
  <c r="K2819" i="2"/>
  <c r="K2820" i="2"/>
  <c r="K2821" i="2"/>
  <c r="K2822" i="2"/>
  <c r="K2823" i="2"/>
  <c r="K2824" i="2"/>
  <c r="K2825" i="2"/>
  <c r="K2826" i="2"/>
  <c r="K2827" i="2"/>
  <c r="K2828" i="2"/>
  <c r="K2829" i="2"/>
  <c r="K2830" i="2"/>
  <c r="K2831" i="2"/>
  <c r="K2832" i="2"/>
  <c r="K2833" i="2"/>
  <c r="K2834" i="2"/>
  <c r="K2835" i="2"/>
  <c r="K2836" i="2"/>
  <c r="K2837" i="2"/>
  <c r="K2838" i="2"/>
  <c r="K2839" i="2"/>
  <c r="K2840" i="2"/>
  <c r="K2841" i="2"/>
  <c r="K2842" i="2"/>
  <c r="K2843" i="2"/>
  <c r="K2844" i="2"/>
  <c r="K2845" i="2"/>
  <c r="K2846" i="2"/>
  <c r="K2847" i="2"/>
  <c r="K2848" i="2"/>
  <c r="K2849" i="2"/>
  <c r="K2850" i="2"/>
  <c r="K2851" i="2"/>
  <c r="K2852" i="2"/>
  <c r="K2853" i="2"/>
  <c r="K2854" i="2"/>
  <c r="K2855" i="2"/>
  <c r="K2856" i="2"/>
  <c r="K2857" i="2"/>
  <c r="K2858" i="2"/>
  <c r="K2859" i="2"/>
  <c r="K2860" i="2"/>
  <c r="K2861" i="2"/>
  <c r="K2862" i="2"/>
  <c r="K2863" i="2"/>
  <c r="K2864" i="2"/>
  <c r="K2865" i="2"/>
  <c r="K2866" i="2"/>
  <c r="K2867" i="2"/>
  <c r="K2868" i="2"/>
  <c r="K2869" i="2"/>
  <c r="K2870" i="2"/>
  <c r="K2871" i="2"/>
  <c r="K2872" i="2"/>
  <c r="K2873" i="2"/>
  <c r="N2766" i="2"/>
  <c r="N2765" i="2"/>
  <c r="N2762" i="2"/>
  <c r="N2761" i="2"/>
  <c r="N2760" i="2"/>
  <c r="N2759" i="2"/>
  <c r="N2758" i="2"/>
  <c r="N2757" i="2"/>
  <c r="N2756" i="2"/>
  <c r="N2755" i="2"/>
  <c r="N2754" i="2"/>
  <c r="N2753" i="2"/>
  <c r="N2752" i="2"/>
  <c r="N2751" i="2"/>
  <c r="N2750" i="2"/>
  <c r="N2749" i="2"/>
  <c r="N2734" i="2"/>
  <c r="N2733" i="2"/>
  <c r="N2732" i="2"/>
  <c r="N2731" i="2"/>
  <c r="N2730" i="2"/>
  <c r="N2729" i="2"/>
  <c r="N2728" i="2"/>
  <c r="N2726" i="2"/>
  <c r="N2725" i="2"/>
  <c r="N2724" i="2"/>
  <c r="N2723" i="2"/>
  <c r="N2721" i="2"/>
  <c r="N2720" i="2"/>
  <c r="N2719" i="2"/>
  <c r="N2717" i="2"/>
  <c r="N2713" i="2"/>
  <c r="N2712" i="2"/>
  <c r="N2711" i="2"/>
  <c r="N2707" i="2"/>
  <c r="N2706" i="2"/>
  <c r="N2705" i="2"/>
  <c r="N2704" i="2"/>
  <c r="N2703" i="2"/>
  <c r="N2702" i="2"/>
  <c r="N2701" i="2"/>
  <c r="N2698" i="2"/>
  <c r="N2697" i="2"/>
  <c r="N2696" i="2"/>
  <c r="N2695" i="2"/>
  <c r="N2676" i="2"/>
  <c r="N2611" i="2"/>
  <c r="N2610" i="2"/>
  <c r="N2609" i="2"/>
  <c r="N2608" i="2"/>
  <c r="N2607" i="2"/>
  <c r="N2606" i="2"/>
  <c r="N2604" i="2"/>
  <c r="N2601" i="2"/>
  <c r="N2574" i="2"/>
  <c r="N2573" i="2"/>
  <c r="N2572" i="2"/>
  <c r="N2571" i="2"/>
  <c r="N2570" i="2"/>
  <c r="N2569" i="2"/>
  <c r="N2568" i="2"/>
  <c r="N2567" i="2"/>
  <c r="N2566" i="2"/>
  <c r="N2565" i="2"/>
  <c r="N2564" i="2"/>
  <c r="N2563" i="2"/>
  <c r="N2562" i="2"/>
  <c r="N2561" i="2"/>
  <c r="N2560" i="2"/>
  <c r="N2559" i="2"/>
  <c r="N2558" i="2"/>
  <c r="N2557" i="2"/>
  <c r="N2556" i="2"/>
  <c r="N2553" i="2"/>
  <c r="N2552" i="2"/>
  <c r="N2551" i="2"/>
  <c r="N2550" i="2"/>
  <c r="N2549" i="2"/>
  <c r="N2548" i="2"/>
  <c r="N2547" i="2"/>
  <c r="N2546" i="2"/>
  <c r="N2545" i="2"/>
  <c r="N2544" i="2"/>
  <c r="N2542" i="2"/>
  <c r="N2537" i="2"/>
  <c r="N2536" i="2"/>
  <c r="N2535" i="2"/>
  <c r="N2530" i="2"/>
  <c r="N2529" i="2"/>
  <c r="N2528" i="2"/>
  <c r="N2527" i="2"/>
  <c r="N2526" i="2"/>
  <c r="N2525" i="2"/>
  <c r="N2524" i="2"/>
  <c r="N2523" i="2"/>
  <c r="N2522" i="2"/>
  <c r="N2521" i="2"/>
  <c r="N2518" i="2"/>
  <c r="N2517" i="2"/>
  <c r="N2511" i="2"/>
  <c r="N2510" i="2"/>
  <c r="N2509" i="2"/>
  <c r="N2499" i="2"/>
  <c r="N2497" i="2"/>
  <c r="N2482" i="2"/>
  <c r="L2546" i="2"/>
  <c r="L2561" i="2"/>
  <c r="L2523" i="2"/>
  <c r="L2562" i="2"/>
  <c r="L2724" i="2"/>
  <c r="L2762" i="2"/>
  <c r="L2606" i="2"/>
  <c r="L2545" i="2"/>
  <c r="L2564" i="2"/>
  <c r="L2601" i="2"/>
  <c r="L2676" i="2"/>
  <c r="L2765" i="2"/>
  <c r="L2537" i="2"/>
  <c r="L2761" i="2"/>
  <c r="L2552" i="2"/>
  <c r="L2697" i="2"/>
  <c r="L2698" i="2"/>
  <c r="L2572" i="2"/>
  <c r="L2528" i="2"/>
  <c r="L2499" i="2"/>
  <c r="L2726" i="2"/>
  <c r="L2511" i="2"/>
  <c r="L2725" i="2"/>
  <c r="L2760" i="2"/>
  <c r="L2551" i="2"/>
  <c r="L2563" i="2"/>
  <c r="L2535" i="2"/>
  <c r="L2529" i="2"/>
  <c r="L2696" i="2"/>
  <c r="L2759" i="2"/>
  <c r="L2544" i="2"/>
  <c r="L2530" i="2"/>
  <c r="L2695" i="2"/>
  <c r="L2604" i="2"/>
  <c r="L2729" i="2"/>
  <c r="L2527" i="2"/>
  <c r="L2733" i="2"/>
  <c r="L2570" i="2"/>
  <c r="L2728" i="2"/>
  <c r="L2758" i="2"/>
  <c r="L2731" i="2"/>
  <c r="L2757" i="2"/>
  <c r="L2571" i="2"/>
  <c r="L2712" i="2"/>
  <c r="L2556" i="2"/>
  <c r="L2705" i="2"/>
  <c r="L2536" i="2"/>
  <c r="L2720" i="2"/>
  <c r="L2756" i="2"/>
  <c r="L2510" i="2"/>
  <c r="L2565" i="2"/>
  <c r="L2723" i="2"/>
  <c r="L2522" i="2"/>
  <c r="L2560" i="2"/>
  <c r="L2730" i="2"/>
  <c r="L2755" i="2"/>
  <c r="L2549" i="2"/>
  <c r="L2497" i="2"/>
  <c r="L2706" i="2"/>
  <c r="L2766" i="2"/>
  <c r="L2509" i="2"/>
  <c r="L2721" i="2"/>
  <c r="L2754" i="2"/>
  <c r="L2521" i="2"/>
  <c r="L2610" i="2"/>
  <c r="L2704" i="2"/>
  <c r="L2557" i="2"/>
  <c r="L2703" i="2"/>
  <c r="L2753" i="2"/>
  <c r="L2732" i="2"/>
  <c r="L2707" i="2"/>
  <c r="L2569" i="2"/>
  <c r="L2752" i="2"/>
  <c r="L2518" i="2"/>
  <c r="L2713" i="2"/>
  <c r="L2542" i="2"/>
  <c r="L2611" i="2"/>
  <c r="L2711" i="2"/>
  <c r="L2751" i="2"/>
  <c r="L2517" i="2"/>
  <c r="L2568" i="2"/>
  <c r="L2719" i="2"/>
  <c r="L2750" i="2"/>
  <c r="L2482" i="2"/>
  <c r="L2734" i="2"/>
  <c r="L2550" i="2"/>
  <c r="L2526" i="2"/>
  <c r="L2573" i="2"/>
  <c r="L2717" i="2"/>
  <c r="L2566" i="2"/>
  <c r="L2749" i="2"/>
  <c r="L2548" i="2"/>
  <c r="L2559" i="2"/>
  <c r="L2608" i="2"/>
  <c r="L2524" i="2"/>
  <c r="L2609" i="2"/>
  <c r="L2525" i="2"/>
  <c r="L2574" i="2"/>
  <c r="L2701" i="2"/>
  <c r="L2553" i="2"/>
  <c r="L2567" i="2"/>
  <c r="L2547" i="2"/>
  <c r="L2558" i="2"/>
  <c r="L2607" i="2"/>
  <c r="L2702" i="2"/>
  <c r="K2682" i="2"/>
  <c r="K2683" i="2"/>
  <c r="K2684" i="2"/>
  <c r="K2685" i="2"/>
  <c r="K2686" i="2"/>
  <c r="K2687" i="2"/>
  <c r="K2688" i="2"/>
  <c r="K2689" i="2"/>
  <c r="K2690" i="2"/>
  <c r="K2691" i="2"/>
  <c r="K2692" i="2"/>
  <c r="K2693" i="2"/>
  <c r="K2694" i="2"/>
  <c r="K2695" i="2"/>
  <c r="K2696" i="2"/>
  <c r="K2697" i="2"/>
  <c r="K2698" i="2"/>
  <c r="K2699" i="2"/>
  <c r="K2700" i="2"/>
  <c r="K2701" i="2"/>
  <c r="K2702" i="2"/>
  <c r="K2703" i="2"/>
  <c r="K2704" i="2"/>
  <c r="K2705" i="2"/>
  <c r="K2706" i="2"/>
  <c r="K2707" i="2"/>
  <c r="K2708" i="2"/>
  <c r="K2709" i="2"/>
  <c r="K2710" i="2"/>
  <c r="K2711" i="2"/>
  <c r="K2712" i="2"/>
  <c r="K2713" i="2"/>
  <c r="K2714" i="2"/>
  <c r="K2715" i="2"/>
  <c r="K2716" i="2"/>
  <c r="K2717" i="2"/>
  <c r="K2718" i="2"/>
  <c r="K2719" i="2"/>
  <c r="K2720" i="2"/>
  <c r="K2721" i="2"/>
  <c r="K2722" i="2"/>
  <c r="K2723" i="2"/>
  <c r="K2724" i="2"/>
  <c r="K2725" i="2"/>
  <c r="K2726" i="2"/>
  <c r="K2727" i="2"/>
  <c r="K2728" i="2"/>
  <c r="K2729" i="2"/>
  <c r="K2730" i="2"/>
  <c r="K2731" i="2"/>
  <c r="K2732" i="2"/>
  <c r="K2733" i="2"/>
  <c r="K2734" i="2"/>
  <c r="K2735" i="2"/>
  <c r="K2736" i="2"/>
  <c r="K2737" i="2"/>
  <c r="K2738" i="2"/>
  <c r="K2739" i="2"/>
  <c r="K2740" i="2"/>
  <c r="K2741" i="2"/>
  <c r="K2742" i="2"/>
  <c r="K2743" i="2"/>
  <c r="K2744" i="2"/>
  <c r="K2745" i="2"/>
  <c r="K2746" i="2"/>
  <c r="K2747" i="2"/>
  <c r="K2748" i="2"/>
  <c r="K2749" i="2"/>
  <c r="K2750" i="2"/>
  <c r="K2751" i="2"/>
  <c r="K2752" i="2"/>
  <c r="K2753" i="2"/>
  <c r="K2754" i="2"/>
  <c r="K2755" i="2"/>
  <c r="K2756" i="2"/>
  <c r="K2757" i="2"/>
  <c r="K2758" i="2"/>
  <c r="K2759" i="2"/>
  <c r="K2760" i="2"/>
  <c r="K2761" i="2"/>
  <c r="K2762" i="2"/>
  <c r="K2763" i="2"/>
  <c r="K2764" i="2"/>
  <c r="K2765" i="2"/>
  <c r="K2766" i="2"/>
  <c r="K2767" i="2"/>
  <c r="K2768" i="2"/>
  <c r="K2769" i="2"/>
  <c r="H2682" i="2"/>
  <c r="H2683" i="2"/>
  <c r="H2684" i="2"/>
  <c r="H2685" i="2"/>
  <c r="H2686" i="2"/>
  <c r="H2687" i="2"/>
  <c r="H2688" i="2"/>
  <c r="H2689" i="2"/>
  <c r="H2690" i="2"/>
  <c r="H2691" i="2"/>
  <c r="H2692" i="2"/>
  <c r="H2693" i="2"/>
  <c r="H2694" i="2"/>
  <c r="H2695" i="2"/>
  <c r="H2696" i="2"/>
  <c r="H2697" i="2"/>
  <c r="H2698" i="2"/>
  <c r="H2699" i="2"/>
  <c r="H2700" i="2"/>
  <c r="H2701" i="2"/>
  <c r="H2702" i="2"/>
  <c r="H2703" i="2"/>
  <c r="H2704" i="2"/>
  <c r="H2705" i="2"/>
  <c r="H2706" i="2"/>
  <c r="H2707" i="2"/>
  <c r="H2708" i="2"/>
  <c r="H2709" i="2"/>
  <c r="H2710" i="2"/>
  <c r="H2711" i="2"/>
  <c r="H2712" i="2"/>
  <c r="H2713" i="2"/>
  <c r="H2714" i="2"/>
  <c r="H2715" i="2"/>
  <c r="H2716" i="2"/>
  <c r="H2717" i="2"/>
  <c r="H2718" i="2"/>
  <c r="H2719" i="2"/>
  <c r="H2720" i="2"/>
  <c r="H2721" i="2"/>
  <c r="H2722" i="2"/>
  <c r="H2723" i="2"/>
  <c r="H2724" i="2"/>
  <c r="H2725" i="2"/>
  <c r="H2726" i="2"/>
  <c r="H2727" i="2"/>
  <c r="H2728" i="2"/>
  <c r="H2729" i="2"/>
  <c r="H2730" i="2"/>
  <c r="H2731" i="2"/>
  <c r="H2732" i="2"/>
  <c r="H2733" i="2"/>
  <c r="H2734" i="2"/>
  <c r="H2735" i="2"/>
  <c r="H2736" i="2"/>
  <c r="H2737" i="2"/>
  <c r="H2738" i="2"/>
  <c r="H2739" i="2"/>
  <c r="H2740" i="2"/>
  <c r="H2741" i="2"/>
  <c r="H2742" i="2"/>
  <c r="H2743" i="2"/>
  <c r="H2744" i="2"/>
  <c r="H2745" i="2"/>
  <c r="H2746" i="2"/>
  <c r="H2747" i="2"/>
  <c r="H2748" i="2"/>
  <c r="H2749" i="2"/>
  <c r="H2750" i="2"/>
  <c r="H2751" i="2"/>
  <c r="H2752" i="2"/>
  <c r="H2753" i="2"/>
  <c r="H2754" i="2"/>
  <c r="H2755" i="2"/>
  <c r="H2756" i="2"/>
  <c r="H2757" i="2"/>
  <c r="H2758" i="2"/>
  <c r="H2759" i="2"/>
  <c r="H2760" i="2"/>
  <c r="H2761" i="2"/>
  <c r="H2762" i="2"/>
  <c r="H2763" i="2"/>
  <c r="H2764" i="2"/>
  <c r="H2765" i="2"/>
  <c r="H2766" i="2"/>
  <c r="H2767" i="2"/>
  <c r="H2768" i="2"/>
  <c r="H2769" i="2"/>
  <c r="M2745" i="2" l="1"/>
  <c r="M2866" i="2"/>
  <c r="M2769" i="2"/>
  <c r="M2761" i="2"/>
  <c r="M2757" i="2"/>
  <c r="M2754" i="2"/>
  <c r="M2730" i="2"/>
  <c r="M2721" i="2"/>
  <c r="M2718" i="2"/>
  <c r="M2742" i="2"/>
  <c r="M2766" i="2"/>
  <c r="M2691" i="2"/>
  <c r="M2697" i="2"/>
  <c r="M2727" i="2"/>
  <c r="M2715" i="2"/>
  <c r="M2768" i="2"/>
  <c r="M2732" i="2"/>
  <c r="M2724" i="2"/>
  <c r="M2685" i="2"/>
  <c r="M2763" i="2"/>
  <c r="M2755" i="2"/>
  <c r="M2739" i="2"/>
  <c r="M2731" i="2"/>
  <c r="M2712" i="2"/>
  <c r="M2692" i="2"/>
  <c r="M2688" i="2"/>
  <c r="M2756" i="2"/>
  <c r="M2767" i="2"/>
  <c r="M2751" i="2"/>
  <c r="M2743" i="2"/>
  <c r="M2700" i="2"/>
  <c r="M2733" i="2"/>
  <c r="M2707" i="2"/>
  <c r="M2703" i="2"/>
  <c r="M2706" i="2"/>
  <c r="M2694" i="2"/>
  <c r="M2682" i="2"/>
  <c r="M2728" i="2"/>
  <c r="M2710" i="2"/>
  <c r="M2699" i="2"/>
  <c r="M2759" i="2"/>
  <c r="M2735" i="2"/>
  <c r="M2717" i="2"/>
  <c r="M2695" i="2"/>
  <c r="M2713" i="2"/>
  <c r="M2702" i="2"/>
  <c r="M2684" i="2"/>
  <c r="M2747" i="2"/>
  <c r="M2698" i="2"/>
  <c r="M2720" i="2"/>
  <c r="M2762" i="2"/>
  <c r="M2758" i="2"/>
  <c r="M2750" i="2"/>
  <c r="M2734" i="2"/>
  <c r="M2716" i="2"/>
  <c r="M2705" i="2"/>
  <c r="M2687" i="2"/>
  <c r="M2714" i="2"/>
  <c r="M2709" i="2"/>
  <c r="M2746" i="2"/>
  <c r="M2738" i="2"/>
  <c r="M2723" i="2"/>
  <c r="M2701" i="2"/>
  <c r="M2683" i="2"/>
  <c r="M2719" i="2"/>
  <c r="M2708" i="2"/>
  <c r="M2690" i="2"/>
  <c r="M2765" i="2"/>
  <c r="M2749" i="2"/>
  <c r="M2741" i="2"/>
  <c r="M2737" i="2"/>
  <c r="M2686" i="2"/>
  <c r="M2753" i="2"/>
  <c r="M2726" i="2"/>
  <c r="M2704" i="2"/>
  <c r="M2722" i="2"/>
  <c r="M2693" i="2"/>
  <c r="M2729" i="2"/>
  <c r="M2711" i="2"/>
  <c r="M2689" i="2"/>
  <c r="M2764" i="2"/>
  <c r="M2760" i="2"/>
  <c r="M2752" i="2"/>
  <c r="M2748" i="2"/>
  <c r="M2744" i="2"/>
  <c r="M2740" i="2"/>
  <c r="M2736" i="2"/>
  <c r="M2725" i="2"/>
  <c r="M2696" i="2"/>
  <c r="K2583" i="2"/>
  <c r="N2583" i="2"/>
  <c r="K2584" i="2"/>
  <c r="N2584" i="2"/>
  <c r="H2584" i="2"/>
  <c r="H2583" i="2"/>
  <c r="N2675" i="2" l="1"/>
  <c r="N2674" i="2"/>
  <c r="N2669" i="2"/>
  <c r="N2668" i="2"/>
  <c r="N2663" i="2"/>
  <c r="N2662" i="2"/>
  <c r="N2661" i="2"/>
  <c r="N2660" i="2"/>
  <c r="N2659" i="2"/>
  <c r="N2658" i="2"/>
  <c r="N2657" i="2"/>
  <c r="N2656" i="2"/>
  <c r="N2655" i="2"/>
  <c r="N2654" i="2"/>
  <c r="N2653" i="2"/>
  <c r="N2652" i="2"/>
  <c r="N2603" i="2"/>
  <c r="N2602" i="2"/>
  <c r="N2600" i="2"/>
  <c r="N2599" i="2"/>
  <c r="N2598" i="2"/>
  <c r="N2597" i="2"/>
  <c r="N2596" i="2"/>
  <c r="N2595" i="2"/>
  <c r="N2594" i="2"/>
  <c r="N2593" i="2"/>
  <c r="N2592" i="2"/>
  <c r="N2591" i="2"/>
  <c r="N2590" i="2"/>
  <c r="N2589" i="2"/>
  <c r="N2588" i="2"/>
  <c r="N2587" i="2"/>
  <c r="N2586" i="2"/>
  <c r="N2585" i="2"/>
  <c r="N2582" i="2"/>
  <c r="N2581" i="2"/>
  <c r="N2580" i="2"/>
  <c r="N2579" i="2"/>
  <c r="N2578" i="2"/>
  <c r="N2577" i="2"/>
  <c r="N2576" i="2"/>
  <c r="N2575" i="2"/>
  <c r="N2531" i="2"/>
  <c r="N2513" i="2"/>
  <c r="N2504" i="2"/>
  <c r="N2503" i="2"/>
  <c r="N2502" i="2"/>
  <c r="N2498" i="2"/>
  <c r="N2496" i="2"/>
  <c r="N2493" i="2"/>
  <c r="N2492" i="2"/>
  <c r="N2488" i="2"/>
  <c r="N2487" i="2"/>
  <c r="N2486" i="2"/>
  <c r="N2485" i="2"/>
  <c r="N2484" i="2"/>
  <c r="N2483" i="2"/>
  <c r="N2481" i="2"/>
  <c r="N2480" i="2"/>
  <c r="N2479" i="2"/>
  <c r="N2478" i="2"/>
  <c r="N2477" i="2"/>
  <c r="N2476" i="2"/>
  <c r="N2475" i="2"/>
  <c r="N2474" i="2"/>
  <c r="N2470" i="2"/>
  <c r="N2469" i="2"/>
  <c r="N2468" i="2"/>
  <c r="N2467" i="2"/>
  <c r="N2466" i="2"/>
  <c r="N2465" i="2"/>
  <c r="N2464" i="2"/>
  <c r="N2463" i="2"/>
  <c r="N2462" i="2"/>
  <c r="N2461" i="2"/>
  <c r="N2460" i="2"/>
  <c r="N2445" i="2"/>
  <c r="N2444" i="2"/>
  <c r="N2443" i="2"/>
  <c r="N2442" i="2"/>
  <c r="N2441" i="2"/>
  <c r="N2440" i="2"/>
  <c r="N2439" i="2"/>
  <c r="N2438" i="2"/>
  <c r="N2437" i="2"/>
  <c r="N2436" i="2"/>
  <c r="N2435" i="2"/>
  <c r="N2434" i="2"/>
  <c r="N2433" i="2"/>
  <c r="N2407" i="2"/>
  <c r="N2667" i="2" l="1"/>
  <c r="N2666" i="2"/>
  <c r="N2665" i="2"/>
  <c r="N2664" i="2"/>
  <c r="N2651" i="2"/>
  <c r="N2650" i="2"/>
  <c r="N2649" i="2"/>
  <c r="N2648" i="2"/>
  <c r="N2647" i="2"/>
  <c r="N2646" i="2"/>
  <c r="N2645" i="2"/>
  <c r="N2644" i="2"/>
  <c r="N2643" i="2"/>
  <c r="N2642" i="2"/>
  <c r="N2641" i="2"/>
  <c r="N2640" i="2"/>
  <c r="N2639" i="2"/>
  <c r="N2638" i="2"/>
  <c r="N2637" i="2"/>
  <c r="N2636" i="2"/>
  <c r="N2635" i="2"/>
  <c r="N2634" i="2"/>
  <c r="N2554" i="2"/>
  <c r="N2543" i="2"/>
  <c r="N2541" i="2"/>
  <c r="N2540" i="2"/>
  <c r="N2539" i="2"/>
  <c r="N2538" i="2"/>
  <c r="N2534" i="2"/>
  <c r="N2533" i="2"/>
  <c r="N2532" i="2"/>
  <c r="N2520" i="2"/>
  <c r="N2519" i="2"/>
  <c r="N2516" i="2"/>
  <c r="N2515" i="2"/>
  <c r="N2514" i="2"/>
  <c r="N2512" i="2"/>
  <c r="N2508" i="2"/>
  <c r="N2507" i="2"/>
  <c r="N2506" i="2"/>
  <c r="N2505" i="2"/>
  <c r="N2501" i="2"/>
  <c r="N2500" i="2"/>
  <c r="N2495" i="2"/>
  <c r="N2494" i="2"/>
  <c r="N2491" i="2"/>
  <c r="N2490" i="2"/>
  <c r="N2489" i="2"/>
  <c r="N2473" i="2"/>
  <c r="N2472" i="2"/>
  <c r="N2432" i="2"/>
  <c r="N2431" i="2"/>
  <c r="N2430" i="2"/>
  <c r="N2429" i="2"/>
  <c r="N2406" i="2"/>
  <c r="N2405" i="2"/>
  <c r="N2404" i="2"/>
  <c r="N2403" i="2"/>
  <c r="N2402" i="2"/>
  <c r="N2400" i="2"/>
  <c r="N2399" i="2"/>
  <c r="N2398" i="2"/>
  <c r="N2397" i="2"/>
  <c r="N2396" i="2"/>
  <c r="N2395" i="2"/>
  <c r="N2394" i="2"/>
  <c r="N2393" i="2"/>
  <c r="N2392" i="2"/>
  <c r="N2391" i="2"/>
  <c r="N2390" i="2"/>
  <c r="N2389" i="2"/>
  <c r="N2388" i="2"/>
  <c r="N2387" i="2"/>
  <c r="N2386" i="2"/>
  <c r="N2385" i="2"/>
  <c r="N2384" i="2"/>
  <c r="N2383" i="2"/>
  <c r="N2382" i="2"/>
  <c r="N2381" i="2"/>
  <c r="N2380" i="2"/>
  <c r="N2379" i="2"/>
  <c r="N2378" i="2"/>
  <c r="N2377" i="2"/>
  <c r="K2558" i="2"/>
  <c r="K2559" i="2"/>
  <c r="K2560" i="2"/>
  <c r="K2561" i="2"/>
  <c r="K2562" i="2"/>
  <c r="K2563" i="2"/>
  <c r="K2564" i="2"/>
  <c r="K2565" i="2"/>
  <c r="K2566" i="2"/>
  <c r="K2567" i="2"/>
  <c r="K2568" i="2"/>
  <c r="K2569" i="2"/>
  <c r="K2570" i="2"/>
  <c r="K2571" i="2"/>
  <c r="K2572" i="2"/>
  <c r="K2573" i="2"/>
  <c r="K2574" i="2"/>
  <c r="K2575" i="2"/>
  <c r="K2576" i="2"/>
  <c r="K2577" i="2"/>
  <c r="K2578" i="2"/>
  <c r="K2579" i="2"/>
  <c r="K2580" i="2"/>
  <c r="K2581" i="2"/>
  <c r="K2582" i="2"/>
  <c r="K2585" i="2"/>
  <c r="K2586" i="2"/>
  <c r="K2587" i="2"/>
  <c r="K2588" i="2"/>
  <c r="K2589" i="2"/>
  <c r="K2590" i="2"/>
  <c r="K2591" i="2"/>
  <c r="K2592" i="2"/>
  <c r="K2593" i="2"/>
  <c r="K2594" i="2"/>
  <c r="K2595" i="2"/>
  <c r="K2596" i="2"/>
  <c r="K2597" i="2"/>
  <c r="K2598" i="2"/>
  <c r="K2599" i="2"/>
  <c r="K2600" i="2"/>
  <c r="K2601" i="2"/>
  <c r="K2602" i="2"/>
  <c r="K2603" i="2"/>
  <c r="K2604" i="2"/>
  <c r="K2605" i="2"/>
  <c r="K2606" i="2"/>
  <c r="K2607" i="2"/>
  <c r="K2608" i="2"/>
  <c r="K2609" i="2"/>
  <c r="K2610" i="2"/>
  <c r="K2611" i="2"/>
  <c r="K2612" i="2"/>
  <c r="K2613" i="2"/>
  <c r="K2614" i="2"/>
  <c r="K2615" i="2"/>
  <c r="K2616" i="2"/>
  <c r="K2617" i="2"/>
  <c r="K2618" i="2"/>
  <c r="K2619" i="2"/>
  <c r="K2620" i="2"/>
  <c r="K2621" i="2"/>
  <c r="K2622" i="2"/>
  <c r="K2623" i="2"/>
  <c r="K2624" i="2"/>
  <c r="K2625" i="2"/>
  <c r="K2626" i="2"/>
  <c r="K2627" i="2"/>
  <c r="K2628" i="2"/>
  <c r="K2629" i="2"/>
  <c r="K2630" i="2"/>
  <c r="K2631" i="2"/>
  <c r="K2632" i="2"/>
  <c r="K2633" i="2"/>
  <c r="K2634" i="2"/>
  <c r="K2635" i="2"/>
  <c r="K2636" i="2"/>
  <c r="K2637" i="2"/>
  <c r="K2638" i="2"/>
  <c r="K2639" i="2"/>
  <c r="K2640" i="2"/>
  <c r="K2641" i="2"/>
  <c r="K2642" i="2"/>
  <c r="K2643" i="2"/>
  <c r="K2644" i="2"/>
  <c r="K2645" i="2"/>
  <c r="K2646" i="2"/>
  <c r="K2647" i="2"/>
  <c r="K2648" i="2"/>
  <c r="K2649" i="2"/>
  <c r="K2650" i="2"/>
  <c r="K2651" i="2"/>
  <c r="K2652" i="2"/>
  <c r="K2653" i="2"/>
  <c r="K2654" i="2"/>
  <c r="K2655" i="2"/>
  <c r="K2656" i="2"/>
  <c r="K2657" i="2"/>
  <c r="K2658" i="2"/>
  <c r="K2659" i="2"/>
  <c r="K2660" i="2"/>
  <c r="K2661" i="2"/>
  <c r="K2662" i="2"/>
  <c r="K2663" i="2"/>
  <c r="K2664" i="2"/>
  <c r="K2665" i="2"/>
  <c r="K2666" i="2"/>
  <c r="K2667" i="2"/>
  <c r="K2668" i="2"/>
  <c r="K2669" i="2"/>
  <c r="K2670" i="2"/>
  <c r="K2671" i="2"/>
  <c r="K2672" i="2"/>
  <c r="K2673" i="2"/>
  <c r="K2674" i="2"/>
  <c r="K2675" i="2"/>
  <c r="K2676" i="2"/>
  <c r="K2677" i="2"/>
  <c r="K2678" i="2"/>
  <c r="K2679" i="2"/>
  <c r="K2680" i="2"/>
  <c r="K2681" i="2"/>
  <c r="H2681" i="2"/>
  <c r="M2681" i="2" s="1"/>
  <c r="H2680" i="2"/>
  <c r="M2680" i="2" s="1"/>
  <c r="H2679" i="2"/>
  <c r="M2679" i="2" s="1"/>
  <c r="H2678" i="2"/>
  <c r="M2678" i="2" s="1"/>
  <c r="H2677" i="2"/>
  <c r="M2677" i="2" s="1"/>
  <c r="H2676" i="2"/>
  <c r="M2676" i="2" s="1"/>
  <c r="H2675" i="2"/>
  <c r="H2674" i="2"/>
  <c r="H2673" i="2"/>
  <c r="M2673" i="2" s="1"/>
  <c r="H2672" i="2"/>
  <c r="M2672" i="2" s="1"/>
  <c r="H2671" i="2"/>
  <c r="M2671" i="2" s="1"/>
  <c r="H2670" i="2"/>
  <c r="M2670" i="2" s="1"/>
  <c r="H2669" i="2"/>
  <c r="H2668" i="2"/>
  <c r="H2667" i="2"/>
  <c r="H2666" i="2"/>
  <c r="H2665" i="2"/>
  <c r="H2664" i="2"/>
  <c r="H2663" i="2"/>
  <c r="H2662" i="2"/>
  <c r="H2661" i="2"/>
  <c r="H2660" i="2"/>
  <c r="H2659" i="2"/>
  <c r="H2658" i="2"/>
  <c r="H2657" i="2"/>
  <c r="H2656" i="2"/>
  <c r="H2655" i="2"/>
  <c r="H2654" i="2"/>
  <c r="H2653" i="2"/>
  <c r="H2652" i="2"/>
  <c r="H2651" i="2"/>
  <c r="H2650" i="2"/>
  <c r="H2649" i="2"/>
  <c r="H2648" i="2"/>
  <c r="H2647" i="2"/>
  <c r="H2646" i="2"/>
  <c r="H2645" i="2"/>
  <c r="H2644" i="2"/>
  <c r="H2643" i="2"/>
  <c r="H2642" i="2"/>
  <c r="H2641" i="2"/>
  <c r="H2640" i="2"/>
  <c r="H2639" i="2"/>
  <c r="H2638" i="2"/>
  <c r="H2637" i="2"/>
  <c r="H2636" i="2"/>
  <c r="H2635" i="2"/>
  <c r="H2634" i="2"/>
  <c r="H2633" i="2"/>
  <c r="M2633" i="2" s="1"/>
  <c r="H2632" i="2"/>
  <c r="M2632" i="2" s="1"/>
  <c r="H2631" i="2"/>
  <c r="M2631" i="2" s="1"/>
  <c r="H2630" i="2"/>
  <c r="M2630" i="2" s="1"/>
  <c r="H2629" i="2"/>
  <c r="M2629" i="2" s="1"/>
  <c r="H2628" i="2"/>
  <c r="M2628" i="2" s="1"/>
  <c r="H2627" i="2"/>
  <c r="M2627" i="2" s="1"/>
  <c r="H2626" i="2"/>
  <c r="M2626" i="2" s="1"/>
  <c r="H2625" i="2"/>
  <c r="M2625" i="2" s="1"/>
  <c r="H2624" i="2"/>
  <c r="M2624" i="2" s="1"/>
  <c r="H2623" i="2"/>
  <c r="M2623" i="2" s="1"/>
  <c r="H2622" i="2"/>
  <c r="M2622" i="2" s="1"/>
  <c r="H2621" i="2"/>
  <c r="M2621" i="2" s="1"/>
  <c r="H2620" i="2"/>
  <c r="M2620" i="2" s="1"/>
  <c r="H2619" i="2"/>
  <c r="M2619" i="2" s="1"/>
  <c r="H2618" i="2"/>
  <c r="M2618" i="2" s="1"/>
  <c r="H2617" i="2"/>
  <c r="M2617" i="2" s="1"/>
  <c r="H2616" i="2"/>
  <c r="M2616" i="2" s="1"/>
  <c r="H2615" i="2"/>
  <c r="M2615" i="2" s="1"/>
  <c r="H2614" i="2"/>
  <c r="M2614" i="2" s="1"/>
  <c r="H2613" i="2"/>
  <c r="M2613" i="2" s="1"/>
  <c r="H2612" i="2"/>
  <c r="M2612" i="2" s="1"/>
  <c r="H2611" i="2"/>
  <c r="M2611" i="2" s="1"/>
  <c r="H2610" i="2"/>
  <c r="M2610" i="2" s="1"/>
  <c r="H2609" i="2"/>
  <c r="M2609" i="2" s="1"/>
  <c r="H2608" i="2"/>
  <c r="M2608" i="2" s="1"/>
  <c r="H2607" i="2"/>
  <c r="M2607" i="2" s="1"/>
  <c r="H2606" i="2"/>
  <c r="M2606" i="2" s="1"/>
  <c r="H2605" i="2"/>
  <c r="M2605" i="2" s="1"/>
  <c r="H2604" i="2"/>
  <c r="M2604" i="2" s="1"/>
  <c r="H2603" i="2"/>
  <c r="H2602" i="2"/>
  <c r="H2601" i="2"/>
  <c r="M2601" i="2" s="1"/>
  <c r="H2600" i="2"/>
  <c r="H2599" i="2"/>
  <c r="H2598" i="2"/>
  <c r="H2597" i="2"/>
  <c r="H2596" i="2"/>
  <c r="H2595" i="2"/>
  <c r="H2594" i="2"/>
  <c r="H2593" i="2"/>
  <c r="H2592" i="2"/>
  <c r="H2591" i="2"/>
  <c r="H2590" i="2"/>
  <c r="H2589" i="2"/>
  <c r="H2588" i="2"/>
  <c r="H2587" i="2"/>
  <c r="H2586" i="2"/>
  <c r="H2585" i="2"/>
  <c r="H2582" i="2"/>
  <c r="H2581" i="2"/>
  <c r="H2580" i="2"/>
  <c r="H2579" i="2"/>
  <c r="H2578" i="2"/>
  <c r="H2577" i="2"/>
  <c r="H2576" i="2"/>
  <c r="H2575" i="2"/>
  <c r="H2574" i="2"/>
  <c r="M2574" i="2" s="1"/>
  <c r="H2573" i="2"/>
  <c r="M2573" i="2" s="1"/>
  <c r="H2572" i="2"/>
  <c r="M2572" i="2" s="1"/>
  <c r="H2571" i="2"/>
  <c r="M2571" i="2" s="1"/>
  <c r="H2570" i="2"/>
  <c r="M2570" i="2" s="1"/>
  <c r="H2569" i="2"/>
  <c r="M2569" i="2" s="1"/>
  <c r="H2568" i="2"/>
  <c r="M2568" i="2" s="1"/>
  <c r="H2567" i="2"/>
  <c r="M2567" i="2" s="1"/>
  <c r="H2566" i="2"/>
  <c r="M2566" i="2" s="1"/>
  <c r="H2565" i="2"/>
  <c r="M2565" i="2" s="1"/>
  <c r="H2564" i="2"/>
  <c r="M2564" i="2" s="1"/>
  <c r="H2563" i="2"/>
  <c r="M2563" i="2" s="1"/>
  <c r="H2562" i="2"/>
  <c r="M2562" i="2" s="1"/>
  <c r="H2561" i="2"/>
  <c r="M2561" i="2" s="1"/>
  <c r="H2560" i="2"/>
  <c r="M2560" i="2" s="1"/>
  <c r="H2559" i="2"/>
  <c r="M2559" i="2" s="1"/>
  <c r="H2558" i="2"/>
  <c r="M2558" i="2" s="1"/>
  <c r="K2474" i="2" l="1"/>
  <c r="K2475" i="2"/>
  <c r="K2476" i="2"/>
  <c r="K2477" i="2"/>
  <c r="K2478" i="2"/>
  <c r="K2479" i="2"/>
  <c r="K2480" i="2"/>
  <c r="K2481" i="2"/>
  <c r="K2482" i="2"/>
  <c r="K2483" i="2"/>
  <c r="K2484" i="2"/>
  <c r="K2485" i="2"/>
  <c r="K2486" i="2"/>
  <c r="K2487" i="2"/>
  <c r="K2488" i="2"/>
  <c r="K2489" i="2"/>
  <c r="K2490" i="2"/>
  <c r="K2491" i="2"/>
  <c r="K2492" i="2"/>
  <c r="K2493" i="2"/>
  <c r="K2494" i="2"/>
  <c r="K2495" i="2"/>
  <c r="K2496" i="2"/>
  <c r="K2497" i="2"/>
  <c r="K2498" i="2"/>
  <c r="K2499" i="2"/>
  <c r="K2500" i="2"/>
  <c r="K2501" i="2"/>
  <c r="K2502" i="2"/>
  <c r="K2503" i="2"/>
  <c r="K2504" i="2"/>
  <c r="K2505" i="2"/>
  <c r="K2506" i="2"/>
  <c r="K2507" i="2"/>
  <c r="K2508" i="2"/>
  <c r="K2509" i="2"/>
  <c r="K2510" i="2"/>
  <c r="K2511" i="2"/>
  <c r="K2512" i="2"/>
  <c r="K2513" i="2"/>
  <c r="K2514" i="2"/>
  <c r="K2515" i="2"/>
  <c r="K2516" i="2"/>
  <c r="K2517" i="2"/>
  <c r="K2518" i="2"/>
  <c r="K2519" i="2"/>
  <c r="K2520" i="2"/>
  <c r="K2521" i="2"/>
  <c r="K2522" i="2"/>
  <c r="K2523" i="2"/>
  <c r="K2524" i="2"/>
  <c r="K2525" i="2"/>
  <c r="K2526" i="2"/>
  <c r="K2527" i="2"/>
  <c r="K2528" i="2"/>
  <c r="K2529" i="2"/>
  <c r="K2530" i="2"/>
  <c r="K2531" i="2"/>
  <c r="K2532" i="2"/>
  <c r="K2533" i="2"/>
  <c r="K2534" i="2"/>
  <c r="K2535" i="2"/>
  <c r="K2536" i="2"/>
  <c r="K2537" i="2"/>
  <c r="K2538" i="2"/>
  <c r="K2539" i="2"/>
  <c r="K2540" i="2"/>
  <c r="K2541" i="2"/>
  <c r="K2542" i="2"/>
  <c r="K2543" i="2"/>
  <c r="K2544" i="2"/>
  <c r="K2545" i="2"/>
  <c r="K2546" i="2"/>
  <c r="K2547" i="2"/>
  <c r="K2548" i="2"/>
  <c r="K2549" i="2"/>
  <c r="K2550" i="2"/>
  <c r="K2551" i="2"/>
  <c r="K2552" i="2"/>
  <c r="K2553" i="2"/>
  <c r="K2554" i="2"/>
  <c r="K2555" i="2"/>
  <c r="K2556" i="2"/>
  <c r="K2557" i="2"/>
  <c r="H2557" i="2"/>
  <c r="M2557" i="2" s="1"/>
  <c r="H2556" i="2"/>
  <c r="H2555" i="2"/>
  <c r="H2554" i="2"/>
  <c r="H2553" i="2"/>
  <c r="H2552" i="2"/>
  <c r="H2551" i="2"/>
  <c r="M2551" i="2" s="1"/>
  <c r="H2550" i="2"/>
  <c r="H2549" i="2"/>
  <c r="H2548" i="2"/>
  <c r="H2547" i="2"/>
  <c r="H2546" i="2"/>
  <c r="H2545" i="2"/>
  <c r="H2544" i="2"/>
  <c r="H2543" i="2"/>
  <c r="H2542" i="2"/>
  <c r="H2541" i="2"/>
  <c r="H2540" i="2"/>
  <c r="H2539" i="2"/>
  <c r="H2538" i="2"/>
  <c r="H2537" i="2"/>
  <c r="H2536" i="2"/>
  <c r="H2535" i="2"/>
  <c r="H2534" i="2"/>
  <c r="H2533" i="2"/>
  <c r="H2532" i="2"/>
  <c r="H2531" i="2"/>
  <c r="H2530" i="2"/>
  <c r="H2529" i="2"/>
  <c r="H2528" i="2"/>
  <c r="H2527" i="2"/>
  <c r="H2526" i="2"/>
  <c r="H2525" i="2"/>
  <c r="H2524" i="2"/>
  <c r="H2523" i="2"/>
  <c r="H2522" i="2"/>
  <c r="H2521" i="2"/>
  <c r="H2520" i="2"/>
  <c r="H2519" i="2"/>
  <c r="H2518" i="2"/>
  <c r="H2517" i="2"/>
  <c r="H2516" i="2"/>
  <c r="H2515" i="2"/>
  <c r="H2514" i="2"/>
  <c r="H2513" i="2"/>
  <c r="H2512" i="2"/>
  <c r="H2511" i="2"/>
  <c r="H2510" i="2"/>
  <c r="H2509" i="2"/>
  <c r="H2508" i="2"/>
  <c r="H2507" i="2"/>
  <c r="H2506" i="2"/>
  <c r="H2505" i="2"/>
  <c r="H2504" i="2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M2542" i="2" l="1"/>
  <c r="M2545" i="2"/>
  <c r="M2509" i="2"/>
  <c r="M2497" i="2"/>
  <c r="M2553" i="2"/>
  <c r="M2550" i="2"/>
  <c r="M2552" i="2"/>
  <c r="M2548" i="2"/>
  <c r="M2544" i="2"/>
  <c r="M2536" i="2"/>
  <c r="M2528" i="2"/>
  <c r="M2524" i="2"/>
  <c r="M2556" i="2"/>
  <c r="M2555" i="2"/>
  <c r="M2547" i="2"/>
  <c r="M2535" i="2"/>
  <c r="M2527" i="2"/>
  <c r="M2523" i="2"/>
  <c r="M2511" i="2"/>
  <c r="M2499" i="2"/>
  <c r="M2546" i="2"/>
  <c r="M2530" i="2"/>
  <c r="M2526" i="2"/>
  <c r="M2522" i="2"/>
  <c r="M2518" i="2"/>
  <c r="M2510" i="2"/>
  <c r="M2482" i="2"/>
  <c r="M2549" i="2"/>
  <c r="M2537" i="2"/>
  <c r="M2529" i="2"/>
  <c r="M2525" i="2"/>
  <c r="M2521" i="2"/>
  <c r="M2517" i="2"/>
  <c r="N2471" i="2"/>
  <c r="N2459" i="2"/>
  <c r="N2458" i="2"/>
  <c r="N2457" i="2"/>
  <c r="N2456" i="2"/>
  <c r="N2455" i="2"/>
  <c r="N2454" i="2"/>
  <c r="N2453" i="2"/>
  <c r="N2452" i="2"/>
  <c r="N2451" i="2"/>
  <c r="N2450" i="2"/>
  <c r="N2449" i="2"/>
  <c r="N2448" i="2"/>
  <c r="N2447" i="2"/>
  <c r="N2446" i="2"/>
  <c r="N2428" i="2"/>
  <c r="N2427" i="2"/>
  <c r="N2426" i="2"/>
  <c r="N2425" i="2"/>
  <c r="N2424" i="2"/>
  <c r="N2423" i="2"/>
  <c r="N2422" i="2"/>
  <c r="N2421" i="2"/>
  <c r="N2420" i="2"/>
  <c r="N2419" i="2"/>
  <c r="N2418" i="2"/>
  <c r="N2417" i="2"/>
  <c r="N2416" i="2"/>
  <c r="N2415" i="2"/>
  <c r="N2414" i="2"/>
  <c r="N2413" i="2"/>
  <c r="N2412" i="2"/>
  <c r="N2411" i="2"/>
  <c r="N2410" i="2"/>
  <c r="N2409" i="2"/>
  <c r="N2408" i="2"/>
  <c r="N2401" i="2"/>
  <c r="N2376" i="2"/>
  <c r="N2375" i="2"/>
  <c r="N2374" i="2"/>
  <c r="N2373" i="2"/>
  <c r="N2372" i="2"/>
  <c r="N2371" i="2"/>
  <c r="N2370" i="2"/>
  <c r="N2369" i="2"/>
  <c r="N2368" i="2"/>
  <c r="N2367" i="2"/>
  <c r="N2366" i="2"/>
  <c r="N2365" i="2"/>
  <c r="N2350" i="2"/>
  <c r="N2327" i="2"/>
  <c r="N2311" i="2"/>
  <c r="N2310" i="2"/>
  <c r="N2309" i="2"/>
  <c r="N2308" i="2"/>
  <c r="N2307" i="2"/>
  <c r="N2306" i="2"/>
  <c r="N2305" i="2"/>
  <c r="N2304" i="2"/>
  <c r="N2303" i="2"/>
  <c r="N2302" i="2"/>
  <c r="N2301" i="2"/>
  <c r="N2300" i="2"/>
  <c r="N2295" i="2"/>
  <c r="N2292" i="2"/>
  <c r="N2291" i="2"/>
  <c r="N2279" i="2"/>
  <c r="N2224" i="2"/>
  <c r="L2224" i="2"/>
  <c r="K2391" i="2" l="1"/>
  <c r="K2392" i="2"/>
  <c r="K2393" i="2"/>
  <c r="K2394" i="2"/>
  <c r="K2395" i="2"/>
  <c r="K2396" i="2"/>
  <c r="K2397" i="2"/>
  <c r="K2398" i="2"/>
  <c r="K2399" i="2"/>
  <c r="K2400" i="2"/>
  <c r="K2401" i="2"/>
  <c r="K2402" i="2"/>
  <c r="K2403" i="2"/>
  <c r="K2404" i="2"/>
  <c r="K2405" i="2"/>
  <c r="K2406" i="2"/>
  <c r="K2407" i="2"/>
  <c r="K2408" i="2"/>
  <c r="K2409" i="2"/>
  <c r="K2410" i="2"/>
  <c r="K2411" i="2"/>
  <c r="K2412" i="2"/>
  <c r="K2413" i="2"/>
  <c r="K2414" i="2"/>
  <c r="K2415" i="2"/>
  <c r="K2416" i="2"/>
  <c r="K2417" i="2"/>
  <c r="K2418" i="2"/>
  <c r="K2419" i="2"/>
  <c r="K2420" i="2"/>
  <c r="K2421" i="2"/>
  <c r="K2422" i="2"/>
  <c r="K2423" i="2"/>
  <c r="K2424" i="2"/>
  <c r="K2425" i="2"/>
  <c r="K2426" i="2"/>
  <c r="K2427" i="2"/>
  <c r="K2428" i="2"/>
  <c r="K2429" i="2"/>
  <c r="K2430" i="2"/>
  <c r="K2431" i="2"/>
  <c r="K2432" i="2"/>
  <c r="K2433" i="2"/>
  <c r="K2434" i="2"/>
  <c r="K2435" i="2"/>
  <c r="K2436" i="2"/>
  <c r="K2437" i="2"/>
  <c r="K2438" i="2"/>
  <c r="K2439" i="2"/>
  <c r="K2440" i="2"/>
  <c r="K2441" i="2"/>
  <c r="K2442" i="2"/>
  <c r="K2443" i="2"/>
  <c r="K2444" i="2"/>
  <c r="K2445" i="2"/>
  <c r="K2446" i="2"/>
  <c r="K2447" i="2"/>
  <c r="K2448" i="2"/>
  <c r="K2449" i="2"/>
  <c r="K2450" i="2"/>
  <c r="K2451" i="2"/>
  <c r="K2452" i="2"/>
  <c r="K2453" i="2"/>
  <c r="K2454" i="2"/>
  <c r="K2455" i="2"/>
  <c r="K2456" i="2"/>
  <c r="K2457" i="2"/>
  <c r="K2458" i="2"/>
  <c r="K2459" i="2"/>
  <c r="K2460" i="2"/>
  <c r="K2461" i="2"/>
  <c r="K2462" i="2"/>
  <c r="K2463" i="2"/>
  <c r="K2464" i="2"/>
  <c r="K2465" i="2"/>
  <c r="K2466" i="2"/>
  <c r="K2467" i="2"/>
  <c r="K2468" i="2"/>
  <c r="K2469" i="2"/>
  <c r="K2470" i="2"/>
  <c r="K2471" i="2"/>
  <c r="K2472" i="2"/>
  <c r="K2473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K2390" i="2" l="1"/>
  <c r="K2389" i="2"/>
  <c r="K2388" i="2"/>
  <c r="K2387" i="2"/>
  <c r="K2386" i="2"/>
  <c r="K2385" i="2"/>
  <c r="K2384" i="2"/>
  <c r="K2383" i="2"/>
  <c r="K2382" i="2"/>
  <c r="K2381" i="2"/>
  <c r="K2380" i="2"/>
  <c r="K2379" i="2"/>
  <c r="K2378" i="2"/>
  <c r="K2377" i="2"/>
  <c r="K2376" i="2"/>
  <c r="K2375" i="2"/>
  <c r="K2374" i="2"/>
  <c r="K2373" i="2"/>
  <c r="K2372" i="2"/>
  <c r="K2371" i="2"/>
  <c r="K2370" i="2"/>
  <c r="K2369" i="2"/>
  <c r="K2368" i="2"/>
  <c r="K2367" i="2"/>
  <c r="K2366" i="2"/>
  <c r="K2365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N2364" i="2" l="1"/>
  <c r="L2364" i="2"/>
  <c r="N2363" i="2"/>
  <c r="L2363" i="2"/>
  <c r="N2362" i="2"/>
  <c r="L2362" i="2"/>
  <c r="N2361" i="2"/>
  <c r="L2361" i="2"/>
  <c r="N2360" i="2"/>
  <c r="L2360" i="2"/>
  <c r="N2359" i="2"/>
  <c r="L2359" i="2"/>
  <c r="N2358" i="2"/>
  <c r="L2358" i="2"/>
  <c r="N2357" i="2"/>
  <c r="L2357" i="2"/>
  <c r="N2356" i="2"/>
  <c r="L2356" i="2"/>
  <c r="N2355" i="2"/>
  <c r="L2355" i="2"/>
  <c r="N2354" i="2"/>
  <c r="L2354" i="2"/>
  <c r="N2353" i="2"/>
  <c r="L2353" i="2"/>
  <c r="N2352" i="2"/>
  <c r="L2352" i="2"/>
  <c r="N2351" i="2"/>
  <c r="L2351" i="2"/>
  <c r="N2349" i="2"/>
  <c r="L2349" i="2"/>
  <c r="N2348" i="2"/>
  <c r="L2348" i="2"/>
  <c r="N2347" i="2"/>
  <c r="L2347" i="2"/>
  <c r="N2346" i="2"/>
  <c r="L2346" i="2"/>
  <c r="N2345" i="2"/>
  <c r="L2345" i="2"/>
  <c r="N2344" i="2"/>
  <c r="L2344" i="2"/>
  <c r="N2343" i="2"/>
  <c r="L2343" i="2"/>
  <c r="N2342" i="2"/>
  <c r="L2342" i="2"/>
  <c r="N2341" i="2"/>
  <c r="L2341" i="2"/>
  <c r="N2340" i="2"/>
  <c r="L2340" i="2"/>
  <c r="N2339" i="2"/>
  <c r="L2339" i="2"/>
  <c r="N2338" i="2"/>
  <c r="L2338" i="2"/>
  <c r="N2337" i="2"/>
  <c r="L2337" i="2"/>
  <c r="N2336" i="2"/>
  <c r="L2336" i="2"/>
  <c r="N2335" i="2"/>
  <c r="L2335" i="2"/>
  <c r="N2334" i="2"/>
  <c r="L2334" i="2"/>
  <c r="N2333" i="2"/>
  <c r="L2333" i="2"/>
  <c r="N2332" i="2"/>
  <c r="L2332" i="2"/>
  <c r="N2331" i="2"/>
  <c r="L2331" i="2"/>
  <c r="N2330" i="2"/>
  <c r="L2330" i="2"/>
  <c r="N2329" i="2"/>
  <c r="L2329" i="2"/>
  <c r="N2328" i="2"/>
  <c r="L2328" i="2"/>
  <c r="K2364" i="2"/>
  <c r="K2363" i="2"/>
  <c r="K2362" i="2"/>
  <c r="K2361" i="2"/>
  <c r="K2360" i="2"/>
  <c r="K2359" i="2"/>
  <c r="K2358" i="2"/>
  <c r="K2357" i="2"/>
  <c r="K2356" i="2"/>
  <c r="K2355" i="2"/>
  <c r="K2354" i="2"/>
  <c r="K2353" i="2"/>
  <c r="K2352" i="2"/>
  <c r="K2351" i="2"/>
  <c r="K2350" i="2"/>
  <c r="K2349" i="2"/>
  <c r="K2348" i="2"/>
  <c r="K2347" i="2"/>
  <c r="K2346" i="2"/>
  <c r="K2345" i="2"/>
  <c r="K2344" i="2"/>
  <c r="K2343" i="2"/>
  <c r="K2342" i="2"/>
  <c r="K2341" i="2"/>
  <c r="K2340" i="2"/>
  <c r="K2339" i="2"/>
  <c r="K2338" i="2"/>
  <c r="K2337" i="2"/>
  <c r="K2336" i="2"/>
  <c r="K2335" i="2"/>
  <c r="K2334" i="2"/>
  <c r="K2333" i="2"/>
  <c r="K2332" i="2"/>
  <c r="K2331" i="2"/>
  <c r="K2330" i="2"/>
  <c r="K2329" i="2"/>
  <c r="K2328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N2298" i="2"/>
  <c r="N2284" i="2"/>
  <c r="N2283" i="2"/>
  <c r="N2282" i="2"/>
  <c r="N2281" i="2"/>
  <c r="N2280" i="2"/>
  <c r="N2272" i="2"/>
  <c r="N2268" i="2"/>
  <c r="N2267" i="2"/>
  <c r="N2257" i="2"/>
  <c r="N2256" i="2"/>
  <c r="N2255" i="2"/>
  <c r="N2254" i="2"/>
  <c r="N2253" i="2"/>
  <c r="N2252" i="2"/>
  <c r="N2251" i="2"/>
  <c r="N2250" i="2"/>
  <c r="N2249" i="2"/>
  <c r="N2248" i="2"/>
  <c r="N2247" i="2"/>
  <c r="N2246" i="2"/>
  <c r="N2245" i="2"/>
  <c r="N2244" i="2"/>
  <c r="N2243" i="2"/>
  <c r="N2242" i="2"/>
  <c r="N2241" i="2"/>
  <c r="N2240" i="2"/>
  <c r="N2239" i="2"/>
  <c r="N2238" i="2"/>
  <c r="N2237" i="2"/>
  <c r="N2235" i="2"/>
  <c r="N2234" i="2"/>
  <c r="N2233" i="2"/>
  <c r="N2232" i="2"/>
  <c r="N2231" i="2"/>
  <c r="N2230" i="2"/>
  <c r="N2229" i="2"/>
  <c r="N2228" i="2"/>
  <c r="N2227" i="2"/>
  <c r="N2226" i="2"/>
  <c r="N2225" i="2"/>
  <c r="N2223" i="2"/>
  <c r="N2222" i="2"/>
  <c r="N2221" i="2"/>
  <c r="N2220" i="2"/>
  <c r="N2219" i="2"/>
  <c r="N2218" i="2"/>
  <c r="N2217" i="2"/>
  <c r="N2216" i="2"/>
  <c r="N2215" i="2"/>
  <c r="N2214" i="2"/>
  <c r="N2213" i="2"/>
  <c r="N2212" i="2"/>
  <c r="N2211" i="2"/>
  <c r="N2210" i="2"/>
  <c r="N2209" i="2"/>
  <c r="L2284" i="2"/>
  <c r="L2283" i="2"/>
  <c r="L2282" i="2"/>
  <c r="L2281" i="2"/>
  <c r="L2280" i="2"/>
  <c r="L2272" i="2"/>
  <c r="L2268" i="2"/>
  <c r="L2267" i="2"/>
  <c r="L2257" i="2"/>
  <c r="L2256" i="2"/>
  <c r="L2255" i="2"/>
  <c r="L2254" i="2"/>
  <c r="L2253" i="2"/>
  <c r="L2252" i="2"/>
  <c r="L2251" i="2"/>
  <c r="L2250" i="2"/>
  <c r="L2249" i="2"/>
  <c r="L2248" i="2"/>
  <c r="L2247" i="2"/>
  <c r="L2246" i="2"/>
  <c r="L2245" i="2"/>
  <c r="L2244" i="2"/>
  <c r="L2243" i="2"/>
  <c r="L2242" i="2"/>
  <c r="L2241" i="2"/>
  <c r="L2240" i="2"/>
  <c r="L2239" i="2"/>
  <c r="L2238" i="2"/>
  <c r="L2237" i="2"/>
  <c r="L2235" i="2"/>
  <c r="L2234" i="2"/>
  <c r="L2233" i="2"/>
  <c r="L2232" i="2"/>
  <c r="L2231" i="2"/>
  <c r="L2230" i="2"/>
  <c r="L2229" i="2"/>
  <c r="L2228" i="2"/>
  <c r="L2227" i="2"/>
  <c r="L2226" i="2"/>
  <c r="L2225" i="2"/>
  <c r="L2223" i="2"/>
  <c r="L2222" i="2"/>
  <c r="L2221" i="2"/>
  <c r="L2220" i="2"/>
  <c r="L2219" i="2"/>
  <c r="L2218" i="2"/>
  <c r="L2217" i="2"/>
  <c r="L2216" i="2"/>
  <c r="L2215" i="2"/>
  <c r="L2214" i="2"/>
  <c r="L2213" i="2"/>
  <c r="L2212" i="2"/>
  <c r="L2211" i="2"/>
  <c r="L2210" i="2"/>
  <c r="L2209" i="2"/>
  <c r="N2205" i="2"/>
  <c r="L2205" i="2"/>
  <c r="M2347" i="2" l="1"/>
  <c r="M2359" i="2"/>
  <c r="M2339" i="2"/>
  <c r="M2355" i="2"/>
  <c r="M2341" i="2"/>
  <c r="M2353" i="2"/>
  <c r="M2336" i="2"/>
  <c r="M2340" i="2"/>
  <c r="M2352" i="2"/>
  <c r="M2364" i="2"/>
  <c r="M2331" i="2"/>
  <c r="M2337" i="2"/>
  <c r="M2343" i="2"/>
  <c r="M2361" i="2"/>
  <c r="M2349" i="2"/>
  <c r="M2333" i="2"/>
  <c r="M2345" i="2"/>
  <c r="M2351" i="2"/>
  <c r="M2363" i="2"/>
  <c r="M2328" i="2"/>
  <c r="M2334" i="2"/>
  <c r="M2329" i="2"/>
  <c r="M2335" i="2"/>
  <c r="M2344" i="2"/>
  <c r="M2360" i="2"/>
  <c r="M2356" i="2"/>
  <c r="M2330" i="2"/>
  <c r="M2346" i="2"/>
  <c r="M2362" i="2"/>
  <c r="M2357" i="2"/>
  <c r="M2342" i="2"/>
  <c r="M2358" i="2"/>
  <c r="M2332" i="2"/>
  <c r="M2348" i="2"/>
  <c r="M2338" i="2"/>
  <c r="M2354" i="2"/>
  <c r="N2236" i="2"/>
  <c r="N2326" i="2" l="1"/>
  <c r="N2325" i="2"/>
  <c r="N2324" i="2"/>
  <c r="N2323" i="2"/>
  <c r="N2322" i="2"/>
  <c r="N2321" i="2"/>
  <c r="N2320" i="2"/>
  <c r="N2319" i="2"/>
  <c r="N2318" i="2"/>
  <c r="N2317" i="2"/>
  <c r="N2316" i="2"/>
  <c r="N2315" i="2"/>
  <c r="N2314" i="2"/>
  <c r="N2313" i="2"/>
  <c r="N2312" i="2"/>
  <c r="N2299" i="2"/>
  <c r="N2297" i="2"/>
  <c r="N2296" i="2"/>
  <c r="N2294" i="2"/>
  <c r="N2293" i="2"/>
  <c r="N2290" i="2"/>
  <c r="N2289" i="2"/>
  <c r="N2288" i="2"/>
  <c r="N2287" i="2"/>
  <c r="N2286" i="2"/>
  <c r="N2285" i="2"/>
  <c r="N2278" i="2"/>
  <c r="N2277" i="2"/>
  <c r="N2276" i="2"/>
  <c r="N2275" i="2"/>
  <c r="N2274" i="2"/>
  <c r="N2273" i="2"/>
  <c r="N2271" i="2"/>
  <c r="N2270" i="2"/>
  <c r="N2269" i="2"/>
  <c r="N2266" i="2"/>
  <c r="N2265" i="2"/>
  <c r="N2264" i="2"/>
  <c r="N2263" i="2"/>
  <c r="N2262" i="2"/>
  <c r="N2261" i="2"/>
  <c r="N2260" i="2"/>
  <c r="N2259" i="2"/>
  <c r="N2258" i="2"/>
  <c r="N2208" i="2"/>
  <c r="N2207" i="2"/>
  <c r="N2206" i="2"/>
  <c r="N2204" i="2"/>
  <c r="N2203" i="2"/>
  <c r="N2202" i="2"/>
  <c r="N2201" i="2"/>
  <c r="N2200" i="2"/>
  <c r="N2199" i="2"/>
  <c r="N2198" i="2"/>
  <c r="N2184" i="2"/>
  <c r="N2163" i="2"/>
  <c r="N2149" i="2"/>
  <c r="N2148" i="2"/>
  <c r="N2147" i="2"/>
  <c r="N2146" i="2"/>
  <c r="N2145" i="2"/>
  <c r="N2144" i="2"/>
  <c r="N2143" i="2"/>
  <c r="N2139" i="2"/>
  <c r="N2138" i="2"/>
  <c r="N2137" i="2"/>
  <c r="N2136" i="2"/>
  <c r="K2237" i="2" l="1"/>
  <c r="K2238" i="2"/>
  <c r="K2239" i="2"/>
  <c r="K2240" i="2"/>
  <c r="K2241" i="2"/>
  <c r="K2242" i="2"/>
  <c r="K2243" i="2"/>
  <c r="K2244" i="2"/>
  <c r="K2245" i="2"/>
  <c r="K2246" i="2"/>
  <c r="K2247" i="2"/>
  <c r="K2248" i="2"/>
  <c r="K2249" i="2"/>
  <c r="K2250" i="2"/>
  <c r="K2251" i="2"/>
  <c r="K2252" i="2"/>
  <c r="K2253" i="2"/>
  <c r="K2254" i="2"/>
  <c r="K2255" i="2"/>
  <c r="K2256" i="2"/>
  <c r="K2257" i="2"/>
  <c r="K2258" i="2"/>
  <c r="K2259" i="2"/>
  <c r="K2260" i="2"/>
  <c r="K2261" i="2"/>
  <c r="K2262" i="2"/>
  <c r="K2263" i="2"/>
  <c r="K2264" i="2"/>
  <c r="K2265" i="2"/>
  <c r="K2266" i="2"/>
  <c r="K2267" i="2"/>
  <c r="K2268" i="2"/>
  <c r="K2269" i="2"/>
  <c r="K2270" i="2"/>
  <c r="K2271" i="2"/>
  <c r="K2272" i="2"/>
  <c r="K2273" i="2"/>
  <c r="K2274" i="2"/>
  <c r="K2275" i="2"/>
  <c r="K2276" i="2"/>
  <c r="K2277" i="2"/>
  <c r="K2278" i="2"/>
  <c r="K2279" i="2"/>
  <c r="K2280" i="2"/>
  <c r="K2281" i="2"/>
  <c r="K2282" i="2"/>
  <c r="K2283" i="2"/>
  <c r="K2284" i="2"/>
  <c r="K2285" i="2"/>
  <c r="K2286" i="2"/>
  <c r="K2287" i="2"/>
  <c r="K2288" i="2"/>
  <c r="K2289" i="2"/>
  <c r="K2290" i="2"/>
  <c r="K2291" i="2"/>
  <c r="K2292" i="2"/>
  <c r="K2293" i="2"/>
  <c r="K2294" i="2"/>
  <c r="K2295" i="2"/>
  <c r="K2296" i="2"/>
  <c r="K2297" i="2"/>
  <c r="K2298" i="2"/>
  <c r="K2299" i="2"/>
  <c r="K2300" i="2"/>
  <c r="K2301" i="2"/>
  <c r="K2302" i="2"/>
  <c r="K2303" i="2"/>
  <c r="K2304" i="2"/>
  <c r="K2305" i="2"/>
  <c r="K2306" i="2"/>
  <c r="K2307" i="2"/>
  <c r="K2308" i="2"/>
  <c r="K2309" i="2"/>
  <c r="K2310" i="2"/>
  <c r="K2311" i="2"/>
  <c r="K2312" i="2"/>
  <c r="K2313" i="2"/>
  <c r="K2314" i="2"/>
  <c r="K2315" i="2"/>
  <c r="K2316" i="2"/>
  <c r="K2317" i="2"/>
  <c r="K2318" i="2"/>
  <c r="K2319" i="2"/>
  <c r="K2320" i="2"/>
  <c r="K2321" i="2"/>
  <c r="K2322" i="2"/>
  <c r="K2323" i="2"/>
  <c r="K2324" i="2"/>
  <c r="K2325" i="2"/>
  <c r="K2326" i="2"/>
  <c r="K2327" i="2"/>
  <c r="H2237" i="2"/>
  <c r="M2237" i="2" s="1"/>
  <c r="H2238" i="2"/>
  <c r="M2238" i="2" s="1"/>
  <c r="H2239" i="2"/>
  <c r="M2239" i="2" s="1"/>
  <c r="H2240" i="2"/>
  <c r="M2240" i="2" s="1"/>
  <c r="H2241" i="2"/>
  <c r="M2241" i="2" s="1"/>
  <c r="H2242" i="2"/>
  <c r="M2242" i="2" s="1"/>
  <c r="H2243" i="2"/>
  <c r="M2243" i="2" s="1"/>
  <c r="H2244" i="2"/>
  <c r="M2244" i="2" s="1"/>
  <c r="H2245" i="2"/>
  <c r="M2245" i="2" s="1"/>
  <c r="H2246" i="2"/>
  <c r="M2246" i="2" s="1"/>
  <c r="H2247" i="2"/>
  <c r="M2247" i="2" s="1"/>
  <c r="H2248" i="2"/>
  <c r="M2248" i="2" s="1"/>
  <c r="H2249" i="2"/>
  <c r="M2249" i="2" s="1"/>
  <c r="H2250" i="2"/>
  <c r="M2250" i="2" s="1"/>
  <c r="H2251" i="2"/>
  <c r="M2251" i="2" s="1"/>
  <c r="H2252" i="2"/>
  <c r="M2252" i="2" s="1"/>
  <c r="H2253" i="2"/>
  <c r="M2253" i="2" s="1"/>
  <c r="H2254" i="2"/>
  <c r="M2254" i="2" s="1"/>
  <c r="H2255" i="2"/>
  <c r="M2255" i="2" s="1"/>
  <c r="H2256" i="2"/>
  <c r="M2256" i="2" s="1"/>
  <c r="H2257" i="2"/>
  <c r="M2257" i="2" s="1"/>
  <c r="H2258" i="2"/>
  <c r="H2259" i="2"/>
  <c r="H2260" i="2"/>
  <c r="H2261" i="2"/>
  <c r="H2262" i="2"/>
  <c r="H2263" i="2"/>
  <c r="H2264" i="2"/>
  <c r="H2265" i="2"/>
  <c r="H2266" i="2"/>
  <c r="H2267" i="2"/>
  <c r="M2267" i="2" s="1"/>
  <c r="H2268" i="2"/>
  <c r="M2268" i="2" s="1"/>
  <c r="H2269" i="2"/>
  <c r="H2270" i="2"/>
  <c r="H2271" i="2"/>
  <c r="H2272" i="2"/>
  <c r="M2272" i="2" s="1"/>
  <c r="H2273" i="2"/>
  <c r="H2274" i="2"/>
  <c r="H2275" i="2"/>
  <c r="H2276" i="2"/>
  <c r="H2277" i="2"/>
  <c r="H2278" i="2"/>
  <c r="H2279" i="2"/>
  <c r="H2280" i="2"/>
  <c r="M2280" i="2" s="1"/>
  <c r="H2281" i="2"/>
  <c r="M2281" i="2" s="1"/>
  <c r="H2282" i="2"/>
  <c r="M2282" i="2" s="1"/>
  <c r="H2283" i="2"/>
  <c r="M2283" i="2" s="1"/>
  <c r="H2284" i="2"/>
  <c r="M2284" i="2" s="1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K2236" i="2" l="1"/>
  <c r="H2236" i="2"/>
  <c r="K2198" i="2" l="1"/>
  <c r="K2199" i="2"/>
  <c r="K2200" i="2"/>
  <c r="K2201" i="2"/>
  <c r="K2202" i="2"/>
  <c r="K2203" i="2"/>
  <c r="K2204" i="2"/>
  <c r="K2205" i="2"/>
  <c r="M2205" i="2"/>
  <c r="K2206" i="2"/>
  <c r="K2207" i="2"/>
  <c r="K2208" i="2"/>
  <c r="K2209" i="2"/>
  <c r="M2209" i="2"/>
  <c r="K2210" i="2"/>
  <c r="M2210" i="2"/>
  <c r="K2211" i="2"/>
  <c r="M2211" i="2"/>
  <c r="K2212" i="2"/>
  <c r="M2212" i="2"/>
  <c r="K2213" i="2"/>
  <c r="M2213" i="2"/>
  <c r="K2214" i="2"/>
  <c r="M2214" i="2"/>
  <c r="K2215" i="2"/>
  <c r="M2215" i="2"/>
  <c r="K2216" i="2"/>
  <c r="M2216" i="2"/>
  <c r="K2217" i="2"/>
  <c r="M2217" i="2"/>
  <c r="K2218" i="2"/>
  <c r="M2218" i="2"/>
  <c r="K2219" i="2"/>
  <c r="M2219" i="2"/>
  <c r="K2220" i="2"/>
  <c r="M2220" i="2"/>
  <c r="K2221" i="2"/>
  <c r="M2221" i="2"/>
  <c r="K2222" i="2"/>
  <c r="M2222" i="2"/>
  <c r="K2223" i="2"/>
  <c r="M2223" i="2"/>
  <c r="K2224" i="2"/>
  <c r="M2224" i="2"/>
  <c r="K2225" i="2"/>
  <c r="M2225" i="2"/>
  <c r="K2226" i="2"/>
  <c r="M2226" i="2"/>
  <c r="K2227" i="2"/>
  <c r="M2227" i="2"/>
  <c r="K2228" i="2"/>
  <c r="M2228" i="2"/>
  <c r="K2229" i="2"/>
  <c r="M2229" i="2"/>
  <c r="K2230" i="2"/>
  <c r="M2230" i="2"/>
  <c r="K2231" i="2"/>
  <c r="M2231" i="2"/>
  <c r="K2232" i="2"/>
  <c r="M2232" i="2"/>
  <c r="K2233" i="2"/>
  <c r="M2233" i="2"/>
  <c r="K2234" i="2"/>
  <c r="M2234" i="2"/>
  <c r="K2235" i="2"/>
  <c r="M2235" i="2"/>
  <c r="K2164" i="2" l="1"/>
  <c r="N2164" i="2"/>
  <c r="K2165" i="2"/>
  <c r="N2165" i="2"/>
  <c r="K2166" i="2"/>
  <c r="N2166" i="2"/>
  <c r="K2167" i="2"/>
  <c r="N2167" i="2"/>
  <c r="K2168" i="2"/>
  <c r="N2168" i="2"/>
  <c r="K2169" i="2"/>
  <c r="N2169" i="2"/>
  <c r="K2170" i="2"/>
  <c r="N2170" i="2"/>
  <c r="K2171" i="2"/>
  <c r="N2171" i="2"/>
  <c r="K2172" i="2"/>
  <c r="N2172" i="2"/>
  <c r="K2173" i="2"/>
  <c r="N2173" i="2"/>
  <c r="K2174" i="2"/>
  <c r="N2174" i="2"/>
  <c r="K2175" i="2"/>
  <c r="N2175" i="2"/>
  <c r="K2176" i="2"/>
  <c r="N2176" i="2"/>
  <c r="K2177" i="2"/>
  <c r="N2177" i="2"/>
  <c r="K2178" i="2"/>
  <c r="N2178" i="2"/>
  <c r="K2179" i="2"/>
  <c r="N2179" i="2"/>
  <c r="K2180" i="2"/>
  <c r="N2180" i="2"/>
  <c r="K2181" i="2"/>
  <c r="N2181" i="2"/>
  <c r="K2182" i="2"/>
  <c r="N2182" i="2"/>
  <c r="K2183" i="2"/>
  <c r="N2183" i="2"/>
  <c r="K2184" i="2"/>
  <c r="K2185" i="2"/>
  <c r="N2185" i="2"/>
  <c r="K2186" i="2"/>
  <c r="N2186" i="2"/>
  <c r="K2187" i="2"/>
  <c r="N2187" i="2"/>
  <c r="K2188" i="2"/>
  <c r="N2188" i="2"/>
  <c r="K2189" i="2"/>
  <c r="N2189" i="2"/>
  <c r="K2190" i="2"/>
  <c r="N2190" i="2"/>
  <c r="K2191" i="2"/>
  <c r="N2191" i="2"/>
  <c r="K2192" i="2"/>
  <c r="N2192" i="2"/>
  <c r="K2193" i="2"/>
  <c r="N2193" i="2"/>
  <c r="K2194" i="2"/>
  <c r="N2194" i="2"/>
  <c r="K2195" i="2"/>
  <c r="N2195" i="2"/>
  <c r="K2196" i="2"/>
  <c r="N2196" i="2"/>
  <c r="K2197" i="2"/>
  <c r="N2197" i="2"/>
  <c r="N2142" i="2"/>
  <c r="N2132" i="2"/>
  <c r="N2118" i="2"/>
  <c r="N2112" i="2"/>
  <c r="N2111" i="2"/>
  <c r="N2110" i="2"/>
  <c r="N2109" i="2"/>
  <c r="N2108" i="2"/>
  <c r="N2107" i="2"/>
  <c r="N2106" i="2"/>
  <c r="N2105" i="2"/>
  <c r="N2104" i="2"/>
  <c r="N2103" i="2"/>
  <c r="N2102" i="2"/>
  <c r="N2101" i="2"/>
  <c r="N2100" i="2"/>
  <c r="N2099" i="2"/>
  <c r="N2098" i="2"/>
  <c r="N2097" i="2"/>
  <c r="N2096" i="2"/>
  <c r="N2095" i="2"/>
  <c r="N2094" i="2"/>
  <c r="N2092" i="2"/>
  <c r="N2091" i="2"/>
  <c r="N2090" i="2"/>
  <c r="N2089" i="2"/>
  <c r="N2088" i="2"/>
  <c r="N2071" i="2"/>
  <c r="N2070" i="2"/>
  <c r="N2069" i="2"/>
  <c r="N2068" i="2"/>
  <c r="N2067" i="2"/>
  <c r="N2064" i="2"/>
  <c r="N2063" i="2"/>
  <c r="N2062" i="2"/>
  <c r="N2061" i="2"/>
  <c r="N2009" i="2"/>
  <c r="N2006" i="2"/>
  <c r="N2003" i="2"/>
  <c r="N2002" i="2"/>
  <c r="N2001" i="2"/>
  <c r="L2104" i="2"/>
  <c r="L2009" i="2"/>
  <c r="L2006" i="2"/>
  <c r="L1994" i="2"/>
  <c r="L1908" i="2"/>
  <c r="L1845" i="2"/>
  <c r="L1195" i="2"/>
  <c r="L1193" i="2"/>
  <c r="L1192" i="2"/>
  <c r="L1185" i="2"/>
  <c r="L1180" i="2"/>
  <c r="L1177" i="2"/>
  <c r="L1171" i="2"/>
  <c r="L1169" i="2"/>
  <c r="N2162" i="2" l="1"/>
  <c r="N2161" i="2"/>
  <c r="N2160" i="2"/>
  <c r="N2159" i="2"/>
  <c r="N2158" i="2"/>
  <c r="N2157" i="2"/>
  <c r="N2156" i="2"/>
  <c r="N2155" i="2"/>
  <c r="N2154" i="2"/>
  <c r="N2153" i="2"/>
  <c r="N2152" i="2"/>
  <c r="N2151" i="2"/>
  <c r="N2150" i="2"/>
  <c r="N2141" i="2"/>
  <c r="N2140" i="2"/>
  <c r="N2135" i="2"/>
  <c r="N2134" i="2"/>
  <c r="N2133" i="2"/>
  <c r="N2131" i="2"/>
  <c r="N2130" i="2"/>
  <c r="N2129" i="2"/>
  <c r="N2128" i="2"/>
  <c r="N2127" i="2"/>
  <c r="N2126" i="2"/>
  <c r="N2125" i="2"/>
  <c r="N2124" i="2"/>
  <c r="N2123" i="2"/>
  <c r="N2122" i="2"/>
  <c r="N2121" i="2"/>
  <c r="N2120" i="2"/>
  <c r="N2119" i="2"/>
  <c r="N2117" i="2"/>
  <c r="N2116" i="2"/>
  <c r="N2115" i="2"/>
  <c r="N2114" i="2"/>
  <c r="N2113" i="2"/>
  <c r="N2066" i="2"/>
  <c r="N2065" i="2"/>
  <c r="N2060" i="2"/>
  <c r="N2059" i="2"/>
  <c r="N2026" i="2"/>
  <c r="N2025" i="2"/>
  <c r="N2024" i="2"/>
  <c r="N2023" i="2"/>
  <c r="N2022" i="2"/>
  <c r="N2021" i="2"/>
  <c r="N2020" i="2"/>
  <c r="N2019" i="2"/>
  <c r="N2018" i="2"/>
  <c r="N2017" i="2"/>
  <c r="N2016" i="2"/>
  <c r="N2015" i="2"/>
  <c r="N2014" i="2"/>
  <c r="N2013" i="2"/>
  <c r="N2012" i="2"/>
  <c r="N2011" i="2"/>
  <c r="N2010" i="2"/>
  <c r="N2008" i="2"/>
  <c r="N2007" i="2"/>
  <c r="N2005" i="2"/>
  <c r="N2004" i="2"/>
  <c r="N2000" i="2"/>
  <c r="N1998" i="2"/>
  <c r="N1997" i="2"/>
  <c r="N1996" i="2"/>
  <c r="N1995" i="2"/>
  <c r="N1994" i="2"/>
  <c r="N1979" i="2"/>
  <c r="N1978" i="2"/>
  <c r="N1977" i="2"/>
  <c r="N1975" i="2"/>
  <c r="N1974" i="2"/>
  <c r="N1973" i="2"/>
  <c r="N1972" i="2"/>
  <c r="N1969" i="2"/>
  <c r="N1968" i="2"/>
  <c r="N1967" i="2"/>
  <c r="N1966" i="2"/>
  <c r="N1965" i="2"/>
  <c r="N1959" i="2"/>
  <c r="N1956" i="2"/>
  <c r="N1950" i="2"/>
  <c r="N1949" i="2"/>
  <c r="N1943" i="2"/>
  <c r="N1942" i="2"/>
  <c r="N1941" i="2"/>
  <c r="N1939" i="2"/>
  <c r="N1931" i="2"/>
  <c r="N1930" i="2"/>
  <c r="N1929" i="2"/>
  <c r="N1928" i="2"/>
  <c r="N1927" i="2"/>
  <c r="N1926" i="2"/>
  <c r="N1925" i="2"/>
  <c r="N1924" i="2"/>
  <c r="N1923" i="2"/>
  <c r="N1922" i="2"/>
  <c r="N1921" i="2"/>
  <c r="N1920" i="2"/>
  <c r="N1919" i="2"/>
  <c r="N1918" i="2"/>
  <c r="N1917" i="2"/>
  <c r="N1916" i="2"/>
  <c r="N1915" i="2"/>
  <c r="N1912" i="2"/>
  <c r="N1908" i="2"/>
  <c r="N1845" i="2"/>
  <c r="K2097" i="2"/>
  <c r="K2098" i="2"/>
  <c r="K2099" i="2"/>
  <c r="K2100" i="2"/>
  <c r="K2101" i="2"/>
  <c r="K2102" i="2"/>
  <c r="K2103" i="2"/>
  <c r="K2104" i="2"/>
  <c r="K2105" i="2"/>
  <c r="K2106" i="2"/>
  <c r="K2107" i="2"/>
  <c r="K2108" i="2"/>
  <c r="K2109" i="2"/>
  <c r="K2110" i="2"/>
  <c r="K2111" i="2"/>
  <c r="K2112" i="2"/>
  <c r="K2113" i="2"/>
  <c r="K2114" i="2"/>
  <c r="K2115" i="2"/>
  <c r="K2116" i="2"/>
  <c r="K2117" i="2"/>
  <c r="K2118" i="2"/>
  <c r="K2119" i="2"/>
  <c r="K2120" i="2"/>
  <c r="K2121" i="2"/>
  <c r="K2122" i="2"/>
  <c r="K2123" i="2"/>
  <c r="K2124" i="2"/>
  <c r="K2125" i="2"/>
  <c r="K2126" i="2"/>
  <c r="K2127" i="2"/>
  <c r="K2128" i="2"/>
  <c r="K2129" i="2"/>
  <c r="K2130" i="2"/>
  <c r="K2131" i="2"/>
  <c r="K2132" i="2"/>
  <c r="K2133" i="2"/>
  <c r="K2134" i="2"/>
  <c r="K2135" i="2"/>
  <c r="K2136" i="2"/>
  <c r="K2137" i="2"/>
  <c r="K2138" i="2"/>
  <c r="K2139" i="2"/>
  <c r="K2140" i="2"/>
  <c r="K2141" i="2"/>
  <c r="K2142" i="2"/>
  <c r="K2143" i="2"/>
  <c r="K2144" i="2"/>
  <c r="K2145" i="2"/>
  <c r="K2146" i="2"/>
  <c r="K2147" i="2"/>
  <c r="K2148" i="2"/>
  <c r="K2149" i="2"/>
  <c r="K2150" i="2"/>
  <c r="K2151" i="2"/>
  <c r="K2152" i="2"/>
  <c r="K2153" i="2"/>
  <c r="K2154" i="2"/>
  <c r="K2155" i="2"/>
  <c r="K2156" i="2"/>
  <c r="K2157" i="2"/>
  <c r="K2158" i="2"/>
  <c r="K2159" i="2"/>
  <c r="K2160" i="2"/>
  <c r="K2161" i="2"/>
  <c r="K2162" i="2"/>
  <c r="K2163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M2104" i="2" l="1"/>
  <c r="N2093" i="2"/>
  <c r="N2087" i="2"/>
  <c r="N2086" i="2"/>
  <c r="N2085" i="2"/>
  <c r="N2084" i="2"/>
  <c r="N2083" i="2"/>
  <c r="N2082" i="2"/>
  <c r="N2081" i="2"/>
  <c r="N2080" i="2"/>
  <c r="N2079" i="2"/>
  <c r="N2078" i="2"/>
  <c r="N2077" i="2"/>
  <c r="N2076" i="2"/>
  <c r="N2075" i="2"/>
  <c r="N2074" i="2"/>
  <c r="N2073" i="2"/>
  <c r="N2072" i="2"/>
  <c r="N2058" i="2"/>
  <c r="N2057" i="2"/>
  <c r="N2056" i="2"/>
  <c r="N2055" i="2"/>
  <c r="N2054" i="2"/>
  <c r="N2053" i="2"/>
  <c r="N2052" i="2"/>
  <c r="N2051" i="2"/>
  <c r="N2050" i="2"/>
  <c r="N2049" i="2"/>
  <c r="N2048" i="2"/>
  <c r="N2047" i="2"/>
  <c r="N2046" i="2"/>
  <c r="N2045" i="2"/>
  <c r="N2044" i="2"/>
  <c r="N2043" i="2"/>
  <c r="N2042" i="2"/>
  <c r="N2041" i="2"/>
  <c r="N2040" i="2"/>
  <c r="N2039" i="2"/>
  <c r="N2038" i="2"/>
  <c r="N2037" i="2"/>
  <c r="N2036" i="2"/>
  <c r="N2035" i="2"/>
  <c r="N2034" i="2"/>
  <c r="N2033" i="2"/>
  <c r="N2032" i="2"/>
  <c r="N2031" i="2"/>
  <c r="N2030" i="2"/>
  <c r="N2029" i="2"/>
  <c r="N2028" i="2"/>
  <c r="N2027" i="2"/>
  <c r="N1980" i="2"/>
  <c r="N1911" i="2"/>
  <c r="N1910" i="2"/>
  <c r="N1909" i="2"/>
  <c r="N1907" i="2"/>
  <c r="N1906" i="2"/>
  <c r="N1905" i="2"/>
  <c r="N1904" i="2"/>
  <c r="N1903" i="2"/>
  <c r="N1902" i="2"/>
  <c r="N1890" i="2"/>
  <c r="N1889" i="2"/>
  <c r="N1887" i="2"/>
  <c r="N1886" i="2"/>
  <c r="N1885" i="2"/>
  <c r="N1883" i="2"/>
  <c r="N1882" i="2"/>
  <c r="N1879" i="2"/>
  <c r="K2007" i="2"/>
  <c r="K2008" i="2"/>
  <c r="K2009" i="2"/>
  <c r="K2010" i="2"/>
  <c r="K2011" i="2"/>
  <c r="K2012" i="2"/>
  <c r="K2013" i="2"/>
  <c r="K2014" i="2"/>
  <c r="K2015" i="2"/>
  <c r="K2016" i="2"/>
  <c r="K2017" i="2"/>
  <c r="K2018" i="2"/>
  <c r="K2019" i="2"/>
  <c r="K2020" i="2"/>
  <c r="K2021" i="2"/>
  <c r="K2022" i="2"/>
  <c r="K2023" i="2"/>
  <c r="K2024" i="2"/>
  <c r="K2025" i="2"/>
  <c r="K2026" i="2"/>
  <c r="K2027" i="2"/>
  <c r="K2028" i="2"/>
  <c r="K2029" i="2"/>
  <c r="K2030" i="2"/>
  <c r="K2031" i="2"/>
  <c r="K2032" i="2"/>
  <c r="K2033" i="2"/>
  <c r="K2034" i="2"/>
  <c r="K2035" i="2"/>
  <c r="K2036" i="2"/>
  <c r="K2037" i="2"/>
  <c r="K2038" i="2"/>
  <c r="K2039" i="2"/>
  <c r="K2040" i="2"/>
  <c r="K2041" i="2"/>
  <c r="K2042" i="2"/>
  <c r="K2043" i="2"/>
  <c r="K2044" i="2"/>
  <c r="K2045" i="2"/>
  <c r="K2046" i="2"/>
  <c r="K2047" i="2"/>
  <c r="K2048" i="2"/>
  <c r="K2049" i="2"/>
  <c r="K2050" i="2"/>
  <c r="K2051" i="2"/>
  <c r="K2052" i="2"/>
  <c r="K2053" i="2"/>
  <c r="K2054" i="2"/>
  <c r="K2055" i="2"/>
  <c r="K2056" i="2"/>
  <c r="K2057" i="2"/>
  <c r="K2058" i="2"/>
  <c r="K2059" i="2"/>
  <c r="K2060" i="2"/>
  <c r="K2061" i="2"/>
  <c r="K2062" i="2"/>
  <c r="K2063" i="2"/>
  <c r="K2064" i="2"/>
  <c r="K2065" i="2"/>
  <c r="K2066" i="2"/>
  <c r="K2067" i="2"/>
  <c r="K2068" i="2"/>
  <c r="K2069" i="2"/>
  <c r="K2070" i="2"/>
  <c r="K2071" i="2"/>
  <c r="K2072" i="2"/>
  <c r="K2073" i="2"/>
  <c r="K2074" i="2"/>
  <c r="K2075" i="2"/>
  <c r="K2076" i="2"/>
  <c r="K2077" i="2"/>
  <c r="K2078" i="2"/>
  <c r="K2079" i="2"/>
  <c r="K2080" i="2"/>
  <c r="K2081" i="2"/>
  <c r="K2082" i="2"/>
  <c r="K2083" i="2"/>
  <c r="K2084" i="2"/>
  <c r="K2085" i="2"/>
  <c r="K2086" i="2"/>
  <c r="K2087" i="2"/>
  <c r="K2088" i="2"/>
  <c r="K2089" i="2"/>
  <c r="K2090" i="2"/>
  <c r="K2091" i="2"/>
  <c r="K2092" i="2"/>
  <c r="K2093" i="2"/>
  <c r="K2094" i="2"/>
  <c r="K2095" i="2"/>
  <c r="K2096" i="2"/>
  <c r="H2008" i="2"/>
  <c r="H2009" i="2"/>
  <c r="M2009" i="2" s="1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07" i="2"/>
  <c r="N1999" i="2" l="1"/>
  <c r="N1993" i="2"/>
  <c r="N1992" i="2"/>
  <c r="N1991" i="2"/>
  <c r="N1990" i="2"/>
  <c r="N1989" i="2"/>
  <c r="N1988" i="2"/>
  <c r="N1987" i="2"/>
  <c r="N1986" i="2"/>
  <c r="N1985" i="2"/>
  <c r="N1984" i="2"/>
  <c r="N1983" i="2"/>
  <c r="N1982" i="2"/>
  <c r="N1981" i="2"/>
  <c r="N1976" i="2"/>
  <c r="N1971" i="2"/>
  <c r="N1970" i="2"/>
  <c r="N1964" i="2"/>
  <c r="N1963" i="2"/>
  <c r="N1962" i="2"/>
  <c r="N1961" i="2"/>
  <c r="N1960" i="2"/>
  <c r="N1958" i="2"/>
  <c r="N1957" i="2"/>
  <c r="N1955" i="2"/>
  <c r="N1954" i="2"/>
  <c r="N1953" i="2"/>
  <c r="N1952" i="2"/>
  <c r="N1951" i="2"/>
  <c r="N1948" i="2"/>
  <c r="N1947" i="2"/>
  <c r="N1946" i="2"/>
  <c r="N1945" i="2"/>
  <c r="N1944" i="2"/>
  <c r="N1940" i="2"/>
  <c r="N1938" i="2"/>
  <c r="N1937" i="2"/>
  <c r="N1936" i="2"/>
  <c r="N1935" i="2"/>
  <c r="N1934" i="2"/>
  <c r="N1933" i="2"/>
  <c r="N1932" i="2"/>
  <c r="N1913" i="2"/>
  <c r="N1888" i="2"/>
  <c r="N1878" i="2"/>
  <c r="N1877" i="2"/>
  <c r="N1876" i="2"/>
  <c r="N1865" i="2"/>
  <c r="N1864" i="2"/>
  <c r="N1861" i="2"/>
  <c r="N1860" i="2"/>
  <c r="N1859" i="2"/>
  <c r="N1858" i="2"/>
  <c r="N1857" i="2"/>
  <c r="N1853" i="2"/>
  <c r="N1852" i="2"/>
  <c r="N1851" i="2"/>
  <c r="N1850" i="2"/>
  <c r="N1849" i="2"/>
  <c r="N1840" i="2"/>
  <c r="N1839" i="2"/>
  <c r="N1838" i="2"/>
  <c r="N1837" i="2"/>
  <c r="N1836" i="2"/>
  <c r="N1835" i="2"/>
  <c r="N1834" i="2"/>
  <c r="N1833" i="2"/>
  <c r="N1832" i="2"/>
  <c r="N1831" i="2"/>
  <c r="N1830" i="2"/>
  <c r="N1829" i="2"/>
  <c r="N1828" i="2"/>
  <c r="N1827" i="2"/>
  <c r="N1826" i="2"/>
  <c r="N1825" i="2"/>
  <c r="N1824" i="2"/>
  <c r="N1823" i="2"/>
  <c r="N1822" i="2"/>
  <c r="N1821" i="2"/>
  <c r="N1820" i="2"/>
  <c r="N1819" i="2"/>
  <c r="N1818" i="2"/>
  <c r="N1817" i="2"/>
  <c r="N1816" i="2"/>
  <c r="N1815" i="2"/>
  <c r="N1814" i="2"/>
  <c r="N1813" i="2"/>
  <c r="N1812" i="2"/>
  <c r="N1810" i="2"/>
  <c r="N1807" i="2"/>
  <c r="K2006" i="2" l="1"/>
  <c r="K2005" i="2"/>
  <c r="K2004" i="2"/>
  <c r="K2003" i="2"/>
  <c r="K2002" i="2"/>
  <c r="K2001" i="2"/>
  <c r="K2000" i="2"/>
  <c r="K1999" i="2"/>
  <c r="K1998" i="2"/>
  <c r="K1997" i="2"/>
  <c r="K1996" i="2"/>
  <c r="K1995" i="2"/>
  <c r="K1994" i="2"/>
  <c r="K1993" i="2"/>
  <c r="K1992" i="2"/>
  <c r="K1991" i="2"/>
  <c r="K1990" i="2"/>
  <c r="K1989" i="2"/>
  <c r="K1988" i="2"/>
  <c r="K1987" i="2"/>
  <c r="K1986" i="2"/>
  <c r="K1985" i="2"/>
  <c r="K1984" i="2"/>
  <c r="K1983" i="2"/>
  <c r="K1982" i="2"/>
  <c r="K1981" i="2"/>
  <c r="K1980" i="2"/>
  <c r="K1979" i="2"/>
  <c r="K1978" i="2"/>
  <c r="K1977" i="2"/>
  <c r="K1976" i="2"/>
  <c r="K1975" i="2"/>
  <c r="K1974" i="2"/>
  <c r="K1973" i="2"/>
  <c r="K1972" i="2"/>
  <c r="K1971" i="2"/>
  <c r="K1970" i="2"/>
  <c r="K1969" i="2"/>
  <c r="K1968" i="2"/>
  <c r="K1967" i="2"/>
  <c r="K1966" i="2"/>
  <c r="K1965" i="2"/>
  <c r="K1964" i="2"/>
  <c r="K1963" i="2"/>
  <c r="K1962" i="2"/>
  <c r="K1961" i="2"/>
  <c r="K1960" i="2"/>
  <c r="K1959" i="2"/>
  <c r="K1958" i="2"/>
  <c r="K1957" i="2"/>
  <c r="K1956" i="2"/>
  <c r="K1955" i="2"/>
  <c r="K1954" i="2"/>
  <c r="K1953" i="2"/>
  <c r="K1952" i="2"/>
  <c r="K1951" i="2"/>
  <c r="K1950" i="2"/>
  <c r="K1949" i="2"/>
  <c r="K1948" i="2"/>
  <c r="K1947" i="2"/>
  <c r="K1946" i="2"/>
  <c r="K1945" i="2"/>
  <c r="K1944" i="2"/>
  <c r="K1943" i="2"/>
  <c r="K1942" i="2"/>
  <c r="K1941" i="2"/>
  <c r="K1940" i="2"/>
  <c r="K1939" i="2"/>
  <c r="K1938" i="2"/>
  <c r="K1937" i="2"/>
  <c r="K1936" i="2"/>
  <c r="K1935" i="2"/>
  <c r="K1934" i="2"/>
  <c r="K1933" i="2"/>
  <c r="K1932" i="2"/>
  <c r="K1931" i="2"/>
  <c r="K1930" i="2"/>
  <c r="K1929" i="2"/>
  <c r="K1928" i="2"/>
  <c r="K1927" i="2"/>
  <c r="K1926" i="2"/>
  <c r="K1925" i="2"/>
  <c r="K1924" i="2"/>
  <c r="K1923" i="2"/>
  <c r="K1922" i="2"/>
  <c r="K1921" i="2"/>
  <c r="K1920" i="2"/>
  <c r="K1919" i="2"/>
  <c r="K1918" i="2"/>
  <c r="K1917" i="2"/>
  <c r="K1916" i="2"/>
  <c r="K1915" i="2"/>
  <c r="H2006" i="2"/>
  <c r="M2006" i="2" s="1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M1994" i="2" s="1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N1914" i="2" l="1"/>
  <c r="N1901" i="2"/>
  <c r="N1900" i="2"/>
  <c r="N1899" i="2"/>
  <c r="N1898" i="2"/>
  <c r="N1897" i="2"/>
  <c r="N1896" i="2"/>
  <c r="N1895" i="2"/>
  <c r="N1894" i="2"/>
  <c r="N1893" i="2"/>
  <c r="N1892" i="2"/>
  <c r="N1891" i="2"/>
  <c r="N1884" i="2"/>
  <c r="N1881" i="2"/>
  <c r="N1880" i="2"/>
  <c r="N1875" i="2"/>
  <c r="N1874" i="2"/>
  <c r="N1873" i="2"/>
  <c r="N1872" i="2"/>
  <c r="N1871" i="2"/>
  <c r="N1870" i="2"/>
  <c r="N1869" i="2"/>
  <c r="N1868" i="2"/>
  <c r="N1867" i="2"/>
  <c r="N1866" i="2"/>
  <c r="N1863" i="2"/>
  <c r="N1862" i="2"/>
  <c r="N1856" i="2"/>
  <c r="N1855" i="2"/>
  <c r="N1854" i="2"/>
  <c r="N1848" i="2"/>
  <c r="N1847" i="2"/>
  <c r="N1846" i="2"/>
  <c r="N1844" i="2"/>
  <c r="N1843" i="2"/>
  <c r="N1842" i="2"/>
  <c r="N1841" i="2"/>
  <c r="N1811" i="2"/>
  <c r="N1809" i="2"/>
  <c r="N1808" i="2"/>
  <c r="N1806" i="2"/>
  <c r="N1805" i="2"/>
  <c r="N1804" i="2"/>
  <c r="N1803" i="2"/>
  <c r="N1802" i="2"/>
  <c r="N1801" i="2"/>
  <c r="N1800" i="2"/>
  <c r="N1799" i="2"/>
  <c r="N1798" i="2"/>
  <c r="N1797" i="2"/>
  <c r="N1796" i="2"/>
  <c r="N1795" i="2"/>
  <c r="N1794" i="2"/>
  <c r="N1793" i="2"/>
  <c r="N1792" i="2"/>
  <c r="N1779" i="2"/>
  <c r="N1742" i="2"/>
  <c r="N1741" i="2"/>
  <c r="N1740" i="2"/>
  <c r="N1738" i="2"/>
  <c r="N1737" i="2"/>
  <c r="N1736" i="2"/>
  <c r="N1734" i="2"/>
  <c r="N1733" i="2"/>
  <c r="N1728" i="2"/>
  <c r="N1727" i="2"/>
  <c r="N1719" i="2"/>
  <c r="N1718" i="2"/>
  <c r="N1717" i="2"/>
  <c r="N1716" i="2"/>
  <c r="K1833" i="2"/>
  <c r="K1834" i="2"/>
  <c r="K1835" i="2"/>
  <c r="K1836" i="2"/>
  <c r="K1837" i="2"/>
  <c r="K1838" i="2"/>
  <c r="K1839" i="2"/>
  <c r="K1840" i="2"/>
  <c r="K1841" i="2"/>
  <c r="K1842" i="2"/>
  <c r="K1843" i="2"/>
  <c r="K1844" i="2"/>
  <c r="K1845" i="2"/>
  <c r="K1846" i="2"/>
  <c r="K1847" i="2"/>
  <c r="K1848" i="2"/>
  <c r="K1849" i="2"/>
  <c r="K1850" i="2"/>
  <c r="K1851" i="2"/>
  <c r="K1852" i="2"/>
  <c r="K1853" i="2"/>
  <c r="K1854" i="2"/>
  <c r="K1855" i="2"/>
  <c r="K1856" i="2"/>
  <c r="K1857" i="2"/>
  <c r="K1858" i="2"/>
  <c r="K1859" i="2"/>
  <c r="K1860" i="2"/>
  <c r="K1861" i="2"/>
  <c r="K1862" i="2"/>
  <c r="K1863" i="2"/>
  <c r="K1864" i="2"/>
  <c r="K1865" i="2"/>
  <c r="K1866" i="2"/>
  <c r="K1867" i="2"/>
  <c r="K1868" i="2"/>
  <c r="K1869" i="2"/>
  <c r="K1870" i="2"/>
  <c r="K1871" i="2"/>
  <c r="K1872" i="2"/>
  <c r="K1873" i="2"/>
  <c r="K1874" i="2"/>
  <c r="K1875" i="2"/>
  <c r="K1876" i="2"/>
  <c r="K1877" i="2"/>
  <c r="K1878" i="2"/>
  <c r="K1879" i="2"/>
  <c r="K1880" i="2"/>
  <c r="K1881" i="2"/>
  <c r="K1882" i="2"/>
  <c r="K1883" i="2"/>
  <c r="K1884" i="2"/>
  <c r="K1885" i="2"/>
  <c r="K1886" i="2"/>
  <c r="K1887" i="2"/>
  <c r="K1888" i="2"/>
  <c r="K1889" i="2"/>
  <c r="K1890" i="2"/>
  <c r="K1891" i="2"/>
  <c r="K1892" i="2"/>
  <c r="K1893" i="2"/>
  <c r="K1894" i="2"/>
  <c r="K1895" i="2"/>
  <c r="K1896" i="2"/>
  <c r="K1897" i="2"/>
  <c r="K1898" i="2"/>
  <c r="K1899" i="2"/>
  <c r="K1900" i="2"/>
  <c r="K1901" i="2"/>
  <c r="K1902" i="2"/>
  <c r="K1903" i="2"/>
  <c r="K1904" i="2"/>
  <c r="K1905" i="2"/>
  <c r="K1906" i="2"/>
  <c r="K1907" i="2"/>
  <c r="K1908" i="2"/>
  <c r="K1909" i="2"/>
  <c r="K1910" i="2"/>
  <c r="K1911" i="2"/>
  <c r="K1912" i="2"/>
  <c r="K1913" i="2"/>
  <c r="K1914" i="2"/>
  <c r="K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832" i="2"/>
  <c r="M1845" i="2" l="1"/>
  <c r="M1908" i="2"/>
  <c r="K1793" i="2"/>
  <c r="K1794" i="2"/>
  <c r="K1795" i="2"/>
  <c r="K1796" i="2"/>
  <c r="K1797" i="2"/>
  <c r="K1798" i="2"/>
  <c r="K1799" i="2"/>
  <c r="K1800" i="2"/>
  <c r="K1801" i="2"/>
  <c r="K1802" i="2"/>
  <c r="K1803" i="2"/>
  <c r="K1804" i="2"/>
  <c r="K1805" i="2"/>
  <c r="K1806" i="2"/>
  <c r="K1807" i="2"/>
  <c r="K1808" i="2"/>
  <c r="K1809" i="2"/>
  <c r="K1810" i="2"/>
  <c r="K1811" i="2"/>
  <c r="K1812" i="2"/>
  <c r="K1813" i="2"/>
  <c r="K1814" i="2"/>
  <c r="K1815" i="2"/>
  <c r="K1816" i="2"/>
  <c r="K1817" i="2"/>
  <c r="K1818" i="2"/>
  <c r="K1819" i="2"/>
  <c r="K1820" i="2"/>
  <c r="K1821" i="2"/>
  <c r="K1822" i="2"/>
  <c r="K1823" i="2"/>
  <c r="K1824" i="2"/>
  <c r="K1825" i="2"/>
  <c r="K1826" i="2"/>
  <c r="K1827" i="2"/>
  <c r="K1828" i="2"/>
  <c r="K1829" i="2"/>
  <c r="K1830" i="2"/>
  <c r="K1831" i="2"/>
  <c r="N1791" i="2" l="1"/>
  <c r="N1790" i="2"/>
  <c r="N1789" i="2"/>
  <c r="N1788" i="2"/>
  <c r="N1787" i="2"/>
  <c r="N1786" i="2"/>
  <c r="N1785" i="2"/>
  <c r="N1784" i="2"/>
  <c r="N1783" i="2"/>
  <c r="N1782" i="2"/>
  <c r="N1781" i="2"/>
  <c r="N1780" i="2"/>
  <c r="N1778" i="2"/>
  <c r="N1777" i="2"/>
  <c r="N1776" i="2"/>
  <c r="N1775" i="2"/>
  <c r="N1774" i="2"/>
  <c r="N1773" i="2"/>
  <c r="N1772" i="2"/>
  <c r="N1771" i="2"/>
  <c r="N1770" i="2"/>
  <c r="N1769" i="2"/>
  <c r="N1768" i="2"/>
  <c r="N1767" i="2"/>
  <c r="N1766" i="2"/>
  <c r="N1765" i="2"/>
  <c r="N1764" i="2"/>
  <c r="N1763" i="2"/>
  <c r="N1762" i="2"/>
  <c r="N1761" i="2"/>
  <c r="N1760" i="2"/>
  <c r="N1759" i="2"/>
  <c r="N1758" i="2"/>
  <c r="N1757" i="2"/>
  <c r="N1743" i="2"/>
  <c r="N1739" i="2"/>
  <c r="N1712" i="2"/>
  <c r="N1711" i="2"/>
  <c r="N1706" i="2"/>
  <c r="N1705" i="2"/>
  <c r="N1704" i="2"/>
  <c r="N1693" i="2"/>
  <c r="N1692" i="2"/>
  <c r="N1691" i="2"/>
  <c r="N1690" i="2"/>
  <c r="N1689" i="2"/>
  <c r="N1687" i="2"/>
  <c r="N1686" i="2"/>
  <c r="N1685" i="2"/>
  <c r="N1684" i="2"/>
  <c r="N1683" i="2"/>
  <c r="N1682" i="2"/>
  <c r="N1681" i="2"/>
  <c r="N1680" i="2"/>
  <c r="N1679" i="2"/>
  <c r="N1678" i="2"/>
  <c r="N1677" i="2"/>
  <c r="N1676" i="2"/>
  <c r="N1675" i="2"/>
  <c r="N1674" i="2"/>
  <c r="N1671" i="2"/>
  <c r="N1670" i="2"/>
  <c r="N1668" i="2"/>
  <c r="N1667" i="2"/>
  <c r="N1666" i="2"/>
  <c r="N1665" i="2"/>
  <c r="N1664" i="2"/>
  <c r="N1653" i="2"/>
  <c r="N1651" i="2"/>
  <c r="N1649" i="2"/>
  <c r="N1640" i="2"/>
  <c r="N1638" i="2"/>
  <c r="N1637" i="2"/>
  <c r="K1792" i="2"/>
  <c r="K1791" i="2"/>
  <c r="K1790" i="2"/>
  <c r="K1789" i="2"/>
  <c r="K1788" i="2"/>
  <c r="K1787" i="2"/>
  <c r="K1786" i="2"/>
  <c r="K1785" i="2"/>
  <c r="K1784" i="2"/>
  <c r="K1783" i="2"/>
  <c r="K1782" i="2"/>
  <c r="K1781" i="2"/>
  <c r="K1780" i="2"/>
  <c r="K1779" i="2"/>
  <c r="K1778" i="2"/>
  <c r="K1777" i="2"/>
  <c r="K1776" i="2"/>
  <c r="K1775" i="2"/>
  <c r="K1774" i="2"/>
  <c r="K1773" i="2"/>
  <c r="K1772" i="2"/>
  <c r="K1771" i="2"/>
  <c r="K1770" i="2"/>
  <c r="K1769" i="2"/>
  <c r="K1768" i="2"/>
  <c r="K1767" i="2"/>
  <c r="K1766" i="2"/>
  <c r="K1765" i="2"/>
  <c r="K1764" i="2"/>
  <c r="K1763" i="2"/>
  <c r="K1762" i="2"/>
  <c r="K1761" i="2"/>
  <c r="K1760" i="2"/>
  <c r="K1759" i="2"/>
  <c r="K1758" i="2"/>
  <c r="K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57" i="2"/>
  <c r="K1695" i="2" l="1"/>
  <c r="N1695" i="2"/>
  <c r="H1695" i="2"/>
  <c r="N1756" i="2"/>
  <c r="N1755" i="2"/>
  <c r="N1754" i="2"/>
  <c r="N1753" i="2"/>
  <c r="N1752" i="2"/>
  <c r="N1751" i="2"/>
  <c r="N1750" i="2"/>
  <c r="N1749" i="2"/>
  <c r="N1748" i="2"/>
  <c r="N1747" i="2"/>
  <c r="N1746" i="2"/>
  <c r="N1745" i="2"/>
  <c r="N1744" i="2"/>
  <c r="N1735" i="2"/>
  <c r="N1732" i="2"/>
  <c r="N1731" i="2"/>
  <c r="N1730" i="2"/>
  <c r="N1729" i="2"/>
  <c r="N1726" i="2"/>
  <c r="N1725" i="2"/>
  <c r="N1724" i="2"/>
  <c r="N1723" i="2"/>
  <c r="N1722" i="2"/>
  <c r="N1721" i="2"/>
  <c r="N1720" i="2"/>
  <c r="N1715" i="2"/>
  <c r="N1714" i="2"/>
  <c r="N1713" i="2"/>
  <c r="N1710" i="2"/>
  <c r="N1709" i="2"/>
  <c r="N1708" i="2"/>
  <c r="N1707" i="2"/>
  <c r="N1703" i="2"/>
  <c r="N1702" i="2"/>
  <c r="N1701" i="2"/>
  <c r="N1700" i="2"/>
  <c r="N1699" i="2"/>
  <c r="N1698" i="2"/>
  <c r="N1697" i="2"/>
  <c r="N1696" i="2"/>
  <c r="N1694" i="2"/>
  <c r="N1688" i="2"/>
  <c r="N1669" i="2"/>
  <c r="N1648" i="2"/>
  <c r="N1644" i="2"/>
  <c r="N1639" i="2"/>
  <c r="N1631" i="2"/>
  <c r="N1630" i="2"/>
  <c r="N1624" i="2"/>
  <c r="N1621" i="2"/>
  <c r="N1619" i="2"/>
  <c r="N1618" i="2"/>
  <c r="N1617" i="2"/>
  <c r="N1616" i="2"/>
  <c r="N1615" i="2"/>
  <c r="N1614" i="2"/>
  <c r="N1613" i="2"/>
  <c r="N1612" i="2"/>
  <c r="N1611" i="2"/>
  <c r="N1610" i="2"/>
  <c r="N1609" i="2"/>
  <c r="N1608" i="2"/>
  <c r="N1607" i="2"/>
  <c r="N1606" i="2"/>
  <c r="N1605" i="2"/>
  <c r="N1604" i="2"/>
  <c r="N1603" i="2"/>
  <c r="N1602" i="2"/>
  <c r="N1601" i="2"/>
  <c r="N1600" i="2"/>
  <c r="N1599" i="2"/>
  <c r="N1598" i="2"/>
  <c r="N1597" i="2"/>
  <c r="N1596" i="2"/>
  <c r="N1595" i="2"/>
  <c r="K1684" i="2" l="1"/>
  <c r="K1685" i="2"/>
  <c r="K1686" i="2"/>
  <c r="K1687" i="2"/>
  <c r="K1688" i="2"/>
  <c r="K1689" i="2"/>
  <c r="K1690" i="2"/>
  <c r="K1691" i="2"/>
  <c r="K1692" i="2"/>
  <c r="K1693" i="2"/>
  <c r="K1694" i="2"/>
  <c r="K1696" i="2"/>
  <c r="K1697" i="2"/>
  <c r="K1698" i="2"/>
  <c r="K1699" i="2"/>
  <c r="K1700" i="2"/>
  <c r="K1701" i="2"/>
  <c r="K1702" i="2"/>
  <c r="K1703" i="2"/>
  <c r="K1704" i="2"/>
  <c r="K1705" i="2"/>
  <c r="K1706" i="2"/>
  <c r="K1707" i="2"/>
  <c r="K1708" i="2"/>
  <c r="K1709" i="2"/>
  <c r="K1710" i="2"/>
  <c r="K1711" i="2"/>
  <c r="K1712" i="2"/>
  <c r="K1713" i="2"/>
  <c r="K1714" i="2"/>
  <c r="K1715" i="2"/>
  <c r="K1716" i="2"/>
  <c r="K1717" i="2"/>
  <c r="K1718" i="2"/>
  <c r="K1719" i="2"/>
  <c r="K1720" i="2"/>
  <c r="K1721" i="2"/>
  <c r="K1722" i="2"/>
  <c r="K1723" i="2"/>
  <c r="K1724" i="2"/>
  <c r="K1725" i="2"/>
  <c r="K1726" i="2"/>
  <c r="K1727" i="2"/>
  <c r="K1728" i="2"/>
  <c r="K1729" i="2"/>
  <c r="K1730" i="2"/>
  <c r="K1731" i="2"/>
  <c r="K1732" i="2"/>
  <c r="K1733" i="2"/>
  <c r="K1734" i="2"/>
  <c r="K1735" i="2"/>
  <c r="K1736" i="2"/>
  <c r="K1737" i="2"/>
  <c r="K1738" i="2"/>
  <c r="K1739" i="2"/>
  <c r="K1740" i="2"/>
  <c r="K1741" i="2"/>
  <c r="K1742" i="2"/>
  <c r="K1743" i="2"/>
  <c r="K1744" i="2"/>
  <c r="K1745" i="2"/>
  <c r="K1746" i="2"/>
  <c r="K1747" i="2"/>
  <c r="K1748" i="2"/>
  <c r="K1749" i="2"/>
  <c r="K1750" i="2"/>
  <c r="K1751" i="2"/>
  <c r="K1752" i="2"/>
  <c r="K1753" i="2"/>
  <c r="K1754" i="2"/>
  <c r="K1755" i="2"/>
  <c r="K1756" i="2"/>
  <c r="H1685" i="2"/>
  <c r="H1686" i="2"/>
  <c r="H1687" i="2"/>
  <c r="H1688" i="2"/>
  <c r="H1689" i="2"/>
  <c r="H1690" i="2"/>
  <c r="H1691" i="2"/>
  <c r="H1692" i="2"/>
  <c r="H1693" i="2"/>
  <c r="H1694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684" i="2"/>
  <c r="N1673" i="2" l="1"/>
  <c r="N1672" i="2"/>
  <c r="N1663" i="2"/>
  <c r="N1662" i="2"/>
  <c r="N1661" i="2"/>
  <c r="N1660" i="2"/>
  <c r="N1659" i="2"/>
  <c r="N1658" i="2"/>
  <c r="N1657" i="2"/>
  <c r="N1656" i="2"/>
  <c r="N1655" i="2"/>
  <c r="N1654" i="2"/>
  <c r="N1652" i="2"/>
  <c r="N1650" i="2"/>
  <c r="N1647" i="2"/>
  <c r="N1646" i="2"/>
  <c r="N1645" i="2"/>
  <c r="N1643" i="2"/>
  <c r="N1642" i="2"/>
  <c r="N1641" i="2"/>
  <c r="N1636" i="2"/>
  <c r="N1635" i="2"/>
  <c r="N1634" i="2"/>
  <c r="N1633" i="2"/>
  <c r="N1632" i="2"/>
  <c r="N1629" i="2"/>
  <c r="N1628" i="2"/>
  <c r="N1627" i="2"/>
  <c r="N1626" i="2"/>
  <c r="N1625" i="2"/>
  <c r="N1623" i="2"/>
  <c r="N1622" i="2"/>
  <c r="N1620" i="2"/>
  <c r="N1594" i="2"/>
  <c r="N1593" i="2"/>
  <c r="N1592" i="2"/>
  <c r="N1591" i="2"/>
  <c r="N1590" i="2"/>
  <c r="N1589" i="2"/>
  <c r="N1588" i="2"/>
  <c r="N1587" i="2"/>
  <c r="N1586" i="2"/>
  <c r="N1585" i="2"/>
  <c r="N1584" i="2"/>
  <c r="N1583" i="2"/>
  <c r="N1582" i="2"/>
  <c r="N1581" i="2"/>
  <c r="N1557" i="2"/>
  <c r="N1543" i="2"/>
  <c r="N1542" i="2"/>
  <c r="N1541" i="2"/>
  <c r="N1540" i="2"/>
  <c r="N1539" i="2"/>
  <c r="N1538" i="2"/>
  <c r="N1537" i="2"/>
  <c r="N1536" i="2"/>
  <c r="N1535" i="2"/>
  <c r="N1534" i="2"/>
  <c r="N1533" i="2"/>
  <c r="N1532" i="2"/>
  <c r="N1531" i="2"/>
  <c r="K1612" i="2"/>
  <c r="K1613" i="2"/>
  <c r="K1614" i="2"/>
  <c r="K1615" i="2"/>
  <c r="K1616" i="2"/>
  <c r="K1617" i="2"/>
  <c r="K1618" i="2"/>
  <c r="K1619" i="2"/>
  <c r="K1620" i="2"/>
  <c r="K1621" i="2"/>
  <c r="K1622" i="2"/>
  <c r="K1623" i="2"/>
  <c r="K1624" i="2"/>
  <c r="K1625" i="2"/>
  <c r="K1626" i="2"/>
  <c r="K1627" i="2"/>
  <c r="K1628" i="2"/>
  <c r="K1629" i="2"/>
  <c r="K1630" i="2"/>
  <c r="K1631" i="2"/>
  <c r="K1632" i="2"/>
  <c r="K1633" i="2"/>
  <c r="K1634" i="2"/>
  <c r="K1635" i="2"/>
  <c r="K1636" i="2"/>
  <c r="K1637" i="2"/>
  <c r="K1638" i="2"/>
  <c r="K1639" i="2"/>
  <c r="K1640" i="2"/>
  <c r="K1641" i="2"/>
  <c r="K1642" i="2"/>
  <c r="K1643" i="2"/>
  <c r="K1644" i="2"/>
  <c r="K1645" i="2"/>
  <c r="K1646" i="2"/>
  <c r="K1647" i="2"/>
  <c r="K1648" i="2"/>
  <c r="K1649" i="2"/>
  <c r="K1650" i="2"/>
  <c r="K1651" i="2"/>
  <c r="K1652" i="2"/>
  <c r="K1653" i="2"/>
  <c r="K1654" i="2"/>
  <c r="K1655" i="2"/>
  <c r="K1656" i="2"/>
  <c r="K1657" i="2"/>
  <c r="K1658" i="2"/>
  <c r="K1659" i="2"/>
  <c r="K1660" i="2"/>
  <c r="K1661" i="2"/>
  <c r="K1662" i="2"/>
  <c r="K1663" i="2"/>
  <c r="K1664" i="2"/>
  <c r="K1665" i="2"/>
  <c r="K1666" i="2"/>
  <c r="K1667" i="2"/>
  <c r="K1668" i="2"/>
  <c r="K1669" i="2"/>
  <c r="K1670" i="2"/>
  <c r="K1671" i="2"/>
  <c r="K1672" i="2"/>
  <c r="K1673" i="2"/>
  <c r="K1674" i="2"/>
  <c r="K1675" i="2"/>
  <c r="K1676" i="2"/>
  <c r="K1677" i="2"/>
  <c r="K1678" i="2"/>
  <c r="K1679" i="2"/>
  <c r="K1680" i="2"/>
  <c r="K1681" i="2"/>
  <c r="K1682" i="2"/>
  <c r="K1683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12" i="2"/>
  <c r="K1582" i="2" l="1"/>
  <c r="K1583" i="2"/>
  <c r="K1584" i="2"/>
  <c r="K1585" i="2"/>
  <c r="K1586" i="2"/>
  <c r="K1587" i="2"/>
  <c r="K1588" i="2"/>
  <c r="K1589" i="2"/>
  <c r="K1590" i="2"/>
  <c r="K1591" i="2"/>
  <c r="K1592" i="2"/>
  <c r="K1593" i="2"/>
  <c r="K1594" i="2"/>
  <c r="K1595" i="2"/>
  <c r="K1596" i="2"/>
  <c r="K1597" i="2"/>
  <c r="K1598" i="2"/>
  <c r="K1599" i="2"/>
  <c r="K1600" i="2"/>
  <c r="K1601" i="2"/>
  <c r="K1602" i="2"/>
  <c r="K1603" i="2"/>
  <c r="K1604" i="2"/>
  <c r="K1605" i="2"/>
  <c r="K1606" i="2"/>
  <c r="K1607" i="2"/>
  <c r="K1608" i="2"/>
  <c r="K1609" i="2"/>
  <c r="K1610" i="2"/>
  <c r="K1611" i="2"/>
  <c r="N1193" i="2" l="1"/>
  <c r="N1192" i="2"/>
  <c r="N1185" i="2"/>
  <c r="N1180" i="2"/>
  <c r="N1177" i="2"/>
  <c r="N1171" i="2"/>
  <c r="N1169" i="2"/>
  <c r="N1195" i="2"/>
  <c r="N1580" i="2"/>
  <c r="N1579" i="2"/>
  <c r="N1578" i="2"/>
  <c r="N1577" i="2"/>
  <c r="N1576" i="2"/>
  <c r="N1575" i="2"/>
  <c r="N1574" i="2"/>
  <c r="N1573" i="2"/>
  <c r="N1572" i="2"/>
  <c r="N1571" i="2"/>
  <c r="N1570" i="2"/>
  <c r="N1569" i="2"/>
  <c r="N1568" i="2"/>
  <c r="N1567" i="2"/>
  <c r="N1566" i="2"/>
  <c r="N1565" i="2"/>
  <c r="N1564" i="2"/>
  <c r="N1563" i="2"/>
  <c r="N1562" i="2"/>
  <c r="N1561" i="2"/>
  <c r="N1560" i="2"/>
  <c r="N1559" i="2"/>
  <c r="N1558" i="2"/>
  <c r="N1556" i="2"/>
  <c r="N1555" i="2"/>
  <c r="N1554" i="2"/>
  <c r="N1553" i="2"/>
  <c r="N1552" i="2"/>
  <c r="N1551" i="2"/>
  <c r="N1550" i="2"/>
  <c r="N1549" i="2"/>
  <c r="N1548" i="2"/>
  <c r="N1547" i="2"/>
  <c r="N1546" i="2"/>
  <c r="N1545" i="2"/>
  <c r="N1544" i="2"/>
  <c r="N1530" i="2"/>
  <c r="N1529" i="2"/>
  <c r="N1528" i="2"/>
  <c r="N1527" i="2"/>
  <c r="N1526" i="2"/>
  <c r="N1525" i="2"/>
  <c r="N1524" i="2"/>
  <c r="N1523" i="2"/>
  <c r="N1522" i="2"/>
  <c r="N1521" i="2"/>
  <c r="N1520" i="2"/>
  <c r="N1519" i="2"/>
  <c r="N1518" i="2"/>
  <c r="N1517" i="2"/>
  <c r="N1516" i="2"/>
  <c r="N1515" i="2"/>
  <c r="N1514" i="2"/>
  <c r="N1513" i="2"/>
  <c r="N1474" i="2"/>
  <c r="N1473" i="2"/>
  <c r="N1472" i="2"/>
  <c r="N1471" i="2"/>
  <c r="N1470" i="2"/>
  <c r="N1469" i="2"/>
  <c r="N1468" i="2"/>
  <c r="N1467" i="2"/>
  <c r="N1466" i="2"/>
  <c r="N1465" i="2"/>
  <c r="N1464" i="2"/>
  <c r="N1463" i="2"/>
  <c r="N1462" i="2"/>
  <c r="N1461" i="2"/>
  <c r="N1460" i="2"/>
  <c r="N1459" i="2"/>
  <c r="N1458" i="2"/>
  <c r="N1445" i="2"/>
  <c r="N1444" i="2"/>
  <c r="N1443" i="2"/>
  <c r="N1442" i="2"/>
  <c r="N1438" i="2"/>
  <c r="N1397" i="2"/>
  <c r="K1559" i="2" l="1"/>
  <c r="K1560" i="2"/>
  <c r="K1561" i="2"/>
  <c r="K1562" i="2"/>
  <c r="K1563" i="2"/>
  <c r="K1564" i="2"/>
  <c r="K1565" i="2"/>
  <c r="K1566" i="2"/>
  <c r="K1567" i="2"/>
  <c r="K1568" i="2"/>
  <c r="K1569" i="2"/>
  <c r="K1570" i="2"/>
  <c r="K1571" i="2"/>
  <c r="K1572" i="2"/>
  <c r="K1573" i="2"/>
  <c r="K1574" i="2"/>
  <c r="K1575" i="2"/>
  <c r="K1576" i="2"/>
  <c r="K1577" i="2"/>
  <c r="K1578" i="2"/>
  <c r="K1579" i="2"/>
  <c r="K1580" i="2"/>
  <c r="K1581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K1544" i="2"/>
  <c r="K1545" i="2"/>
  <c r="K1546" i="2"/>
  <c r="K1547" i="2"/>
  <c r="K1548" i="2"/>
  <c r="K1549" i="2"/>
  <c r="K1550" i="2"/>
  <c r="K1551" i="2"/>
  <c r="K1552" i="2"/>
  <c r="K1553" i="2"/>
  <c r="K1554" i="2"/>
  <c r="K1555" i="2"/>
  <c r="K1556" i="2"/>
  <c r="K1557" i="2"/>
  <c r="K1558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K1515" i="2" l="1"/>
  <c r="K1516" i="2"/>
  <c r="K1517" i="2"/>
  <c r="K1518" i="2"/>
  <c r="K1519" i="2"/>
  <c r="K1520" i="2"/>
  <c r="K1521" i="2"/>
  <c r="K1522" i="2"/>
  <c r="K1523" i="2"/>
  <c r="K1524" i="2"/>
  <c r="K1525" i="2"/>
  <c r="K1526" i="2"/>
  <c r="K1527" i="2"/>
  <c r="K1528" i="2"/>
  <c r="K1529" i="2"/>
  <c r="K1530" i="2"/>
  <c r="K1531" i="2"/>
  <c r="K1532" i="2"/>
  <c r="K1533" i="2"/>
  <c r="K1534" i="2"/>
  <c r="K1535" i="2"/>
  <c r="K1536" i="2"/>
  <c r="K1537" i="2"/>
  <c r="K1538" i="2"/>
  <c r="K1539" i="2"/>
  <c r="K1540" i="2"/>
  <c r="K1541" i="2"/>
  <c r="K1542" i="2"/>
  <c r="K1543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K1514" i="2"/>
  <c r="H1514" i="2"/>
  <c r="K1491" i="2" l="1"/>
  <c r="N1491" i="2"/>
  <c r="K1492" i="2"/>
  <c r="N1492" i="2"/>
  <c r="K1493" i="2"/>
  <c r="N1493" i="2"/>
  <c r="K1494" i="2"/>
  <c r="N1494" i="2"/>
  <c r="K1495" i="2"/>
  <c r="N1495" i="2"/>
  <c r="K1496" i="2"/>
  <c r="N1496" i="2"/>
  <c r="K1497" i="2"/>
  <c r="N1497" i="2"/>
  <c r="K1498" i="2"/>
  <c r="N1498" i="2"/>
  <c r="K1499" i="2"/>
  <c r="N1499" i="2"/>
  <c r="K1500" i="2"/>
  <c r="N1500" i="2"/>
  <c r="K1501" i="2"/>
  <c r="N1501" i="2"/>
  <c r="K1502" i="2"/>
  <c r="N1502" i="2"/>
  <c r="K1503" i="2"/>
  <c r="N1503" i="2"/>
  <c r="K1504" i="2"/>
  <c r="N1504" i="2"/>
  <c r="K1505" i="2"/>
  <c r="N1505" i="2"/>
  <c r="K1506" i="2"/>
  <c r="N1506" i="2"/>
  <c r="K1507" i="2"/>
  <c r="N1507" i="2"/>
  <c r="K1508" i="2"/>
  <c r="N1508" i="2"/>
  <c r="K1509" i="2"/>
  <c r="N1509" i="2"/>
  <c r="K1510" i="2"/>
  <c r="N1510" i="2"/>
  <c r="K1511" i="2"/>
  <c r="N1511" i="2"/>
  <c r="K1512" i="2"/>
  <c r="N1512" i="2"/>
  <c r="K1513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K1480" i="2"/>
  <c r="N1480" i="2"/>
  <c r="K1481" i="2"/>
  <c r="N1481" i="2"/>
  <c r="K1482" i="2"/>
  <c r="N1482" i="2"/>
  <c r="K1483" i="2"/>
  <c r="N1483" i="2"/>
  <c r="K1484" i="2"/>
  <c r="N1484" i="2"/>
  <c r="K1485" i="2"/>
  <c r="N1485" i="2"/>
  <c r="K1486" i="2"/>
  <c r="N1486" i="2"/>
  <c r="K1487" i="2"/>
  <c r="N1487" i="2"/>
  <c r="K1488" i="2"/>
  <c r="N1488" i="2"/>
  <c r="K1489" i="2"/>
  <c r="N1489" i="2"/>
  <c r="K1490" i="2"/>
  <c r="N1490" i="2"/>
  <c r="H1480" i="2"/>
  <c r="H1481" i="2"/>
  <c r="H1482" i="2"/>
  <c r="H1483" i="2"/>
  <c r="H1484" i="2"/>
  <c r="H1485" i="2"/>
  <c r="H1486" i="2"/>
  <c r="H1487" i="2"/>
  <c r="H1488" i="2"/>
  <c r="H1489" i="2"/>
  <c r="H1490" i="2"/>
  <c r="N1479" i="2"/>
  <c r="N1478" i="2"/>
  <c r="N1441" i="2"/>
  <c r="N1440" i="2"/>
  <c r="N1439" i="2"/>
  <c r="N1437" i="2"/>
  <c r="N1436" i="2"/>
  <c r="N1435" i="2"/>
  <c r="N1434" i="2"/>
  <c r="N1428" i="2"/>
  <c r="N1403" i="2"/>
  <c r="N1402" i="2"/>
  <c r="N1401" i="2"/>
  <c r="N1400" i="2"/>
  <c r="N1399" i="2"/>
  <c r="N1398" i="2"/>
  <c r="N1396" i="2"/>
  <c r="N1395" i="2"/>
  <c r="N1394" i="2"/>
  <c r="N1393" i="2"/>
  <c r="N1392" i="2"/>
  <c r="N1391" i="2"/>
  <c r="N1390" i="2"/>
  <c r="N1389" i="2"/>
  <c r="N1176" i="2"/>
  <c r="K1479" i="2"/>
  <c r="K1478" i="2"/>
  <c r="H1479" i="2"/>
  <c r="H1478" i="2"/>
  <c r="H1475" i="2" l="1"/>
  <c r="K1476" i="2" l="1"/>
  <c r="N1476" i="2"/>
  <c r="K1477" i="2"/>
  <c r="N1477" i="2"/>
  <c r="H1476" i="2"/>
  <c r="H1477" i="2"/>
  <c r="K1475" i="2"/>
  <c r="N1475" i="2"/>
  <c r="N1457" i="2"/>
  <c r="N1456" i="2"/>
  <c r="N1455" i="2"/>
  <c r="N1454" i="2"/>
  <c r="N1453" i="2"/>
  <c r="N1452" i="2"/>
  <c r="N1451" i="2"/>
  <c r="N1450" i="2"/>
  <c r="N1449" i="2"/>
  <c r="N1448" i="2"/>
  <c r="N1447" i="2"/>
  <c r="N1446" i="2"/>
  <c r="N1433" i="2"/>
  <c r="N1432" i="2"/>
  <c r="N1431" i="2"/>
  <c r="N1430" i="2"/>
  <c r="N1429" i="2"/>
  <c r="N1427" i="2"/>
  <c r="N1426" i="2"/>
  <c r="N1425" i="2"/>
  <c r="N1424" i="2"/>
  <c r="N1423" i="2"/>
  <c r="N1422" i="2"/>
  <c r="N1421" i="2"/>
  <c r="N1420" i="2"/>
  <c r="N1419" i="2"/>
  <c r="N1418" i="2"/>
  <c r="N1417" i="2"/>
  <c r="N1416" i="2"/>
  <c r="N1415" i="2"/>
  <c r="N1414" i="2"/>
  <c r="N1413" i="2"/>
  <c r="N1412" i="2"/>
  <c r="N1411" i="2"/>
  <c r="N1410" i="2"/>
  <c r="N1409" i="2"/>
  <c r="N1408" i="2"/>
  <c r="N1407" i="2"/>
  <c r="N1406" i="2"/>
  <c r="N1405" i="2"/>
  <c r="N1404" i="2"/>
  <c r="N1388" i="2"/>
  <c r="N1387" i="2"/>
  <c r="N1386" i="2"/>
  <c r="N1385" i="2"/>
  <c r="N1384" i="2"/>
  <c r="N1383" i="2"/>
  <c r="N1382" i="2"/>
  <c r="N1381" i="2"/>
  <c r="N1380" i="2"/>
  <c r="N1379" i="2"/>
  <c r="N1378" i="2"/>
  <c r="N1377" i="2"/>
  <c r="N1376" i="2"/>
  <c r="N1375" i="2"/>
  <c r="N1374" i="2"/>
  <c r="N1373" i="2"/>
  <c r="N1372" i="2"/>
  <c r="N1371" i="2"/>
  <c r="N1370" i="2"/>
  <c r="N1329" i="2"/>
  <c r="N1328" i="2"/>
  <c r="N1327" i="2"/>
  <c r="N1325" i="2"/>
  <c r="N1324" i="2"/>
  <c r="N1323" i="2"/>
  <c r="N1322" i="2"/>
  <c r="N1320" i="2"/>
  <c r="N1319" i="2"/>
  <c r="N1316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472" i="2"/>
  <c r="K1473" i="2"/>
  <c r="K1474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K1371" i="2" l="1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390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366" i="2" l="1"/>
  <c r="N1366" i="2"/>
  <c r="H1366" i="2"/>
  <c r="N1369" i="2"/>
  <c r="N1368" i="2"/>
  <c r="N1367" i="2"/>
  <c r="N1365" i="2"/>
  <c r="N1364" i="2"/>
  <c r="N1363" i="2"/>
  <c r="N1362" i="2"/>
  <c r="N1361" i="2"/>
  <c r="N1360" i="2"/>
  <c r="N1359" i="2"/>
  <c r="N1358" i="2"/>
  <c r="N1357" i="2"/>
  <c r="N1356" i="2"/>
  <c r="N1355" i="2"/>
  <c r="N1354" i="2"/>
  <c r="N1353" i="2"/>
  <c r="N1352" i="2"/>
  <c r="N1351" i="2"/>
  <c r="N1350" i="2"/>
  <c r="N1349" i="2"/>
  <c r="N1348" i="2"/>
  <c r="N1347" i="2"/>
  <c r="N1346" i="2"/>
  <c r="N1345" i="2"/>
  <c r="N1344" i="2"/>
  <c r="N1343" i="2"/>
  <c r="N1342" i="2"/>
  <c r="N1341" i="2"/>
  <c r="N1340" i="2"/>
  <c r="N1339" i="2"/>
  <c r="N1338" i="2"/>
  <c r="N1337" i="2"/>
  <c r="N1336" i="2"/>
  <c r="N1335" i="2"/>
  <c r="N1334" i="2"/>
  <c r="N1332" i="2"/>
  <c r="N1331" i="2"/>
  <c r="N1330" i="2"/>
  <c r="N1326" i="2"/>
  <c r="N1315" i="2"/>
  <c r="N1313" i="2"/>
  <c r="N1312" i="2"/>
  <c r="N1308" i="2"/>
  <c r="N1307" i="2"/>
  <c r="N1306" i="2"/>
  <c r="N1305" i="2"/>
  <c r="N1304" i="2"/>
  <c r="N1301" i="2"/>
  <c r="N1282" i="2"/>
  <c r="N1280" i="2"/>
  <c r="N1278" i="2"/>
  <c r="N1277" i="2"/>
  <c r="N1275" i="2"/>
  <c r="N1274" i="2"/>
  <c r="N1271" i="2"/>
  <c r="N1270" i="2"/>
  <c r="N1269" i="2"/>
  <c r="N1268" i="2"/>
  <c r="N1267" i="2"/>
  <c r="N1266" i="2"/>
  <c r="N1265" i="2"/>
  <c r="N1264" i="2"/>
  <c r="N1263" i="2"/>
  <c r="N1262" i="2"/>
  <c r="N1261" i="2"/>
  <c r="N1200" i="2"/>
  <c r="N1199" i="2"/>
  <c r="N1198" i="2"/>
  <c r="N1194" i="2"/>
  <c r="N1190" i="2"/>
  <c r="N1189" i="2"/>
  <c r="K1332" i="2"/>
  <c r="K1331" i="2"/>
  <c r="K1330" i="2"/>
  <c r="K1370" i="2"/>
  <c r="K1369" i="2"/>
  <c r="K1368" i="2"/>
  <c r="K1367" i="2"/>
  <c r="K1365" i="2"/>
  <c r="K1364" i="2"/>
  <c r="K1363" i="2"/>
  <c r="K1362" i="2"/>
  <c r="K1361" i="2"/>
  <c r="K1360" i="2"/>
  <c r="K1359" i="2"/>
  <c r="K1358" i="2"/>
  <c r="K1357" i="2"/>
  <c r="K1356" i="2"/>
  <c r="K1343" i="2"/>
  <c r="K1342" i="2"/>
  <c r="K1341" i="2"/>
  <c r="K1340" i="2"/>
  <c r="K1339" i="2"/>
  <c r="K1338" i="2"/>
  <c r="K1337" i="2"/>
  <c r="K1336" i="2"/>
  <c r="K1335" i="2"/>
  <c r="K1334" i="2"/>
  <c r="H1332" i="2"/>
  <c r="H1331" i="2"/>
  <c r="H1330" i="2"/>
  <c r="H1370" i="2"/>
  <c r="H1369" i="2"/>
  <c r="H1368" i="2"/>
  <c r="H1367" i="2"/>
  <c r="H1365" i="2"/>
  <c r="H1364" i="2"/>
  <c r="H1363" i="2"/>
  <c r="H1362" i="2"/>
  <c r="H1361" i="2"/>
  <c r="H1360" i="2"/>
  <c r="H1359" i="2"/>
  <c r="H1358" i="2"/>
  <c r="H1357" i="2"/>
  <c r="H1356" i="2"/>
  <c r="H1343" i="2"/>
  <c r="H1342" i="2"/>
  <c r="H1341" i="2"/>
  <c r="H1340" i="2"/>
  <c r="H1339" i="2"/>
  <c r="H1338" i="2"/>
  <c r="H1337" i="2"/>
  <c r="H1336" i="2"/>
  <c r="H1335" i="2"/>
  <c r="H1334" i="2"/>
  <c r="K1355" i="2"/>
  <c r="K1354" i="2"/>
  <c r="K1353" i="2"/>
  <c r="K1352" i="2"/>
  <c r="K1351" i="2"/>
  <c r="K1350" i="2"/>
  <c r="K1349" i="2"/>
  <c r="K1348" i="2"/>
  <c r="K1347" i="2"/>
  <c r="K1346" i="2"/>
  <c r="K1345" i="2"/>
  <c r="K1344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K1317" i="2" l="1"/>
  <c r="N1317" i="2"/>
  <c r="H1317" i="2"/>
  <c r="K1333" i="2" l="1"/>
  <c r="N1333" i="2"/>
  <c r="H1333" i="2"/>
  <c r="K1265" i="2" l="1"/>
  <c r="K1266" i="2"/>
  <c r="K1267" i="2"/>
  <c r="K1268" i="2"/>
  <c r="K1269" i="2"/>
  <c r="K1270" i="2"/>
  <c r="K1271" i="2"/>
  <c r="K1274" i="2"/>
  <c r="K1275" i="2"/>
  <c r="K1277" i="2"/>
  <c r="K1278" i="2"/>
  <c r="K1280" i="2"/>
  <c r="K1282" i="2"/>
  <c r="K1301" i="2"/>
  <c r="K1304" i="2"/>
  <c r="K1305" i="2"/>
  <c r="K1306" i="2"/>
  <c r="K1307" i="2"/>
  <c r="K1308" i="2"/>
  <c r="K1312" i="2"/>
  <c r="K1313" i="2"/>
  <c r="K1315" i="2"/>
  <c r="K1316" i="2"/>
  <c r="K1319" i="2"/>
  <c r="K1320" i="2"/>
  <c r="K1322" i="2"/>
  <c r="K1323" i="2"/>
  <c r="K1324" i="2"/>
  <c r="K1325" i="2"/>
  <c r="K1327" i="2"/>
  <c r="K1328" i="2"/>
  <c r="K1329" i="2"/>
  <c r="N1300" i="2" l="1"/>
  <c r="N1299" i="2"/>
  <c r="N1298" i="2"/>
  <c r="N1297" i="2"/>
  <c r="N1296" i="2"/>
  <c r="N1295" i="2"/>
  <c r="N1294" i="2"/>
  <c r="N1293" i="2"/>
  <c r="N1292" i="2"/>
  <c r="N1291" i="2"/>
  <c r="N1321" i="2"/>
  <c r="N1318" i="2"/>
  <c r="N1314" i="2"/>
  <c r="N1311" i="2"/>
  <c r="N1310" i="2"/>
  <c r="N1309" i="2"/>
  <c r="N1303" i="2"/>
  <c r="N1302" i="2"/>
  <c r="N1290" i="2"/>
  <c r="N1289" i="2"/>
  <c r="N1288" i="2"/>
  <c r="N1287" i="2"/>
  <c r="N1286" i="2"/>
  <c r="N1285" i="2"/>
  <c r="N1284" i="2"/>
  <c r="N1283" i="2"/>
  <c r="N1281" i="2"/>
  <c r="N1279" i="2"/>
  <c r="N1276" i="2"/>
  <c r="N1202" i="2"/>
  <c r="N1196" i="2"/>
  <c r="N1191" i="2"/>
  <c r="N1188" i="2"/>
  <c r="N1260" i="2"/>
  <c r="N1187" i="2"/>
  <c r="N1186" i="2"/>
  <c r="N1181" i="2"/>
  <c r="N1179" i="2"/>
  <c r="N1178" i="2"/>
  <c r="N1175" i="2"/>
  <c r="N1174" i="2"/>
  <c r="N1173" i="2"/>
  <c r="N1170" i="2"/>
  <c r="N1168" i="2"/>
  <c r="N1166" i="2"/>
  <c r="N1160" i="2"/>
  <c r="N1159" i="2"/>
  <c r="N1158" i="2"/>
  <c r="N1157" i="2"/>
  <c r="K1291" i="2"/>
  <c r="K1292" i="2"/>
  <c r="K1293" i="2"/>
  <c r="K1294" i="2"/>
  <c r="K1295" i="2"/>
  <c r="K1296" i="2"/>
  <c r="K1297" i="2"/>
  <c r="K1298" i="2"/>
  <c r="K1299" i="2"/>
  <c r="K1300" i="2"/>
  <c r="H1291" i="2"/>
  <c r="H1292" i="2"/>
  <c r="H1293" i="2"/>
  <c r="H1294" i="2"/>
  <c r="H1295" i="2"/>
  <c r="H1296" i="2"/>
  <c r="H1297" i="2"/>
  <c r="H1298" i="2"/>
  <c r="H1299" i="2"/>
  <c r="H1300" i="2"/>
  <c r="K1276" i="2"/>
  <c r="K1279" i="2"/>
  <c r="K1281" i="2"/>
  <c r="K1283" i="2"/>
  <c r="K1284" i="2"/>
  <c r="K1285" i="2"/>
  <c r="K1286" i="2"/>
  <c r="K1287" i="2"/>
  <c r="K1288" i="2"/>
  <c r="K1289" i="2"/>
  <c r="K1290" i="2"/>
  <c r="K1302" i="2"/>
  <c r="K1303" i="2"/>
  <c r="K1309" i="2"/>
  <c r="K1310" i="2"/>
  <c r="K1311" i="2"/>
  <c r="K1314" i="2"/>
  <c r="K1318" i="2"/>
  <c r="K1321" i="2"/>
  <c r="K1326" i="2"/>
  <c r="H1276" i="2"/>
  <c r="H1279" i="2"/>
  <c r="H1281" i="2"/>
  <c r="H1283" i="2"/>
  <c r="H1284" i="2"/>
  <c r="H1285" i="2"/>
  <c r="H1286" i="2"/>
  <c r="H1287" i="2"/>
  <c r="H1288" i="2"/>
  <c r="H1289" i="2"/>
  <c r="H1290" i="2"/>
  <c r="H1302" i="2"/>
  <c r="H1303" i="2"/>
  <c r="H1309" i="2"/>
  <c r="H1310" i="2"/>
  <c r="H1311" i="2"/>
  <c r="H1314" i="2"/>
  <c r="H1318" i="2"/>
  <c r="H1321" i="2"/>
  <c r="H1326" i="2"/>
  <c r="K1188" i="2" l="1"/>
  <c r="K1189" i="2"/>
  <c r="K1190" i="2"/>
  <c r="K1191" i="2"/>
  <c r="K1192" i="2"/>
  <c r="K1193" i="2"/>
  <c r="K1194" i="2"/>
  <c r="K1195" i="2"/>
  <c r="K1196" i="2"/>
  <c r="K1198" i="2"/>
  <c r="K1199" i="2"/>
  <c r="K1200" i="2"/>
  <c r="K1202" i="2"/>
  <c r="K1261" i="2"/>
  <c r="K1262" i="2"/>
  <c r="K1263" i="2"/>
  <c r="K1264" i="2"/>
  <c r="H1189" i="2"/>
  <c r="H1190" i="2"/>
  <c r="H1191" i="2"/>
  <c r="H1192" i="2"/>
  <c r="H1193" i="2"/>
  <c r="H1194" i="2"/>
  <c r="H1195" i="2"/>
  <c r="H1196" i="2"/>
  <c r="H1198" i="2"/>
  <c r="H1199" i="2"/>
  <c r="H1200" i="2"/>
  <c r="H1202" i="2"/>
  <c r="H1261" i="2"/>
  <c r="H1262" i="2"/>
  <c r="H1263" i="2"/>
  <c r="H1264" i="2"/>
  <c r="H1188" i="2"/>
  <c r="M1195" i="2" l="1"/>
  <c r="M1193" i="2"/>
  <c r="M1192" i="2"/>
  <c r="N1272" i="2"/>
  <c r="N1273" i="2"/>
  <c r="K1272" i="2"/>
  <c r="K1273" i="2"/>
  <c r="H1272" i="2"/>
  <c r="H1273" i="2"/>
  <c r="K1197" i="2" l="1"/>
  <c r="N1197" i="2"/>
  <c r="K1201" i="2"/>
  <c r="N1201" i="2"/>
  <c r="K1203" i="2"/>
  <c r="N1203" i="2"/>
  <c r="K1204" i="2"/>
  <c r="N1204" i="2"/>
  <c r="K1205" i="2"/>
  <c r="N1205" i="2"/>
  <c r="K1206" i="2"/>
  <c r="N1206" i="2"/>
  <c r="K1207" i="2"/>
  <c r="N1207" i="2"/>
  <c r="K1208" i="2"/>
  <c r="N1208" i="2"/>
  <c r="K1209" i="2"/>
  <c r="N1209" i="2"/>
  <c r="K1210" i="2"/>
  <c r="N1210" i="2"/>
  <c r="K1211" i="2"/>
  <c r="N1211" i="2"/>
  <c r="K1212" i="2"/>
  <c r="N1212" i="2"/>
  <c r="K1213" i="2"/>
  <c r="N1213" i="2"/>
  <c r="K1214" i="2"/>
  <c r="N1214" i="2"/>
  <c r="K1215" i="2"/>
  <c r="N1215" i="2"/>
  <c r="K1216" i="2"/>
  <c r="N1216" i="2"/>
  <c r="K1217" i="2"/>
  <c r="N1217" i="2"/>
  <c r="K1218" i="2"/>
  <c r="N1218" i="2"/>
  <c r="K1219" i="2"/>
  <c r="N1219" i="2"/>
  <c r="K1220" i="2"/>
  <c r="N1220" i="2"/>
  <c r="K1256" i="2"/>
  <c r="N1256" i="2"/>
  <c r="K1257" i="2"/>
  <c r="N1257" i="2"/>
  <c r="K1258" i="2"/>
  <c r="N1258" i="2"/>
  <c r="K1259" i="2"/>
  <c r="N1259" i="2"/>
  <c r="K1260" i="2"/>
  <c r="H1197" i="2"/>
  <c r="H1201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56" i="2"/>
  <c r="H1257" i="2"/>
  <c r="H1258" i="2"/>
  <c r="H1259" i="2"/>
  <c r="H1260" i="2"/>
  <c r="N1255" i="2"/>
  <c r="N1254" i="2"/>
  <c r="N1253" i="2"/>
  <c r="N1252" i="2"/>
  <c r="N1251" i="2"/>
  <c r="N1250" i="2"/>
  <c r="N1249" i="2"/>
  <c r="N1248" i="2"/>
  <c r="N1247" i="2"/>
  <c r="N1246" i="2"/>
  <c r="N1245" i="2"/>
  <c r="N1244" i="2"/>
  <c r="N1243" i="2"/>
  <c r="N1242" i="2"/>
  <c r="N1241" i="2"/>
  <c r="N1240" i="2"/>
  <c r="N1239" i="2"/>
  <c r="N1238" i="2"/>
  <c r="N1237" i="2"/>
  <c r="N1236" i="2"/>
  <c r="N1235" i="2"/>
  <c r="N1234" i="2"/>
  <c r="N1233" i="2"/>
  <c r="N1232" i="2"/>
  <c r="N1231" i="2"/>
  <c r="N1230" i="2"/>
  <c r="N1229" i="2"/>
  <c r="N1228" i="2"/>
  <c r="N1227" i="2"/>
  <c r="N1226" i="2"/>
  <c r="N1225" i="2"/>
  <c r="N1224" i="2"/>
  <c r="N1223" i="2"/>
  <c r="N1222" i="2"/>
  <c r="N1221" i="2"/>
  <c r="N1153" i="2"/>
  <c r="N1152" i="2"/>
  <c r="N1151" i="2"/>
  <c r="N1147" i="2"/>
  <c r="N1128" i="2"/>
  <c r="N1127" i="2"/>
  <c r="N1126" i="2"/>
  <c r="N1124" i="2"/>
  <c r="N1123" i="2"/>
  <c r="N1122" i="2"/>
  <c r="N1121" i="2"/>
  <c r="N1120" i="2"/>
  <c r="N1119" i="2"/>
  <c r="N1118" i="2"/>
  <c r="N1117" i="2"/>
  <c r="N1172" i="2"/>
  <c r="N1116" i="2"/>
  <c r="N1115" i="2"/>
  <c r="N1113" i="2"/>
  <c r="N1112" i="2"/>
  <c r="N1110" i="2"/>
  <c r="N1109" i="2"/>
  <c r="N1108" i="2"/>
  <c r="N1107" i="2"/>
  <c r="N1106" i="2"/>
  <c r="N1105" i="2"/>
  <c r="N1104" i="2"/>
  <c r="N1102" i="2"/>
  <c r="N1101" i="2"/>
  <c r="N1100" i="2"/>
  <c r="N1099" i="2"/>
  <c r="N1098" i="2"/>
  <c r="N1089" i="2"/>
  <c r="N1078" i="2"/>
  <c r="K1117" i="2"/>
  <c r="K1118" i="2"/>
  <c r="K1119" i="2"/>
  <c r="K1120" i="2"/>
  <c r="K1121" i="2"/>
  <c r="K1122" i="2"/>
  <c r="K1123" i="2"/>
  <c r="K1124" i="2"/>
  <c r="K1126" i="2"/>
  <c r="K1127" i="2"/>
  <c r="K1128" i="2"/>
  <c r="K1147" i="2"/>
  <c r="K1151" i="2"/>
  <c r="K1152" i="2"/>
  <c r="K1153" i="2"/>
  <c r="K1157" i="2"/>
  <c r="K1158" i="2"/>
  <c r="K1159" i="2"/>
  <c r="K1160" i="2"/>
  <c r="K1166" i="2"/>
  <c r="K1168" i="2"/>
  <c r="K1169" i="2"/>
  <c r="K1170" i="2"/>
  <c r="K1171" i="2"/>
  <c r="K1173" i="2"/>
  <c r="K1174" i="2"/>
  <c r="K1175" i="2"/>
  <c r="K1176" i="2"/>
  <c r="K1177" i="2"/>
  <c r="K1178" i="2"/>
  <c r="K1179" i="2"/>
  <c r="K1180" i="2"/>
  <c r="K1181" i="2"/>
  <c r="K1185" i="2"/>
  <c r="K1186" i="2"/>
  <c r="K1187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187" i="2"/>
  <c r="H1186" i="2"/>
  <c r="H1185" i="2"/>
  <c r="H1181" i="2"/>
  <c r="H1180" i="2"/>
  <c r="H1179" i="2"/>
  <c r="H1178" i="2"/>
  <c r="H1177" i="2"/>
  <c r="H1176" i="2"/>
  <c r="H1175" i="2"/>
  <c r="H1174" i="2"/>
  <c r="H1173" i="2"/>
  <c r="H1171" i="2"/>
  <c r="H1170" i="2"/>
  <c r="H1169" i="2"/>
  <c r="H1168" i="2"/>
  <c r="H1166" i="2"/>
  <c r="H1160" i="2"/>
  <c r="H1159" i="2"/>
  <c r="H1158" i="2"/>
  <c r="H1157" i="2"/>
  <c r="H1153" i="2"/>
  <c r="H1152" i="2"/>
  <c r="H1151" i="2"/>
  <c r="H1147" i="2"/>
  <c r="H1128" i="2"/>
  <c r="H1127" i="2"/>
  <c r="H1126" i="2"/>
  <c r="H1124" i="2"/>
  <c r="H1123" i="2"/>
  <c r="H1122" i="2"/>
  <c r="H1121" i="2"/>
  <c r="H1120" i="2"/>
  <c r="H1119" i="2"/>
  <c r="H1118" i="2"/>
  <c r="H1117" i="2"/>
  <c r="M1171" i="2" l="1"/>
  <c r="M1169" i="2"/>
  <c r="M1185" i="2"/>
  <c r="M1177" i="2"/>
  <c r="M1180" i="2"/>
  <c r="N1184" i="2"/>
  <c r="N1183" i="2"/>
  <c r="N1182" i="2"/>
  <c r="N1165" i="2"/>
  <c r="N1164" i="2"/>
  <c r="N1163" i="2"/>
  <c r="N1162" i="2"/>
  <c r="N1161" i="2"/>
  <c r="N1156" i="2"/>
  <c r="N1155" i="2"/>
  <c r="N1154" i="2"/>
  <c r="N1150" i="2"/>
  <c r="N1149" i="2"/>
  <c r="N1148" i="2"/>
  <c r="N1146" i="2"/>
  <c r="N1145" i="2"/>
  <c r="N1144" i="2"/>
  <c r="N1143" i="2"/>
  <c r="N1142" i="2"/>
  <c r="N1141" i="2"/>
  <c r="N1140" i="2"/>
  <c r="N1125" i="2"/>
  <c r="N1139" i="2"/>
  <c r="N1138" i="2"/>
  <c r="N1137" i="2"/>
  <c r="N1136" i="2"/>
  <c r="N1135" i="2"/>
  <c r="N1134" i="2"/>
  <c r="N1133" i="2"/>
  <c r="N1132" i="2"/>
  <c r="N1131" i="2"/>
  <c r="N1130" i="2"/>
  <c r="N1129" i="2"/>
  <c r="N1167" i="2"/>
  <c r="N1097" i="2"/>
  <c r="N1093" i="2"/>
  <c r="N1092" i="2"/>
  <c r="N1086" i="2"/>
  <c r="N1077" i="2"/>
  <c r="N1076" i="2"/>
  <c r="N1055" i="2"/>
  <c r="N1054" i="2"/>
  <c r="N1053" i="2"/>
  <c r="N1051" i="2"/>
  <c r="N1048" i="2"/>
  <c r="N1047" i="2"/>
  <c r="N1046" i="2"/>
  <c r="N1045" i="2"/>
  <c r="N1044" i="2"/>
  <c r="N1043" i="2"/>
  <c r="N1042" i="2"/>
  <c r="N1041" i="2"/>
  <c r="N1040" i="2"/>
  <c r="N1039" i="2"/>
  <c r="N1034" i="2"/>
  <c r="N1103" i="2"/>
  <c r="N1111" i="2"/>
  <c r="N1033" i="2"/>
  <c r="N1032" i="2"/>
  <c r="N1031" i="2"/>
  <c r="N1030" i="2"/>
  <c r="N1028" i="2"/>
  <c r="N1027" i="2"/>
  <c r="N1026" i="2"/>
  <c r="N1025" i="2"/>
  <c r="N1024" i="2"/>
  <c r="N1023" i="2"/>
  <c r="N1022" i="2"/>
  <c r="N1021" i="2"/>
  <c r="N1020" i="2"/>
  <c r="N1017" i="2"/>
  <c r="N1016" i="2"/>
  <c r="N1015" i="2"/>
  <c r="N1014" i="2"/>
  <c r="N1013" i="2"/>
  <c r="N1012" i="2"/>
  <c r="N1011" i="2"/>
  <c r="N1010" i="2"/>
  <c r="N1001" i="2"/>
  <c r="L1076" i="2"/>
  <c r="L1167" i="2"/>
  <c r="K1129" i="2"/>
  <c r="K1130" i="2"/>
  <c r="K1131" i="2"/>
  <c r="K1132" i="2"/>
  <c r="K1133" i="2"/>
  <c r="K1134" i="2"/>
  <c r="K1135" i="2"/>
  <c r="K1136" i="2"/>
  <c r="K1137" i="2"/>
  <c r="K1138" i="2"/>
  <c r="K1139" i="2"/>
  <c r="K1125" i="2"/>
  <c r="K1140" i="2"/>
  <c r="K1141" i="2"/>
  <c r="K1142" i="2"/>
  <c r="K1143" i="2"/>
  <c r="K1144" i="2"/>
  <c r="K1145" i="2"/>
  <c r="K1146" i="2"/>
  <c r="K1148" i="2"/>
  <c r="K1149" i="2"/>
  <c r="K1150" i="2"/>
  <c r="K1154" i="2"/>
  <c r="K1155" i="2"/>
  <c r="K1156" i="2"/>
  <c r="K1161" i="2"/>
  <c r="K1162" i="2"/>
  <c r="K1163" i="2"/>
  <c r="K1164" i="2"/>
  <c r="K1165" i="2"/>
  <c r="K1172" i="2"/>
  <c r="K1182" i="2"/>
  <c r="K1183" i="2"/>
  <c r="K1184" i="2"/>
  <c r="H1125" i="2"/>
  <c r="H1140" i="2"/>
  <c r="H1141" i="2"/>
  <c r="H1142" i="2"/>
  <c r="H1143" i="2"/>
  <c r="H1144" i="2"/>
  <c r="H1145" i="2"/>
  <c r="H1146" i="2"/>
  <c r="H1148" i="2"/>
  <c r="H1149" i="2"/>
  <c r="H1150" i="2"/>
  <c r="H1154" i="2"/>
  <c r="H1155" i="2"/>
  <c r="H1156" i="2"/>
  <c r="H1161" i="2"/>
  <c r="H1162" i="2"/>
  <c r="H1163" i="2"/>
  <c r="H1164" i="2"/>
  <c r="H1165" i="2"/>
  <c r="H1172" i="2"/>
  <c r="H1182" i="2"/>
  <c r="H1183" i="2"/>
  <c r="H1184" i="2"/>
  <c r="H1139" i="2"/>
  <c r="H1138" i="2"/>
  <c r="H1137" i="2"/>
  <c r="H1136" i="2"/>
  <c r="H1135" i="2"/>
  <c r="H1134" i="2"/>
  <c r="H1133" i="2"/>
  <c r="H1132" i="2"/>
  <c r="H1131" i="2"/>
  <c r="H1130" i="2"/>
  <c r="H1129" i="2"/>
  <c r="K1167" i="2"/>
  <c r="H1167" i="2"/>
  <c r="L1015" i="2" l="1"/>
  <c r="L1054" i="2"/>
  <c r="L1132" i="2"/>
  <c r="M1132" i="2" s="1"/>
  <c r="L1164" i="2"/>
  <c r="M1164" i="2" s="1"/>
  <c r="L1149" i="2"/>
  <c r="M1149" i="2" s="1"/>
  <c r="L1020" i="2"/>
  <c r="L1142" i="2"/>
  <c r="M1142" i="2" s="1"/>
  <c r="L1162" i="2"/>
  <c r="M1162" i="2" s="1"/>
  <c r="L1014" i="2"/>
  <c r="L1021" i="2"/>
  <c r="L1139" i="2"/>
  <c r="M1139" i="2" s="1"/>
  <c r="L1156" i="2"/>
  <c r="M1156" i="2" s="1"/>
  <c r="L1131" i="2"/>
  <c r="M1131" i="2" s="1"/>
  <c r="L1143" i="2"/>
  <c r="M1143" i="2" s="1"/>
  <c r="L1017" i="2"/>
  <c r="L1033" i="2"/>
  <c r="L1137" i="2"/>
  <c r="M1137" i="2" s="1"/>
  <c r="L1024" i="2"/>
  <c r="L1144" i="2"/>
  <c r="M1144" i="2" s="1"/>
  <c r="L1013" i="2"/>
  <c r="L1034" i="2"/>
  <c r="L1022" i="2"/>
  <c r="L1111" i="2"/>
  <c r="L1046" i="2"/>
  <c r="L1165" i="2"/>
  <c r="M1165" i="2" s="1"/>
  <c r="L1026" i="2"/>
  <c r="L1097" i="2"/>
  <c r="L1077" i="2"/>
  <c r="L1025" i="2"/>
  <c r="L1135" i="2"/>
  <c r="M1135" i="2" s="1"/>
  <c r="L1145" i="2"/>
  <c r="M1145" i="2" s="1"/>
  <c r="L1093" i="2"/>
  <c r="L1039" i="2"/>
  <c r="L1130" i="2"/>
  <c r="M1130" i="2" s="1"/>
  <c r="L1032" i="2"/>
  <c r="L1011" i="2"/>
  <c r="L1027" i="2"/>
  <c r="L1140" i="2"/>
  <c r="M1140" i="2" s="1"/>
  <c r="L1125" i="2"/>
  <c r="M1125" i="2" s="1"/>
  <c r="L1030" i="2"/>
  <c r="L1150" i="2"/>
  <c r="M1150" i="2" s="1"/>
  <c r="L1141" i="2"/>
  <c r="M1141" i="2" s="1"/>
  <c r="L1044" i="2"/>
  <c r="L1134" i="2"/>
  <c r="M1134" i="2" s="1"/>
  <c r="L1051" i="2"/>
  <c r="L1012" i="2"/>
  <c r="L1047" i="2"/>
  <c r="L1042" i="2"/>
  <c r="L1133" i="2"/>
  <c r="M1133" i="2" s="1"/>
  <c r="L1154" i="2"/>
  <c r="M1154" i="2" s="1"/>
  <c r="L1001" i="2"/>
  <c r="L1129" i="2"/>
  <c r="M1129" i="2" s="1"/>
  <c r="L1016" i="2"/>
  <c r="L1146" i="2"/>
  <c r="M1146" i="2" s="1"/>
  <c r="L1161" i="2"/>
  <c r="M1161" i="2" s="1"/>
  <c r="L1010" i="2"/>
  <c r="L1138" i="2"/>
  <c r="M1138" i="2" s="1"/>
  <c r="L1041" i="2"/>
  <c r="L1092" i="2"/>
  <c r="L1043" i="2"/>
  <c r="L1148" i="2"/>
  <c r="M1148" i="2" s="1"/>
  <c r="L1045" i="2"/>
  <c r="L1103" i="2"/>
  <c r="L1023" i="2"/>
  <c r="L1028" i="2"/>
  <c r="L1163" i="2"/>
  <c r="M1163" i="2" s="1"/>
  <c r="L1053" i="2"/>
  <c r="L1136" i="2"/>
  <c r="M1136" i="2" s="1"/>
  <c r="L1184" i="2"/>
  <c r="M1184" i="2" s="1"/>
  <c r="L1048" i="2"/>
  <c r="L1182" i="2"/>
  <c r="M1182" i="2" s="1"/>
  <c r="L1031" i="2"/>
  <c r="L1183" i="2"/>
  <c r="M1183" i="2" s="1"/>
  <c r="L1040" i="2"/>
  <c r="L1055" i="2"/>
  <c r="L1086" i="2"/>
  <c r="L1155" i="2"/>
  <c r="M1155" i="2" s="1"/>
  <c r="M1167" i="2"/>
  <c r="K1034" i="2" l="1"/>
  <c r="M1034" i="2"/>
  <c r="K1039" i="2"/>
  <c r="M1039" i="2"/>
  <c r="K1040" i="2"/>
  <c r="M1040" i="2"/>
  <c r="K1041" i="2"/>
  <c r="M1041" i="2"/>
  <c r="K1042" i="2"/>
  <c r="M1042" i="2"/>
  <c r="K1043" i="2"/>
  <c r="M1043" i="2"/>
  <c r="K1044" i="2"/>
  <c r="M1044" i="2"/>
  <c r="K1045" i="2"/>
  <c r="M1045" i="2"/>
  <c r="K1046" i="2"/>
  <c r="M1046" i="2"/>
  <c r="K1047" i="2"/>
  <c r="M1047" i="2"/>
  <c r="K1048" i="2"/>
  <c r="M1048" i="2"/>
  <c r="K1051" i="2"/>
  <c r="M1051" i="2"/>
  <c r="K1053" i="2"/>
  <c r="M1053" i="2"/>
  <c r="K1054" i="2"/>
  <c r="M1054" i="2"/>
  <c r="K1055" i="2"/>
  <c r="M1055" i="2"/>
  <c r="K1076" i="2"/>
  <c r="M1076" i="2"/>
  <c r="K1077" i="2"/>
  <c r="M1077" i="2"/>
  <c r="K1078" i="2"/>
  <c r="K1086" i="2"/>
  <c r="M1086" i="2"/>
  <c r="K1089" i="2"/>
  <c r="K1092" i="2"/>
  <c r="M1092" i="2"/>
  <c r="K1093" i="2"/>
  <c r="M1093" i="2"/>
  <c r="K1097" i="2"/>
  <c r="M1097" i="2"/>
  <c r="K1098" i="2"/>
  <c r="K1099" i="2"/>
  <c r="K1100" i="2"/>
  <c r="K1101" i="2"/>
  <c r="K1102" i="2"/>
  <c r="K1104" i="2"/>
  <c r="K1105" i="2"/>
  <c r="K1106" i="2"/>
  <c r="K1107" i="2"/>
  <c r="K1108" i="2"/>
  <c r="K1109" i="2"/>
  <c r="K1110" i="2"/>
  <c r="K1112" i="2"/>
  <c r="K1113" i="2"/>
  <c r="K1115" i="2"/>
  <c r="K1116" i="2"/>
  <c r="K1114" i="2" l="1"/>
  <c r="N1114" i="2"/>
  <c r="H1114" i="2"/>
  <c r="N925" i="2" l="1"/>
  <c r="N1096" i="2"/>
  <c r="N1095" i="2"/>
  <c r="N1094" i="2"/>
  <c r="N1091" i="2"/>
  <c r="N1088" i="2"/>
  <c r="N1087" i="2"/>
  <c r="N1085" i="2"/>
  <c r="N1084" i="2"/>
  <c r="N1083" i="2"/>
  <c r="N1082" i="2"/>
  <c r="N1081" i="2"/>
  <c r="N1080" i="2"/>
  <c r="N1079" i="2"/>
  <c r="N1075" i="2"/>
  <c r="N1074" i="2"/>
  <c r="N1073" i="2"/>
  <c r="N1072" i="2"/>
  <c r="N1059" i="2"/>
  <c r="N1058" i="2"/>
  <c r="N1057" i="2"/>
  <c r="N1056" i="2"/>
  <c r="N1052" i="2"/>
  <c r="N1050" i="2"/>
  <c r="N1049" i="2"/>
  <c r="N1090" i="2"/>
  <c r="N1071" i="2"/>
  <c r="N1070" i="2"/>
  <c r="N1069" i="2"/>
  <c r="N1068" i="2"/>
  <c r="N1067" i="2"/>
  <c r="N1066" i="2"/>
  <c r="N1065" i="2"/>
  <c r="N1064" i="2"/>
  <c r="N1063" i="2"/>
  <c r="N1062" i="2"/>
  <c r="N1061" i="2"/>
  <c r="N1060" i="2"/>
  <c r="N1038" i="2"/>
  <c r="N1037" i="2"/>
  <c r="N1035" i="2"/>
  <c r="N1009" i="2"/>
  <c r="N1008" i="2"/>
  <c r="N995" i="2"/>
  <c r="N994" i="2"/>
  <c r="N985" i="2"/>
  <c r="N982" i="2"/>
  <c r="N981" i="2"/>
  <c r="N965" i="2"/>
  <c r="N964" i="2"/>
  <c r="N963" i="2"/>
  <c r="N962" i="2"/>
  <c r="N961" i="2"/>
  <c r="N960" i="2"/>
  <c r="N959" i="2"/>
  <c r="N958" i="2"/>
  <c r="N956" i="2"/>
  <c r="N955" i="2"/>
  <c r="N954" i="2"/>
  <c r="N953" i="2"/>
  <c r="N952" i="2"/>
  <c r="N1019" i="2"/>
  <c r="N1029" i="2"/>
  <c r="N951" i="2"/>
  <c r="N950" i="2"/>
  <c r="N949" i="2"/>
  <c r="N948" i="2"/>
  <c r="N947" i="2"/>
  <c r="N946" i="2"/>
  <c r="N945" i="2"/>
  <c r="N944" i="2"/>
  <c r="N943" i="2"/>
  <c r="N942" i="2"/>
  <c r="N941" i="2"/>
  <c r="N940" i="2"/>
  <c r="N936" i="2"/>
  <c r="N935" i="2"/>
  <c r="N933" i="2"/>
  <c r="N932" i="2"/>
  <c r="N930" i="2"/>
  <c r="N927" i="2"/>
  <c r="N926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90" i="2"/>
  <c r="K1111" i="2"/>
  <c r="K1049" i="2"/>
  <c r="K1050" i="2"/>
  <c r="K1052" i="2"/>
  <c r="K1056" i="2"/>
  <c r="K1057" i="2"/>
  <c r="K1058" i="2"/>
  <c r="K1059" i="2"/>
  <c r="K1072" i="2"/>
  <c r="K1073" i="2"/>
  <c r="K1074" i="2"/>
  <c r="K1075" i="2"/>
  <c r="K1079" i="2"/>
  <c r="K1080" i="2"/>
  <c r="K1081" i="2"/>
  <c r="K1082" i="2"/>
  <c r="K1083" i="2"/>
  <c r="K1084" i="2"/>
  <c r="K1085" i="2"/>
  <c r="K1087" i="2"/>
  <c r="K1088" i="2"/>
  <c r="K1091" i="2"/>
  <c r="K1094" i="2"/>
  <c r="K1095" i="2"/>
  <c r="K1096" i="2"/>
  <c r="K1103" i="2"/>
  <c r="H1049" i="2"/>
  <c r="H1050" i="2"/>
  <c r="H1052" i="2"/>
  <c r="H1056" i="2"/>
  <c r="H1057" i="2"/>
  <c r="H1058" i="2"/>
  <c r="H1059" i="2"/>
  <c r="H1072" i="2"/>
  <c r="H1073" i="2"/>
  <c r="H1074" i="2"/>
  <c r="H1075" i="2"/>
  <c r="H1079" i="2"/>
  <c r="H1080" i="2"/>
  <c r="H1081" i="2"/>
  <c r="H1082" i="2"/>
  <c r="H1083" i="2"/>
  <c r="H1084" i="2"/>
  <c r="H1085" i="2"/>
  <c r="H1087" i="2"/>
  <c r="H1088" i="2"/>
  <c r="H1091" i="2"/>
  <c r="H1094" i="2"/>
  <c r="H1095" i="2"/>
  <c r="H1096" i="2"/>
  <c r="H1103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90" i="2"/>
  <c r="H1111" i="2"/>
  <c r="M1103" i="2" l="1"/>
  <c r="M1111" i="2"/>
  <c r="K1035" i="2" l="1"/>
  <c r="K1036" i="2"/>
  <c r="N1036" i="2"/>
  <c r="K1037" i="2"/>
  <c r="K1038" i="2"/>
  <c r="H1035" i="2"/>
  <c r="H1036" i="2"/>
  <c r="H1037" i="2"/>
  <c r="H1038" i="2"/>
  <c r="K952" i="2"/>
  <c r="K953" i="2"/>
  <c r="K954" i="2"/>
  <c r="K955" i="2"/>
  <c r="K956" i="2"/>
  <c r="K958" i="2"/>
  <c r="K959" i="2"/>
  <c r="K960" i="2"/>
  <c r="K961" i="2"/>
  <c r="K962" i="2"/>
  <c r="K963" i="2"/>
  <c r="K964" i="2"/>
  <c r="K965" i="2"/>
  <c r="K981" i="2"/>
  <c r="K982" i="2"/>
  <c r="K985" i="2"/>
  <c r="K994" i="2"/>
  <c r="K995" i="2"/>
  <c r="K1001" i="2"/>
  <c r="K1008" i="2"/>
  <c r="K1009" i="2"/>
  <c r="K1010" i="2"/>
  <c r="K1011" i="2"/>
  <c r="K1012" i="2"/>
  <c r="K1013" i="2"/>
  <c r="K1014" i="2"/>
  <c r="K1015" i="2"/>
  <c r="K1016" i="2"/>
  <c r="K1017" i="2"/>
  <c r="K1020" i="2"/>
  <c r="K1021" i="2"/>
  <c r="K1022" i="2"/>
  <c r="K1023" i="2"/>
  <c r="K1024" i="2"/>
  <c r="K1025" i="2"/>
  <c r="K1026" i="2"/>
  <c r="K1027" i="2"/>
  <c r="K1028" i="2"/>
  <c r="K1030" i="2"/>
  <c r="K1031" i="2"/>
  <c r="K1032" i="2"/>
  <c r="K1033" i="2"/>
  <c r="H1033" i="2"/>
  <c r="M1033" i="2" s="1"/>
  <c r="H1032" i="2"/>
  <c r="H1031" i="2"/>
  <c r="H1030" i="2"/>
  <c r="H1028" i="2"/>
  <c r="M1028" i="2" s="1"/>
  <c r="H1027" i="2"/>
  <c r="M1027" i="2" s="1"/>
  <c r="H1026" i="2"/>
  <c r="H1025" i="2"/>
  <c r="H1024" i="2"/>
  <c r="M1024" i="2" s="1"/>
  <c r="H1023" i="2"/>
  <c r="H1022" i="2"/>
  <c r="H1021" i="2"/>
  <c r="H1020" i="2"/>
  <c r="M1020" i="2" s="1"/>
  <c r="H1017" i="2"/>
  <c r="H1016" i="2"/>
  <c r="H1015" i="2"/>
  <c r="H1014" i="2"/>
  <c r="M1014" i="2" s="1"/>
  <c r="H1013" i="2"/>
  <c r="H1012" i="2"/>
  <c r="H1011" i="2"/>
  <c r="H1010" i="2"/>
  <c r="H1009" i="2"/>
  <c r="H1008" i="2"/>
  <c r="H1001" i="2"/>
  <c r="M1001" i="2" s="1"/>
  <c r="H995" i="2"/>
  <c r="H994" i="2"/>
  <c r="H985" i="2"/>
  <c r="H982" i="2"/>
  <c r="H981" i="2"/>
  <c r="H965" i="2"/>
  <c r="H964" i="2"/>
  <c r="H963" i="2"/>
  <c r="H962" i="2"/>
  <c r="H961" i="2"/>
  <c r="H960" i="2"/>
  <c r="H959" i="2"/>
  <c r="H958" i="2"/>
  <c r="H956" i="2"/>
  <c r="H955" i="2"/>
  <c r="H954" i="2"/>
  <c r="H953" i="2"/>
  <c r="H952" i="2"/>
  <c r="M1013" i="2" l="1"/>
  <c r="M1031" i="2"/>
  <c r="M1030" i="2"/>
  <c r="M1021" i="2"/>
  <c r="M1015" i="2"/>
  <c r="M1011" i="2"/>
  <c r="M1010" i="2"/>
  <c r="M1032" i="2"/>
  <c r="M1023" i="2"/>
  <c r="M1017" i="2"/>
  <c r="M1026" i="2"/>
  <c r="M1022" i="2"/>
  <c r="M1016" i="2"/>
  <c r="M1012" i="2"/>
  <c r="M1025" i="2"/>
  <c r="K957" i="2"/>
  <c r="N957" i="2"/>
  <c r="K966" i="2"/>
  <c r="N966" i="2"/>
  <c r="K967" i="2"/>
  <c r="N967" i="2"/>
  <c r="K980" i="2"/>
  <c r="N980" i="2"/>
  <c r="K983" i="2"/>
  <c r="N983" i="2"/>
  <c r="K984" i="2"/>
  <c r="N984" i="2"/>
  <c r="K986" i="2"/>
  <c r="N986" i="2"/>
  <c r="K987" i="2"/>
  <c r="N987" i="2"/>
  <c r="K988" i="2"/>
  <c r="N988" i="2"/>
  <c r="K989" i="2"/>
  <c r="N989" i="2"/>
  <c r="K990" i="2"/>
  <c r="N990" i="2"/>
  <c r="K991" i="2"/>
  <c r="N991" i="2"/>
  <c r="K992" i="2"/>
  <c r="N992" i="2"/>
  <c r="K993" i="2"/>
  <c r="N993" i="2"/>
  <c r="K998" i="2"/>
  <c r="N998" i="2"/>
  <c r="K999" i="2"/>
  <c r="N999" i="2"/>
  <c r="K1000" i="2"/>
  <c r="N1000" i="2"/>
  <c r="K1002" i="2"/>
  <c r="N1002" i="2"/>
  <c r="K1003" i="2"/>
  <c r="N1003" i="2"/>
  <c r="K1004" i="2"/>
  <c r="N1004" i="2"/>
  <c r="K1005" i="2"/>
  <c r="N1005" i="2"/>
  <c r="K1006" i="2"/>
  <c r="N1006" i="2"/>
  <c r="K1007" i="2"/>
  <c r="N1007" i="2"/>
  <c r="K1018" i="2"/>
  <c r="N1018" i="2"/>
  <c r="K1019" i="2"/>
  <c r="N997" i="2"/>
  <c r="N996" i="2"/>
  <c r="N979" i="2"/>
  <c r="N978" i="2"/>
  <c r="N977" i="2"/>
  <c r="N976" i="2"/>
  <c r="N975" i="2"/>
  <c r="N974" i="2"/>
  <c r="N973" i="2"/>
  <c r="N972" i="2"/>
  <c r="N971" i="2"/>
  <c r="N970" i="2"/>
  <c r="N969" i="2"/>
  <c r="N968" i="2"/>
  <c r="N919" i="2"/>
  <c r="N918" i="2"/>
  <c r="N917" i="2"/>
  <c r="N914" i="2"/>
  <c r="N913" i="2"/>
  <c r="N912" i="2"/>
  <c r="N907" i="2"/>
  <c r="N906" i="2"/>
  <c r="N905" i="2"/>
  <c r="N904" i="2"/>
  <c r="N903" i="2"/>
  <c r="N888" i="2"/>
  <c r="N887" i="2"/>
  <c r="N884" i="2"/>
  <c r="N883" i="2"/>
  <c r="N879" i="2"/>
  <c r="N878" i="2"/>
  <c r="N877" i="2"/>
  <c r="N876" i="2"/>
  <c r="N875" i="2"/>
  <c r="N874" i="2"/>
  <c r="N873" i="2"/>
  <c r="N872" i="2"/>
  <c r="N871" i="2"/>
  <c r="N939" i="2"/>
  <c r="N869" i="2"/>
  <c r="N868" i="2"/>
  <c r="N867" i="2"/>
  <c r="N866" i="2"/>
  <c r="N865" i="2"/>
  <c r="N864" i="2"/>
  <c r="N863" i="2"/>
  <c r="N861" i="2"/>
  <c r="N856" i="2"/>
  <c r="N855" i="2"/>
  <c r="N854" i="2"/>
  <c r="N851" i="2"/>
  <c r="N850" i="2"/>
  <c r="N849" i="2"/>
  <c r="N848" i="2"/>
  <c r="N847" i="2"/>
  <c r="N846" i="2"/>
  <c r="N718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96" i="2"/>
  <c r="K997" i="2"/>
  <c r="K1029" i="2"/>
  <c r="K871" i="2" l="1"/>
  <c r="K872" i="2"/>
  <c r="K873" i="2"/>
  <c r="K874" i="2"/>
  <c r="K875" i="2"/>
  <c r="K876" i="2"/>
  <c r="K877" i="2"/>
  <c r="K878" i="2"/>
  <c r="K879" i="2"/>
  <c r="K883" i="2"/>
  <c r="K884" i="2"/>
  <c r="K887" i="2"/>
  <c r="K888" i="2"/>
  <c r="K903" i="2"/>
  <c r="K904" i="2"/>
  <c r="K905" i="2"/>
  <c r="K906" i="2"/>
  <c r="K907" i="2"/>
  <c r="K912" i="2"/>
  <c r="K913" i="2"/>
  <c r="K914" i="2"/>
  <c r="K917" i="2"/>
  <c r="K918" i="2"/>
  <c r="K919" i="2"/>
  <c r="K925" i="2"/>
  <c r="K926" i="2"/>
  <c r="K927" i="2"/>
  <c r="K930" i="2"/>
  <c r="K932" i="2"/>
  <c r="K933" i="2"/>
  <c r="K935" i="2"/>
  <c r="K936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880" i="2" l="1"/>
  <c r="N880" i="2"/>
  <c r="K881" i="2"/>
  <c r="N881" i="2"/>
  <c r="K882" i="2"/>
  <c r="N882" i="2"/>
  <c r="K885" i="2"/>
  <c r="N885" i="2"/>
  <c r="K886" i="2"/>
  <c r="N886" i="2"/>
  <c r="K900" i="2"/>
  <c r="N900" i="2"/>
  <c r="K901" i="2"/>
  <c r="N901" i="2"/>
  <c r="K902" i="2"/>
  <c r="N902" i="2"/>
  <c r="K908" i="2"/>
  <c r="N908" i="2"/>
  <c r="K909" i="2"/>
  <c r="N909" i="2"/>
  <c r="K910" i="2"/>
  <c r="N910" i="2"/>
  <c r="K911" i="2"/>
  <c r="N911" i="2"/>
  <c r="K915" i="2"/>
  <c r="N915" i="2"/>
  <c r="K916" i="2"/>
  <c r="N916" i="2"/>
  <c r="K920" i="2"/>
  <c r="N920" i="2"/>
  <c r="K921" i="2"/>
  <c r="N921" i="2"/>
  <c r="K922" i="2"/>
  <c r="N922" i="2"/>
  <c r="K923" i="2"/>
  <c r="N923" i="2"/>
  <c r="K924" i="2"/>
  <c r="N924" i="2"/>
  <c r="K929" i="2"/>
  <c r="N929" i="2"/>
  <c r="K934" i="2"/>
  <c r="N934" i="2"/>
  <c r="K937" i="2"/>
  <c r="N937" i="2"/>
  <c r="K939" i="2"/>
  <c r="H881" i="2"/>
  <c r="H882" i="2"/>
  <c r="H885" i="2"/>
  <c r="H909" i="2"/>
  <c r="H910" i="2"/>
  <c r="H911" i="2"/>
  <c r="H916" i="2"/>
  <c r="H920" i="2"/>
  <c r="H921" i="2"/>
  <c r="H937" i="2"/>
  <c r="H939" i="2"/>
  <c r="H886" i="2"/>
  <c r="H900" i="2"/>
  <c r="H901" i="2"/>
  <c r="H902" i="2"/>
  <c r="H908" i="2"/>
  <c r="H915" i="2"/>
  <c r="H922" i="2"/>
  <c r="H923" i="2"/>
  <c r="H924" i="2"/>
  <c r="H929" i="2"/>
  <c r="H934" i="2"/>
  <c r="H880" i="2"/>
  <c r="N938" i="2"/>
  <c r="N931" i="2"/>
  <c r="N928" i="2"/>
  <c r="N899" i="2"/>
  <c r="N898" i="2"/>
  <c r="N897" i="2"/>
  <c r="N896" i="2"/>
  <c r="N895" i="2"/>
  <c r="N894" i="2"/>
  <c r="N893" i="2"/>
  <c r="N892" i="2"/>
  <c r="N891" i="2"/>
  <c r="N890" i="2"/>
  <c r="N889" i="2"/>
  <c r="N860" i="2"/>
  <c r="N870" i="2"/>
  <c r="N818" i="2"/>
  <c r="N817" i="2"/>
  <c r="N816" i="2"/>
  <c r="N815" i="2"/>
  <c r="N814" i="2"/>
  <c r="N811" i="2"/>
  <c r="N810" i="2"/>
  <c r="N809" i="2"/>
  <c r="N808" i="2"/>
  <c r="N807" i="2"/>
  <c r="N806" i="2"/>
  <c r="N805" i="2"/>
  <c r="N804" i="2"/>
  <c r="N803" i="2"/>
  <c r="N802" i="2"/>
  <c r="N801" i="2"/>
  <c r="N800" i="2"/>
  <c r="N799" i="2"/>
  <c r="N798" i="2"/>
  <c r="N797" i="2"/>
  <c r="N796" i="2"/>
  <c r="N795" i="2"/>
  <c r="N793" i="2"/>
  <c r="N792" i="2"/>
  <c r="N791" i="2"/>
  <c r="N789" i="2"/>
  <c r="N788" i="2"/>
  <c r="N787" i="2"/>
  <c r="N786" i="2"/>
  <c r="N785" i="2"/>
  <c r="N784" i="2"/>
  <c r="N783" i="2"/>
  <c r="N782" i="2"/>
  <c r="N779" i="2"/>
  <c r="N777" i="2"/>
  <c r="N776" i="2"/>
  <c r="N767" i="2"/>
  <c r="N766" i="2"/>
  <c r="N765" i="2"/>
  <c r="N651" i="2"/>
  <c r="K889" i="2"/>
  <c r="K890" i="2"/>
  <c r="K891" i="2"/>
  <c r="K892" i="2"/>
  <c r="K893" i="2"/>
  <c r="K894" i="2"/>
  <c r="K895" i="2"/>
  <c r="K896" i="2"/>
  <c r="K897" i="2"/>
  <c r="K898" i="2"/>
  <c r="K899" i="2"/>
  <c r="K928" i="2"/>
  <c r="K931" i="2"/>
  <c r="K938" i="2"/>
  <c r="N859" i="2" l="1"/>
  <c r="N858" i="2"/>
  <c r="N857" i="2"/>
  <c r="N853" i="2"/>
  <c r="N852" i="2"/>
  <c r="N845" i="2"/>
  <c r="N843" i="2"/>
  <c r="N842" i="2"/>
  <c r="N841" i="2"/>
  <c r="N840" i="2"/>
  <c r="N839" i="2"/>
  <c r="N838" i="2"/>
  <c r="N837" i="2"/>
  <c r="N836" i="2"/>
  <c r="N835" i="2"/>
  <c r="N823" i="2"/>
  <c r="N822" i="2"/>
  <c r="N821" i="2"/>
  <c r="N820" i="2"/>
  <c r="N819" i="2"/>
  <c r="N813" i="2"/>
  <c r="N812" i="2"/>
  <c r="N862" i="2"/>
  <c r="N844" i="2"/>
  <c r="N834" i="2"/>
  <c r="N833" i="2"/>
  <c r="N832" i="2"/>
  <c r="N831" i="2"/>
  <c r="N830" i="2"/>
  <c r="N829" i="2"/>
  <c r="N828" i="2"/>
  <c r="N827" i="2"/>
  <c r="N826" i="2"/>
  <c r="N825" i="2"/>
  <c r="N824" i="2"/>
  <c r="N764" i="2"/>
  <c r="N759" i="2"/>
  <c r="N758" i="2"/>
  <c r="N757" i="2"/>
  <c r="N754" i="2"/>
  <c r="N749" i="2"/>
  <c r="N748" i="2"/>
  <c r="N747" i="2"/>
  <c r="N746" i="2"/>
  <c r="N732" i="2"/>
  <c r="N729" i="2"/>
  <c r="N728" i="2"/>
  <c r="N726" i="2"/>
  <c r="N724" i="2"/>
  <c r="N723" i="2"/>
  <c r="N722" i="2"/>
  <c r="N781" i="2"/>
  <c r="N721" i="2"/>
  <c r="N720" i="2"/>
  <c r="N719" i="2"/>
  <c r="N717" i="2"/>
  <c r="N716" i="2"/>
  <c r="N715" i="2"/>
  <c r="N714" i="2"/>
  <c r="N713" i="2"/>
  <c r="N712" i="2"/>
  <c r="N710" i="2"/>
  <c r="N709" i="2"/>
  <c r="N708" i="2"/>
  <c r="N705" i="2"/>
  <c r="N704" i="2"/>
  <c r="N691" i="2"/>
  <c r="N690" i="2"/>
  <c r="N689" i="2"/>
  <c r="N688" i="2"/>
  <c r="N687" i="2"/>
  <c r="N685" i="2"/>
  <c r="N582" i="2"/>
  <c r="N581" i="2"/>
  <c r="N470" i="2"/>
  <c r="L837" i="2"/>
  <c r="K806" i="2"/>
  <c r="K807" i="2"/>
  <c r="K808" i="2"/>
  <c r="K809" i="2"/>
  <c r="K810" i="2"/>
  <c r="K811" i="2"/>
  <c r="K814" i="2"/>
  <c r="K815" i="2"/>
  <c r="K816" i="2"/>
  <c r="K817" i="2"/>
  <c r="K818" i="2"/>
  <c r="K824" i="2"/>
  <c r="K825" i="2"/>
  <c r="K826" i="2"/>
  <c r="K827" i="2"/>
  <c r="K828" i="2"/>
  <c r="K829" i="2"/>
  <c r="K830" i="2"/>
  <c r="K831" i="2"/>
  <c r="K832" i="2"/>
  <c r="K833" i="2"/>
  <c r="K834" i="2"/>
  <c r="K844" i="2"/>
  <c r="K846" i="2"/>
  <c r="K847" i="2"/>
  <c r="K848" i="2"/>
  <c r="K849" i="2"/>
  <c r="K850" i="2"/>
  <c r="K851" i="2"/>
  <c r="K854" i="2"/>
  <c r="K855" i="2"/>
  <c r="K856" i="2"/>
  <c r="K861" i="2"/>
  <c r="K862" i="2"/>
  <c r="K863" i="2"/>
  <c r="K864" i="2"/>
  <c r="K865" i="2"/>
  <c r="K866" i="2"/>
  <c r="K867" i="2"/>
  <c r="K868" i="2"/>
  <c r="K869" i="2"/>
  <c r="K870" i="2"/>
  <c r="K812" i="2"/>
  <c r="K813" i="2"/>
  <c r="K819" i="2"/>
  <c r="K820" i="2"/>
  <c r="K821" i="2"/>
  <c r="K822" i="2"/>
  <c r="K823" i="2"/>
  <c r="K835" i="2"/>
  <c r="K836" i="2"/>
  <c r="K837" i="2"/>
  <c r="K838" i="2"/>
  <c r="K839" i="2"/>
  <c r="K840" i="2"/>
  <c r="K841" i="2"/>
  <c r="K842" i="2"/>
  <c r="K843" i="2"/>
  <c r="K845" i="2"/>
  <c r="K852" i="2"/>
  <c r="K853" i="2"/>
  <c r="K857" i="2"/>
  <c r="K858" i="2"/>
  <c r="K859" i="2"/>
  <c r="K860" i="2"/>
  <c r="H812" i="2"/>
  <c r="H813" i="2"/>
  <c r="H819" i="2"/>
  <c r="H820" i="2"/>
  <c r="H821" i="2"/>
  <c r="H822" i="2"/>
  <c r="H823" i="2"/>
  <c r="H835" i="2"/>
  <c r="H836" i="2"/>
  <c r="H837" i="2"/>
  <c r="H838" i="2"/>
  <c r="H839" i="2"/>
  <c r="H840" i="2"/>
  <c r="H841" i="2"/>
  <c r="H842" i="2"/>
  <c r="H843" i="2"/>
  <c r="H845" i="2"/>
  <c r="H852" i="2"/>
  <c r="H853" i="2"/>
  <c r="H857" i="2"/>
  <c r="H858" i="2"/>
  <c r="H859" i="2"/>
  <c r="H860" i="2"/>
  <c r="H806" i="2"/>
  <c r="H807" i="2"/>
  <c r="H808" i="2"/>
  <c r="H809" i="2"/>
  <c r="H810" i="2"/>
  <c r="H811" i="2"/>
  <c r="H814" i="2"/>
  <c r="H815" i="2"/>
  <c r="H816" i="2"/>
  <c r="H817" i="2"/>
  <c r="H818" i="2"/>
  <c r="H824" i="2"/>
  <c r="H825" i="2"/>
  <c r="H826" i="2"/>
  <c r="H827" i="2"/>
  <c r="H828" i="2"/>
  <c r="H829" i="2"/>
  <c r="H830" i="2"/>
  <c r="H831" i="2"/>
  <c r="H832" i="2"/>
  <c r="H833" i="2"/>
  <c r="H834" i="2"/>
  <c r="H844" i="2"/>
  <c r="H846" i="2"/>
  <c r="H847" i="2"/>
  <c r="H848" i="2"/>
  <c r="H849" i="2"/>
  <c r="H850" i="2"/>
  <c r="H851" i="2"/>
  <c r="H854" i="2"/>
  <c r="H855" i="2"/>
  <c r="H856" i="2"/>
  <c r="H861" i="2"/>
  <c r="H862" i="2"/>
  <c r="H863" i="2"/>
  <c r="H864" i="2"/>
  <c r="H865" i="2"/>
  <c r="H866" i="2"/>
  <c r="H867" i="2"/>
  <c r="H868" i="2"/>
  <c r="H869" i="2"/>
  <c r="H870" i="2"/>
  <c r="M837" i="2" l="1"/>
  <c r="K719" i="2"/>
  <c r="H719" i="2"/>
  <c r="K722" i="2" l="1"/>
  <c r="K723" i="2"/>
  <c r="K724" i="2"/>
  <c r="K726" i="2"/>
  <c r="K728" i="2"/>
  <c r="K729" i="2"/>
  <c r="K732" i="2"/>
  <c r="K746" i="2"/>
  <c r="K747" i="2"/>
  <c r="K748" i="2"/>
  <c r="K749" i="2"/>
  <c r="K754" i="2"/>
  <c r="K757" i="2"/>
  <c r="K758" i="2"/>
  <c r="K759" i="2"/>
  <c r="K764" i="2"/>
  <c r="K765" i="2"/>
  <c r="K766" i="2"/>
  <c r="K767" i="2"/>
  <c r="K776" i="2"/>
  <c r="K777" i="2"/>
  <c r="K779" i="2"/>
  <c r="K782" i="2"/>
  <c r="K783" i="2"/>
  <c r="K784" i="2"/>
  <c r="K785" i="2"/>
  <c r="K786" i="2"/>
  <c r="K787" i="2"/>
  <c r="K788" i="2"/>
  <c r="K789" i="2"/>
  <c r="K791" i="2"/>
  <c r="K792" i="2"/>
  <c r="K793" i="2"/>
  <c r="K795" i="2"/>
  <c r="K796" i="2"/>
  <c r="K797" i="2"/>
  <c r="K798" i="2"/>
  <c r="K799" i="2"/>
  <c r="K800" i="2"/>
  <c r="K801" i="2"/>
  <c r="K802" i="2"/>
  <c r="K803" i="2"/>
  <c r="K804" i="2"/>
  <c r="K805" i="2"/>
  <c r="H805" i="2"/>
  <c r="H804" i="2"/>
  <c r="H803" i="2"/>
  <c r="H802" i="2"/>
  <c r="H801" i="2"/>
  <c r="H800" i="2"/>
  <c r="H799" i="2"/>
  <c r="H798" i="2"/>
  <c r="H797" i="2"/>
  <c r="H796" i="2"/>
  <c r="H795" i="2"/>
  <c r="H793" i="2"/>
  <c r="H792" i="2"/>
  <c r="H791" i="2"/>
  <c r="H789" i="2"/>
  <c r="H788" i="2"/>
  <c r="H787" i="2"/>
  <c r="H786" i="2"/>
  <c r="H785" i="2"/>
  <c r="H784" i="2"/>
  <c r="H783" i="2"/>
  <c r="H782" i="2"/>
  <c r="H779" i="2"/>
  <c r="H777" i="2"/>
  <c r="H776" i="2"/>
  <c r="H767" i="2"/>
  <c r="H766" i="2"/>
  <c r="H765" i="2"/>
  <c r="H764" i="2"/>
  <c r="H759" i="2"/>
  <c r="H758" i="2"/>
  <c r="H757" i="2"/>
  <c r="H754" i="2"/>
  <c r="H749" i="2"/>
  <c r="H748" i="2"/>
  <c r="H747" i="2"/>
  <c r="H746" i="2"/>
  <c r="H732" i="2"/>
  <c r="H729" i="2"/>
  <c r="H728" i="2"/>
  <c r="H726" i="2"/>
  <c r="H724" i="2"/>
  <c r="H723" i="2"/>
  <c r="H722" i="2"/>
  <c r="N772" i="2" l="1"/>
  <c r="K772" i="2"/>
  <c r="H772" i="2"/>
  <c r="K734" i="2"/>
  <c r="N734" i="2"/>
  <c r="K735" i="2"/>
  <c r="N735" i="2"/>
  <c r="K736" i="2"/>
  <c r="N736" i="2"/>
  <c r="K737" i="2"/>
  <c r="N737" i="2"/>
  <c r="K738" i="2"/>
  <c r="N738" i="2"/>
  <c r="K739" i="2"/>
  <c r="N739" i="2"/>
  <c r="K740" i="2"/>
  <c r="N740" i="2"/>
  <c r="K741" i="2"/>
  <c r="N741" i="2"/>
  <c r="K742" i="2"/>
  <c r="N742" i="2"/>
  <c r="K743" i="2"/>
  <c r="N743" i="2"/>
  <c r="K744" i="2"/>
  <c r="N744" i="2"/>
  <c r="K745" i="2"/>
  <c r="N745" i="2"/>
  <c r="K752" i="2"/>
  <c r="N752" i="2"/>
  <c r="K753" i="2"/>
  <c r="N753" i="2"/>
  <c r="K794" i="2"/>
  <c r="N794" i="2"/>
  <c r="L725" i="2"/>
  <c r="N725" i="2"/>
  <c r="N727" i="2"/>
  <c r="N730" i="2"/>
  <c r="N731" i="2"/>
  <c r="N733" i="2"/>
  <c r="N750" i="2"/>
  <c r="N751" i="2"/>
  <c r="N755" i="2"/>
  <c r="N756" i="2"/>
  <c r="N760" i="2"/>
  <c r="N761" i="2"/>
  <c r="N762" i="2"/>
  <c r="N763" i="2"/>
  <c r="N768" i="2"/>
  <c r="N769" i="2"/>
  <c r="N770" i="2"/>
  <c r="N771" i="2"/>
  <c r="N773" i="2"/>
  <c r="N774" i="2"/>
  <c r="N775" i="2"/>
  <c r="N778" i="2"/>
  <c r="N780" i="2"/>
  <c r="N790" i="2"/>
  <c r="K725" i="2"/>
  <c r="K727" i="2"/>
  <c r="K730" i="2"/>
  <c r="K731" i="2"/>
  <c r="K733" i="2"/>
  <c r="K750" i="2"/>
  <c r="K751" i="2"/>
  <c r="K755" i="2"/>
  <c r="K756" i="2"/>
  <c r="K760" i="2"/>
  <c r="K761" i="2"/>
  <c r="K762" i="2"/>
  <c r="K763" i="2"/>
  <c r="K768" i="2"/>
  <c r="K769" i="2"/>
  <c r="K770" i="2"/>
  <c r="K771" i="2"/>
  <c r="K773" i="2"/>
  <c r="K774" i="2"/>
  <c r="K775" i="2"/>
  <c r="K778" i="2"/>
  <c r="K780" i="2"/>
  <c r="K781" i="2"/>
  <c r="K790" i="2"/>
  <c r="H727" i="2"/>
  <c r="H730" i="2"/>
  <c r="H731" i="2"/>
  <c r="H733" i="2"/>
  <c r="H750" i="2"/>
  <c r="H751" i="2"/>
  <c r="H755" i="2"/>
  <c r="H756" i="2"/>
  <c r="H760" i="2"/>
  <c r="H761" i="2"/>
  <c r="H762" i="2"/>
  <c r="H763" i="2"/>
  <c r="H768" i="2"/>
  <c r="H769" i="2"/>
  <c r="H770" i="2"/>
  <c r="H771" i="2"/>
  <c r="H773" i="2"/>
  <c r="H774" i="2"/>
  <c r="H775" i="2"/>
  <c r="H778" i="2"/>
  <c r="H780" i="2"/>
  <c r="H781" i="2"/>
  <c r="H790" i="2"/>
  <c r="H725" i="2"/>
  <c r="N682" i="2"/>
  <c r="N681" i="2"/>
  <c r="N678" i="2"/>
  <c r="N674" i="2"/>
  <c r="N673" i="2"/>
  <c r="N671" i="2"/>
  <c r="N667" i="2"/>
  <c r="N666" i="2"/>
  <c r="N656" i="2"/>
  <c r="N655" i="2"/>
  <c r="N654" i="2"/>
  <c r="N653" i="2"/>
  <c r="N652" i="2"/>
  <c r="N650" i="2"/>
  <c r="N706" i="2"/>
  <c r="N649" i="2"/>
  <c r="N648" i="2"/>
  <c r="N646" i="2"/>
  <c r="N645" i="2"/>
  <c r="N623" i="2"/>
  <c r="N622" i="2"/>
  <c r="N620" i="2"/>
  <c r="N618" i="2"/>
  <c r="N617" i="2"/>
  <c r="N615" i="2"/>
  <c r="N614" i="2"/>
  <c r="N613" i="2"/>
  <c r="N612" i="2"/>
  <c r="N600" i="2"/>
  <c r="N442" i="2"/>
  <c r="M725" i="2" l="1"/>
  <c r="N597" i="2"/>
  <c r="N592" i="2"/>
  <c r="N599" i="2"/>
  <c r="N601" i="2"/>
  <c r="N602" i="2"/>
  <c r="N606" i="2"/>
  <c r="N607" i="2"/>
  <c r="N608" i="2"/>
  <c r="N609" i="2"/>
  <c r="N610" i="2"/>
  <c r="N611" i="2"/>
  <c r="N619" i="2"/>
  <c r="K592" i="2"/>
  <c r="K597" i="2"/>
  <c r="K599" i="2"/>
  <c r="K601" i="2"/>
  <c r="K602" i="2"/>
  <c r="K606" i="2"/>
  <c r="K607" i="2"/>
  <c r="K608" i="2"/>
  <c r="K609" i="2"/>
  <c r="K610" i="2"/>
  <c r="K611" i="2"/>
  <c r="K619" i="2"/>
  <c r="K621" i="2"/>
  <c r="N621" i="2"/>
  <c r="H592" i="2"/>
  <c r="H597" i="2"/>
  <c r="H599" i="2"/>
  <c r="H601" i="2"/>
  <c r="H602" i="2"/>
  <c r="H606" i="2"/>
  <c r="H607" i="2"/>
  <c r="H608" i="2"/>
  <c r="H609" i="2"/>
  <c r="H610" i="2"/>
  <c r="H611" i="2"/>
  <c r="H619" i="2"/>
  <c r="H621" i="2"/>
  <c r="N686" i="2"/>
  <c r="N711" i="2" l="1"/>
  <c r="N707" i="2"/>
  <c r="N703" i="2"/>
  <c r="N702" i="2"/>
  <c r="N701" i="2"/>
  <c r="N700" i="2"/>
  <c r="N699" i="2"/>
  <c r="N698" i="2"/>
  <c r="N697" i="2"/>
  <c r="N696" i="2"/>
  <c r="N695" i="2"/>
  <c r="N694" i="2"/>
  <c r="N693" i="2"/>
  <c r="N692" i="2"/>
  <c r="N670" i="2"/>
  <c r="N669" i="2"/>
  <c r="N668" i="2"/>
  <c r="N665" i="2"/>
  <c r="N664" i="2"/>
  <c r="N663" i="2"/>
  <c r="N662" i="2"/>
  <c r="N661" i="2"/>
  <c r="N660" i="2"/>
  <c r="N659" i="2"/>
  <c r="N658" i="2"/>
  <c r="N684" i="2"/>
  <c r="N683" i="2"/>
  <c r="N680" i="2"/>
  <c r="N679" i="2"/>
  <c r="N677" i="2"/>
  <c r="N676" i="2"/>
  <c r="N675" i="2"/>
  <c r="N672" i="2"/>
  <c r="N657" i="2"/>
  <c r="N605" i="2"/>
  <c r="N604" i="2"/>
  <c r="N603" i="2"/>
  <c r="N598" i="2"/>
  <c r="N596" i="2"/>
  <c r="N595" i="2"/>
  <c r="N594" i="2"/>
  <c r="N593" i="2"/>
  <c r="N591" i="2"/>
  <c r="N590" i="2"/>
  <c r="N589" i="2"/>
  <c r="N588" i="2"/>
  <c r="N587" i="2"/>
  <c r="N586" i="2"/>
  <c r="N585" i="2"/>
  <c r="N584" i="2"/>
  <c r="N583" i="2"/>
  <c r="N579" i="2"/>
  <c r="N578" i="2"/>
  <c r="N577" i="2"/>
  <c r="N576" i="2"/>
  <c r="N575" i="2"/>
  <c r="N574" i="2"/>
  <c r="N573" i="2"/>
  <c r="N572" i="2"/>
  <c r="N571" i="2"/>
  <c r="N570" i="2"/>
  <c r="N569" i="2"/>
  <c r="N567" i="2"/>
  <c r="N566" i="2"/>
  <c r="N565" i="2"/>
  <c r="L670" i="2"/>
  <c r="L669" i="2"/>
  <c r="L668" i="2"/>
  <c r="L665" i="2"/>
  <c r="L664" i="2"/>
  <c r="L663" i="2"/>
  <c r="L662" i="2"/>
  <c r="L661" i="2"/>
  <c r="L660" i="2"/>
  <c r="L659" i="2"/>
  <c r="L658" i="2"/>
  <c r="N564" i="2"/>
  <c r="K650" i="2"/>
  <c r="K651" i="2"/>
  <c r="K652" i="2"/>
  <c r="K653" i="2"/>
  <c r="K654" i="2"/>
  <c r="K655" i="2"/>
  <c r="K656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3" i="2"/>
  <c r="K674" i="2"/>
  <c r="K678" i="2"/>
  <c r="K681" i="2"/>
  <c r="K682" i="2"/>
  <c r="K685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20" i="2"/>
  <c r="K721" i="2"/>
  <c r="H721" i="2"/>
  <c r="H720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5" i="2"/>
  <c r="H682" i="2"/>
  <c r="H681" i="2"/>
  <c r="H678" i="2"/>
  <c r="H674" i="2"/>
  <c r="H673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6" i="2"/>
  <c r="H655" i="2"/>
  <c r="H654" i="2"/>
  <c r="H653" i="2"/>
  <c r="H652" i="2"/>
  <c r="H651" i="2"/>
  <c r="H650" i="2"/>
  <c r="K677" i="2"/>
  <c r="K676" i="2"/>
  <c r="K672" i="2"/>
  <c r="K679" i="2"/>
  <c r="K675" i="2"/>
  <c r="K686" i="2"/>
  <c r="K706" i="2"/>
  <c r="K683" i="2"/>
  <c r="K684" i="2"/>
  <c r="K680" i="2"/>
  <c r="K657" i="2"/>
  <c r="H672" i="2"/>
  <c r="H675" i="2"/>
  <c r="H676" i="2"/>
  <c r="H677" i="2"/>
  <c r="H679" i="2"/>
  <c r="H680" i="2"/>
  <c r="H683" i="2"/>
  <c r="H684" i="2"/>
  <c r="H686" i="2"/>
  <c r="H706" i="2"/>
  <c r="H657" i="2"/>
  <c r="M670" i="2" l="1"/>
  <c r="M662" i="2"/>
  <c r="M658" i="2"/>
  <c r="M669" i="2"/>
  <c r="M665" i="2"/>
  <c r="M661" i="2"/>
  <c r="M668" i="2"/>
  <c r="M664" i="2"/>
  <c r="M660" i="2"/>
  <c r="M663" i="2"/>
  <c r="M659" i="2"/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3" i="2"/>
  <c r="K594" i="2"/>
  <c r="K595" i="2"/>
  <c r="K596" i="2"/>
  <c r="K598" i="2"/>
  <c r="K600" i="2"/>
  <c r="K603" i="2"/>
  <c r="K604" i="2"/>
  <c r="K605" i="2"/>
  <c r="K612" i="2"/>
  <c r="K613" i="2"/>
  <c r="K614" i="2"/>
  <c r="K615" i="2"/>
  <c r="K616" i="2"/>
  <c r="K617" i="2"/>
  <c r="K618" i="2"/>
  <c r="K620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2" i="2"/>
  <c r="N3" i="2" l="1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8" i="2"/>
  <c r="N29" i="2"/>
  <c r="N30" i="2"/>
  <c r="N32" i="2"/>
  <c r="N35" i="2"/>
  <c r="N45" i="2"/>
  <c r="N2" i="2"/>
  <c r="N50" i="2" l="1"/>
  <c r="N49" i="2"/>
  <c r="N75" i="2"/>
  <c r="N639" i="2"/>
  <c r="N625" i="2"/>
  <c r="N580" i="2"/>
  <c r="N563" i="2"/>
  <c r="N551" i="2"/>
  <c r="N539" i="2"/>
  <c r="N526" i="2"/>
  <c r="N515" i="2"/>
  <c r="N496" i="2"/>
  <c r="N487" i="2"/>
  <c r="N475" i="2"/>
  <c r="N464" i="2"/>
  <c r="N452" i="2"/>
  <c r="N432" i="2"/>
  <c r="N420" i="2"/>
  <c r="N411" i="2"/>
  <c r="N400" i="2"/>
  <c r="N388" i="2"/>
  <c r="N376" i="2"/>
  <c r="N358" i="2"/>
  <c r="N346" i="2"/>
  <c r="N334" i="2"/>
  <c r="N324" i="2"/>
  <c r="N314" i="2"/>
  <c r="N302" i="2"/>
  <c r="N290" i="2"/>
  <c r="N278" i="2"/>
  <c r="N266" i="2"/>
  <c r="N254" i="2"/>
  <c r="N242" i="2"/>
  <c r="N230" i="2"/>
  <c r="N218" i="2"/>
  <c r="N208" i="2"/>
  <c r="N196" i="2"/>
  <c r="N184" i="2"/>
  <c r="N174" i="2"/>
  <c r="N162" i="2"/>
  <c r="N150" i="2"/>
  <c r="N142" i="2"/>
  <c r="N132" i="2"/>
  <c r="N120" i="2"/>
  <c r="N108" i="2"/>
  <c r="N89" i="2"/>
  <c r="N77" i="2"/>
  <c r="N51" i="2"/>
  <c r="N39" i="2"/>
  <c r="N632" i="2"/>
  <c r="N562" i="2"/>
  <c r="N550" i="2"/>
  <c r="N538" i="2"/>
  <c r="N531" i="2"/>
  <c r="N520" i="2"/>
  <c r="N514" i="2"/>
  <c r="N502" i="2"/>
  <c r="N486" i="2"/>
  <c r="N474" i="2"/>
  <c r="N463" i="2"/>
  <c r="N451" i="2"/>
  <c r="N441" i="2"/>
  <c r="N431" i="2"/>
  <c r="N419" i="2"/>
  <c r="N410" i="2"/>
  <c r="N399" i="2"/>
  <c r="N387" i="2"/>
  <c r="N375" i="2"/>
  <c r="L365" i="2"/>
  <c r="N357" i="2"/>
  <c r="N345" i="2"/>
  <c r="N333" i="2"/>
  <c r="N323" i="2"/>
  <c r="N313" i="2"/>
  <c r="N301" i="2"/>
  <c r="N289" i="2"/>
  <c r="N277" i="2"/>
  <c r="N265" i="2"/>
  <c r="N253" i="2"/>
  <c r="N241" i="2"/>
  <c r="N229" i="2"/>
  <c r="N217" i="2"/>
  <c r="N207" i="2"/>
  <c r="N195" i="2"/>
  <c r="N183" i="2"/>
  <c r="N173" i="2"/>
  <c r="N161" i="2"/>
  <c r="N149" i="2"/>
  <c r="N141" i="2"/>
  <c r="N131" i="2"/>
  <c r="N119" i="2"/>
  <c r="N107" i="2"/>
  <c r="N88" i="2"/>
  <c r="N76" i="2"/>
  <c r="N59" i="2"/>
  <c r="N38" i="2"/>
  <c r="N638" i="2"/>
  <c r="N631" i="2"/>
  <c r="N568" i="2"/>
  <c r="N561" i="2"/>
  <c r="N549" i="2"/>
  <c r="N537" i="2"/>
  <c r="N525" i="2"/>
  <c r="N513" i="2"/>
  <c r="N508" i="2"/>
  <c r="N501" i="2"/>
  <c r="N495" i="2"/>
  <c r="N485" i="2"/>
  <c r="N473" i="2"/>
  <c r="N462" i="2"/>
  <c r="N450" i="2"/>
  <c r="N440" i="2"/>
  <c r="N430" i="2"/>
  <c r="N418" i="2"/>
  <c r="N398" i="2"/>
  <c r="N386" i="2"/>
  <c r="N374" i="2"/>
  <c r="N356" i="2"/>
  <c r="N344" i="2"/>
  <c r="N332" i="2"/>
  <c r="N322" i="2"/>
  <c r="N312" i="2"/>
  <c r="N300" i="2"/>
  <c r="N288" i="2"/>
  <c r="N276" i="2"/>
  <c r="N264" i="2"/>
  <c r="N252" i="2"/>
  <c r="N240" i="2"/>
  <c r="N228" i="2"/>
  <c r="N216" i="2"/>
  <c r="N206" i="2"/>
  <c r="N194" i="2"/>
  <c r="N182" i="2"/>
  <c r="N172" i="2"/>
  <c r="N160" i="2"/>
  <c r="N148" i="2"/>
  <c r="N140" i="2"/>
  <c r="N130" i="2"/>
  <c r="N118" i="2"/>
  <c r="N106" i="2"/>
  <c r="N97" i="2"/>
  <c r="N87" i="2"/>
  <c r="N67" i="2"/>
  <c r="N58" i="2"/>
  <c r="N37" i="2"/>
  <c r="N637" i="2"/>
  <c r="N624" i="2"/>
  <c r="N560" i="2"/>
  <c r="N548" i="2"/>
  <c r="N536" i="2"/>
  <c r="N530" i="2"/>
  <c r="N519" i="2"/>
  <c r="N500" i="2"/>
  <c r="N494" i="2"/>
  <c r="N484" i="2"/>
  <c r="N472" i="2"/>
  <c r="N461" i="2"/>
  <c r="N449" i="2"/>
  <c r="N429" i="2"/>
  <c r="L418" i="2"/>
  <c r="N409" i="2"/>
  <c r="N397" i="2"/>
  <c r="N385" i="2"/>
  <c r="N373" i="2"/>
  <c r="N355" i="2"/>
  <c r="N343" i="2"/>
  <c r="N331" i="2"/>
  <c r="N321" i="2"/>
  <c r="N311" i="2"/>
  <c r="N299" i="2"/>
  <c r="N287" i="2"/>
  <c r="N275" i="2"/>
  <c r="N263" i="2"/>
  <c r="N251" i="2"/>
  <c r="N239" i="2"/>
  <c r="N227" i="2"/>
  <c r="N215" i="2"/>
  <c r="N205" i="2"/>
  <c r="N193" i="2"/>
  <c r="N181" i="2"/>
  <c r="N171" i="2"/>
  <c r="N159" i="2"/>
  <c r="N129" i="2"/>
  <c r="N117" i="2"/>
  <c r="N105" i="2"/>
  <c r="N96" i="2"/>
  <c r="N86" i="2"/>
  <c r="N74" i="2"/>
  <c r="N66" i="2"/>
  <c r="N57" i="2"/>
  <c r="N48" i="2"/>
  <c r="N36" i="2"/>
  <c r="N27" i="2"/>
  <c r="N643" i="2"/>
  <c r="N630" i="2"/>
  <c r="N559" i="2"/>
  <c r="N547" i="2"/>
  <c r="N535" i="2"/>
  <c r="N507" i="2"/>
  <c r="N493" i="2"/>
  <c r="N483" i="2"/>
  <c r="N471" i="2"/>
  <c r="N460" i="2"/>
  <c r="N448" i="2"/>
  <c r="N428" i="2"/>
  <c r="N417" i="2"/>
  <c r="N408" i="2"/>
  <c r="N396" i="2"/>
  <c r="N384" i="2"/>
  <c r="N372" i="2"/>
  <c r="N364" i="2"/>
  <c r="N354" i="2"/>
  <c r="N342" i="2"/>
  <c r="N330" i="2"/>
  <c r="N320" i="2"/>
  <c r="N310" i="2"/>
  <c r="N298" i="2"/>
  <c r="N286" i="2"/>
  <c r="N274" i="2"/>
  <c r="N262" i="2"/>
  <c r="N250" i="2"/>
  <c r="N238" i="2"/>
  <c r="N226" i="2"/>
  <c r="N214" i="2"/>
  <c r="N204" i="2"/>
  <c r="N192" i="2"/>
  <c r="N180" i="2"/>
  <c r="N170" i="2"/>
  <c r="N158" i="2"/>
  <c r="N128" i="2"/>
  <c r="N116" i="2"/>
  <c r="N104" i="2"/>
  <c r="N95" i="2"/>
  <c r="N85" i="2"/>
  <c r="N73" i="2"/>
  <c r="N65" i="2"/>
  <c r="N56" i="2"/>
  <c r="N47" i="2"/>
  <c r="N26" i="2"/>
  <c r="N629" i="2"/>
  <c r="N616" i="2"/>
  <c r="N558" i="2"/>
  <c r="N546" i="2"/>
  <c r="N529" i="2"/>
  <c r="N524" i="2"/>
  <c r="N518" i="2"/>
  <c r="N512" i="2"/>
  <c r="N499" i="2"/>
  <c r="N482" i="2"/>
  <c r="N459" i="2"/>
  <c r="N447" i="2"/>
  <c r="N439" i="2"/>
  <c r="N427" i="2"/>
  <c r="N407" i="2"/>
  <c r="N395" i="2"/>
  <c r="N383" i="2"/>
  <c r="N371" i="2"/>
  <c r="N363" i="2"/>
  <c r="N353" i="2"/>
  <c r="N341" i="2"/>
  <c r="N329" i="2"/>
  <c r="N319" i="2"/>
  <c r="N309" i="2"/>
  <c r="N297" i="2"/>
  <c r="N285" i="2"/>
  <c r="N273" i="2"/>
  <c r="N261" i="2"/>
  <c r="N249" i="2"/>
  <c r="N237" i="2"/>
  <c r="N225" i="2"/>
  <c r="N213" i="2"/>
  <c r="N203" i="2"/>
  <c r="N191" i="2"/>
  <c r="N179" i="2"/>
  <c r="N169" i="2"/>
  <c r="N157" i="2"/>
  <c r="N139" i="2"/>
  <c r="N127" i="2"/>
  <c r="N115" i="2"/>
  <c r="N103" i="2"/>
  <c r="N94" i="2"/>
  <c r="N84" i="2"/>
  <c r="N72" i="2"/>
  <c r="N64" i="2"/>
  <c r="N55" i="2"/>
  <c r="N46" i="2"/>
  <c r="N34" i="2"/>
  <c r="L26" i="2"/>
  <c r="N647" i="2"/>
  <c r="N642" i="2"/>
  <c r="N636" i="2"/>
  <c r="N557" i="2"/>
  <c r="N545" i="2"/>
  <c r="N534" i="2"/>
  <c r="N506" i="2"/>
  <c r="N481" i="2"/>
  <c r="N458" i="2"/>
  <c r="N446" i="2"/>
  <c r="N438" i="2"/>
  <c r="N426" i="2"/>
  <c r="N406" i="2"/>
  <c r="N394" i="2"/>
  <c r="N382" i="2"/>
  <c r="N370" i="2"/>
  <c r="N362" i="2"/>
  <c r="N352" i="2"/>
  <c r="N340" i="2"/>
  <c r="N328" i="2"/>
  <c r="N308" i="2"/>
  <c r="N296" i="2"/>
  <c r="N284" i="2"/>
  <c r="N272" i="2"/>
  <c r="N260" i="2"/>
  <c r="N248" i="2"/>
  <c r="N236" i="2"/>
  <c r="N224" i="2"/>
  <c r="N212" i="2"/>
  <c r="N202" i="2"/>
  <c r="N190" i="2"/>
  <c r="N178" i="2"/>
  <c r="N168" i="2"/>
  <c r="N156" i="2"/>
  <c r="N147" i="2"/>
  <c r="N138" i="2"/>
  <c r="N126" i="2"/>
  <c r="N114" i="2"/>
  <c r="N102" i="2"/>
  <c r="N93" i="2"/>
  <c r="N83" i="2"/>
  <c r="N71" i="2"/>
  <c r="N63" i="2"/>
  <c r="N33" i="2"/>
  <c r="N641" i="2"/>
  <c r="N635" i="2"/>
  <c r="N556" i="2"/>
  <c r="N544" i="2"/>
  <c r="N523" i="2"/>
  <c r="N517" i="2"/>
  <c r="N511" i="2"/>
  <c r="N498" i="2"/>
  <c r="N492" i="2"/>
  <c r="N480" i="2"/>
  <c r="N469" i="2"/>
  <c r="N457" i="2"/>
  <c r="N445" i="2"/>
  <c r="N437" i="2"/>
  <c r="N425" i="2"/>
  <c r="N416" i="2"/>
  <c r="N405" i="2"/>
  <c r="N393" i="2"/>
  <c r="N381" i="2"/>
  <c r="N369" i="2"/>
  <c r="N361" i="2"/>
  <c r="N351" i="2"/>
  <c r="N339" i="2"/>
  <c r="N327" i="2"/>
  <c r="N307" i="2"/>
  <c r="N295" i="2"/>
  <c r="N283" i="2"/>
  <c r="N271" i="2"/>
  <c r="N259" i="2"/>
  <c r="N247" i="2"/>
  <c r="N235" i="2"/>
  <c r="N223" i="2"/>
  <c r="N211" i="2"/>
  <c r="N201" i="2"/>
  <c r="N189" i="2"/>
  <c r="N167" i="2"/>
  <c r="N155" i="2"/>
  <c r="N146" i="2"/>
  <c r="N137" i="2"/>
  <c r="N125" i="2"/>
  <c r="N113" i="2"/>
  <c r="N101" i="2"/>
  <c r="N82" i="2"/>
  <c r="N70" i="2"/>
  <c r="N62" i="2"/>
  <c r="N44" i="2"/>
  <c r="N628" i="2"/>
  <c r="N555" i="2"/>
  <c r="N543" i="2"/>
  <c r="N533" i="2"/>
  <c r="N528" i="2"/>
  <c r="N505" i="2"/>
  <c r="N491" i="2"/>
  <c r="N479" i="2"/>
  <c r="N468" i="2"/>
  <c r="N456" i="2"/>
  <c r="N444" i="2"/>
  <c r="N436" i="2"/>
  <c r="N424" i="2"/>
  <c r="N415" i="2"/>
  <c r="N404" i="2"/>
  <c r="N392" i="2"/>
  <c r="N380" i="2"/>
  <c r="N368" i="2"/>
  <c r="N360" i="2"/>
  <c r="N350" i="2"/>
  <c r="N338" i="2"/>
  <c r="N326" i="2"/>
  <c r="N318" i="2"/>
  <c r="N306" i="2"/>
  <c r="N294" i="2"/>
  <c r="N282" i="2"/>
  <c r="N270" i="2"/>
  <c r="N258" i="2"/>
  <c r="N246" i="2"/>
  <c r="N234" i="2"/>
  <c r="N222" i="2"/>
  <c r="N210" i="2"/>
  <c r="N200" i="2"/>
  <c r="N188" i="2"/>
  <c r="N166" i="2"/>
  <c r="N154" i="2"/>
  <c r="L146" i="2"/>
  <c r="N136" i="2"/>
  <c r="N124" i="2"/>
  <c r="N112" i="2"/>
  <c r="N100" i="2"/>
  <c r="N81" i="2"/>
  <c r="L62" i="2"/>
  <c r="N43" i="2"/>
  <c r="N634" i="2"/>
  <c r="N627" i="2"/>
  <c r="N554" i="2"/>
  <c r="N542" i="2"/>
  <c r="N522" i="2"/>
  <c r="N510" i="2"/>
  <c r="N504" i="2"/>
  <c r="N497" i="2"/>
  <c r="N490" i="2"/>
  <c r="N478" i="2"/>
  <c r="N467" i="2"/>
  <c r="N455" i="2"/>
  <c r="N443" i="2"/>
  <c r="N435" i="2"/>
  <c r="N423" i="2"/>
  <c r="N414" i="2"/>
  <c r="N403" i="2"/>
  <c r="N391" i="2"/>
  <c r="N379" i="2"/>
  <c r="N367" i="2"/>
  <c r="N359" i="2"/>
  <c r="N349" i="2"/>
  <c r="N337" i="2"/>
  <c r="N317" i="2"/>
  <c r="N305" i="2"/>
  <c r="N293" i="2"/>
  <c r="N281" i="2"/>
  <c r="N269" i="2"/>
  <c r="N257" i="2"/>
  <c r="N245" i="2"/>
  <c r="N233" i="2"/>
  <c r="N221" i="2"/>
  <c r="N209" i="2"/>
  <c r="N199" i="2"/>
  <c r="N187" i="2"/>
  <c r="N177" i="2"/>
  <c r="N165" i="2"/>
  <c r="N153" i="2"/>
  <c r="N145" i="2"/>
  <c r="N135" i="2"/>
  <c r="N123" i="2"/>
  <c r="N111" i="2"/>
  <c r="N99" i="2"/>
  <c r="N92" i="2"/>
  <c r="N80" i="2"/>
  <c r="N61" i="2"/>
  <c r="N54" i="2"/>
  <c r="N42" i="2"/>
  <c r="N640" i="2"/>
  <c r="N633" i="2"/>
  <c r="N553" i="2"/>
  <c r="N541" i="2"/>
  <c r="N527" i="2"/>
  <c r="N521" i="2"/>
  <c r="N516" i="2"/>
  <c r="N489" i="2"/>
  <c r="N477" i="2"/>
  <c r="N466" i="2"/>
  <c r="N454" i="2"/>
  <c r="N434" i="2"/>
  <c r="N422" i="2"/>
  <c r="N413" i="2"/>
  <c r="N402" i="2"/>
  <c r="N390" i="2"/>
  <c r="N378" i="2"/>
  <c r="N366" i="2"/>
  <c r="N348" i="2"/>
  <c r="N336" i="2"/>
  <c r="N316" i="2"/>
  <c r="N304" i="2"/>
  <c r="N292" i="2"/>
  <c r="N280" i="2"/>
  <c r="N268" i="2"/>
  <c r="N256" i="2"/>
  <c r="N244" i="2"/>
  <c r="N232" i="2"/>
  <c r="N220" i="2"/>
  <c r="N198" i="2"/>
  <c r="N186" i="2"/>
  <c r="N176" i="2"/>
  <c r="N164" i="2"/>
  <c r="N152" i="2"/>
  <c r="N144" i="2"/>
  <c r="N134" i="2"/>
  <c r="N122" i="2"/>
  <c r="N110" i="2"/>
  <c r="N98" i="2"/>
  <c r="N91" i="2"/>
  <c r="N79" i="2"/>
  <c r="N69" i="2"/>
  <c r="N60" i="2"/>
  <c r="N53" i="2"/>
  <c r="N41" i="2"/>
  <c r="N644" i="2"/>
  <c r="N626" i="2"/>
  <c r="N552" i="2"/>
  <c r="N540" i="2"/>
  <c r="N532" i="2"/>
  <c r="N509" i="2"/>
  <c r="N503" i="2"/>
  <c r="N488" i="2"/>
  <c r="N476" i="2"/>
  <c r="N465" i="2"/>
  <c r="N453" i="2"/>
  <c r="N433" i="2"/>
  <c r="N421" i="2"/>
  <c r="N412" i="2"/>
  <c r="N401" i="2"/>
  <c r="N389" i="2"/>
  <c r="N377" i="2"/>
  <c r="N365" i="2"/>
  <c r="N347" i="2"/>
  <c r="N335" i="2"/>
  <c r="N325" i="2"/>
  <c r="N315" i="2"/>
  <c r="N303" i="2"/>
  <c r="N291" i="2"/>
  <c r="N279" i="2"/>
  <c r="N267" i="2"/>
  <c r="N255" i="2"/>
  <c r="N243" i="2"/>
  <c r="N231" i="2"/>
  <c r="N219" i="2"/>
  <c r="N197" i="2"/>
  <c r="N185" i="2"/>
  <c r="N175" i="2"/>
  <c r="N163" i="2"/>
  <c r="N151" i="2"/>
  <c r="N143" i="2"/>
  <c r="N133" i="2"/>
  <c r="N121" i="2"/>
  <c r="N109" i="2"/>
  <c r="N90" i="2"/>
  <c r="N78" i="2"/>
  <c r="N68" i="2"/>
  <c r="N52" i="2"/>
  <c r="N40" i="2"/>
  <c r="N31" i="2"/>
  <c r="H419" i="2" l="1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3" i="2"/>
  <c r="H594" i="2"/>
  <c r="H595" i="2"/>
  <c r="H596" i="2"/>
  <c r="H598" i="2"/>
  <c r="H600" i="2"/>
  <c r="H603" i="2"/>
  <c r="H604" i="2"/>
  <c r="H605" i="2"/>
  <c r="H612" i="2"/>
  <c r="H613" i="2"/>
  <c r="H614" i="2"/>
  <c r="H615" i="2"/>
  <c r="H616" i="2"/>
  <c r="H617" i="2"/>
  <c r="H618" i="2"/>
  <c r="H620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M26" i="2" s="1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M62" i="2" s="1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M146" i="2" s="1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M365" i="2" s="1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M418" i="2" s="1"/>
  <c r="H2" i="2"/>
  <c r="Q1" i="2" l="1"/>
  <c r="L1114" i="2"/>
  <c r="M1114" i="2" s="1"/>
  <c r="L1071" i="2"/>
  <c r="M1071" i="2" s="1"/>
  <c r="L943" i="2"/>
  <c r="M943" i="2" s="1"/>
  <c r="L1057" i="2"/>
  <c r="M1057" i="2" s="1"/>
  <c r="L952" i="2"/>
  <c r="M952" i="2" s="1"/>
  <c r="L1058" i="2"/>
  <c r="M1058" i="2" s="1"/>
  <c r="L953" i="2"/>
  <c r="M953" i="2" s="1"/>
  <c r="L1083" i="2"/>
  <c r="M1083" i="2" s="1"/>
  <c r="L961" i="2"/>
  <c r="M961" i="2" s="1"/>
  <c r="L1084" i="2"/>
  <c r="M1084" i="2" s="1"/>
  <c r="L1019" i="2"/>
  <c r="M1019" i="2" s="1"/>
  <c r="L1070" i="2"/>
  <c r="M1070" i="2" s="1"/>
  <c r="L1090" i="2"/>
  <c r="M1090" i="2" s="1"/>
  <c r="L946" i="2"/>
  <c r="M946" i="2" s="1"/>
  <c r="L951" i="2"/>
  <c r="M951" i="2" s="1"/>
  <c r="L927" i="2"/>
  <c r="M927" i="2" s="1"/>
  <c r="L1037" i="2"/>
  <c r="M1037" i="2" s="1"/>
  <c r="L1038" i="2"/>
  <c r="M1038" i="2" s="1"/>
  <c r="L962" i="2"/>
  <c r="M962" i="2" s="1"/>
  <c r="L995" i="2"/>
  <c r="M995" i="2" s="1"/>
  <c r="L954" i="2"/>
  <c r="M954" i="2" s="1"/>
  <c r="L1072" i="2"/>
  <c r="M1072" i="2" s="1"/>
  <c r="L1087" i="2"/>
  <c r="M1087" i="2" s="1"/>
  <c r="L1069" i="2"/>
  <c r="M1069" i="2" s="1"/>
  <c r="L1095" i="2"/>
  <c r="M1095" i="2" s="1"/>
  <c r="L963" i="2"/>
  <c r="M963" i="2" s="1"/>
  <c r="L1094" i="2"/>
  <c r="M1094" i="2" s="1"/>
  <c r="L1068" i="2"/>
  <c r="M1068" i="2" s="1"/>
  <c r="L945" i="2"/>
  <c r="M945" i="2" s="1"/>
  <c r="L1008" i="2"/>
  <c r="M1008" i="2" s="1"/>
  <c r="L1085" i="2"/>
  <c r="M1085" i="2" s="1"/>
  <c r="L985" i="2"/>
  <c r="M985" i="2" s="1"/>
  <c r="L1050" i="2"/>
  <c r="M1050" i="2" s="1"/>
  <c r="L956" i="2"/>
  <c r="M956" i="2" s="1"/>
  <c r="L1067" i="2"/>
  <c r="M1067" i="2" s="1"/>
  <c r="L950" i="2"/>
  <c r="M950" i="2" s="1"/>
  <c r="L935" i="2"/>
  <c r="M935" i="2" s="1"/>
  <c r="L1009" i="2"/>
  <c r="M1009" i="2" s="1"/>
  <c r="L933" i="2"/>
  <c r="M933" i="2" s="1"/>
  <c r="L944" i="2"/>
  <c r="M944" i="2" s="1"/>
  <c r="L964" i="2"/>
  <c r="M964" i="2" s="1"/>
  <c r="L926" i="2"/>
  <c r="M926" i="2" s="1"/>
  <c r="L1029" i="2"/>
  <c r="M1029" i="2" s="1"/>
  <c r="L1088" i="2"/>
  <c r="M1088" i="2" s="1"/>
  <c r="L1082" i="2"/>
  <c r="M1082" i="2" s="1"/>
  <c r="L1066" i="2"/>
  <c r="M1066" i="2" s="1"/>
  <c r="L1065" i="2"/>
  <c r="M1065" i="2" s="1"/>
  <c r="L948" i="2"/>
  <c r="M948" i="2" s="1"/>
  <c r="L1035" i="2"/>
  <c r="M1035" i="2" s="1"/>
  <c r="L930" i="2"/>
  <c r="M930" i="2" s="1"/>
  <c r="L1096" i="2"/>
  <c r="M1096" i="2" s="1"/>
  <c r="L965" i="2"/>
  <c r="M965" i="2" s="1"/>
  <c r="L1052" i="2"/>
  <c r="L1073" i="2"/>
  <c r="M1073" i="2" s="1"/>
  <c r="L1064" i="2"/>
  <c r="M1064" i="2" s="1"/>
  <c r="L940" i="2"/>
  <c r="M940" i="2" s="1"/>
  <c r="L942" i="2"/>
  <c r="M942" i="2" s="1"/>
  <c r="L982" i="2"/>
  <c r="M982" i="2" s="1"/>
  <c r="L1079" i="2"/>
  <c r="M1079" i="2" s="1"/>
  <c r="L1063" i="2"/>
  <c r="M1063" i="2" s="1"/>
  <c r="L936" i="2"/>
  <c r="M936" i="2" s="1"/>
  <c r="L1075" i="2"/>
  <c r="M1075" i="2" s="1"/>
  <c r="L960" i="2"/>
  <c r="M960" i="2" s="1"/>
  <c r="L1049" i="2"/>
  <c r="M1049" i="2" s="1"/>
  <c r="L981" i="2"/>
  <c r="M981" i="2" s="1"/>
  <c r="L955" i="2"/>
  <c r="M955" i="2" s="1"/>
  <c r="L1081" i="2"/>
  <c r="M1081" i="2" s="1"/>
  <c r="L958" i="2"/>
  <c r="M958" i="2" s="1"/>
  <c r="L1062" i="2"/>
  <c r="M1062" i="2" s="1"/>
  <c r="L949" i="2"/>
  <c r="M949" i="2" s="1"/>
  <c r="L1080" i="2"/>
  <c r="M1080" i="2" s="1"/>
  <c r="L1074" i="2"/>
  <c r="M1074" i="2" s="1"/>
  <c r="L1059" i="2"/>
  <c r="M1059" i="2" s="1"/>
  <c r="L1061" i="2"/>
  <c r="M1061" i="2" s="1"/>
  <c r="L947" i="2"/>
  <c r="M947" i="2" s="1"/>
  <c r="L932" i="2"/>
  <c r="M932" i="2" s="1"/>
  <c r="L1091" i="2"/>
  <c r="M1091" i="2" s="1"/>
  <c r="L1056" i="2"/>
  <c r="M1056" i="2" s="1"/>
  <c r="L994" i="2"/>
  <c r="M994" i="2" s="1"/>
  <c r="L1060" i="2"/>
  <c r="M1060" i="2" s="1"/>
  <c r="L959" i="2"/>
  <c r="M959" i="2" s="1"/>
  <c r="L941" i="2"/>
  <c r="M941" i="2" s="1"/>
  <c r="L864" i="2"/>
  <c r="M864" i="2" s="1"/>
  <c r="L871" i="2"/>
  <c r="M871" i="2" s="1"/>
  <c r="L1002" i="2"/>
  <c r="M1002" i="2" s="1"/>
  <c r="L883" i="2"/>
  <c r="M883" i="2" s="1"/>
  <c r="L1003" i="2"/>
  <c r="M1003" i="2" s="1"/>
  <c r="L979" i="2"/>
  <c r="M979" i="2" s="1"/>
  <c r="L848" i="2"/>
  <c r="M848" i="2" s="1"/>
  <c r="L904" i="2"/>
  <c r="M904" i="2" s="1"/>
  <c r="L912" i="2"/>
  <c r="M912" i="2" s="1"/>
  <c r="L990" i="2"/>
  <c r="M990" i="2" s="1"/>
  <c r="L989" i="2"/>
  <c r="M989" i="2" s="1"/>
  <c r="L1036" i="2"/>
  <c r="M1036" i="2" s="1"/>
  <c r="L939" i="2"/>
  <c r="M939" i="2" s="1"/>
  <c r="L907" i="2"/>
  <c r="M907" i="2" s="1"/>
  <c r="L978" i="2"/>
  <c r="M978" i="2" s="1"/>
  <c r="L876" i="2"/>
  <c r="M876" i="2" s="1"/>
  <c r="L855" i="2"/>
  <c r="M855" i="2" s="1"/>
  <c r="L992" i="2"/>
  <c r="M992" i="2" s="1"/>
  <c r="L1004" i="2"/>
  <c r="M1004" i="2" s="1"/>
  <c r="L977" i="2"/>
  <c r="M977" i="2" s="1"/>
  <c r="L872" i="2"/>
  <c r="M872" i="2" s="1"/>
  <c r="L998" i="2"/>
  <c r="M998" i="2" s="1"/>
  <c r="L999" i="2"/>
  <c r="M999" i="2" s="1"/>
  <c r="L875" i="2"/>
  <c r="M875" i="2" s="1"/>
  <c r="L976" i="2"/>
  <c r="M976" i="2" s="1"/>
  <c r="L866" i="2"/>
  <c r="M866" i="2" s="1"/>
  <c r="L861" i="2"/>
  <c r="M861" i="2" s="1"/>
  <c r="L918" i="2"/>
  <c r="M918" i="2" s="1"/>
  <c r="L856" i="2"/>
  <c r="M856" i="2" s="1"/>
  <c r="L1000" i="2"/>
  <c r="M1000" i="2" s="1"/>
  <c r="L888" i="2"/>
  <c r="M888" i="2" s="1"/>
  <c r="L967" i="2"/>
  <c r="M967" i="2" s="1"/>
  <c r="L877" i="2"/>
  <c r="M877" i="2" s="1"/>
  <c r="L975" i="2"/>
  <c r="M975" i="2" s="1"/>
  <c r="L869" i="2"/>
  <c r="M869" i="2" s="1"/>
  <c r="L868" i="2"/>
  <c r="M868" i="2" s="1"/>
  <c r="L849" i="2"/>
  <c r="M849" i="2" s="1"/>
  <c r="L1006" i="2"/>
  <c r="M1006" i="2" s="1"/>
  <c r="L996" i="2"/>
  <c r="M996" i="2" s="1"/>
  <c r="L997" i="2"/>
  <c r="M997" i="2" s="1"/>
  <c r="L988" i="2"/>
  <c r="M988" i="2" s="1"/>
  <c r="L906" i="2"/>
  <c r="M906" i="2" s="1"/>
  <c r="L974" i="2"/>
  <c r="M974" i="2" s="1"/>
  <c r="L874" i="2"/>
  <c r="M874" i="2" s="1"/>
  <c r="L718" i="2"/>
  <c r="M718" i="2" s="1"/>
  <c r="L1007" i="2"/>
  <c r="M1007" i="2" s="1"/>
  <c r="L980" i="2"/>
  <c r="M980" i="2" s="1"/>
  <c r="L973" i="2"/>
  <c r="M973" i="2" s="1"/>
  <c r="L863" i="2"/>
  <c r="M863" i="2" s="1"/>
  <c r="L913" i="2"/>
  <c r="M913" i="2" s="1"/>
  <c r="L851" i="2"/>
  <c r="M851" i="2" s="1"/>
  <c r="L879" i="2"/>
  <c r="M879" i="2" s="1"/>
  <c r="L972" i="2"/>
  <c r="M972" i="2" s="1"/>
  <c r="L847" i="2"/>
  <c r="M847" i="2" s="1"/>
  <c r="L919" i="2"/>
  <c r="M919" i="2" s="1"/>
  <c r="L884" i="2"/>
  <c r="M884" i="2" s="1"/>
  <c r="L1005" i="2"/>
  <c r="M1005" i="2" s="1"/>
  <c r="L983" i="2"/>
  <c r="M983" i="2" s="1"/>
  <c r="L850" i="2"/>
  <c r="M850" i="2" s="1"/>
  <c r="L966" i="2"/>
  <c r="M966" i="2" s="1"/>
  <c r="L914" i="2"/>
  <c r="M914" i="2" s="1"/>
  <c r="L993" i="2"/>
  <c r="M993" i="2" s="1"/>
  <c r="L905" i="2"/>
  <c r="M905" i="2" s="1"/>
  <c r="L971" i="2"/>
  <c r="M971" i="2" s="1"/>
  <c r="L865" i="2"/>
  <c r="M865" i="2" s="1"/>
  <c r="L873" i="2"/>
  <c r="M873" i="2" s="1"/>
  <c r="L846" i="2"/>
  <c r="M846" i="2" s="1"/>
  <c r="L917" i="2"/>
  <c r="M917" i="2" s="1"/>
  <c r="L986" i="2"/>
  <c r="M986" i="2" s="1"/>
  <c r="L878" i="2"/>
  <c r="M878" i="2" s="1"/>
  <c r="L987" i="2"/>
  <c r="M987" i="2" s="1"/>
  <c r="L970" i="2"/>
  <c r="M970" i="2" s="1"/>
  <c r="L984" i="2"/>
  <c r="M984" i="2" s="1"/>
  <c r="L1018" i="2"/>
  <c r="M1018" i="2" s="1"/>
  <c r="L969" i="2"/>
  <c r="M969" i="2" s="1"/>
  <c r="L887" i="2"/>
  <c r="M887" i="2" s="1"/>
  <c r="L991" i="2"/>
  <c r="M991" i="2" s="1"/>
  <c r="L957" i="2"/>
  <c r="M957" i="2" s="1"/>
  <c r="L968" i="2"/>
  <c r="M968" i="2" s="1"/>
  <c r="L867" i="2"/>
  <c r="M867" i="2" s="1"/>
  <c r="L854" i="2"/>
  <c r="M854" i="2" s="1"/>
  <c r="L903" i="2"/>
  <c r="M903" i="2" s="1"/>
  <c r="L934" i="2"/>
  <c r="M934" i="2" s="1"/>
  <c r="L937" i="2"/>
  <c r="M937" i="2" s="1"/>
  <c r="L898" i="2"/>
  <c r="M898" i="2" s="1"/>
  <c r="L816" i="2"/>
  <c r="M816" i="2" s="1"/>
  <c r="L804" i="2"/>
  <c r="M804" i="2" s="1"/>
  <c r="L902" i="2"/>
  <c r="M902" i="2" s="1"/>
  <c r="L931" i="2"/>
  <c r="M931" i="2" s="1"/>
  <c r="L900" i="2"/>
  <c r="M900" i="2" s="1"/>
  <c r="L817" i="2"/>
  <c r="M817" i="2" s="1"/>
  <c r="L860" i="2"/>
  <c r="M860" i="2" s="1"/>
  <c r="L870" i="2"/>
  <c r="M870" i="2" s="1"/>
  <c r="L899" i="2"/>
  <c r="M899" i="2" s="1"/>
  <c r="L785" i="2"/>
  <c r="M785" i="2" s="1"/>
  <c r="L796" i="2"/>
  <c r="M796" i="2" s="1"/>
  <c r="L767" i="2"/>
  <c r="M767" i="2" s="1"/>
  <c r="L901" i="2"/>
  <c r="M901" i="2" s="1"/>
  <c r="L807" i="2"/>
  <c r="M807" i="2" s="1"/>
  <c r="L909" i="2"/>
  <c r="M909" i="2" s="1"/>
  <c r="L897" i="2"/>
  <c r="M897" i="2" s="1"/>
  <c r="L784" i="2"/>
  <c r="M784" i="2" s="1"/>
  <c r="L938" i="2"/>
  <c r="M938" i="2" s="1"/>
  <c r="L788" i="2"/>
  <c r="M788" i="2" s="1"/>
  <c r="L921" i="2"/>
  <c r="M921" i="2" s="1"/>
  <c r="L922" i="2"/>
  <c r="M922" i="2" s="1"/>
  <c r="L896" i="2"/>
  <c r="M896" i="2" s="1"/>
  <c r="L818" i="2"/>
  <c r="M818" i="2" s="1"/>
  <c r="L777" i="2"/>
  <c r="M777" i="2" s="1"/>
  <c r="L916" i="2"/>
  <c r="M916" i="2" s="1"/>
  <c r="L814" i="2"/>
  <c r="M814" i="2" s="1"/>
  <c r="L882" i="2"/>
  <c r="M882" i="2" s="1"/>
  <c r="L805" i="2"/>
  <c r="M805" i="2" s="1"/>
  <c r="L895" i="2"/>
  <c r="M895" i="2" s="1"/>
  <c r="L799" i="2"/>
  <c r="M799" i="2" s="1"/>
  <c r="L792" i="2"/>
  <c r="M792" i="2" s="1"/>
  <c r="L787" i="2"/>
  <c r="M787" i="2" s="1"/>
  <c r="L808" i="2"/>
  <c r="M808" i="2" s="1"/>
  <c r="L928" i="2"/>
  <c r="M928" i="2" s="1"/>
  <c r="L766" i="2"/>
  <c r="M766" i="2" s="1"/>
  <c r="L651" i="2"/>
  <c r="M651" i="2" s="1"/>
  <c r="L924" i="2"/>
  <c r="M924" i="2" s="1"/>
  <c r="L803" i="2"/>
  <c r="M803" i="2" s="1"/>
  <c r="L920" i="2"/>
  <c r="M920" i="2" s="1"/>
  <c r="L894" i="2"/>
  <c r="M894" i="2" s="1"/>
  <c r="L797" i="2"/>
  <c r="M797" i="2" s="1"/>
  <c r="L810" i="2"/>
  <c r="M810" i="2" s="1"/>
  <c r="L929" i="2"/>
  <c r="M929" i="2" s="1"/>
  <c r="L923" i="2"/>
  <c r="M923" i="2" s="1"/>
  <c r="L893" i="2"/>
  <c r="M893" i="2" s="1"/>
  <c r="L765" i="2"/>
  <c r="M765" i="2" s="1"/>
  <c r="L801" i="2"/>
  <c r="M801" i="2" s="1"/>
  <c r="L881" i="2"/>
  <c r="M881" i="2" s="1"/>
  <c r="L892" i="2"/>
  <c r="M892" i="2" s="1"/>
  <c r="L782" i="2"/>
  <c r="M782" i="2" s="1"/>
  <c r="L789" i="2"/>
  <c r="M789" i="2" s="1"/>
  <c r="L800" i="2"/>
  <c r="M800" i="2" s="1"/>
  <c r="L806" i="2"/>
  <c r="M806" i="2" s="1"/>
  <c r="L783" i="2"/>
  <c r="M783" i="2" s="1"/>
  <c r="L885" i="2"/>
  <c r="M885" i="2" s="1"/>
  <c r="L793" i="2"/>
  <c r="M793" i="2" s="1"/>
  <c r="L786" i="2"/>
  <c r="M786" i="2" s="1"/>
  <c r="L886" i="2"/>
  <c r="M886" i="2" s="1"/>
  <c r="L908" i="2"/>
  <c r="M908" i="2" s="1"/>
  <c r="L811" i="2"/>
  <c r="M811" i="2" s="1"/>
  <c r="L891" i="2"/>
  <c r="M891" i="2" s="1"/>
  <c r="L910" i="2"/>
  <c r="M910" i="2" s="1"/>
  <c r="L809" i="2"/>
  <c r="M809" i="2" s="1"/>
  <c r="L911" i="2"/>
  <c r="M911" i="2" s="1"/>
  <c r="L890" i="2"/>
  <c r="M890" i="2" s="1"/>
  <c r="L776" i="2"/>
  <c r="M776" i="2" s="1"/>
  <c r="L791" i="2"/>
  <c r="M791" i="2" s="1"/>
  <c r="L779" i="2"/>
  <c r="M779" i="2" s="1"/>
  <c r="L915" i="2"/>
  <c r="M915" i="2" s="1"/>
  <c r="L815" i="2"/>
  <c r="M815" i="2" s="1"/>
  <c r="L880" i="2"/>
  <c r="M880" i="2" s="1"/>
  <c r="L889" i="2"/>
  <c r="M889" i="2" s="1"/>
  <c r="L802" i="2"/>
  <c r="M802" i="2" s="1"/>
  <c r="L798" i="2"/>
  <c r="M798" i="2" s="1"/>
  <c r="L795" i="2"/>
  <c r="M795" i="2" s="1"/>
  <c r="L859" i="2"/>
  <c r="M859" i="2" s="1"/>
  <c r="L834" i="2"/>
  <c r="M834" i="2" s="1"/>
  <c r="L857" i="2"/>
  <c r="M857" i="2" s="1"/>
  <c r="L781" i="2"/>
  <c r="M781" i="2" s="1"/>
  <c r="L833" i="2"/>
  <c r="M833" i="2" s="1"/>
  <c r="L749" i="2"/>
  <c r="M749" i="2" s="1"/>
  <c r="L691" i="2"/>
  <c r="M691" i="2" s="1"/>
  <c r="L717" i="2"/>
  <c r="M717" i="2" s="1"/>
  <c r="L844" i="2"/>
  <c r="M844" i="2" s="1"/>
  <c r="L838" i="2"/>
  <c r="M838" i="2" s="1"/>
  <c r="L832" i="2"/>
  <c r="M832" i="2" s="1"/>
  <c r="L822" i="2"/>
  <c r="M822" i="2" s="1"/>
  <c r="L858" i="2"/>
  <c r="M858" i="2" s="1"/>
  <c r="L724" i="2"/>
  <c r="M724" i="2" s="1"/>
  <c r="L831" i="2"/>
  <c r="M831" i="2" s="1"/>
  <c r="L714" i="2"/>
  <c r="M714" i="2" s="1"/>
  <c r="L690" i="2"/>
  <c r="M690" i="2" s="1"/>
  <c r="L835" i="2"/>
  <c r="M835" i="2" s="1"/>
  <c r="L748" i="2"/>
  <c r="M748" i="2" s="1"/>
  <c r="L836" i="2"/>
  <c r="M836" i="2" s="1"/>
  <c r="L830" i="2"/>
  <c r="M830" i="2" s="1"/>
  <c r="L720" i="2"/>
  <c r="M720" i="2" s="1"/>
  <c r="L715" i="2"/>
  <c r="M715" i="2" s="1"/>
  <c r="L758" i="2"/>
  <c r="M758" i="2" s="1"/>
  <c r="L708" i="2"/>
  <c r="M708" i="2" s="1"/>
  <c r="L732" i="2"/>
  <c r="M732" i="2" s="1"/>
  <c r="L704" i="2"/>
  <c r="M704" i="2" s="1"/>
  <c r="L840" i="2"/>
  <c r="M840" i="2" s="1"/>
  <c r="L813" i="2"/>
  <c r="M813" i="2" s="1"/>
  <c r="L823" i="2"/>
  <c r="M823" i="2" s="1"/>
  <c r="L829" i="2"/>
  <c r="M829" i="2" s="1"/>
  <c r="L709" i="2"/>
  <c r="M709" i="2" s="1"/>
  <c r="L862" i="2"/>
  <c r="M862" i="2" s="1"/>
  <c r="L688" i="2"/>
  <c r="M688" i="2" s="1"/>
  <c r="L729" i="2"/>
  <c r="M729" i="2" s="1"/>
  <c r="L841" i="2"/>
  <c r="M841" i="2" s="1"/>
  <c r="L722" i="2"/>
  <c r="M722" i="2" s="1"/>
  <c r="L828" i="2"/>
  <c r="M828" i="2" s="1"/>
  <c r="L470" i="2"/>
  <c r="M470" i="2" s="1"/>
  <c r="L726" i="2"/>
  <c r="M726" i="2" s="1"/>
  <c r="L582" i="2"/>
  <c r="M582" i="2" s="1"/>
  <c r="L581" i="2"/>
  <c r="M581" i="2" s="1"/>
  <c r="L842" i="2"/>
  <c r="M842" i="2" s="1"/>
  <c r="L689" i="2"/>
  <c r="M689" i="2" s="1"/>
  <c r="L853" i="2"/>
  <c r="M853" i="2" s="1"/>
  <c r="L812" i="2"/>
  <c r="M812" i="2" s="1"/>
  <c r="L827" i="2"/>
  <c r="M827" i="2" s="1"/>
  <c r="L719" i="2"/>
  <c r="M719" i="2" s="1"/>
  <c r="L705" i="2"/>
  <c r="M705" i="2" s="1"/>
  <c r="L754" i="2"/>
  <c r="M754" i="2" s="1"/>
  <c r="L819" i="2"/>
  <c r="M819" i="2" s="1"/>
  <c r="L746" i="2"/>
  <c r="M746" i="2" s="1"/>
  <c r="L764" i="2"/>
  <c r="M764" i="2" s="1"/>
  <c r="L826" i="2"/>
  <c r="M826" i="2" s="1"/>
  <c r="L747" i="2"/>
  <c r="M747" i="2" s="1"/>
  <c r="L710" i="2"/>
  <c r="M710" i="2" s="1"/>
  <c r="L728" i="2"/>
  <c r="M728" i="2" s="1"/>
  <c r="L685" i="2"/>
  <c r="M685" i="2" s="1"/>
  <c r="L723" i="2"/>
  <c r="M723" i="2" s="1"/>
  <c r="L820" i="2"/>
  <c r="M820" i="2" s="1"/>
  <c r="L839" i="2"/>
  <c r="M839" i="2" s="1"/>
  <c r="L716" i="2"/>
  <c r="M716" i="2" s="1"/>
  <c r="L852" i="2"/>
  <c r="M852" i="2" s="1"/>
  <c r="L759" i="2"/>
  <c r="M759" i="2" s="1"/>
  <c r="L825" i="2"/>
  <c r="M825" i="2" s="1"/>
  <c r="L713" i="2"/>
  <c r="M713" i="2" s="1"/>
  <c r="L845" i="2"/>
  <c r="M845" i="2" s="1"/>
  <c r="L824" i="2"/>
  <c r="M824" i="2" s="1"/>
  <c r="L757" i="2"/>
  <c r="M757" i="2" s="1"/>
  <c r="L721" i="2"/>
  <c r="M721" i="2" s="1"/>
  <c r="L712" i="2"/>
  <c r="M712" i="2" s="1"/>
  <c r="L687" i="2"/>
  <c r="M687" i="2" s="1"/>
  <c r="L821" i="2"/>
  <c r="M821" i="2" s="1"/>
  <c r="L843" i="2"/>
  <c r="M843" i="2" s="1"/>
  <c r="L442" i="2"/>
  <c r="M442" i="2" s="1"/>
  <c r="L763" i="2"/>
  <c r="M763" i="2" s="1"/>
  <c r="L614" i="2"/>
  <c r="M614" i="2" s="1"/>
  <c r="L794" i="2"/>
  <c r="M794" i="2" s="1"/>
  <c r="L756" i="2"/>
  <c r="M756" i="2" s="1"/>
  <c r="L674" i="2"/>
  <c r="M674" i="2" s="1"/>
  <c r="L706" i="2"/>
  <c r="M706" i="2" s="1"/>
  <c r="L654" i="2"/>
  <c r="M654" i="2" s="1"/>
  <c r="L744" i="2"/>
  <c r="M744" i="2" s="1"/>
  <c r="L600" i="2"/>
  <c r="M600" i="2" s="1"/>
  <c r="L780" i="2"/>
  <c r="M780" i="2" s="1"/>
  <c r="L678" i="2"/>
  <c r="M678" i="2" s="1"/>
  <c r="L738" i="2"/>
  <c r="M738" i="2" s="1"/>
  <c r="L775" i="2"/>
  <c r="M775" i="2" s="1"/>
  <c r="L769" i="2"/>
  <c r="M769" i="2" s="1"/>
  <c r="L768" i="2"/>
  <c r="M768" i="2" s="1"/>
  <c r="L741" i="2"/>
  <c r="M741" i="2" s="1"/>
  <c r="L652" i="2"/>
  <c r="M652" i="2" s="1"/>
  <c r="L613" i="2"/>
  <c r="M613" i="2" s="1"/>
  <c r="L681" i="2"/>
  <c r="M681" i="2" s="1"/>
  <c r="L770" i="2"/>
  <c r="M770" i="2" s="1"/>
  <c r="L730" i="2"/>
  <c r="M730" i="2" s="1"/>
  <c r="L739" i="2"/>
  <c r="M739" i="2" s="1"/>
  <c r="L648" i="2"/>
  <c r="M648" i="2" s="1"/>
  <c r="L623" i="2"/>
  <c r="M623" i="2" s="1"/>
  <c r="L753" i="2"/>
  <c r="M753" i="2" s="1"/>
  <c r="L615" i="2"/>
  <c r="M615" i="2" s="1"/>
  <c r="L752" i="2"/>
  <c r="M752" i="2" s="1"/>
  <c r="L667" i="2"/>
  <c r="M667" i="2" s="1"/>
  <c r="L773" i="2"/>
  <c r="M773" i="2" s="1"/>
  <c r="L771" i="2"/>
  <c r="M771" i="2" s="1"/>
  <c r="L737" i="2"/>
  <c r="M737" i="2" s="1"/>
  <c r="L645" i="2"/>
  <c r="M645" i="2" s="1"/>
  <c r="L653" i="2"/>
  <c r="M653" i="2" s="1"/>
  <c r="L762" i="2"/>
  <c r="M762" i="2" s="1"/>
  <c r="L778" i="2"/>
  <c r="M778" i="2" s="1"/>
  <c r="L745" i="2"/>
  <c r="M745" i="2" s="1"/>
  <c r="L620" i="2"/>
  <c r="M620" i="2" s="1"/>
  <c r="L682" i="2"/>
  <c r="M682" i="2" s="1"/>
  <c r="L731" i="2"/>
  <c r="M731" i="2" s="1"/>
  <c r="L740" i="2"/>
  <c r="M740" i="2" s="1"/>
  <c r="L622" i="2"/>
  <c r="M622" i="2" s="1"/>
  <c r="L617" i="2"/>
  <c r="M617" i="2" s="1"/>
  <c r="L673" i="2"/>
  <c r="M673" i="2" s="1"/>
  <c r="L650" i="2"/>
  <c r="M650" i="2" s="1"/>
  <c r="L751" i="2"/>
  <c r="M751" i="2" s="1"/>
  <c r="L734" i="2"/>
  <c r="M734" i="2" s="1"/>
  <c r="L750" i="2"/>
  <c r="M750" i="2" s="1"/>
  <c r="L733" i="2"/>
  <c r="M733" i="2" s="1"/>
  <c r="L655" i="2"/>
  <c r="M655" i="2" s="1"/>
  <c r="L666" i="2"/>
  <c r="M666" i="2" s="1"/>
  <c r="L742" i="2"/>
  <c r="M742" i="2" s="1"/>
  <c r="L774" i="2"/>
  <c r="M774" i="2" s="1"/>
  <c r="L790" i="2"/>
  <c r="M790" i="2" s="1"/>
  <c r="L736" i="2"/>
  <c r="M736" i="2" s="1"/>
  <c r="L618" i="2"/>
  <c r="M618" i="2" s="1"/>
  <c r="L761" i="2"/>
  <c r="M761" i="2" s="1"/>
  <c r="L760" i="2"/>
  <c r="M760" i="2" s="1"/>
  <c r="L743" i="2"/>
  <c r="M743" i="2" s="1"/>
  <c r="L646" i="2"/>
  <c r="M646" i="2" s="1"/>
  <c r="L656" i="2"/>
  <c r="M656" i="2" s="1"/>
  <c r="L772" i="2"/>
  <c r="M772" i="2" s="1"/>
  <c r="L755" i="2"/>
  <c r="M755" i="2" s="1"/>
  <c r="L735" i="2"/>
  <c r="M735" i="2" s="1"/>
  <c r="L649" i="2"/>
  <c r="M649" i="2" s="1"/>
  <c r="L612" i="2"/>
  <c r="M612" i="2" s="1"/>
  <c r="L671" i="2"/>
  <c r="M671" i="2" s="1"/>
  <c r="L573" i="2"/>
  <c r="M573" i="2" s="1"/>
  <c r="L684" i="2"/>
  <c r="M684" i="2" s="1"/>
  <c r="L621" i="2"/>
  <c r="M621" i="2" s="1"/>
  <c r="L707" i="2"/>
  <c r="M707" i="2" s="1"/>
  <c r="L702" i="2"/>
  <c r="M702" i="2" s="1"/>
  <c r="L591" i="2"/>
  <c r="M591" i="2" s="1"/>
  <c r="L605" i="2"/>
  <c r="M605" i="2" s="1"/>
  <c r="L677" i="2"/>
  <c r="M677" i="2" s="1"/>
  <c r="L695" i="2"/>
  <c r="M695" i="2" s="1"/>
  <c r="L572" i="2"/>
  <c r="M572" i="2" s="1"/>
  <c r="L699" i="2"/>
  <c r="M699" i="2" s="1"/>
  <c r="L596" i="2"/>
  <c r="M596" i="2" s="1"/>
  <c r="L686" i="2"/>
  <c r="M686" i="2" s="1"/>
  <c r="L574" i="2"/>
  <c r="M574" i="2" s="1"/>
  <c r="L570" i="2"/>
  <c r="M570" i="2" s="1"/>
  <c r="L680" i="2"/>
  <c r="M680" i="2" s="1"/>
  <c r="L604" i="2"/>
  <c r="M604" i="2" s="1"/>
  <c r="L593" i="2"/>
  <c r="M593" i="2" s="1"/>
  <c r="L696" i="2"/>
  <c r="M696" i="2" s="1"/>
  <c r="L584" i="2"/>
  <c r="M584" i="2" s="1"/>
  <c r="L694" i="2"/>
  <c r="M694" i="2" s="1"/>
  <c r="L598" i="2"/>
  <c r="M598" i="2" s="1"/>
  <c r="L589" i="2"/>
  <c r="M589" i="2" s="1"/>
  <c r="L566" i="2"/>
  <c r="M566" i="2" s="1"/>
  <c r="L683" i="2"/>
  <c r="M683" i="2" s="1"/>
  <c r="L692" i="2"/>
  <c r="M692" i="2" s="1"/>
  <c r="L675" i="2"/>
  <c r="M675" i="2" s="1"/>
  <c r="L595" i="2"/>
  <c r="M595" i="2" s="1"/>
  <c r="L583" i="2"/>
  <c r="M583" i="2" s="1"/>
  <c r="L703" i="2"/>
  <c r="M703" i="2" s="1"/>
  <c r="L567" i="2"/>
  <c r="M567" i="2" s="1"/>
  <c r="L564" i="2"/>
  <c r="M564" i="2" s="1"/>
  <c r="L672" i="2"/>
  <c r="M672" i="2" s="1"/>
  <c r="L697" i="2"/>
  <c r="M697" i="2" s="1"/>
  <c r="L578" i="2"/>
  <c r="M578" i="2" s="1"/>
  <c r="L571" i="2"/>
  <c r="M571" i="2" s="1"/>
  <c r="L588" i="2"/>
  <c r="M588" i="2" s="1"/>
  <c r="L579" i="2"/>
  <c r="M579" i="2" s="1"/>
  <c r="L700" i="2"/>
  <c r="M700" i="2" s="1"/>
  <c r="L576" i="2"/>
  <c r="M576" i="2" s="1"/>
  <c r="L711" i="2"/>
  <c r="M711" i="2" s="1"/>
  <c r="L676" i="2"/>
  <c r="M676" i="2" s="1"/>
  <c r="L594" i="2"/>
  <c r="M594" i="2" s="1"/>
  <c r="L590" i="2"/>
  <c r="M590" i="2" s="1"/>
  <c r="L586" i="2"/>
  <c r="M586" i="2" s="1"/>
  <c r="L679" i="2"/>
  <c r="M679" i="2" s="1"/>
  <c r="L693" i="2"/>
  <c r="M693" i="2" s="1"/>
  <c r="L577" i="2"/>
  <c r="M577" i="2" s="1"/>
  <c r="L727" i="2"/>
  <c r="M727" i="2" s="1"/>
  <c r="L701" i="2"/>
  <c r="M701" i="2" s="1"/>
  <c r="L603" i="2"/>
  <c r="M603" i="2" s="1"/>
  <c r="L569" i="2"/>
  <c r="M569" i="2" s="1"/>
  <c r="L587" i="2"/>
  <c r="M587" i="2" s="1"/>
  <c r="L565" i="2"/>
  <c r="M565" i="2" s="1"/>
  <c r="L657" i="2"/>
  <c r="M657" i="2" s="1"/>
  <c r="L585" i="2"/>
  <c r="M585" i="2" s="1"/>
  <c r="L698" i="2"/>
  <c r="M698" i="2" s="1"/>
  <c r="L575" i="2"/>
  <c r="M575" i="2" s="1"/>
  <c r="L619" i="2"/>
  <c r="M619" i="2" s="1"/>
  <c r="L610" i="2"/>
  <c r="M610" i="2" s="1"/>
  <c r="L609" i="2"/>
  <c r="M609" i="2" s="1"/>
  <c r="L599" i="2"/>
  <c r="M599" i="2" s="1"/>
  <c r="L607" i="2"/>
  <c r="M607" i="2" s="1"/>
  <c r="L608" i="2"/>
  <c r="M608" i="2" s="1"/>
  <c r="L611" i="2"/>
  <c r="M611" i="2" s="1"/>
  <c r="L602" i="2"/>
  <c r="M602" i="2" s="1"/>
  <c r="L601" i="2"/>
  <c r="M601" i="2" s="1"/>
  <c r="L606" i="2"/>
  <c r="M606" i="2" s="1"/>
  <c r="L592" i="2"/>
  <c r="M592" i="2" s="1"/>
  <c r="L476" i="2"/>
  <c r="M476" i="2" s="1"/>
  <c r="L597" i="2"/>
  <c r="M597" i="2" s="1"/>
  <c r="L469" i="2"/>
  <c r="M469" i="2" s="1"/>
  <c r="L493" i="2"/>
  <c r="M493" i="2" s="1"/>
  <c r="L553" i="2"/>
  <c r="M553" i="2" s="1"/>
  <c r="L557" i="2"/>
  <c r="M557" i="2" s="1"/>
  <c r="L546" i="2"/>
  <c r="M546" i="2" s="1"/>
  <c r="L538" i="2"/>
  <c r="M538" i="2" s="1"/>
  <c r="L554" i="2"/>
  <c r="M554" i="2" s="1"/>
  <c r="L549" i="2"/>
  <c r="M549" i="2" s="1"/>
  <c r="L547" i="2"/>
  <c r="M547" i="2" s="1"/>
  <c r="L504" i="2"/>
  <c r="M504" i="2" s="1"/>
  <c r="L413" i="2"/>
  <c r="M413" i="2" s="1"/>
  <c r="L545" i="2"/>
  <c r="M545" i="2" s="1"/>
  <c r="L560" i="2"/>
  <c r="M560" i="2" s="1"/>
  <c r="L519" i="2"/>
  <c r="M519" i="2" s="1"/>
  <c r="L544" i="2"/>
  <c r="M544" i="2" s="1"/>
  <c r="L536" i="2"/>
  <c r="M536" i="2" s="1"/>
  <c r="L552" i="2"/>
  <c r="M552" i="2" s="1"/>
  <c r="L563" i="2"/>
  <c r="M563" i="2" s="1"/>
  <c r="L543" i="2"/>
  <c r="M543" i="2" s="1"/>
  <c r="L527" i="2"/>
  <c r="M527" i="2" s="1"/>
  <c r="L551" i="2"/>
  <c r="M551" i="2" s="1"/>
  <c r="L550" i="2"/>
  <c r="M550" i="2" s="1"/>
  <c r="L495" i="2"/>
  <c r="M495" i="2" s="1"/>
  <c r="L541" i="2"/>
  <c r="M541" i="2" s="1"/>
  <c r="L561" i="2"/>
  <c r="M561" i="2" s="1"/>
  <c r="L562" i="2"/>
  <c r="M562" i="2" s="1"/>
  <c r="L506" i="2"/>
  <c r="M506" i="2" s="1"/>
  <c r="L558" i="2"/>
  <c r="M558" i="2" s="1"/>
  <c r="L526" i="2"/>
  <c r="M526" i="2" s="1"/>
  <c r="L423" i="2"/>
  <c r="M423" i="2" s="1"/>
  <c r="L490" i="2"/>
  <c r="M490" i="2" s="1"/>
  <c r="L472" i="2"/>
  <c r="M472" i="2" s="1"/>
  <c r="L628" i="2"/>
  <c r="M628" i="2" s="1"/>
  <c r="L520" i="2"/>
  <c r="M520" i="2" s="1"/>
  <c r="L483" i="2"/>
  <c r="M483" i="2" s="1"/>
  <c r="L514" i="2"/>
  <c r="M514" i="2" s="1"/>
  <c r="L632" i="2"/>
  <c r="M632" i="2" s="1"/>
  <c r="L445" i="2"/>
  <c r="M445" i="2" s="1"/>
  <c r="L415" i="2"/>
  <c r="M415" i="2" s="1"/>
  <c r="L417" i="2"/>
  <c r="M417" i="2" s="1"/>
  <c r="L450" i="2"/>
  <c r="M450" i="2" s="1"/>
  <c r="L517" i="2"/>
  <c r="M517" i="2" s="1"/>
  <c r="L410" i="2"/>
  <c r="M410" i="2" s="1"/>
  <c r="L481" i="2"/>
  <c r="M481" i="2" s="1"/>
  <c r="L456" i="2"/>
  <c r="M456" i="2" s="1"/>
  <c r="L471" i="2"/>
  <c r="M471" i="2" s="1"/>
  <c r="L455" i="2"/>
  <c r="M455" i="2" s="1"/>
  <c r="L484" i="2"/>
  <c r="M484" i="2" s="1"/>
  <c r="L466" i="2"/>
  <c r="M466" i="2" s="1"/>
  <c r="L441" i="2"/>
  <c r="M441" i="2" s="1"/>
  <c r="L478" i="2"/>
  <c r="M478" i="2" s="1"/>
  <c r="L474" i="2"/>
  <c r="M474" i="2" s="1"/>
  <c r="L335" i="2"/>
  <c r="M335" i="2" s="1"/>
  <c r="L492" i="2"/>
  <c r="M492" i="2" s="1"/>
  <c r="L642" i="2"/>
  <c r="M642" i="2" s="1"/>
  <c r="L409" i="2"/>
  <c r="M409" i="2" s="1"/>
  <c r="L444" i="2"/>
  <c r="M444" i="2" s="1"/>
  <c r="L435" i="2"/>
  <c r="M435" i="2" s="1"/>
  <c r="L451" i="2"/>
  <c r="M451" i="2" s="1"/>
  <c r="L503" i="2"/>
  <c r="M503" i="2" s="1"/>
  <c r="L508" i="2"/>
  <c r="M508" i="2" s="1"/>
  <c r="L522" i="2"/>
  <c r="M522" i="2" s="1"/>
  <c r="L482" i="2"/>
  <c r="M482" i="2" s="1"/>
  <c r="L635" i="2"/>
  <c r="M635" i="2" s="1"/>
  <c r="L480" i="2"/>
  <c r="M480" i="2" s="1"/>
  <c r="L491" i="2"/>
  <c r="M491" i="2" s="1"/>
  <c r="L458" i="2"/>
  <c r="M458" i="2" s="1"/>
  <c r="L398" i="2"/>
  <c r="M398" i="2" s="1"/>
  <c r="L393" i="2"/>
  <c r="M393" i="2" s="1"/>
  <c r="L399" i="2"/>
  <c r="M399" i="2" s="1"/>
  <c r="L432" i="2"/>
  <c r="M432" i="2" s="1"/>
  <c r="L325" i="2"/>
  <c r="M325" i="2" s="1"/>
  <c r="L540" i="2"/>
  <c r="M540" i="2" s="1"/>
  <c r="L616" i="2"/>
  <c r="M616" i="2" s="1"/>
  <c r="L534" i="2"/>
  <c r="M534" i="2" s="1"/>
  <c r="L524" i="2"/>
  <c r="M524" i="2" s="1"/>
  <c r="L467" i="2"/>
  <c r="M467" i="2" s="1"/>
  <c r="L629" i="2"/>
  <c r="M629" i="2" s="1"/>
  <c r="L462" i="2"/>
  <c r="M462" i="2" s="1"/>
  <c r="L639" i="2"/>
  <c r="M639" i="2" s="1"/>
  <c r="L447" i="2"/>
  <c r="M447" i="2" s="1"/>
  <c r="L416" i="2"/>
  <c r="M416" i="2" s="1"/>
  <c r="L436" i="2"/>
  <c r="M436" i="2" s="1"/>
  <c r="L402" i="2"/>
  <c r="M402" i="2" s="1"/>
  <c r="L411" i="2"/>
  <c r="M411" i="2" s="1"/>
  <c r="L429" i="2"/>
  <c r="M429" i="2" s="1"/>
  <c r="L330" i="2"/>
  <c r="M330" i="2" s="1"/>
  <c r="L555" i="2"/>
  <c r="M555" i="2" s="1"/>
  <c r="L580" i="2"/>
  <c r="M580" i="2" s="1"/>
  <c r="L548" i="2"/>
  <c r="M548" i="2" s="1"/>
  <c r="L537" i="2"/>
  <c r="M537" i="2" s="1"/>
  <c r="L511" i="2"/>
  <c r="M511" i="2" s="1"/>
  <c r="L507" i="2"/>
  <c r="M507" i="2" s="1"/>
  <c r="L530" i="2"/>
  <c r="M530" i="2" s="1"/>
  <c r="L500" i="2"/>
  <c r="M500" i="2" s="1"/>
  <c r="L627" i="2"/>
  <c r="M627" i="2" s="1"/>
  <c r="L460" i="2"/>
  <c r="M460" i="2" s="1"/>
  <c r="L489" i="2"/>
  <c r="M489" i="2" s="1"/>
  <c r="L477" i="2"/>
  <c r="M477" i="2" s="1"/>
  <c r="L641" i="2"/>
  <c r="M641" i="2" s="1"/>
  <c r="L485" i="2"/>
  <c r="M485" i="2" s="1"/>
  <c r="L501" i="2"/>
  <c r="M501" i="2" s="1"/>
  <c r="L449" i="2"/>
  <c r="M449" i="2" s="1"/>
  <c r="L428" i="2"/>
  <c r="M428" i="2" s="1"/>
  <c r="L394" i="2"/>
  <c r="M394" i="2" s="1"/>
  <c r="L425" i="2"/>
  <c r="M425" i="2" s="1"/>
  <c r="L258" i="2"/>
  <c r="M258" i="2" s="1"/>
  <c r="L542" i="2"/>
  <c r="M542" i="2" s="1"/>
  <c r="L556" i="2"/>
  <c r="M556" i="2" s="1"/>
  <c r="L528" i="2"/>
  <c r="M528" i="2" s="1"/>
  <c r="L532" i="2"/>
  <c r="M532" i="2" s="1"/>
  <c r="L531" i="2"/>
  <c r="M531" i="2" s="1"/>
  <c r="L516" i="2"/>
  <c r="M516" i="2" s="1"/>
  <c r="L486" i="2"/>
  <c r="M486" i="2" s="1"/>
  <c r="L631" i="2"/>
  <c r="M631" i="2" s="1"/>
  <c r="L488" i="2"/>
  <c r="M488" i="2" s="1"/>
  <c r="L487" i="2"/>
  <c r="M487" i="2" s="1"/>
  <c r="L457" i="2"/>
  <c r="M457" i="2" s="1"/>
  <c r="L515" i="2"/>
  <c r="M515" i="2" s="1"/>
  <c r="L448" i="2"/>
  <c r="M448" i="2" s="1"/>
  <c r="L430" i="2"/>
  <c r="M430" i="2" s="1"/>
  <c r="L422" i="2"/>
  <c r="M422" i="2" s="1"/>
  <c r="L395" i="2"/>
  <c r="M395" i="2" s="1"/>
  <c r="L638" i="2"/>
  <c r="M638" i="2" s="1"/>
  <c r="L468" i="2"/>
  <c r="M468" i="2" s="1"/>
  <c r="L529" i="2"/>
  <c r="M529" i="2" s="1"/>
  <c r="L643" i="2"/>
  <c r="M643" i="2" s="1"/>
  <c r="L494" i="2"/>
  <c r="M494" i="2" s="1"/>
  <c r="L452" i="2"/>
  <c r="M452" i="2" s="1"/>
  <c r="L505" i="2"/>
  <c r="M505" i="2" s="1"/>
  <c r="L427" i="2"/>
  <c r="M427" i="2" s="1"/>
  <c r="L408" i="2"/>
  <c r="M408" i="2" s="1"/>
  <c r="L434" i="2"/>
  <c r="M434" i="2" s="1"/>
  <c r="L419" i="2"/>
  <c r="M419" i="2" s="1"/>
  <c r="L396" i="2"/>
  <c r="M396" i="2" s="1"/>
  <c r="L431" i="2"/>
  <c r="M431" i="2" s="1"/>
  <c r="L518" i="2"/>
  <c r="M518" i="2" s="1"/>
  <c r="L535" i="2"/>
  <c r="M535" i="2" s="1"/>
  <c r="L521" i="2"/>
  <c r="M521" i="2" s="1"/>
  <c r="L464" i="2"/>
  <c r="M464" i="2" s="1"/>
  <c r="L633" i="2"/>
  <c r="M633" i="2" s="1"/>
  <c r="L454" i="2"/>
  <c r="M454" i="2" s="1"/>
  <c r="L440" i="2"/>
  <c r="M440" i="2" s="1"/>
  <c r="L437" i="2"/>
  <c r="M437" i="2" s="1"/>
  <c r="L438" i="2"/>
  <c r="M438" i="2" s="1"/>
  <c r="L391" i="2"/>
  <c r="M391" i="2" s="1"/>
  <c r="L401" i="2"/>
  <c r="M401" i="2" s="1"/>
  <c r="L412" i="2"/>
  <c r="M412" i="2" s="1"/>
  <c r="L389" i="2"/>
  <c r="M389" i="2" s="1"/>
  <c r="L559" i="2"/>
  <c r="M559" i="2" s="1"/>
  <c r="L497" i="2"/>
  <c r="M497" i="2" s="1"/>
  <c r="L499" i="2"/>
  <c r="M499" i="2" s="1"/>
  <c r="L473" i="2"/>
  <c r="M473" i="2" s="1"/>
  <c r="L465" i="2"/>
  <c r="M465" i="2" s="1"/>
  <c r="L502" i="2"/>
  <c r="M502" i="2" s="1"/>
  <c r="L439" i="2"/>
  <c r="M439" i="2" s="1"/>
  <c r="L406" i="2"/>
  <c r="M406" i="2" s="1"/>
  <c r="L433" i="2"/>
  <c r="M433" i="2" s="1"/>
  <c r="L400" i="2"/>
  <c r="M400" i="2" s="1"/>
  <c r="L523" i="2"/>
  <c r="M523" i="2" s="1"/>
  <c r="L513" i="2"/>
  <c r="M513" i="2" s="1"/>
  <c r="L496" i="2"/>
  <c r="M496" i="2" s="1"/>
  <c r="L512" i="2"/>
  <c r="M512" i="2" s="1"/>
  <c r="L625" i="2"/>
  <c r="M625" i="2" s="1"/>
  <c r="L463" i="2"/>
  <c r="M463" i="2" s="1"/>
  <c r="L637" i="2"/>
  <c r="M637" i="2" s="1"/>
  <c r="L459" i="2"/>
  <c r="M459" i="2" s="1"/>
  <c r="L479" i="2"/>
  <c r="M479" i="2" s="1"/>
  <c r="L644" i="2"/>
  <c r="M644" i="2" s="1"/>
  <c r="L446" i="2"/>
  <c r="M446" i="2" s="1"/>
  <c r="L453" i="2"/>
  <c r="M453" i="2" s="1"/>
  <c r="L626" i="2"/>
  <c r="M626" i="2" s="1"/>
  <c r="L392" i="2"/>
  <c r="M392" i="2" s="1"/>
  <c r="L421" i="2"/>
  <c r="M421" i="2" s="1"/>
  <c r="L420" i="2"/>
  <c r="M420" i="2" s="1"/>
  <c r="L312" i="2"/>
  <c r="M312" i="2" s="1"/>
  <c r="L443" i="2"/>
  <c r="M443" i="2" s="1"/>
  <c r="L397" i="2"/>
  <c r="M397" i="2" s="1"/>
  <c r="L630" i="2"/>
  <c r="M630" i="2" s="1"/>
  <c r="L636" i="2"/>
  <c r="M636" i="2" s="1"/>
  <c r="L366" i="2"/>
  <c r="M366" i="2" s="1"/>
  <c r="L539" i="2"/>
  <c r="M539" i="2" s="1"/>
  <c r="L533" i="2"/>
  <c r="M533" i="2" s="1"/>
  <c r="L498" i="2"/>
  <c r="M498" i="2" s="1"/>
  <c r="L525" i="2"/>
  <c r="M525" i="2" s="1"/>
  <c r="L510" i="2"/>
  <c r="M510" i="2" s="1"/>
  <c r="L509" i="2"/>
  <c r="M509" i="2" s="1"/>
  <c r="L568" i="2"/>
  <c r="M568" i="2" s="1"/>
  <c r="L461" i="2"/>
  <c r="M461" i="2" s="1"/>
  <c r="L475" i="2"/>
  <c r="M475" i="2" s="1"/>
  <c r="L624" i="2"/>
  <c r="M624" i="2" s="1"/>
  <c r="L414" i="2"/>
  <c r="M414" i="2" s="1"/>
  <c r="L634" i="2"/>
  <c r="M634" i="2" s="1"/>
  <c r="L352" i="2"/>
  <c r="M352" i="2" s="1"/>
  <c r="L369" i="2"/>
  <c r="M369" i="2" s="1"/>
  <c r="L390" i="2"/>
  <c r="M390" i="2" s="1"/>
  <c r="L332" i="2"/>
  <c r="M332" i="2" s="1"/>
  <c r="L344" i="2"/>
  <c r="M344" i="2" s="1"/>
  <c r="L378" i="2"/>
  <c r="M378" i="2" s="1"/>
  <c r="L280" i="2"/>
  <c r="M280" i="2" s="1"/>
  <c r="L259" i="2"/>
  <c r="M259" i="2" s="1"/>
  <c r="L368" i="2"/>
  <c r="M368" i="2" s="1"/>
  <c r="L353" i="2"/>
  <c r="M353" i="2" s="1"/>
  <c r="L342" i="2"/>
  <c r="M342" i="2" s="1"/>
  <c r="L316" i="2"/>
  <c r="M316" i="2" s="1"/>
  <c r="L338" i="2"/>
  <c r="M338" i="2" s="1"/>
  <c r="L403" i="2"/>
  <c r="M403" i="2" s="1"/>
  <c r="L343" i="2"/>
  <c r="M343" i="2" s="1"/>
  <c r="L404" i="2"/>
  <c r="M404" i="2" s="1"/>
  <c r="L288" i="2"/>
  <c r="M288" i="2" s="1"/>
  <c r="L227" i="2"/>
  <c r="M227" i="2" s="1"/>
  <c r="L424" i="2"/>
  <c r="M424" i="2" s="1"/>
  <c r="L426" i="2"/>
  <c r="M426" i="2" s="1"/>
  <c r="L407" i="2"/>
  <c r="M407" i="2" s="1"/>
  <c r="L640" i="2"/>
  <c r="M640" i="2" s="1"/>
  <c r="L647" i="2"/>
  <c r="M647" i="2" s="1"/>
  <c r="L379" i="2"/>
  <c r="M379" i="2" s="1"/>
  <c r="L371" i="2"/>
  <c r="M371" i="2" s="1"/>
  <c r="L387" i="2"/>
  <c r="M387" i="2" s="1"/>
  <c r="L362" i="2"/>
  <c r="M362" i="2" s="1"/>
  <c r="L349" i="2"/>
  <c r="M349" i="2" s="1"/>
  <c r="L376" i="2"/>
  <c r="M376" i="2" s="1"/>
  <c r="L322" i="2"/>
  <c r="M322" i="2" s="1"/>
  <c r="L348" i="2"/>
  <c r="M348" i="2" s="1"/>
  <c r="L405" i="2"/>
  <c r="M405" i="2" s="1"/>
  <c r="L294" i="2"/>
  <c r="M294" i="2" s="1"/>
  <c r="L256" i="2"/>
  <c r="M256" i="2" s="1"/>
  <c r="L372" i="2"/>
  <c r="M372" i="2" s="1"/>
  <c r="L375" i="2"/>
  <c r="M375" i="2" s="1"/>
  <c r="L374" i="2"/>
  <c r="M374" i="2" s="1"/>
  <c r="L320" i="2"/>
  <c r="M320" i="2" s="1"/>
  <c r="L336" i="2"/>
  <c r="M336" i="2" s="1"/>
  <c r="L324" i="2"/>
  <c r="M324" i="2" s="1"/>
  <c r="L329" i="2"/>
  <c r="M329" i="2" s="1"/>
  <c r="L333" i="2"/>
  <c r="M333" i="2" s="1"/>
  <c r="L88" i="2"/>
  <c r="M88" i="2" s="1"/>
  <c r="L358" i="2"/>
  <c r="M358" i="2" s="1"/>
  <c r="L380" i="2"/>
  <c r="M380" i="2" s="1"/>
  <c r="L317" i="2"/>
  <c r="M317" i="2" s="1"/>
  <c r="L321" i="2"/>
  <c r="M321" i="2" s="1"/>
  <c r="L308" i="2"/>
  <c r="M308" i="2" s="1"/>
  <c r="L337" i="2"/>
  <c r="M337" i="2" s="1"/>
  <c r="L327" i="2"/>
  <c r="M327" i="2" s="1"/>
  <c r="L298" i="2"/>
  <c r="M298" i="2" s="1"/>
  <c r="L295" i="2"/>
  <c r="M295" i="2" s="1"/>
  <c r="L385" i="2"/>
  <c r="M385" i="2" s="1"/>
  <c r="L383" i="2"/>
  <c r="M383" i="2" s="1"/>
  <c r="L323" i="2"/>
  <c r="M323" i="2" s="1"/>
  <c r="L318" i="2"/>
  <c r="M318" i="2" s="1"/>
  <c r="L307" i="2"/>
  <c r="M307" i="2" s="1"/>
  <c r="L271" i="2"/>
  <c r="M271" i="2" s="1"/>
  <c r="L388" i="2"/>
  <c r="M388" i="2" s="1"/>
  <c r="L341" i="2"/>
  <c r="M341" i="2" s="1"/>
  <c r="L356" i="2"/>
  <c r="M356" i="2" s="1"/>
  <c r="L319" i="2"/>
  <c r="M319" i="2" s="1"/>
  <c r="L310" i="2"/>
  <c r="M310" i="2" s="1"/>
  <c r="L303" i="2"/>
  <c r="M303" i="2" s="1"/>
  <c r="L384" i="2"/>
  <c r="M384" i="2" s="1"/>
  <c r="L367" i="2"/>
  <c r="M367" i="2" s="1"/>
  <c r="L326" i="2"/>
  <c r="M326" i="2" s="1"/>
  <c r="L328" i="2"/>
  <c r="M328" i="2" s="1"/>
  <c r="L347" i="2"/>
  <c r="M347" i="2" s="1"/>
  <c r="L278" i="2"/>
  <c r="M278" i="2" s="1"/>
  <c r="L359" i="2"/>
  <c r="M359" i="2" s="1"/>
  <c r="L354" i="2"/>
  <c r="M354" i="2" s="1"/>
  <c r="L355" i="2"/>
  <c r="M355" i="2" s="1"/>
  <c r="L382" i="2"/>
  <c r="M382" i="2" s="1"/>
  <c r="L334" i="2"/>
  <c r="M334" i="2" s="1"/>
  <c r="L315" i="2"/>
  <c r="M315" i="2" s="1"/>
  <c r="L273" i="2"/>
  <c r="M273" i="2" s="1"/>
  <c r="L305" i="2"/>
  <c r="M305" i="2" s="1"/>
  <c r="L377" i="2"/>
  <c r="M377" i="2" s="1"/>
  <c r="L373" i="2"/>
  <c r="M373" i="2" s="1"/>
  <c r="L364" i="2"/>
  <c r="M364" i="2" s="1"/>
  <c r="L360" i="2"/>
  <c r="M360" i="2" s="1"/>
  <c r="L351" i="2"/>
  <c r="M351" i="2" s="1"/>
  <c r="L381" i="2"/>
  <c r="M381" i="2" s="1"/>
  <c r="L346" i="2"/>
  <c r="M346" i="2" s="1"/>
  <c r="L350" i="2"/>
  <c r="M350" i="2" s="1"/>
  <c r="L291" i="2"/>
  <c r="M291" i="2" s="1"/>
  <c r="L272" i="2"/>
  <c r="M272" i="2" s="1"/>
  <c r="L370" i="2"/>
  <c r="M370" i="2" s="1"/>
  <c r="L361" i="2"/>
  <c r="M361" i="2" s="1"/>
  <c r="L386" i="2"/>
  <c r="M386" i="2" s="1"/>
  <c r="L363" i="2"/>
  <c r="M363" i="2" s="1"/>
  <c r="L340" i="2"/>
  <c r="M340" i="2" s="1"/>
  <c r="L339" i="2"/>
  <c r="M339" i="2" s="1"/>
  <c r="L309" i="2"/>
  <c r="M309" i="2" s="1"/>
  <c r="L277" i="2"/>
  <c r="M277" i="2" s="1"/>
  <c r="L306" i="2"/>
  <c r="M306" i="2" s="1"/>
  <c r="L238" i="2"/>
  <c r="M238" i="2" s="1"/>
  <c r="L218" i="2"/>
  <c r="M218" i="2" s="1"/>
  <c r="L166" i="2"/>
  <c r="M166" i="2" s="1"/>
  <c r="L85" i="2"/>
  <c r="M85" i="2" s="1"/>
  <c r="L287" i="2"/>
  <c r="M287" i="2" s="1"/>
  <c r="L263" i="2"/>
  <c r="M263" i="2" s="1"/>
  <c r="L228" i="2"/>
  <c r="M228" i="2" s="1"/>
  <c r="L102" i="2"/>
  <c r="M102" i="2" s="1"/>
  <c r="L345" i="2"/>
  <c r="M345" i="2" s="1"/>
  <c r="L284" i="2"/>
  <c r="M284" i="2" s="1"/>
  <c r="L275" i="2"/>
  <c r="M275" i="2" s="1"/>
  <c r="L244" i="2"/>
  <c r="M244" i="2" s="1"/>
  <c r="L249" i="2"/>
  <c r="M249" i="2" s="1"/>
  <c r="L207" i="2"/>
  <c r="M207" i="2" s="1"/>
  <c r="L51" i="2"/>
  <c r="M51" i="2" s="1"/>
  <c r="L299" i="2"/>
  <c r="M299" i="2" s="1"/>
  <c r="L236" i="2"/>
  <c r="M236" i="2" s="1"/>
  <c r="L265" i="2"/>
  <c r="M265" i="2" s="1"/>
  <c r="L55" i="2"/>
  <c r="M55" i="2" s="1"/>
  <c r="L289" i="2"/>
  <c r="M289" i="2" s="1"/>
  <c r="L267" i="2"/>
  <c r="M267" i="2" s="1"/>
  <c r="L235" i="2"/>
  <c r="M235" i="2" s="1"/>
  <c r="L219" i="2"/>
  <c r="M219" i="2" s="1"/>
  <c r="L185" i="2"/>
  <c r="M185" i="2" s="1"/>
  <c r="L301" i="2"/>
  <c r="M301" i="2" s="1"/>
  <c r="L279" i="2"/>
  <c r="M279" i="2" s="1"/>
  <c r="L224" i="2"/>
  <c r="M224" i="2" s="1"/>
  <c r="L165" i="2"/>
  <c r="M165" i="2" s="1"/>
  <c r="L283" i="2"/>
  <c r="M283" i="2" s="1"/>
  <c r="L245" i="2"/>
  <c r="M245" i="2" s="1"/>
  <c r="L229" i="2"/>
  <c r="M229" i="2" s="1"/>
  <c r="L202" i="2"/>
  <c r="M202" i="2" s="1"/>
  <c r="L115" i="2"/>
  <c r="M115" i="2" s="1"/>
  <c r="L230" i="2"/>
  <c r="M230" i="2" s="1"/>
  <c r="L261" i="2"/>
  <c r="M261" i="2" s="1"/>
  <c r="L233" i="2"/>
  <c r="M233" i="2" s="1"/>
  <c r="L129" i="2"/>
  <c r="M129" i="2" s="1"/>
  <c r="L243" i="2"/>
  <c r="M243" i="2" s="1"/>
  <c r="L269" i="2"/>
  <c r="M269" i="2" s="1"/>
  <c r="L193" i="2"/>
  <c r="M193" i="2" s="1"/>
  <c r="L142" i="2"/>
  <c r="M142" i="2" s="1"/>
  <c r="L282" i="2"/>
  <c r="M282" i="2" s="1"/>
  <c r="L274" i="2"/>
  <c r="M274" i="2" s="1"/>
  <c r="L268" i="2"/>
  <c r="M268" i="2" s="1"/>
  <c r="L134" i="2"/>
  <c r="M134" i="2" s="1"/>
  <c r="L302" i="2"/>
  <c r="M302" i="2" s="1"/>
  <c r="L250" i="2"/>
  <c r="M250" i="2" s="1"/>
  <c r="L262" i="2"/>
  <c r="M262" i="2" s="1"/>
  <c r="L232" i="2"/>
  <c r="M232" i="2" s="1"/>
  <c r="L124" i="2"/>
  <c r="M124" i="2" s="1"/>
  <c r="L192" i="2"/>
  <c r="M192" i="2" s="1"/>
  <c r="L175" i="2"/>
  <c r="M175" i="2" s="1"/>
  <c r="L157" i="2"/>
  <c r="M157" i="2" s="1"/>
  <c r="L152" i="2"/>
  <c r="M152" i="2" s="1"/>
  <c r="L148" i="2"/>
  <c r="M148" i="2" s="1"/>
  <c r="L143" i="2"/>
  <c r="M143" i="2" s="1"/>
  <c r="L122" i="2"/>
  <c r="M122" i="2" s="1"/>
  <c r="L119" i="2"/>
  <c r="M119" i="2" s="1"/>
  <c r="L106" i="2"/>
  <c r="M106" i="2" s="1"/>
  <c r="L91" i="2"/>
  <c r="M91" i="2" s="1"/>
  <c r="L97" i="2"/>
  <c r="M97" i="2" s="1"/>
  <c r="L56" i="2"/>
  <c r="M56" i="2" s="1"/>
  <c r="L266" i="2"/>
  <c r="M266" i="2" s="1"/>
  <c r="L264" i="2"/>
  <c r="M264" i="2" s="1"/>
  <c r="L205" i="2"/>
  <c r="M205" i="2" s="1"/>
  <c r="L225" i="2"/>
  <c r="M225" i="2" s="1"/>
  <c r="L286" i="2"/>
  <c r="M286" i="2" s="1"/>
  <c r="L173" i="2"/>
  <c r="M173" i="2" s="1"/>
  <c r="L159" i="2"/>
  <c r="M159" i="2" s="1"/>
  <c r="L184" i="2"/>
  <c r="M184" i="2" s="1"/>
  <c r="L181" i="2"/>
  <c r="M181" i="2" s="1"/>
  <c r="L125" i="2"/>
  <c r="M125" i="2" s="1"/>
  <c r="L118" i="2"/>
  <c r="M118" i="2" s="1"/>
  <c r="L151" i="2"/>
  <c r="M151" i="2" s="1"/>
  <c r="L89" i="2"/>
  <c r="M89" i="2" s="1"/>
  <c r="L104" i="2"/>
  <c r="M104" i="2" s="1"/>
  <c r="L314" i="2"/>
  <c r="M314" i="2" s="1"/>
  <c r="L311" i="2"/>
  <c r="M311" i="2" s="1"/>
  <c r="L304" i="2"/>
  <c r="M304" i="2" s="1"/>
  <c r="L293" i="2"/>
  <c r="M293" i="2" s="1"/>
  <c r="L281" i="2"/>
  <c r="M281" i="2" s="1"/>
  <c r="L239" i="2"/>
  <c r="M239" i="2" s="1"/>
  <c r="L231" i="2"/>
  <c r="M231" i="2" s="1"/>
  <c r="L241" i="2"/>
  <c r="M241" i="2" s="1"/>
  <c r="L248" i="2"/>
  <c r="M248" i="2" s="1"/>
  <c r="L223" i="2"/>
  <c r="M223" i="2" s="1"/>
  <c r="L198" i="2"/>
  <c r="M198" i="2" s="1"/>
  <c r="L186" i="2"/>
  <c r="M186" i="2" s="1"/>
  <c r="L209" i="2"/>
  <c r="M209" i="2" s="1"/>
  <c r="L174" i="2"/>
  <c r="M174" i="2" s="1"/>
  <c r="L169" i="2"/>
  <c r="M169" i="2" s="1"/>
  <c r="L171" i="2"/>
  <c r="M171" i="2" s="1"/>
  <c r="L156" i="2"/>
  <c r="M156" i="2" s="1"/>
  <c r="L114" i="2"/>
  <c r="M114" i="2" s="1"/>
  <c r="L145" i="2"/>
  <c r="M145" i="2" s="1"/>
  <c r="L162" i="2"/>
  <c r="M162" i="2" s="1"/>
  <c r="L99" i="2"/>
  <c r="M99" i="2" s="1"/>
  <c r="L70" i="2"/>
  <c r="M70" i="2" s="1"/>
  <c r="L276" i="2"/>
  <c r="M276" i="2" s="1"/>
  <c r="L300" i="2"/>
  <c r="M300" i="2" s="1"/>
  <c r="L254" i="2"/>
  <c r="M254" i="2" s="1"/>
  <c r="L242" i="2"/>
  <c r="M242" i="2" s="1"/>
  <c r="L313" i="2"/>
  <c r="M313" i="2" s="1"/>
  <c r="L194" i="2"/>
  <c r="M194" i="2" s="1"/>
  <c r="L216" i="2"/>
  <c r="M216" i="2" s="1"/>
  <c r="L214" i="2"/>
  <c r="M214" i="2" s="1"/>
  <c r="L200" i="2"/>
  <c r="M200" i="2" s="1"/>
  <c r="L154" i="2"/>
  <c r="M154" i="2" s="1"/>
  <c r="L160" i="2"/>
  <c r="M160" i="2" s="1"/>
  <c r="L252" i="2"/>
  <c r="M252" i="2" s="1"/>
  <c r="L121" i="2"/>
  <c r="M121" i="2" s="1"/>
  <c r="L111" i="2"/>
  <c r="M111" i="2" s="1"/>
  <c r="L138" i="2"/>
  <c r="M138" i="2" s="1"/>
  <c r="L101" i="2"/>
  <c r="M101" i="2" s="1"/>
  <c r="L234" i="2"/>
  <c r="M234" i="2" s="1"/>
  <c r="L237" i="2"/>
  <c r="M237" i="2" s="1"/>
  <c r="L240" i="2"/>
  <c r="M240" i="2" s="1"/>
  <c r="L197" i="2"/>
  <c r="M197" i="2" s="1"/>
  <c r="L251" i="2"/>
  <c r="M251" i="2" s="1"/>
  <c r="L220" i="2"/>
  <c r="M220" i="2" s="1"/>
  <c r="L206" i="2"/>
  <c r="M206" i="2" s="1"/>
  <c r="L168" i="2"/>
  <c r="M168" i="2" s="1"/>
  <c r="L178" i="2"/>
  <c r="M178" i="2" s="1"/>
  <c r="L163" i="2"/>
  <c r="M163" i="2" s="1"/>
  <c r="L133" i="2"/>
  <c r="M133" i="2" s="1"/>
  <c r="L126" i="2"/>
  <c r="M126" i="2" s="1"/>
  <c r="L86" i="2"/>
  <c r="M86" i="2" s="1"/>
  <c r="L67" i="2"/>
  <c r="M67" i="2" s="1"/>
  <c r="L290" i="2"/>
  <c r="M290" i="2" s="1"/>
  <c r="L253" i="2"/>
  <c r="M253" i="2" s="1"/>
  <c r="L260" i="2"/>
  <c r="M260" i="2" s="1"/>
  <c r="L270" i="2"/>
  <c r="M270" i="2" s="1"/>
  <c r="L331" i="2"/>
  <c r="M331" i="2" s="1"/>
  <c r="L204" i="2"/>
  <c r="M204" i="2" s="1"/>
  <c r="L217" i="2"/>
  <c r="M217" i="2" s="1"/>
  <c r="L191" i="2"/>
  <c r="M191" i="2" s="1"/>
  <c r="L177" i="2"/>
  <c r="M177" i="2" s="1"/>
  <c r="L155" i="2"/>
  <c r="M155" i="2" s="1"/>
  <c r="L164" i="2"/>
  <c r="M164" i="2" s="1"/>
  <c r="L167" i="2"/>
  <c r="M167" i="2" s="1"/>
  <c r="L120" i="2"/>
  <c r="M120" i="2" s="1"/>
  <c r="L107" i="2"/>
  <c r="M107" i="2" s="1"/>
  <c r="L73" i="2"/>
  <c r="M73" i="2" s="1"/>
  <c r="L247" i="2"/>
  <c r="M247" i="2" s="1"/>
  <c r="L210" i="2"/>
  <c r="M210" i="2" s="1"/>
  <c r="L203" i="2"/>
  <c r="M203" i="2" s="1"/>
  <c r="L190" i="2"/>
  <c r="M190" i="2" s="1"/>
  <c r="L199" i="2"/>
  <c r="M199" i="2" s="1"/>
  <c r="L183" i="2"/>
  <c r="M183" i="2" s="1"/>
  <c r="L137" i="2"/>
  <c r="M137" i="2" s="1"/>
  <c r="L189" i="2"/>
  <c r="M189" i="2" s="1"/>
  <c r="L123" i="2"/>
  <c r="M123" i="2" s="1"/>
  <c r="L136" i="2"/>
  <c r="M136" i="2" s="1"/>
  <c r="L92" i="2"/>
  <c r="M92" i="2" s="1"/>
  <c r="L100" i="2"/>
  <c r="M100" i="2" s="1"/>
  <c r="L52" i="2"/>
  <c r="M52" i="2" s="1"/>
  <c r="L60" i="2"/>
  <c r="M60" i="2" s="1"/>
  <c r="L246" i="2"/>
  <c r="M246" i="2" s="1"/>
  <c r="L213" i="2"/>
  <c r="M213" i="2" s="1"/>
  <c r="L195" i="2"/>
  <c r="M195" i="2" s="1"/>
  <c r="L188" i="2"/>
  <c r="M188" i="2" s="1"/>
  <c r="L196" i="2"/>
  <c r="M196" i="2" s="1"/>
  <c r="L161" i="2"/>
  <c r="M161" i="2" s="1"/>
  <c r="L150" i="2"/>
  <c r="M150" i="2" s="1"/>
  <c r="L170" i="2"/>
  <c r="M170" i="2" s="1"/>
  <c r="L172" i="2"/>
  <c r="M172" i="2" s="1"/>
  <c r="L112" i="2"/>
  <c r="M112" i="2" s="1"/>
  <c r="L63" i="2"/>
  <c r="M63" i="2" s="1"/>
  <c r="L95" i="2"/>
  <c r="M95" i="2" s="1"/>
  <c r="L59" i="2"/>
  <c r="M59" i="2" s="1"/>
  <c r="L71" i="2"/>
  <c r="M71" i="2" s="1"/>
  <c r="L212" i="2"/>
  <c r="M212" i="2" s="1"/>
  <c r="L187" i="2"/>
  <c r="M187" i="2" s="1"/>
  <c r="L226" i="2"/>
  <c r="M226" i="2" s="1"/>
  <c r="L208" i="2"/>
  <c r="M208" i="2" s="1"/>
  <c r="L180" i="2"/>
  <c r="M180" i="2" s="1"/>
  <c r="L149" i="2"/>
  <c r="M149" i="2" s="1"/>
  <c r="L176" i="2"/>
  <c r="M176" i="2" s="1"/>
  <c r="L153" i="2"/>
  <c r="M153" i="2" s="1"/>
  <c r="L131" i="2"/>
  <c r="M131" i="2" s="1"/>
  <c r="L140" i="2"/>
  <c r="M140" i="2" s="1"/>
  <c r="L141" i="2"/>
  <c r="M141" i="2" s="1"/>
  <c r="L83" i="2"/>
  <c r="M83" i="2" s="1"/>
  <c r="L105" i="2"/>
  <c r="M105" i="2" s="1"/>
  <c r="L53" i="2"/>
  <c r="M53" i="2" s="1"/>
  <c r="L296" i="2"/>
  <c r="M296" i="2" s="1"/>
  <c r="L292" i="2"/>
  <c r="M292" i="2" s="1"/>
  <c r="L297" i="2"/>
  <c r="M297" i="2" s="1"/>
  <c r="L357" i="2"/>
  <c r="M357" i="2" s="1"/>
  <c r="L257" i="2"/>
  <c r="M257" i="2" s="1"/>
  <c r="L255" i="2"/>
  <c r="M255" i="2" s="1"/>
  <c r="L222" i="2"/>
  <c r="M222" i="2" s="1"/>
  <c r="L201" i="2"/>
  <c r="M201" i="2" s="1"/>
  <c r="L182" i="2"/>
  <c r="M182" i="2" s="1"/>
  <c r="L179" i="2"/>
  <c r="M179" i="2" s="1"/>
  <c r="L117" i="2"/>
  <c r="M117" i="2" s="1"/>
  <c r="L96" i="2"/>
  <c r="M96" i="2" s="1"/>
  <c r="L109" i="2"/>
  <c r="M109" i="2" s="1"/>
  <c r="L69" i="2"/>
  <c r="M69" i="2" s="1"/>
  <c r="L75" i="2"/>
  <c r="M75" i="2" s="1"/>
  <c r="L211" i="2"/>
  <c r="M211" i="2" s="1"/>
  <c r="L285" i="2"/>
  <c r="M285" i="2" s="1"/>
  <c r="L215" i="2"/>
  <c r="M215" i="2" s="1"/>
  <c r="L221" i="2"/>
  <c r="M221" i="2" s="1"/>
  <c r="L158" i="2"/>
  <c r="M158" i="2" s="1"/>
  <c r="L135" i="2"/>
  <c r="M135" i="2" s="1"/>
  <c r="L147" i="2"/>
  <c r="M147" i="2" s="1"/>
  <c r="L139" i="2"/>
  <c r="M139" i="2" s="1"/>
  <c r="L116" i="2"/>
  <c r="M116" i="2" s="1"/>
  <c r="L144" i="2"/>
  <c r="M144" i="2" s="1"/>
  <c r="L113" i="2"/>
  <c r="M113" i="2" s="1"/>
  <c r="L90" i="2"/>
  <c r="M90" i="2" s="1"/>
  <c r="L68" i="2"/>
  <c r="M68" i="2" s="1"/>
  <c r="L72" i="2"/>
  <c r="M72" i="2" s="1"/>
  <c r="L128" i="2"/>
  <c r="M128" i="2" s="1"/>
  <c r="L98" i="2"/>
  <c r="M98" i="2" s="1"/>
  <c r="L108" i="2"/>
  <c r="M108" i="2" s="1"/>
  <c r="L64" i="2"/>
  <c r="M64" i="2" s="1"/>
  <c r="L61" i="2"/>
  <c r="M61" i="2" s="1"/>
  <c r="L14" i="2"/>
  <c r="M14" i="2" s="1"/>
  <c r="L36" i="2"/>
  <c r="M36" i="2" s="1"/>
  <c r="L44" i="2"/>
  <c r="M44" i="2" s="1"/>
  <c r="L20" i="2"/>
  <c r="M20" i="2" s="1"/>
  <c r="L17" i="2"/>
  <c r="M17" i="2" s="1"/>
  <c r="L18" i="2"/>
  <c r="M18" i="2" s="1"/>
  <c r="L2" i="2"/>
  <c r="M2" i="2" s="1"/>
  <c r="L6" i="2"/>
  <c r="M6" i="2" s="1"/>
  <c r="L66" i="2"/>
  <c r="M66" i="2" s="1"/>
  <c r="L38" i="2"/>
  <c r="M38" i="2" s="1"/>
  <c r="L21" i="2"/>
  <c r="M21" i="2" s="1"/>
  <c r="L25" i="2"/>
  <c r="M25" i="2" s="1"/>
  <c r="L11" i="2"/>
  <c r="M11" i="2" s="1"/>
  <c r="L10" i="2"/>
  <c r="M10" i="2" s="1"/>
  <c r="L15" i="2"/>
  <c r="M15" i="2" s="1"/>
  <c r="L78" i="2"/>
  <c r="M78" i="2" s="1"/>
  <c r="L65" i="2"/>
  <c r="M65" i="2" s="1"/>
  <c r="L74" i="2"/>
  <c r="M74" i="2" s="1"/>
  <c r="L127" i="2"/>
  <c r="M127" i="2" s="1"/>
  <c r="L82" i="2"/>
  <c r="M82" i="2" s="1"/>
  <c r="L45" i="2"/>
  <c r="M45" i="2" s="1"/>
  <c r="L103" i="2"/>
  <c r="M103" i="2" s="1"/>
  <c r="L79" i="2"/>
  <c r="M79" i="2" s="1"/>
  <c r="L58" i="2"/>
  <c r="M58" i="2" s="1"/>
  <c r="L43" i="2"/>
  <c r="M43" i="2" s="1"/>
  <c r="L34" i="2"/>
  <c r="M34" i="2" s="1"/>
  <c r="L22" i="2"/>
  <c r="M22" i="2" s="1"/>
  <c r="L4" i="2"/>
  <c r="M4" i="2" s="1"/>
  <c r="L13" i="2"/>
  <c r="M13" i="2" s="1"/>
  <c r="L132" i="2"/>
  <c r="M132" i="2" s="1"/>
  <c r="L94" i="2"/>
  <c r="M94" i="2" s="1"/>
  <c r="L77" i="2"/>
  <c r="M77" i="2" s="1"/>
  <c r="L81" i="2"/>
  <c r="M81" i="2" s="1"/>
  <c r="L40" i="2"/>
  <c r="M40" i="2" s="1"/>
  <c r="L110" i="2"/>
  <c r="M110" i="2" s="1"/>
  <c r="L130" i="2"/>
  <c r="M130" i="2" s="1"/>
  <c r="L76" i="2"/>
  <c r="M76" i="2" s="1"/>
  <c r="L84" i="2"/>
  <c r="M84" i="2" s="1"/>
  <c r="L93" i="2"/>
  <c r="M93" i="2" s="1"/>
  <c r="L57" i="2"/>
  <c r="M57" i="2" s="1"/>
  <c r="L54" i="2"/>
  <c r="M54" i="2" s="1"/>
  <c r="L37" i="2"/>
  <c r="M37" i="2" s="1"/>
  <c r="L27" i="2"/>
  <c r="M27" i="2" s="1"/>
  <c r="L33" i="2"/>
  <c r="M33" i="2" s="1"/>
  <c r="L41" i="2"/>
  <c r="M41" i="2" s="1"/>
  <c r="L87" i="2"/>
  <c r="M87" i="2" s="1"/>
  <c r="L35" i="2"/>
  <c r="M35" i="2" s="1"/>
  <c r="L29" i="2"/>
  <c r="M29" i="2" s="1"/>
  <c r="L24" i="2"/>
  <c r="M24" i="2" s="1"/>
  <c r="L8" i="2"/>
  <c r="M8" i="2" s="1"/>
  <c r="L80" i="2"/>
  <c r="M80" i="2" s="1"/>
  <c r="L42" i="2"/>
  <c r="M42" i="2" s="1"/>
  <c r="L47" i="2"/>
  <c r="M47" i="2" s="1"/>
  <c r="L32" i="2"/>
  <c r="M32" i="2" s="1"/>
  <c r="L16" i="2"/>
  <c r="M16" i="2" s="1"/>
  <c r="L19" i="2"/>
  <c r="M19" i="2" s="1"/>
  <c r="L5" i="2"/>
  <c r="M5" i="2" s="1"/>
  <c r="L48" i="2"/>
  <c r="M48" i="2" s="1"/>
  <c r="L46" i="2"/>
  <c r="M46" i="2" s="1"/>
  <c r="L31" i="2"/>
  <c r="M31" i="2" s="1"/>
  <c r="L28" i="2"/>
  <c r="M28" i="2" s="1"/>
  <c r="L23" i="2"/>
  <c r="M23" i="2" s="1"/>
  <c r="L3" i="2"/>
  <c r="M3" i="2" s="1"/>
  <c r="L9" i="2"/>
  <c r="M9" i="2" s="1"/>
  <c r="L12" i="2"/>
  <c r="M12" i="2" s="1"/>
  <c r="L49" i="2"/>
  <c r="M49" i="2" s="1"/>
  <c r="L50" i="2"/>
  <c r="M50" i="2" s="1"/>
  <c r="L39" i="2"/>
  <c r="M39" i="2" s="1"/>
  <c r="L30" i="2"/>
  <c r="M30" i="2" s="1"/>
  <c r="L7" i="2"/>
  <c r="M7" i="2" s="1"/>
  <c r="M1052" i="2" l="1"/>
  <c r="L925" i="2"/>
  <c r="M925" i="2" s="1"/>
  <c r="L2669" i="2" l="1"/>
  <c r="M2669" i="2" s="1"/>
  <c r="L2441" i="2"/>
  <c r="M2441" i="2" s="1"/>
  <c r="L2443" i="2"/>
  <c r="M2443" i="2" s="1"/>
  <c r="L2496" i="2"/>
  <c r="M2496" i="2" s="1"/>
  <c r="L2603" i="2"/>
  <c r="M2603" i="2" s="1"/>
  <c r="L2463" i="2"/>
  <c r="M2463" i="2" s="1"/>
  <c r="L2442" i="2"/>
  <c r="M2442" i="2" s="1"/>
  <c r="L2531" i="2"/>
  <c r="M2531" i="2" s="1"/>
  <c r="L2436" i="2"/>
  <c r="M2436" i="2" s="1"/>
  <c r="L2577" i="2"/>
  <c r="M2577" i="2" s="1"/>
  <c r="L2492" i="2"/>
  <c r="M2492" i="2" s="1"/>
  <c r="L2663" i="2"/>
  <c r="M2663" i="2" s="1"/>
  <c r="L2476" i="2"/>
  <c r="M2476" i="2" s="1"/>
  <c r="L2466" i="2"/>
  <c r="M2466" i="2" s="1"/>
  <c r="L2675" i="2"/>
  <c r="M2675" i="2" s="1"/>
  <c r="L2578" i="2"/>
  <c r="M2578" i="2" s="1"/>
  <c r="L2487" i="2"/>
  <c r="M2487" i="2" s="1"/>
  <c r="L2435" i="2"/>
  <c r="M2435" i="2" s="1"/>
  <c r="L2591" i="2"/>
  <c r="M2591" i="2" s="1"/>
  <c r="L2662" i="2"/>
  <c r="M2662" i="2" s="1"/>
  <c r="L2485" i="2"/>
  <c r="M2485" i="2" s="1"/>
  <c r="L2465" i="2"/>
  <c r="M2465" i="2" s="1"/>
  <c r="L2592" i="2"/>
  <c r="M2592" i="2" s="1"/>
  <c r="L2486" i="2"/>
  <c r="M2486" i="2" s="1"/>
  <c r="L2475" i="2"/>
  <c r="M2475" i="2" s="1"/>
  <c r="L2478" i="2"/>
  <c r="M2478" i="2" s="1"/>
  <c r="L2595" i="2"/>
  <c r="M2595" i="2" s="1"/>
  <c r="L2467" i="2"/>
  <c r="M2467" i="2" s="1"/>
  <c r="L2513" i="2"/>
  <c r="M2513" i="2" s="1"/>
  <c r="L2433" i="2"/>
  <c r="M2433" i="2" s="1"/>
  <c r="L2582" i="2"/>
  <c r="M2582" i="2" s="1"/>
  <c r="L2661" i="2"/>
  <c r="M2661" i="2" s="1"/>
  <c r="L2462" i="2"/>
  <c r="M2462" i="2" s="1"/>
  <c r="L2596" i="2"/>
  <c r="M2596" i="2" s="1"/>
  <c r="L2660" i="2"/>
  <c r="M2660" i="2" s="1"/>
  <c r="L2498" i="2"/>
  <c r="M2498" i="2" s="1"/>
  <c r="L2597" i="2"/>
  <c r="M2597" i="2" s="1"/>
  <c r="L2445" i="2"/>
  <c r="M2445" i="2" s="1"/>
  <c r="L2594" i="2"/>
  <c r="M2594" i="2" s="1"/>
  <c r="L2659" i="2"/>
  <c r="M2659" i="2" s="1"/>
  <c r="L2493" i="2"/>
  <c r="M2493" i="2" s="1"/>
  <c r="L2590" i="2"/>
  <c r="M2590" i="2" s="1"/>
  <c r="L2483" i="2"/>
  <c r="M2483" i="2" s="1"/>
  <c r="L2407" i="2"/>
  <c r="M2407" i="2" s="1"/>
  <c r="L2587" i="2"/>
  <c r="M2587" i="2" s="1"/>
  <c r="L2464" i="2"/>
  <c r="M2464" i="2" s="1"/>
  <c r="L2593" i="2"/>
  <c r="M2593" i="2" s="1"/>
  <c r="L2658" i="2"/>
  <c r="M2658" i="2" s="1"/>
  <c r="L2599" i="2"/>
  <c r="M2599" i="2" s="1"/>
  <c r="L2474" i="2"/>
  <c r="M2474" i="2" s="1"/>
  <c r="L2434" i="2"/>
  <c r="M2434" i="2" s="1"/>
  <c r="L2600" i="2"/>
  <c r="M2600" i="2" s="1"/>
  <c r="L2668" i="2"/>
  <c r="M2668" i="2" s="1"/>
  <c r="L2657" i="2"/>
  <c r="M2657" i="2" s="1"/>
  <c r="L2674" i="2"/>
  <c r="M2674" i="2" s="1"/>
  <c r="L2576" i="2"/>
  <c r="M2576" i="2" s="1"/>
  <c r="L2444" i="2"/>
  <c r="M2444" i="2" s="1"/>
  <c r="L2588" i="2"/>
  <c r="M2588" i="2" s="1"/>
  <c r="L2488" i="2"/>
  <c r="M2488" i="2" s="1"/>
  <c r="L2580" i="2"/>
  <c r="M2580" i="2" s="1"/>
  <c r="L2656" i="2"/>
  <c r="M2656" i="2" s="1"/>
  <c r="L2477" i="2"/>
  <c r="M2477" i="2" s="1"/>
  <c r="L2581" i="2"/>
  <c r="M2581" i="2" s="1"/>
  <c r="L2440" i="2"/>
  <c r="M2440" i="2" s="1"/>
  <c r="L2583" i="2"/>
  <c r="M2583" i="2" s="1"/>
  <c r="L2655" i="2"/>
  <c r="M2655" i="2" s="1"/>
  <c r="L2584" i="2"/>
  <c r="M2584" i="2" s="1"/>
  <c r="L2585" i="2"/>
  <c r="M2585" i="2" s="1"/>
  <c r="L2654" i="2"/>
  <c r="M2654" i="2" s="1"/>
  <c r="L2586" i="2"/>
  <c r="M2586" i="2" s="1"/>
  <c r="L2575" i="2"/>
  <c r="M2575" i="2" s="1"/>
  <c r="L2653" i="2"/>
  <c r="M2653" i="2" s="1"/>
  <c r="L2598" i="2"/>
  <c r="M2598" i="2" s="1"/>
  <c r="L2470" i="2"/>
  <c r="M2470" i="2" s="1"/>
  <c r="L2439" i="2"/>
  <c r="M2439" i="2" s="1"/>
  <c r="L2652" i="2"/>
  <c r="M2652" i="2" s="1"/>
  <c r="L2504" i="2"/>
  <c r="M2504" i="2" s="1"/>
  <c r="L2468" i="2"/>
  <c r="M2468" i="2" s="1"/>
  <c r="L2503" i="2"/>
  <c r="M2503" i="2" s="1"/>
  <c r="L2460" i="2"/>
  <c r="M2460" i="2" s="1"/>
  <c r="L2481" i="2"/>
  <c r="M2481" i="2" s="1"/>
  <c r="L2437" i="2"/>
  <c r="M2437" i="2" s="1"/>
  <c r="L2479" i="2"/>
  <c r="M2479" i="2" s="1"/>
  <c r="L2579" i="2"/>
  <c r="M2579" i="2" s="1"/>
  <c r="L2469" i="2"/>
  <c r="M2469" i="2" s="1"/>
  <c r="L2502" i="2"/>
  <c r="M2502" i="2" s="1"/>
  <c r="L2461" i="2"/>
  <c r="M2461" i="2" s="1"/>
  <c r="L2484" i="2"/>
  <c r="M2484" i="2" s="1"/>
  <c r="L2438" i="2"/>
  <c r="M2438" i="2" s="1"/>
  <c r="L2480" i="2"/>
  <c r="M2480" i="2" s="1"/>
  <c r="L2589" i="2"/>
  <c r="M2589" i="2" s="1"/>
  <c r="L2602" i="2"/>
  <c r="M2602" i="2" s="1"/>
  <c r="L2389" i="2"/>
  <c r="M2389" i="2" s="1"/>
  <c r="L2667" i="2"/>
  <c r="M2667" i="2" s="1"/>
  <c r="L2382" i="2"/>
  <c r="M2382" i="2" s="1"/>
  <c r="L2532" i="2"/>
  <c r="M2532" i="2" s="1"/>
  <c r="L2666" i="2"/>
  <c r="M2666" i="2" s="1"/>
  <c r="L2385" i="2"/>
  <c r="M2385" i="2" s="1"/>
  <c r="L2501" i="2"/>
  <c r="M2501" i="2" s="1"/>
  <c r="L2650" i="2"/>
  <c r="M2650" i="2" s="1"/>
  <c r="L2378" i="2"/>
  <c r="M2378" i="2" s="1"/>
  <c r="L2394" i="2"/>
  <c r="M2394" i="2" s="1"/>
  <c r="L2500" i="2"/>
  <c r="M2500" i="2" s="1"/>
  <c r="L2651" i="2"/>
  <c r="M2651" i="2" s="1"/>
  <c r="L2429" i="2"/>
  <c r="M2429" i="2" s="1"/>
  <c r="L2403" i="2"/>
  <c r="M2403" i="2" s="1"/>
  <c r="L2472" i="2"/>
  <c r="M2472" i="2" s="1"/>
  <c r="L2506" i="2"/>
  <c r="M2506" i="2" s="1"/>
  <c r="L2648" i="2"/>
  <c r="M2648" i="2" s="1"/>
  <c r="L2380" i="2"/>
  <c r="M2380" i="2" s="1"/>
  <c r="L2505" i="2"/>
  <c r="M2505" i="2" s="1"/>
  <c r="L2397" i="2"/>
  <c r="M2397" i="2" s="1"/>
  <c r="L2649" i="2"/>
  <c r="M2649" i="2" s="1"/>
  <c r="L2494" i="2"/>
  <c r="M2494" i="2" s="1"/>
  <c r="L2400" i="2"/>
  <c r="M2400" i="2" s="1"/>
  <c r="L2646" i="2"/>
  <c r="M2646" i="2" s="1"/>
  <c r="L2516" i="2"/>
  <c r="M2516" i="2" s="1"/>
  <c r="L2647" i="2"/>
  <c r="M2647" i="2" s="1"/>
  <c r="L2540" i="2"/>
  <c r="M2540" i="2" s="1"/>
  <c r="L2645" i="2"/>
  <c r="M2645" i="2" s="1"/>
  <c r="L2396" i="2"/>
  <c r="M2396" i="2" s="1"/>
  <c r="L2541" i="2"/>
  <c r="M2541" i="2" s="1"/>
  <c r="L2644" i="2"/>
  <c r="M2644" i="2" s="1"/>
  <c r="L2379" i="2"/>
  <c r="M2379" i="2" s="1"/>
  <c r="L2495" i="2"/>
  <c r="M2495" i="2" s="1"/>
  <c r="L2393" i="2"/>
  <c r="M2393" i="2" s="1"/>
  <c r="L2643" i="2"/>
  <c r="M2643" i="2" s="1"/>
  <c r="L2539" i="2"/>
  <c r="M2539" i="2" s="1"/>
  <c r="L2519" i="2"/>
  <c r="M2519" i="2" s="1"/>
  <c r="L2508" i="2"/>
  <c r="M2508" i="2" s="1"/>
  <c r="L2641" i="2"/>
  <c r="M2641" i="2" s="1"/>
  <c r="L2386" i="2"/>
  <c r="M2386" i="2" s="1"/>
  <c r="L2515" i="2"/>
  <c r="M2515" i="2" s="1"/>
  <c r="L2642" i="2"/>
  <c r="M2642" i="2" s="1"/>
  <c r="L2538" i="2"/>
  <c r="M2538" i="2" s="1"/>
  <c r="L2665" i="2"/>
  <c r="M2665" i="2" s="1"/>
  <c r="L2381" i="2"/>
  <c r="M2381" i="2" s="1"/>
  <c r="L2514" i="2"/>
  <c r="M2514" i="2" s="1"/>
  <c r="L2406" i="2"/>
  <c r="M2406" i="2" s="1"/>
  <c r="L2664" i="2"/>
  <c r="M2664" i="2" s="1"/>
  <c r="L2640" i="2"/>
  <c r="M2640" i="2" s="1"/>
  <c r="L2402" i="2"/>
  <c r="M2402" i="2" s="1"/>
  <c r="L2473" i="2"/>
  <c r="M2473" i="2" s="1"/>
  <c r="L2520" i="2"/>
  <c r="M2520" i="2" s="1"/>
  <c r="L2639" i="2"/>
  <c r="M2639" i="2" s="1"/>
  <c r="L2377" i="2"/>
  <c r="M2377" i="2" s="1"/>
  <c r="L2390" i="2"/>
  <c r="M2390" i="2" s="1"/>
  <c r="L2554" i="2"/>
  <c r="M2554" i="2" s="1"/>
  <c r="L2534" i="2"/>
  <c r="M2534" i="2" s="1"/>
  <c r="L2638" i="2"/>
  <c r="M2638" i="2" s="1"/>
  <c r="L2404" i="2"/>
  <c r="M2404" i="2" s="1"/>
  <c r="L2490" i="2"/>
  <c r="M2490" i="2" s="1"/>
  <c r="L2395" i="2"/>
  <c r="M2395" i="2" s="1"/>
  <c r="L2637" i="2"/>
  <c r="M2637" i="2" s="1"/>
  <c r="L2489" i="2"/>
  <c r="M2489" i="2" s="1"/>
  <c r="L2405" i="2"/>
  <c r="M2405" i="2" s="1"/>
  <c r="L2432" i="2"/>
  <c r="M2432" i="2" s="1"/>
  <c r="L2543" i="2"/>
  <c r="M2543" i="2" s="1"/>
  <c r="L2512" i="2"/>
  <c r="M2512" i="2" s="1"/>
  <c r="L2636" i="2"/>
  <c r="M2636" i="2" s="1"/>
  <c r="L2634" i="2"/>
  <c r="M2634" i="2" s="1"/>
  <c r="L2430" i="2"/>
  <c r="M2430" i="2" s="1"/>
  <c r="L2388" i="2"/>
  <c r="M2388" i="2" s="1"/>
  <c r="L2398" i="2"/>
  <c r="M2398" i="2" s="1"/>
  <c r="L2383" i="2"/>
  <c r="M2383" i="2" s="1"/>
  <c r="L2507" i="2"/>
  <c r="M2507" i="2" s="1"/>
  <c r="L2391" i="2"/>
  <c r="M2391" i="2" s="1"/>
  <c r="L2635" i="2"/>
  <c r="M2635" i="2" s="1"/>
  <c r="L2431" i="2"/>
  <c r="M2431" i="2" s="1"/>
  <c r="L2387" i="2"/>
  <c r="M2387" i="2" s="1"/>
  <c r="L2399" i="2"/>
  <c r="M2399" i="2" s="1"/>
  <c r="L2384" i="2"/>
  <c r="M2384" i="2" s="1"/>
  <c r="L2392" i="2"/>
  <c r="M2392" i="2" s="1"/>
  <c r="L2491" i="2"/>
  <c r="M2491" i="2" s="1"/>
  <c r="L2533" i="2"/>
  <c r="M2533" i="2" s="1"/>
  <c r="L2376" i="2"/>
  <c r="M2376" i="2" s="1"/>
  <c r="L2366" i="2"/>
  <c r="M2366" i="2" s="1"/>
  <c r="L2305" i="2"/>
  <c r="M2305" i="2" s="1"/>
  <c r="L2412" i="2"/>
  <c r="M2412" i="2" s="1"/>
  <c r="L2373" i="2"/>
  <c r="M2373" i="2" s="1"/>
  <c r="L2369" i="2"/>
  <c r="M2369" i="2" s="1"/>
  <c r="L2367" i="2"/>
  <c r="M2367" i="2" s="1"/>
  <c r="L2425" i="2"/>
  <c r="M2425" i="2" s="1"/>
  <c r="L2304" i="2"/>
  <c r="M2304" i="2" s="1"/>
  <c r="L2409" i="2"/>
  <c r="M2409" i="2" s="1"/>
  <c r="L2454" i="2"/>
  <c r="M2454" i="2" s="1"/>
  <c r="L2350" i="2"/>
  <c r="M2350" i="2" s="1"/>
  <c r="L2410" i="2"/>
  <c r="M2410" i="2" s="1"/>
  <c r="L2417" i="2"/>
  <c r="M2417" i="2" s="1"/>
  <c r="L2459" i="2"/>
  <c r="M2459" i="2" s="1"/>
  <c r="L2308" i="2"/>
  <c r="M2308" i="2" s="1"/>
  <c r="L2418" i="2"/>
  <c r="M2418" i="2" s="1"/>
  <c r="L2453" i="2"/>
  <c r="M2453" i="2" s="1"/>
  <c r="L2295" i="2"/>
  <c r="M2295" i="2" s="1"/>
  <c r="L2419" i="2"/>
  <c r="M2419" i="2" s="1"/>
  <c r="L2370" i="2"/>
  <c r="M2370" i="2" s="1"/>
  <c r="L2452" i="2"/>
  <c r="M2452" i="2" s="1"/>
  <c r="L2372" i="2"/>
  <c r="M2372" i="2" s="1"/>
  <c r="L2426" i="2"/>
  <c r="M2426" i="2" s="1"/>
  <c r="L2375" i="2"/>
  <c r="M2375" i="2" s="1"/>
  <c r="L2311" i="2"/>
  <c r="M2311" i="2" s="1"/>
  <c r="L2415" i="2"/>
  <c r="M2415" i="2" s="1"/>
  <c r="L2292" i="2"/>
  <c r="M2292" i="2" s="1"/>
  <c r="L2401" i="2"/>
  <c r="M2401" i="2" s="1"/>
  <c r="L2428" i="2"/>
  <c r="M2428" i="2" s="1"/>
  <c r="L2451" i="2"/>
  <c r="M2451" i="2" s="1"/>
  <c r="L2306" i="2"/>
  <c r="M2306" i="2" s="1"/>
  <c r="L2427" i="2"/>
  <c r="M2427" i="2" s="1"/>
  <c r="L2327" i="2"/>
  <c r="M2327" i="2" s="1"/>
  <c r="L2458" i="2"/>
  <c r="M2458" i="2" s="1"/>
  <c r="L2307" i="2"/>
  <c r="M2307" i="2" s="1"/>
  <c r="L2450" i="2"/>
  <c r="M2450" i="2" s="1"/>
  <c r="L2291" i="2"/>
  <c r="M2291" i="2" s="1"/>
  <c r="L2422" i="2"/>
  <c r="M2422" i="2" s="1"/>
  <c r="L2368" i="2"/>
  <c r="M2368" i="2" s="1"/>
  <c r="L2303" i="2"/>
  <c r="M2303" i="2" s="1"/>
  <c r="L2413" i="2"/>
  <c r="M2413" i="2" s="1"/>
  <c r="L2374" i="2"/>
  <c r="M2374" i="2" s="1"/>
  <c r="L2421" i="2"/>
  <c r="M2421" i="2" s="1"/>
  <c r="L2449" i="2"/>
  <c r="M2449" i="2" s="1"/>
  <c r="L2302" i="2"/>
  <c r="M2302" i="2" s="1"/>
  <c r="L2365" i="2"/>
  <c r="M2365" i="2" s="1"/>
  <c r="L2411" i="2"/>
  <c r="M2411" i="2" s="1"/>
  <c r="L2414" i="2"/>
  <c r="M2414" i="2" s="1"/>
  <c r="L2448" i="2"/>
  <c r="M2448" i="2" s="1"/>
  <c r="L2471" i="2"/>
  <c r="M2471" i="2" s="1"/>
  <c r="L2408" i="2"/>
  <c r="M2408" i="2" s="1"/>
  <c r="L2423" i="2"/>
  <c r="M2423" i="2" s="1"/>
  <c r="L2447" i="2"/>
  <c r="M2447" i="2" s="1"/>
  <c r="L2371" i="2"/>
  <c r="M2371" i="2" s="1"/>
  <c r="L2309" i="2"/>
  <c r="M2309" i="2" s="1"/>
  <c r="L2424" i="2"/>
  <c r="M2424" i="2" s="1"/>
  <c r="L2457" i="2"/>
  <c r="M2457" i="2" s="1"/>
  <c r="L2456" i="2"/>
  <c r="M2456" i="2" s="1"/>
  <c r="L2279" i="2"/>
  <c r="M2279" i="2" s="1"/>
  <c r="L2420" i="2"/>
  <c r="M2420" i="2" s="1"/>
  <c r="L2446" i="2"/>
  <c r="M2446" i="2" s="1"/>
  <c r="L2310" i="2"/>
  <c r="M2310" i="2" s="1"/>
  <c r="L2301" i="2"/>
  <c r="M2301" i="2" s="1"/>
  <c r="L2416" i="2"/>
  <c r="M2416" i="2" s="1"/>
  <c r="L2300" i="2"/>
  <c r="M2300" i="2" s="1"/>
  <c r="L2455" i="2"/>
  <c r="M2455" i="2" s="1"/>
  <c r="L2298" i="2"/>
  <c r="M2298" i="2" s="1"/>
  <c r="L2143" i="2"/>
  <c r="M2143" i="2" s="1"/>
  <c r="L2273" i="2"/>
  <c r="M2273" i="2" s="1"/>
  <c r="L2325" i="2"/>
  <c r="M2325" i="2" s="1"/>
  <c r="L2198" i="2"/>
  <c r="M2198" i="2" s="1"/>
  <c r="L2326" i="2"/>
  <c r="M2326" i="2" s="1"/>
  <c r="L2260" i="2"/>
  <c r="M2260" i="2" s="1"/>
  <c r="L2184" i="2"/>
  <c r="M2184" i="2" s="1"/>
  <c r="L2261" i="2"/>
  <c r="M2261" i="2" s="1"/>
  <c r="L2201" i="2"/>
  <c r="M2201" i="2" s="1"/>
  <c r="L2324" i="2"/>
  <c r="M2324" i="2" s="1"/>
  <c r="L2146" i="2"/>
  <c r="M2146" i="2" s="1"/>
  <c r="L2259" i="2"/>
  <c r="M2259" i="2" s="1"/>
  <c r="L2323" i="2"/>
  <c r="M2323" i="2" s="1"/>
  <c r="L2258" i="2"/>
  <c r="M2258" i="2" s="1"/>
  <c r="L2138" i="2"/>
  <c r="M2138" i="2" s="1"/>
  <c r="L2269" i="2"/>
  <c r="M2269" i="2" s="1"/>
  <c r="L2199" i="2"/>
  <c r="M2199" i="2" s="1"/>
  <c r="L2322" i="2"/>
  <c r="M2322" i="2" s="1"/>
  <c r="L2145" i="2"/>
  <c r="M2145" i="2" s="1"/>
  <c r="L2293" i="2"/>
  <c r="M2293" i="2" s="1"/>
  <c r="L2270" i="2"/>
  <c r="M2270" i="2" s="1"/>
  <c r="L2200" i="2"/>
  <c r="M2200" i="2" s="1"/>
  <c r="L2203" i="2"/>
  <c r="M2203" i="2" s="1"/>
  <c r="L2277" i="2"/>
  <c r="M2277" i="2" s="1"/>
  <c r="L2321" i="2"/>
  <c r="M2321" i="2" s="1"/>
  <c r="L2208" i="2"/>
  <c r="M2208" i="2" s="1"/>
  <c r="L2289" i="2"/>
  <c r="M2289" i="2" s="1"/>
  <c r="L2288" i="2"/>
  <c r="M2288" i="2" s="1"/>
  <c r="L2287" i="2"/>
  <c r="M2287" i="2" s="1"/>
  <c r="L2204" i="2"/>
  <c r="M2204" i="2" s="1"/>
  <c r="L2320" i="2"/>
  <c r="M2320" i="2" s="1"/>
  <c r="L2296" i="2"/>
  <c r="M2296" i="2" s="1"/>
  <c r="L2319" i="2"/>
  <c r="M2319" i="2" s="1"/>
  <c r="L2297" i="2"/>
  <c r="M2297" i="2" s="1"/>
  <c r="L2264" i="2"/>
  <c r="M2264" i="2" s="1"/>
  <c r="L2147" i="2"/>
  <c r="M2147" i="2" s="1"/>
  <c r="L2265" i="2"/>
  <c r="M2265" i="2" s="1"/>
  <c r="L2318" i="2"/>
  <c r="M2318" i="2" s="1"/>
  <c r="L2137" i="2"/>
  <c r="M2137" i="2" s="1"/>
  <c r="L2144" i="2"/>
  <c r="M2144" i="2" s="1"/>
  <c r="L2274" i="2"/>
  <c r="M2274" i="2" s="1"/>
  <c r="L2317" i="2"/>
  <c r="M2317" i="2" s="1"/>
  <c r="L2136" i="2"/>
  <c r="M2136" i="2" s="1"/>
  <c r="L2206" i="2"/>
  <c r="M2206" i="2" s="1"/>
  <c r="L2263" i="2"/>
  <c r="M2263" i="2" s="1"/>
  <c r="L2276" i="2"/>
  <c r="M2276" i="2" s="1"/>
  <c r="L2316" i="2"/>
  <c r="M2316" i="2" s="1"/>
  <c r="L2139" i="2"/>
  <c r="M2139" i="2" s="1"/>
  <c r="L2299" i="2"/>
  <c r="M2299" i="2" s="1"/>
  <c r="L2286" i="2"/>
  <c r="M2286" i="2" s="1"/>
  <c r="L2315" i="2"/>
  <c r="M2315" i="2" s="1"/>
  <c r="L2148" i="2"/>
  <c r="M2148" i="2" s="1"/>
  <c r="L2285" i="2"/>
  <c r="M2285" i="2" s="1"/>
  <c r="L2149" i="2"/>
  <c r="M2149" i="2" s="1"/>
  <c r="L2266" i="2"/>
  <c r="M2266" i="2" s="1"/>
  <c r="L2314" i="2"/>
  <c r="M2314" i="2" s="1"/>
  <c r="L2294" i="2"/>
  <c r="M2294" i="2" s="1"/>
  <c r="L2290" i="2"/>
  <c r="M2290" i="2" s="1"/>
  <c r="L2202" i="2"/>
  <c r="M2202" i="2" s="1"/>
  <c r="L2271" i="2"/>
  <c r="M2271" i="2" s="1"/>
  <c r="L2313" i="2"/>
  <c r="M2313" i="2" s="1"/>
  <c r="L2163" i="2"/>
  <c r="M2163" i="2" s="1"/>
  <c r="L2278" i="2"/>
  <c r="M2278" i="2" s="1"/>
  <c r="L2312" i="2"/>
  <c r="M2312" i="2" s="1"/>
  <c r="L2262" i="2"/>
  <c r="M2262" i="2" s="1"/>
  <c r="L2207" i="2"/>
  <c r="M2207" i="2" s="1"/>
  <c r="L2275" i="2"/>
  <c r="M2275" i="2" s="1"/>
  <c r="L2118" i="2"/>
  <c r="M2118" i="2" s="1"/>
  <c r="L2173" i="2"/>
  <c r="M2173" i="2" s="1"/>
  <c r="L2194" i="2"/>
  <c r="M2194" i="2" s="1"/>
  <c r="L2105" i="2"/>
  <c r="M2105" i="2" s="1"/>
  <c r="L2236" i="2"/>
  <c r="M2236" i="2" s="1"/>
  <c r="L2165" i="2"/>
  <c r="M2165" i="2" s="1"/>
  <c r="L2100" i="2"/>
  <c r="M2100" i="2" s="1"/>
  <c r="L2142" i="2"/>
  <c r="M2142" i="2" s="1"/>
  <c r="L2169" i="2"/>
  <c r="M2169" i="2" s="1"/>
  <c r="L2193" i="2"/>
  <c r="M2193" i="2" s="1"/>
  <c r="L2064" i="2"/>
  <c r="M2064" i="2" s="1"/>
  <c r="L2062" i="2"/>
  <c r="M2062" i="2" s="1"/>
  <c r="L2177" i="2"/>
  <c r="M2177" i="2" s="1"/>
  <c r="L2192" i="2"/>
  <c r="M2192" i="2" s="1"/>
  <c r="L2089" i="2"/>
  <c r="M2089" i="2" s="1"/>
  <c r="L2068" i="2"/>
  <c r="M2068" i="2" s="1"/>
  <c r="L2102" i="2"/>
  <c r="M2102" i="2" s="1"/>
  <c r="L2176" i="2"/>
  <c r="M2176" i="2" s="1"/>
  <c r="L2197" i="2"/>
  <c r="M2197" i="2" s="1"/>
  <c r="L2071" i="2"/>
  <c r="M2071" i="2" s="1"/>
  <c r="L2110" i="2"/>
  <c r="M2110" i="2" s="1"/>
  <c r="L2195" i="2"/>
  <c r="M2195" i="2" s="1"/>
  <c r="L2002" i="2"/>
  <c r="M2002" i="2" s="1"/>
  <c r="L2096" i="2"/>
  <c r="M2096" i="2" s="1"/>
  <c r="L2003" i="2"/>
  <c r="M2003" i="2" s="1"/>
  <c r="L2112" i="2"/>
  <c r="M2112" i="2" s="1"/>
  <c r="L2180" i="2"/>
  <c r="M2180" i="2" s="1"/>
  <c r="L2191" i="2"/>
  <c r="M2191" i="2" s="1"/>
  <c r="L2103" i="2"/>
  <c r="M2103" i="2" s="1"/>
  <c r="L2091" i="2"/>
  <c r="M2091" i="2" s="1"/>
  <c r="L2181" i="2"/>
  <c r="M2181" i="2" s="1"/>
  <c r="L2070" i="2"/>
  <c r="M2070" i="2" s="1"/>
  <c r="L2092" i="2"/>
  <c r="M2092" i="2" s="1"/>
  <c r="L2171" i="2"/>
  <c r="M2171" i="2" s="1"/>
  <c r="L2095" i="2"/>
  <c r="M2095" i="2" s="1"/>
  <c r="L2190" i="2"/>
  <c r="M2190" i="2" s="1"/>
  <c r="L2001" i="2"/>
  <c r="M2001" i="2" s="1"/>
  <c r="L2106" i="2"/>
  <c r="M2106" i="2" s="1"/>
  <c r="L2183" i="2"/>
  <c r="M2183" i="2" s="1"/>
  <c r="L2099" i="2"/>
  <c r="M2099" i="2" s="1"/>
  <c r="L2094" i="2"/>
  <c r="M2094" i="2" s="1"/>
  <c r="L2168" i="2"/>
  <c r="M2168" i="2" s="1"/>
  <c r="L2189" i="2"/>
  <c r="M2189" i="2" s="1"/>
  <c r="L2111" i="2"/>
  <c r="M2111" i="2" s="1"/>
  <c r="L2090" i="2"/>
  <c r="M2090" i="2" s="1"/>
  <c r="L2174" i="2"/>
  <c r="M2174" i="2" s="1"/>
  <c r="L2196" i="2"/>
  <c r="M2196" i="2" s="1"/>
  <c r="L2101" i="2"/>
  <c r="M2101" i="2" s="1"/>
  <c r="L2061" i="2"/>
  <c r="M2061" i="2" s="1"/>
  <c r="L2097" i="2"/>
  <c r="M2097" i="2" s="1"/>
  <c r="L2164" i="2"/>
  <c r="M2164" i="2" s="1"/>
  <c r="L2067" i="2"/>
  <c r="M2067" i="2" s="1"/>
  <c r="L2109" i="2"/>
  <c r="M2109" i="2" s="1"/>
  <c r="L2170" i="2"/>
  <c r="M2170" i="2" s="1"/>
  <c r="L2188" i="2"/>
  <c r="M2188" i="2" s="1"/>
  <c r="L2069" i="2"/>
  <c r="M2069" i="2" s="1"/>
  <c r="L2166" i="2"/>
  <c r="M2166" i="2" s="1"/>
  <c r="L2187" i="2"/>
  <c r="M2187" i="2" s="1"/>
  <c r="L2063" i="2"/>
  <c r="M2063" i="2" s="1"/>
  <c r="L2098" i="2"/>
  <c r="M2098" i="2" s="1"/>
  <c r="L2182" i="2"/>
  <c r="M2182" i="2" s="1"/>
  <c r="L2107" i="2"/>
  <c r="M2107" i="2" s="1"/>
  <c r="L2179" i="2"/>
  <c r="M2179" i="2" s="1"/>
  <c r="L2178" i="2"/>
  <c r="M2178" i="2" s="1"/>
  <c r="L2108" i="2"/>
  <c r="M2108" i="2" s="1"/>
  <c r="L2186" i="2"/>
  <c r="M2186" i="2" s="1"/>
  <c r="L2088" i="2"/>
  <c r="M2088" i="2" s="1"/>
  <c r="L2132" i="2"/>
  <c r="M2132" i="2" s="1"/>
  <c r="L2175" i="2"/>
  <c r="M2175" i="2" s="1"/>
  <c r="L2185" i="2"/>
  <c r="M2185" i="2" s="1"/>
  <c r="L2167" i="2"/>
  <c r="M2167" i="2" s="1"/>
  <c r="L2172" i="2"/>
  <c r="M2172" i="2" s="1"/>
  <c r="L2015" i="2"/>
  <c r="M2015" i="2" s="1"/>
  <c r="L2117" i="2"/>
  <c r="M2117" i="2" s="1"/>
  <c r="L2160" i="2"/>
  <c r="M2160" i="2" s="1"/>
  <c r="L2010" i="2"/>
  <c r="M2010" i="2" s="1"/>
  <c r="L1973" i="2"/>
  <c r="M1973" i="2" s="1"/>
  <c r="L2119" i="2"/>
  <c r="M2119" i="2" s="1"/>
  <c r="L1950" i="2"/>
  <c r="M1950" i="2" s="1"/>
  <c r="L1996" i="2"/>
  <c r="M1996" i="2" s="1"/>
  <c r="L1919" i="2"/>
  <c r="M1919" i="2" s="1"/>
  <c r="L2115" i="2"/>
  <c r="M2115" i="2" s="1"/>
  <c r="L2159" i="2"/>
  <c r="M2159" i="2" s="1"/>
  <c r="L2017" i="2"/>
  <c r="M2017" i="2" s="1"/>
  <c r="L1931" i="2"/>
  <c r="M1931" i="2" s="1"/>
  <c r="L2114" i="2"/>
  <c r="M2114" i="2" s="1"/>
  <c r="L2059" i="2"/>
  <c r="M2059" i="2" s="1"/>
  <c r="L2121" i="2"/>
  <c r="M2121" i="2" s="1"/>
  <c r="L1967" i="2"/>
  <c r="M1967" i="2" s="1"/>
  <c r="L1920" i="2"/>
  <c r="M1920" i="2" s="1"/>
  <c r="L1975" i="2"/>
  <c r="M1975" i="2" s="1"/>
  <c r="L2023" i="2"/>
  <c r="M2023" i="2" s="1"/>
  <c r="L1942" i="2"/>
  <c r="M1942" i="2" s="1"/>
  <c r="L2012" i="2"/>
  <c r="M2012" i="2" s="1"/>
  <c r="L2123" i="2"/>
  <c r="M2123" i="2" s="1"/>
  <c r="L1912" i="2"/>
  <c r="M1912" i="2" s="1"/>
  <c r="L2007" i="2"/>
  <c r="M2007" i="2" s="1"/>
  <c r="L2158" i="2"/>
  <c r="M2158" i="2" s="1"/>
  <c r="L1978" i="2"/>
  <c r="M1978" i="2" s="1"/>
  <c r="L2019" i="2"/>
  <c r="M2019" i="2" s="1"/>
  <c r="L2011" i="2"/>
  <c r="M2011" i="2" s="1"/>
  <c r="L1918" i="2"/>
  <c r="M1918" i="2" s="1"/>
  <c r="L2005" i="2"/>
  <c r="M2005" i="2" s="1"/>
  <c r="L2124" i="2"/>
  <c r="M2124" i="2" s="1"/>
  <c r="L1997" i="2"/>
  <c r="M1997" i="2" s="1"/>
  <c r="L2013" i="2"/>
  <c r="M2013" i="2" s="1"/>
  <c r="L1915" i="2"/>
  <c r="M1915" i="2" s="1"/>
  <c r="L1972" i="2"/>
  <c r="M1972" i="2" s="1"/>
  <c r="L2125" i="2"/>
  <c r="M2125" i="2" s="1"/>
  <c r="L2157" i="2"/>
  <c r="M2157" i="2" s="1"/>
  <c r="L1941" i="2"/>
  <c r="M1941" i="2" s="1"/>
  <c r="L2025" i="2"/>
  <c r="M2025" i="2" s="1"/>
  <c r="L2014" i="2"/>
  <c r="M2014" i="2" s="1"/>
  <c r="L2134" i="2"/>
  <c r="M2134" i="2" s="1"/>
  <c r="L1959" i="2"/>
  <c r="M1959" i="2" s="1"/>
  <c r="L2065" i="2"/>
  <c r="M2065" i="2" s="1"/>
  <c r="L1926" i="2"/>
  <c r="M1926" i="2" s="1"/>
  <c r="L2131" i="2"/>
  <c r="M2131" i="2" s="1"/>
  <c r="L1995" i="2"/>
  <c r="M1995" i="2" s="1"/>
  <c r="L1943" i="2"/>
  <c r="M1943" i="2" s="1"/>
  <c r="L2128" i="2"/>
  <c r="M2128" i="2" s="1"/>
  <c r="L2156" i="2"/>
  <c r="M2156" i="2" s="1"/>
  <c r="L2024" i="2"/>
  <c r="M2024" i="2" s="1"/>
  <c r="L2140" i="2"/>
  <c r="M2140" i="2" s="1"/>
  <c r="L1924" i="2"/>
  <c r="M1924" i="2" s="1"/>
  <c r="L2155" i="2"/>
  <c r="M2155" i="2" s="1"/>
  <c r="L1977" i="2"/>
  <c r="M1977" i="2" s="1"/>
  <c r="L1939" i="2"/>
  <c r="M1939" i="2" s="1"/>
  <c r="L2141" i="2"/>
  <c r="M2141" i="2" s="1"/>
  <c r="L1923" i="2"/>
  <c r="M1923" i="2" s="1"/>
  <c r="L2026" i="2"/>
  <c r="M2026" i="2" s="1"/>
  <c r="L2133" i="2"/>
  <c r="M2133" i="2" s="1"/>
  <c r="L2154" i="2"/>
  <c r="M2154" i="2" s="1"/>
  <c r="L2008" i="2"/>
  <c r="M2008" i="2" s="1"/>
  <c r="L1966" i="2"/>
  <c r="M1966" i="2" s="1"/>
  <c r="L1917" i="2"/>
  <c r="M1917" i="2" s="1"/>
  <c r="L2127" i="2"/>
  <c r="M2127" i="2" s="1"/>
  <c r="L1979" i="2"/>
  <c r="M1979" i="2" s="1"/>
  <c r="L2153" i="2"/>
  <c r="M2153" i="2" s="1"/>
  <c r="L1998" i="2"/>
  <c r="M1998" i="2" s="1"/>
  <c r="L2116" i="2"/>
  <c r="M2116" i="2" s="1"/>
  <c r="L1916" i="2"/>
  <c r="M1916" i="2" s="1"/>
  <c r="L2016" i="2"/>
  <c r="M2016" i="2" s="1"/>
  <c r="L2122" i="2"/>
  <c r="M2122" i="2" s="1"/>
  <c r="L1925" i="2"/>
  <c r="M1925" i="2" s="1"/>
  <c r="L1930" i="2"/>
  <c r="M1930" i="2" s="1"/>
  <c r="L2018" i="2"/>
  <c r="M2018" i="2" s="1"/>
  <c r="L2000" i="2"/>
  <c r="M2000" i="2" s="1"/>
  <c r="L2120" i="2"/>
  <c r="M2120" i="2" s="1"/>
  <c r="L2152" i="2"/>
  <c r="M2152" i="2" s="1"/>
  <c r="L2161" i="2"/>
  <c r="M2161" i="2" s="1"/>
  <c r="L1927" i="2"/>
  <c r="M1927" i="2" s="1"/>
  <c r="L2004" i="2"/>
  <c r="M2004" i="2" s="1"/>
  <c r="L1974" i="2"/>
  <c r="M1974" i="2" s="1"/>
  <c r="L2135" i="2"/>
  <c r="M2135" i="2" s="1"/>
  <c r="L2066" i="2"/>
  <c r="M2066" i="2" s="1"/>
  <c r="L1949" i="2"/>
  <c r="M1949" i="2" s="1"/>
  <c r="L1968" i="2"/>
  <c r="M1968" i="2" s="1"/>
  <c r="L1921" i="2"/>
  <c r="M1921" i="2" s="1"/>
  <c r="L2129" i="2"/>
  <c r="M2129" i="2" s="1"/>
  <c r="L2151" i="2"/>
  <c r="M2151" i="2" s="1"/>
  <c r="L2020" i="2"/>
  <c r="M2020" i="2" s="1"/>
  <c r="L1922" i="2"/>
  <c r="M1922" i="2" s="1"/>
  <c r="L2130" i="2"/>
  <c r="M2130" i="2" s="1"/>
  <c r="L1929" i="2"/>
  <c r="M1929" i="2" s="1"/>
  <c r="L1965" i="2"/>
  <c r="M1965" i="2" s="1"/>
  <c r="L1969" i="2"/>
  <c r="M1969" i="2" s="1"/>
  <c r="L1928" i="2"/>
  <c r="M1928" i="2" s="1"/>
  <c r="L2126" i="2"/>
  <c r="M2126" i="2" s="1"/>
  <c r="L2113" i="2"/>
  <c r="M2113" i="2" s="1"/>
  <c r="L2162" i="2"/>
  <c r="M2162" i="2" s="1"/>
  <c r="L2022" i="2"/>
  <c r="M2022" i="2" s="1"/>
  <c r="L1956" i="2"/>
  <c r="M1956" i="2" s="1"/>
  <c r="L2150" i="2"/>
  <c r="M2150" i="2" s="1"/>
  <c r="L2021" i="2"/>
  <c r="M2021" i="2" s="1"/>
  <c r="L2060" i="2"/>
  <c r="M2060" i="2" s="1"/>
  <c r="L1904" i="2"/>
  <c r="M1904" i="2" s="1"/>
  <c r="L1883" i="2"/>
  <c r="M1883" i="2" s="1"/>
  <c r="L2052" i="2"/>
  <c r="M2052" i="2" s="1"/>
  <c r="L2087" i="2"/>
  <c r="M2087" i="2" s="1"/>
  <c r="L1909" i="2"/>
  <c r="M1909" i="2" s="1"/>
  <c r="L2048" i="2"/>
  <c r="M2048" i="2" s="1"/>
  <c r="L1980" i="2"/>
  <c r="M1980" i="2" s="1"/>
  <c r="L2053" i="2"/>
  <c r="M2053" i="2" s="1"/>
  <c r="L2086" i="2"/>
  <c r="M2086" i="2" s="1"/>
  <c r="L1907" i="2"/>
  <c r="M1907" i="2" s="1"/>
  <c r="L2093" i="2"/>
  <c r="M2093" i="2" s="1"/>
  <c r="L2074" i="2"/>
  <c r="M2074" i="2" s="1"/>
  <c r="L2030" i="2"/>
  <c r="M2030" i="2" s="1"/>
  <c r="L2034" i="2"/>
  <c r="M2034" i="2" s="1"/>
  <c r="L2047" i="2"/>
  <c r="M2047" i="2" s="1"/>
  <c r="L1903" i="2"/>
  <c r="M1903" i="2" s="1"/>
  <c r="L2038" i="2"/>
  <c r="M2038" i="2" s="1"/>
  <c r="L2085" i="2"/>
  <c r="M2085" i="2" s="1"/>
  <c r="L1885" i="2"/>
  <c r="M1885" i="2" s="1"/>
  <c r="L2041" i="2"/>
  <c r="M2041" i="2" s="1"/>
  <c r="L2075" i="2"/>
  <c r="M2075" i="2" s="1"/>
  <c r="L1905" i="2"/>
  <c r="M1905" i="2" s="1"/>
  <c r="L1879" i="2"/>
  <c r="M1879" i="2" s="1"/>
  <c r="L2042" i="2"/>
  <c r="M2042" i="2" s="1"/>
  <c r="L2084" i="2"/>
  <c r="M2084" i="2" s="1"/>
  <c r="L2027" i="2"/>
  <c r="M2027" i="2" s="1"/>
  <c r="L1911" i="2"/>
  <c r="M1911" i="2" s="1"/>
  <c r="L2043" i="2"/>
  <c r="M2043" i="2" s="1"/>
  <c r="L2033" i="2"/>
  <c r="M2033" i="2" s="1"/>
  <c r="L2083" i="2"/>
  <c r="M2083" i="2" s="1"/>
  <c r="L1887" i="2"/>
  <c r="M1887" i="2" s="1"/>
  <c r="L2036" i="2"/>
  <c r="M2036" i="2" s="1"/>
  <c r="L2082" i="2"/>
  <c r="M2082" i="2" s="1"/>
  <c r="L2056" i="2"/>
  <c r="M2056" i="2" s="1"/>
  <c r="L1890" i="2"/>
  <c r="M1890" i="2" s="1"/>
  <c r="L2040" i="2"/>
  <c r="M2040" i="2" s="1"/>
  <c r="L2055" i="2"/>
  <c r="M2055" i="2" s="1"/>
  <c r="L2081" i="2"/>
  <c r="M2081" i="2" s="1"/>
  <c r="L1906" i="2"/>
  <c r="M1906" i="2" s="1"/>
  <c r="L2037" i="2"/>
  <c r="M2037" i="2" s="1"/>
  <c r="L2051" i="2"/>
  <c r="M2051" i="2" s="1"/>
  <c r="L2080" i="2"/>
  <c r="M2080" i="2" s="1"/>
  <c r="L2029" i="2"/>
  <c r="M2029" i="2" s="1"/>
  <c r="L1882" i="2"/>
  <c r="M1882" i="2" s="1"/>
  <c r="L2031" i="2"/>
  <c r="M2031" i="2" s="1"/>
  <c r="L2079" i="2"/>
  <c r="M2079" i="2" s="1"/>
  <c r="L1886" i="2"/>
  <c r="M1886" i="2" s="1"/>
  <c r="L2057" i="2"/>
  <c r="M2057" i="2" s="1"/>
  <c r="L2050" i="2"/>
  <c r="M2050" i="2" s="1"/>
  <c r="L2049" i="2"/>
  <c r="M2049" i="2" s="1"/>
  <c r="L2078" i="2"/>
  <c r="M2078" i="2" s="1"/>
  <c r="L2073" i="2"/>
  <c r="M2073" i="2" s="1"/>
  <c r="L2058" i="2"/>
  <c r="M2058" i="2" s="1"/>
  <c r="L2035" i="2"/>
  <c r="M2035" i="2" s="1"/>
  <c r="L2032" i="2"/>
  <c r="M2032" i="2" s="1"/>
  <c r="L2072" i="2"/>
  <c r="M2072" i="2" s="1"/>
  <c r="L2044" i="2"/>
  <c r="M2044" i="2" s="1"/>
  <c r="L2046" i="2"/>
  <c r="M2046" i="2" s="1"/>
  <c r="L1902" i="2"/>
  <c r="M1902" i="2" s="1"/>
  <c r="L2039" i="2"/>
  <c r="M2039" i="2" s="1"/>
  <c r="L2077" i="2"/>
  <c r="M2077" i="2" s="1"/>
  <c r="L2045" i="2"/>
  <c r="M2045" i="2" s="1"/>
  <c r="L2076" i="2"/>
  <c r="M2076" i="2" s="1"/>
  <c r="L1889" i="2"/>
  <c r="M1889" i="2" s="1"/>
  <c r="L2028" i="2"/>
  <c r="M2028" i="2" s="1"/>
  <c r="L1910" i="2"/>
  <c r="M1910" i="2" s="1"/>
  <c r="L2054" i="2"/>
  <c r="M2054" i="2" s="1"/>
  <c r="L1817" i="2"/>
  <c r="M1817" i="2" s="1"/>
  <c r="L1857" i="2"/>
  <c r="M1857" i="2" s="1"/>
  <c r="L1970" i="2"/>
  <c r="M1970" i="2" s="1"/>
  <c r="L1993" i="2"/>
  <c r="M1993" i="2" s="1"/>
  <c r="L1840" i="2"/>
  <c r="M1840" i="2" s="1"/>
  <c r="L1951" i="2"/>
  <c r="M1951" i="2" s="1"/>
  <c r="L1999" i="2"/>
  <c r="M1999" i="2" s="1"/>
  <c r="L1838" i="2"/>
  <c r="M1838" i="2" s="1"/>
  <c r="L1888" i="2"/>
  <c r="M1888" i="2" s="1"/>
  <c r="L1952" i="2"/>
  <c r="M1952" i="2" s="1"/>
  <c r="L1992" i="2"/>
  <c r="M1992" i="2" s="1"/>
  <c r="L1861" i="2"/>
  <c r="M1861" i="2" s="1"/>
  <c r="L1826" i="2"/>
  <c r="M1826" i="2" s="1"/>
  <c r="L1807" i="2"/>
  <c r="M1807" i="2" s="1"/>
  <c r="L1976" i="2"/>
  <c r="M1976" i="2" s="1"/>
  <c r="L1822" i="2"/>
  <c r="M1822" i="2" s="1"/>
  <c r="L1858" i="2"/>
  <c r="M1858" i="2" s="1"/>
  <c r="L1957" i="2"/>
  <c r="M1957" i="2" s="1"/>
  <c r="L1991" i="2"/>
  <c r="M1991" i="2" s="1"/>
  <c r="L1814" i="2"/>
  <c r="M1814" i="2" s="1"/>
  <c r="L1990" i="2"/>
  <c r="M1990" i="2" s="1"/>
  <c r="L1837" i="2"/>
  <c r="M1837" i="2" s="1"/>
  <c r="L1823" i="2"/>
  <c r="M1823" i="2" s="1"/>
  <c r="L1835" i="2"/>
  <c r="M1835" i="2" s="1"/>
  <c r="L1947" i="2"/>
  <c r="M1947" i="2" s="1"/>
  <c r="L1859" i="2"/>
  <c r="M1859" i="2" s="1"/>
  <c r="L1946" i="2"/>
  <c r="M1946" i="2" s="1"/>
  <c r="L1812" i="2"/>
  <c r="M1812" i="2" s="1"/>
  <c r="L1932" i="2"/>
  <c r="M1932" i="2" s="1"/>
  <c r="L1852" i="2"/>
  <c r="M1852" i="2" s="1"/>
  <c r="L1938" i="2"/>
  <c r="M1938" i="2" s="1"/>
  <c r="L1828" i="2"/>
  <c r="M1828" i="2" s="1"/>
  <c r="L1945" i="2"/>
  <c r="M1945" i="2" s="1"/>
  <c r="L1865" i="2"/>
  <c r="M1865" i="2" s="1"/>
  <c r="L1836" i="2"/>
  <c r="M1836" i="2" s="1"/>
  <c r="L1989" i="2"/>
  <c r="M1989" i="2" s="1"/>
  <c r="L1821" i="2"/>
  <c r="M1821" i="2" s="1"/>
  <c r="L1948" i="2"/>
  <c r="M1948" i="2" s="1"/>
  <c r="L1988" i="2"/>
  <c r="M1988" i="2" s="1"/>
  <c r="L1825" i="2"/>
  <c r="M1825" i="2" s="1"/>
  <c r="L1830" i="2"/>
  <c r="M1830" i="2" s="1"/>
  <c r="L1913" i="2"/>
  <c r="M1913" i="2" s="1"/>
  <c r="L1944" i="2"/>
  <c r="M1944" i="2" s="1"/>
  <c r="L1878" i="2"/>
  <c r="M1878" i="2" s="1"/>
  <c r="L1832" i="2"/>
  <c r="M1832" i="2" s="1"/>
  <c r="L1963" i="2"/>
  <c r="M1963" i="2" s="1"/>
  <c r="L1816" i="2"/>
  <c r="M1816" i="2" s="1"/>
  <c r="L1849" i="2"/>
  <c r="M1849" i="2" s="1"/>
  <c r="L1962" i="2"/>
  <c r="M1962" i="2" s="1"/>
  <c r="L1987" i="2"/>
  <c r="M1987" i="2" s="1"/>
  <c r="L1986" i="2"/>
  <c r="M1986" i="2" s="1"/>
  <c r="L1818" i="2"/>
  <c r="M1818" i="2" s="1"/>
  <c r="L1829" i="2"/>
  <c r="M1829" i="2" s="1"/>
  <c r="L1964" i="2"/>
  <c r="M1964" i="2" s="1"/>
  <c r="L1935" i="2"/>
  <c r="M1935" i="2" s="1"/>
  <c r="L1860" i="2"/>
  <c r="M1860" i="2" s="1"/>
  <c r="L1934" i="2"/>
  <c r="M1934" i="2" s="1"/>
  <c r="L1833" i="2"/>
  <c r="M1833" i="2" s="1"/>
  <c r="L1985" i="2"/>
  <c r="M1985" i="2" s="1"/>
  <c r="L1851" i="2"/>
  <c r="M1851" i="2" s="1"/>
  <c r="L1953" i="2"/>
  <c r="M1953" i="2" s="1"/>
  <c r="L1839" i="2"/>
  <c r="M1839" i="2" s="1"/>
  <c r="L1940" i="2"/>
  <c r="M1940" i="2" s="1"/>
  <c r="L1834" i="2"/>
  <c r="M1834" i="2" s="1"/>
  <c r="L1984" i="2"/>
  <c r="M1984" i="2" s="1"/>
  <c r="L1824" i="2"/>
  <c r="M1824" i="2" s="1"/>
  <c r="L1810" i="2"/>
  <c r="M1810" i="2" s="1"/>
  <c r="L1850" i="2"/>
  <c r="M1850" i="2" s="1"/>
  <c r="L1936" i="2"/>
  <c r="M1936" i="2" s="1"/>
  <c r="L1815" i="2"/>
  <c r="M1815" i="2" s="1"/>
  <c r="L1955" i="2"/>
  <c r="M1955" i="2" s="1"/>
  <c r="L1827" i="2"/>
  <c r="M1827" i="2" s="1"/>
  <c r="L1954" i="2"/>
  <c r="M1954" i="2" s="1"/>
  <c r="L1983" i="2"/>
  <c r="M1983" i="2" s="1"/>
  <c r="L1876" i="2"/>
  <c r="M1876" i="2" s="1"/>
  <c r="L1819" i="2"/>
  <c r="M1819" i="2" s="1"/>
  <c r="L1982" i="2"/>
  <c r="M1982" i="2" s="1"/>
  <c r="L1960" i="2"/>
  <c r="M1960" i="2" s="1"/>
  <c r="L1958" i="2"/>
  <c r="M1958" i="2" s="1"/>
  <c r="L1961" i="2"/>
  <c r="M1961" i="2" s="1"/>
  <c r="L1877" i="2"/>
  <c r="M1877" i="2" s="1"/>
  <c r="L1937" i="2"/>
  <c r="M1937" i="2" s="1"/>
  <c r="L1853" i="2"/>
  <c r="M1853" i="2" s="1"/>
  <c r="L1831" i="2"/>
  <c r="M1831" i="2" s="1"/>
  <c r="L1813" i="2"/>
  <c r="M1813" i="2" s="1"/>
  <c r="L1933" i="2"/>
  <c r="M1933" i="2" s="1"/>
  <c r="L1864" i="2"/>
  <c r="M1864" i="2" s="1"/>
  <c r="L1981" i="2"/>
  <c r="M1981" i="2" s="1"/>
  <c r="L1820" i="2"/>
  <c r="M1820" i="2" s="1"/>
  <c r="L1971" i="2"/>
  <c r="M1971" i="2" s="1"/>
  <c r="L1873" i="2"/>
  <c r="M1873" i="2" s="1"/>
  <c r="L1901" i="2"/>
  <c r="M1901" i="2" s="1"/>
  <c r="L1737" i="2"/>
  <c r="M1737" i="2" s="1"/>
  <c r="L1874" i="2"/>
  <c r="M1874" i="2" s="1"/>
  <c r="L1738" i="2"/>
  <c r="M1738" i="2" s="1"/>
  <c r="L1866" i="2"/>
  <c r="M1866" i="2" s="1"/>
  <c r="L1900" i="2"/>
  <c r="M1900" i="2" s="1"/>
  <c r="L1793" i="2"/>
  <c r="M1793" i="2" s="1"/>
  <c r="L1792" i="2"/>
  <c r="M1792" i="2" s="1"/>
  <c r="L1854" i="2"/>
  <c r="M1854" i="2" s="1"/>
  <c r="L1914" i="2"/>
  <c r="M1914" i="2" s="1"/>
  <c r="L1779" i="2"/>
  <c r="M1779" i="2" s="1"/>
  <c r="L1728" i="2"/>
  <c r="M1728" i="2" s="1"/>
  <c r="L1718" i="2"/>
  <c r="M1718" i="2" s="1"/>
  <c r="L1899" i="2"/>
  <c r="M1899" i="2" s="1"/>
  <c r="L1867" i="2"/>
  <c r="M1867" i="2" s="1"/>
  <c r="L1717" i="2"/>
  <c r="M1717" i="2" s="1"/>
  <c r="L1794" i="2"/>
  <c r="M1794" i="2" s="1"/>
  <c r="L1846" i="2"/>
  <c r="M1846" i="2" s="1"/>
  <c r="L1862" i="2"/>
  <c r="M1862" i="2" s="1"/>
  <c r="L1898" i="2"/>
  <c r="M1898" i="2" s="1"/>
  <c r="L1809" i="2"/>
  <c r="M1809" i="2" s="1"/>
  <c r="L1740" i="2"/>
  <c r="M1740" i="2" s="1"/>
  <c r="L1803" i="2"/>
  <c r="M1803" i="2" s="1"/>
  <c r="L1863" i="2"/>
  <c r="M1863" i="2" s="1"/>
  <c r="L1802" i="2"/>
  <c r="M1802" i="2" s="1"/>
  <c r="L1872" i="2"/>
  <c r="M1872" i="2" s="1"/>
  <c r="L1805" i="2"/>
  <c r="M1805" i="2" s="1"/>
  <c r="L1897" i="2"/>
  <c r="M1897" i="2" s="1"/>
  <c r="L1798" i="2"/>
  <c r="M1798" i="2" s="1"/>
  <c r="L1841" i="2"/>
  <c r="M1841" i="2" s="1"/>
  <c r="L1799" i="2"/>
  <c r="M1799" i="2" s="1"/>
  <c r="L1736" i="2"/>
  <c r="M1736" i="2" s="1"/>
  <c r="L1801" i="2"/>
  <c r="M1801" i="2" s="1"/>
  <c r="L1869" i="2"/>
  <c r="M1869" i="2" s="1"/>
  <c r="L1896" i="2"/>
  <c r="M1896" i="2" s="1"/>
  <c r="L1808" i="2"/>
  <c r="M1808" i="2" s="1"/>
  <c r="L1871" i="2"/>
  <c r="M1871" i="2" s="1"/>
  <c r="L1855" i="2"/>
  <c r="M1855" i="2" s="1"/>
  <c r="L1895" i="2"/>
  <c r="M1895" i="2" s="1"/>
  <c r="L1795" i="2"/>
  <c r="M1795" i="2" s="1"/>
  <c r="L1868" i="2"/>
  <c r="M1868" i="2" s="1"/>
  <c r="L1806" i="2"/>
  <c r="M1806" i="2" s="1"/>
  <c r="L1894" i="2"/>
  <c r="M1894" i="2" s="1"/>
  <c r="L1733" i="2"/>
  <c r="M1733" i="2" s="1"/>
  <c r="L1843" i="2"/>
  <c r="M1843" i="2" s="1"/>
  <c r="L1875" i="2"/>
  <c r="M1875" i="2" s="1"/>
  <c r="L1796" i="2"/>
  <c r="M1796" i="2" s="1"/>
  <c r="L1719" i="2"/>
  <c r="M1719" i="2" s="1"/>
  <c r="L1716" i="2"/>
  <c r="M1716" i="2" s="1"/>
  <c r="L1742" i="2"/>
  <c r="M1742" i="2" s="1"/>
  <c r="L1856" i="2"/>
  <c r="M1856" i="2" s="1"/>
  <c r="L1800" i="2"/>
  <c r="M1800" i="2" s="1"/>
  <c r="L1727" i="2"/>
  <c r="M1727" i="2" s="1"/>
  <c r="L1844" i="2"/>
  <c r="M1844" i="2" s="1"/>
  <c r="L1893" i="2"/>
  <c r="M1893" i="2" s="1"/>
  <c r="L1848" i="2"/>
  <c r="M1848" i="2" s="1"/>
  <c r="L1847" i="2"/>
  <c r="M1847" i="2" s="1"/>
  <c r="L1892" i="2"/>
  <c r="M1892" i="2" s="1"/>
  <c r="L1870" i="2"/>
  <c r="M1870" i="2" s="1"/>
  <c r="L1797" i="2"/>
  <c r="M1797" i="2" s="1"/>
  <c r="L1891" i="2"/>
  <c r="M1891" i="2" s="1"/>
  <c r="L1881" i="2"/>
  <c r="M1881" i="2" s="1"/>
  <c r="L1842" i="2"/>
  <c r="M1842" i="2" s="1"/>
  <c r="L1884" i="2"/>
  <c r="M1884" i="2" s="1"/>
  <c r="L1734" i="2"/>
  <c r="M1734" i="2" s="1"/>
  <c r="L1811" i="2"/>
  <c r="M1811" i="2" s="1"/>
  <c r="L1880" i="2"/>
  <c r="M1880" i="2" s="1"/>
  <c r="L1741" i="2"/>
  <c r="M1741" i="2" s="1"/>
  <c r="L1804" i="2"/>
  <c r="M1804" i="2" s="1"/>
  <c r="L1665" i="2"/>
  <c r="M1665" i="2" s="1"/>
  <c r="L1705" i="2"/>
  <c r="M1705" i="2" s="1"/>
  <c r="L1790" i="2"/>
  <c r="M1790" i="2" s="1"/>
  <c r="L1684" i="2"/>
  <c r="M1684" i="2" s="1"/>
  <c r="L1676" i="2"/>
  <c r="M1676" i="2" s="1"/>
  <c r="L1637" i="2"/>
  <c r="M1637" i="2" s="1"/>
  <c r="L1778" i="2"/>
  <c r="M1778" i="2" s="1"/>
  <c r="L1691" i="2"/>
  <c r="M1691" i="2" s="1"/>
  <c r="L1739" i="2"/>
  <c r="M1739" i="2" s="1"/>
  <c r="L1640" i="2"/>
  <c r="M1640" i="2" s="1"/>
  <c r="L1774" i="2"/>
  <c r="M1774" i="2" s="1"/>
  <c r="L1789" i="2"/>
  <c r="M1789" i="2" s="1"/>
  <c r="L1678" i="2"/>
  <c r="M1678" i="2" s="1"/>
  <c r="L1791" i="2"/>
  <c r="M1791" i="2" s="1"/>
  <c r="L1773" i="2"/>
  <c r="M1773" i="2" s="1"/>
  <c r="L1771" i="2"/>
  <c r="M1771" i="2" s="1"/>
  <c r="L1675" i="2"/>
  <c r="M1675" i="2" s="1"/>
  <c r="L1762" i="2"/>
  <c r="M1762" i="2" s="1"/>
  <c r="L1788" i="2"/>
  <c r="M1788" i="2" s="1"/>
  <c r="L1787" i="2"/>
  <c r="M1787" i="2" s="1"/>
  <c r="L1677" i="2"/>
  <c r="M1677" i="2" s="1"/>
  <c r="L1693" i="2"/>
  <c r="M1693" i="2" s="1"/>
  <c r="L1770" i="2"/>
  <c r="M1770" i="2" s="1"/>
  <c r="L1667" i="2"/>
  <c r="M1667" i="2" s="1"/>
  <c r="L1769" i="2"/>
  <c r="M1769" i="2" s="1"/>
  <c r="L1683" i="2"/>
  <c r="M1683" i="2" s="1"/>
  <c r="L1763" i="2"/>
  <c r="M1763" i="2" s="1"/>
  <c r="L1689" i="2"/>
  <c r="M1689" i="2" s="1"/>
  <c r="L1786" i="2"/>
  <c r="M1786" i="2" s="1"/>
  <c r="L1664" i="2"/>
  <c r="M1664" i="2" s="1"/>
  <c r="L1711" i="2"/>
  <c r="M1711" i="2" s="1"/>
  <c r="L1758" i="2"/>
  <c r="M1758" i="2" s="1"/>
  <c r="L1775" i="2"/>
  <c r="M1775" i="2" s="1"/>
  <c r="L1785" i="2"/>
  <c r="M1785" i="2" s="1"/>
  <c r="L1681" i="2"/>
  <c r="M1681" i="2" s="1"/>
  <c r="L1687" i="2"/>
  <c r="M1687" i="2" s="1"/>
  <c r="L1776" i="2"/>
  <c r="M1776" i="2" s="1"/>
  <c r="L1706" i="2"/>
  <c r="M1706" i="2" s="1"/>
  <c r="L1649" i="2"/>
  <c r="M1649" i="2" s="1"/>
  <c r="L1679" i="2"/>
  <c r="M1679" i="2" s="1"/>
  <c r="L1686" i="2"/>
  <c r="M1686" i="2" s="1"/>
  <c r="L1772" i="2"/>
  <c r="M1772" i="2" s="1"/>
  <c r="L1784" i="2"/>
  <c r="M1784" i="2" s="1"/>
  <c r="L1671" i="2"/>
  <c r="M1671" i="2" s="1"/>
  <c r="L1760" i="2"/>
  <c r="M1760" i="2" s="1"/>
  <c r="L1757" i="2"/>
  <c r="M1757" i="2" s="1"/>
  <c r="L1651" i="2"/>
  <c r="M1651" i="2" s="1"/>
  <c r="L1766" i="2"/>
  <c r="M1766" i="2" s="1"/>
  <c r="L1668" i="2"/>
  <c r="M1668" i="2" s="1"/>
  <c r="L1783" i="2"/>
  <c r="M1783" i="2" s="1"/>
  <c r="L1666" i="2"/>
  <c r="M1666" i="2" s="1"/>
  <c r="L1690" i="2"/>
  <c r="M1690" i="2" s="1"/>
  <c r="L1767" i="2"/>
  <c r="M1767" i="2" s="1"/>
  <c r="L1782" i="2"/>
  <c r="M1782" i="2" s="1"/>
  <c r="L1674" i="2"/>
  <c r="M1674" i="2" s="1"/>
  <c r="L1692" i="2"/>
  <c r="M1692" i="2" s="1"/>
  <c r="L1638" i="2"/>
  <c r="M1638" i="2" s="1"/>
  <c r="L1685" i="2"/>
  <c r="M1685" i="2" s="1"/>
  <c r="L1743" i="2"/>
  <c r="M1743" i="2" s="1"/>
  <c r="L1761" i="2"/>
  <c r="M1761" i="2" s="1"/>
  <c r="L1764" i="2"/>
  <c r="M1764" i="2" s="1"/>
  <c r="L1704" i="2"/>
  <c r="M1704" i="2" s="1"/>
  <c r="L1781" i="2"/>
  <c r="M1781" i="2" s="1"/>
  <c r="L1765" i="2"/>
  <c r="M1765" i="2" s="1"/>
  <c r="L1682" i="2"/>
  <c r="M1682" i="2" s="1"/>
  <c r="L1670" i="2"/>
  <c r="M1670" i="2" s="1"/>
  <c r="L1768" i="2"/>
  <c r="M1768" i="2" s="1"/>
  <c r="L1780" i="2"/>
  <c r="M1780" i="2" s="1"/>
  <c r="L1653" i="2"/>
  <c r="M1653" i="2" s="1"/>
  <c r="L1759" i="2"/>
  <c r="M1759" i="2" s="1"/>
  <c r="L1680" i="2"/>
  <c r="M1680" i="2" s="1"/>
  <c r="L1712" i="2"/>
  <c r="M1712" i="2" s="1"/>
  <c r="L1777" i="2"/>
  <c r="M1777" i="2" s="1"/>
  <c r="L1730" i="2"/>
  <c r="M1730" i="2" s="1"/>
  <c r="L1607" i="2"/>
  <c r="M1607" i="2" s="1"/>
  <c r="L1722" i="2"/>
  <c r="M1722" i="2" s="1"/>
  <c r="L1612" i="2"/>
  <c r="M1612" i="2" s="1"/>
  <c r="L1744" i="2"/>
  <c r="M1744" i="2" s="1"/>
  <c r="L1700" i="2"/>
  <c r="M1700" i="2" s="1"/>
  <c r="L1745" i="2"/>
  <c r="M1745" i="2" s="1"/>
  <c r="L1611" i="2"/>
  <c r="M1611" i="2" s="1"/>
  <c r="L1702" i="2"/>
  <c r="M1702" i="2" s="1"/>
  <c r="L1699" i="2"/>
  <c r="M1699" i="2" s="1"/>
  <c r="L1669" i="2"/>
  <c r="M1669" i="2" s="1"/>
  <c r="L1599" i="2"/>
  <c r="M1599" i="2" s="1"/>
  <c r="L1731" i="2"/>
  <c r="M1731" i="2" s="1"/>
  <c r="L1596" i="2"/>
  <c r="M1596" i="2" s="1"/>
  <c r="L1713" i="2"/>
  <c r="M1713" i="2" s="1"/>
  <c r="L1746" i="2"/>
  <c r="M1746" i="2" s="1"/>
  <c r="L1606" i="2"/>
  <c r="M1606" i="2" s="1"/>
  <c r="L1720" i="2"/>
  <c r="M1720" i="2" s="1"/>
  <c r="L1639" i="2"/>
  <c r="M1639" i="2" s="1"/>
  <c r="L1709" i="2"/>
  <c r="M1709" i="2" s="1"/>
  <c r="L1747" i="2"/>
  <c r="M1747" i="2" s="1"/>
  <c r="L1618" i="2"/>
  <c r="M1618" i="2" s="1"/>
  <c r="L1621" i="2"/>
  <c r="M1621" i="2" s="1"/>
  <c r="L1701" i="2"/>
  <c r="M1701" i="2" s="1"/>
  <c r="L1609" i="2"/>
  <c r="M1609" i="2" s="1"/>
  <c r="L1630" i="2"/>
  <c r="M1630" i="2" s="1"/>
  <c r="L1714" i="2"/>
  <c r="M1714" i="2" s="1"/>
  <c r="L1614" i="2"/>
  <c r="M1614" i="2" s="1"/>
  <c r="L1748" i="2"/>
  <c r="M1748" i="2" s="1"/>
  <c r="L1600" i="2"/>
  <c r="M1600" i="2" s="1"/>
  <c r="L1624" i="2"/>
  <c r="M1624" i="2" s="1"/>
  <c r="L1723" i="2"/>
  <c r="M1723" i="2" s="1"/>
  <c r="L1749" i="2"/>
  <c r="M1749" i="2" s="1"/>
  <c r="L1602" i="2"/>
  <c r="M1602" i="2" s="1"/>
  <c r="L1725" i="2"/>
  <c r="M1725" i="2" s="1"/>
  <c r="L1750" i="2"/>
  <c r="M1750" i="2" s="1"/>
  <c r="L1735" i="2"/>
  <c r="M1735" i="2" s="1"/>
  <c r="L1648" i="2"/>
  <c r="M1648" i="2" s="1"/>
  <c r="L1721" i="2"/>
  <c r="M1721" i="2" s="1"/>
  <c r="L1603" i="2"/>
  <c r="M1603" i="2" s="1"/>
  <c r="L1724" i="2"/>
  <c r="M1724" i="2" s="1"/>
  <c r="L1616" i="2"/>
  <c r="M1616" i="2" s="1"/>
  <c r="L1732" i="2"/>
  <c r="M1732" i="2" s="1"/>
  <c r="L1751" i="2"/>
  <c r="M1751" i="2" s="1"/>
  <c r="L1605" i="2"/>
  <c r="M1605" i="2" s="1"/>
  <c r="L1615" i="2"/>
  <c r="M1615" i="2" s="1"/>
  <c r="L1619" i="2"/>
  <c r="M1619" i="2" s="1"/>
  <c r="L1729" i="2"/>
  <c r="M1729" i="2" s="1"/>
  <c r="L1752" i="2"/>
  <c r="M1752" i="2" s="1"/>
  <c r="L1697" i="2"/>
  <c r="M1697" i="2" s="1"/>
  <c r="L1595" i="2"/>
  <c r="M1595" i="2" s="1"/>
  <c r="L1688" i="2"/>
  <c r="M1688" i="2" s="1"/>
  <c r="L1694" i="2"/>
  <c r="M1694" i="2" s="1"/>
  <c r="L1598" i="2"/>
  <c r="M1598" i="2" s="1"/>
  <c r="L1617" i="2"/>
  <c r="M1617" i="2" s="1"/>
  <c r="L1698" i="2"/>
  <c r="M1698" i="2" s="1"/>
  <c r="L1753" i="2"/>
  <c r="M1753" i="2" s="1"/>
  <c r="L1610" i="2"/>
  <c r="M1610" i="2" s="1"/>
  <c r="L1703" i="2"/>
  <c r="M1703" i="2" s="1"/>
  <c r="L1707" i="2"/>
  <c r="M1707" i="2" s="1"/>
  <c r="L1754" i="2"/>
  <c r="M1754" i="2" s="1"/>
  <c r="L1708" i="2"/>
  <c r="M1708" i="2" s="1"/>
  <c r="L1631" i="2"/>
  <c r="M1631" i="2" s="1"/>
  <c r="L1710" i="2"/>
  <c r="M1710" i="2" s="1"/>
  <c r="L1755" i="2"/>
  <c r="M1755" i="2" s="1"/>
  <c r="L1726" i="2"/>
  <c r="M1726" i="2" s="1"/>
  <c r="L1601" i="2"/>
  <c r="M1601" i="2" s="1"/>
  <c r="L1613" i="2"/>
  <c r="M1613" i="2" s="1"/>
  <c r="L1696" i="2"/>
  <c r="M1696" i="2" s="1"/>
  <c r="L1756" i="2"/>
  <c r="M1756" i="2" s="1"/>
  <c r="L1604" i="2"/>
  <c r="M1604" i="2" s="1"/>
  <c r="L1644" i="2"/>
  <c r="M1644" i="2" s="1"/>
  <c r="L1715" i="2"/>
  <c r="M1715" i="2" s="1"/>
  <c r="L1695" i="2"/>
  <c r="M1695" i="2" s="1"/>
  <c r="L1608" i="2"/>
  <c r="M1608" i="2" s="1"/>
  <c r="L1597" i="2"/>
  <c r="M1597" i="2" s="1"/>
  <c r="L1622" i="2"/>
  <c r="M1622" i="2" s="1"/>
  <c r="L1584" i="2"/>
  <c r="M1584" i="2" s="1"/>
  <c r="L1623" i="2"/>
  <c r="M1623" i="2" s="1"/>
  <c r="L1663" i="2"/>
  <c r="M1663" i="2" s="1"/>
  <c r="L1537" i="2"/>
  <c r="M1537" i="2" s="1"/>
  <c r="L1581" i="2"/>
  <c r="M1581" i="2" s="1"/>
  <c r="L1540" i="2"/>
  <c r="M1540" i="2" s="1"/>
  <c r="L1627" i="2"/>
  <c r="M1627" i="2" s="1"/>
  <c r="L1626" i="2"/>
  <c r="M1626" i="2" s="1"/>
  <c r="L1673" i="2"/>
  <c r="M1673" i="2" s="1"/>
  <c r="L1662" i="2"/>
  <c r="M1662" i="2" s="1"/>
  <c r="L1645" i="2"/>
  <c r="M1645" i="2" s="1"/>
  <c r="L1661" i="2"/>
  <c r="M1661" i="2" s="1"/>
  <c r="L1532" i="2"/>
  <c r="M1532" i="2" s="1"/>
  <c r="L1583" i="2"/>
  <c r="M1583" i="2" s="1"/>
  <c r="L1625" i="2"/>
  <c r="M1625" i="2" s="1"/>
  <c r="L1660" i="2"/>
  <c r="M1660" i="2" s="1"/>
  <c r="L1593" i="2"/>
  <c r="M1593" i="2" s="1"/>
  <c r="L1586" i="2"/>
  <c r="M1586" i="2" s="1"/>
  <c r="L1535" i="2"/>
  <c r="M1535" i="2" s="1"/>
  <c r="L1642" i="2"/>
  <c r="M1642" i="2" s="1"/>
  <c r="L1647" i="2"/>
  <c r="M1647" i="2" s="1"/>
  <c r="L1536" i="2"/>
  <c r="M1536" i="2" s="1"/>
  <c r="L1531" i="2"/>
  <c r="M1531" i="2" s="1"/>
  <c r="L1589" i="2"/>
  <c r="M1589" i="2" s="1"/>
  <c r="L1629" i="2"/>
  <c r="M1629" i="2" s="1"/>
  <c r="L1628" i="2"/>
  <c r="M1628" i="2" s="1"/>
  <c r="L1659" i="2"/>
  <c r="M1659" i="2" s="1"/>
  <c r="L1543" i="2"/>
  <c r="M1543" i="2" s="1"/>
  <c r="L1557" i="2"/>
  <c r="M1557" i="2" s="1"/>
  <c r="L1542" i="2"/>
  <c r="M1542" i="2" s="1"/>
  <c r="L1541" i="2"/>
  <c r="M1541" i="2" s="1"/>
  <c r="L1650" i="2"/>
  <c r="M1650" i="2" s="1"/>
  <c r="L1633" i="2"/>
  <c r="M1633" i="2" s="1"/>
  <c r="L1658" i="2"/>
  <c r="M1658" i="2" s="1"/>
  <c r="L1657" i="2"/>
  <c r="M1657" i="2" s="1"/>
  <c r="L1539" i="2"/>
  <c r="M1539" i="2" s="1"/>
  <c r="L1592" i="2"/>
  <c r="M1592" i="2" s="1"/>
  <c r="L1534" i="2"/>
  <c r="M1534" i="2" s="1"/>
  <c r="L1652" i="2"/>
  <c r="M1652" i="2" s="1"/>
  <c r="L1646" i="2"/>
  <c r="M1646" i="2" s="1"/>
  <c r="L1632" i="2"/>
  <c r="M1632" i="2" s="1"/>
  <c r="L1656" i="2"/>
  <c r="M1656" i="2" s="1"/>
  <c r="L1582" i="2"/>
  <c r="M1582" i="2" s="1"/>
  <c r="L1641" i="2"/>
  <c r="M1641" i="2" s="1"/>
  <c r="L1643" i="2"/>
  <c r="M1643" i="2" s="1"/>
  <c r="L1588" i="2"/>
  <c r="M1588" i="2" s="1"/>
  <c r="L1655" i="2"/>
  <c r="M1655" i="2" s="1"/>
  <c r="L1585" i="2"/>
  <c r="M1585" i="2" s="1"/>
  <c r="L1538" i="2"/>
  <c r="M1538" i="2" s="1"/>
  <c r="L1533" i="2"/>
  <c r="M1533" i="2" s="1"/>
  <c r="L1672" i="2"/>
  <c r="M1672" i="2" s="1"/>
  <c r="L1620" i="2"/>
  <c r="M1620" i="2" s="1"/>
  <c r="L1591" i="2"/>
  <c r="M1591" i="2" s="1"/>
  <c r="L1634" i="2"/>
  <c r="M1634" i="2" s="1"/>
  <c r="L1636" i="2"/>
  <c r="M1636" i="2" s="1"/>
  <c r="L1635" i="2"/>
  <c r="M1635" i="2" s="1"/>
  <c r="L1594" i="2"/>
  <c r="M1594" i="2" s="1"/>
  <c r="L1654" i="2"/>
  <c r="M1654" i="2" s="1"/>
  <c r="L1587" i="2"/>
  <c r="M1587" i="2" s="1"/>
  <c r="L1590" i="2"/>
  <c r="M1590" i="2" s="1"/>
  <c r="L1527" i="2"/>
  <c r="M1527" i="2" s="1"/>
  <c r="L1565" i="2"/>
  <c r="M1565" i="2" s="1"/>
  <c r="L1514" i="2"/>
  <c r="M1514" i="2" s="1"/>
  <c r="L1556" i="2"/>
  <c r="M1556" i="2" s="1"/>
  <c r="L1460" i="2"/>
  <c r="M1460" i="2" s="1"/>
  <c r="L1544" i="2"/>
  <c r="M1544" i="2" s="1"/>
  <c r="L1574" i="2"/>
  <c r="M1574" i="2" s="1"/>
  <c r="L1573" i="2"/>
  <c r="M1573" i="2" s="1"/>
  <c r="L1555" i="2"/>
  <c r="M1555" i="2" s="1"/>
  <c r="L1513" i="2"/>
  <c r="M1513" i="2" s="1"/>
  <c r="L1558" i="2"/>
  <c r="M1558" i="2" s="1"/>
  <c r="L1463" i="2"/>
  <c r="M1463" i="2" s="1"/>
  <c r="L1517" i="2"/>
  <c r="M1517" i="2" s="1"/>
  <c r="L1576" i="2"/>
  <c r="M1576" i="2" s="1"/>
  <c r="L1554" i="2"/>
  <c r="M1554" i="2" s="1"/>
  <c r="L1459" i="2"/>
  <c r="M1459" i="2" s="1"/>
  <c r="L1563" i="2"/>
  <c r="M1563" i="2" s="1"/>
  <c r="L1528" i="2"/>
  <c r="M1528" i="2" s="1"/>
  <c r="L1471" i="2"/>
  <c r="M1471" i="2" s="1"/>
  <c r="L1519" i="2"/>
  <c r="M1519" i="2" s="1"/>
  <c r="L1442" i="2"/>
  <c r="M1442" i="2" s="1"/>
  <c r="L1567" i="2"/>
  <c r="M1567" i="2" s="1"/>
  <c r="L1568" i="2"/>
  <c r="M1568" i="2" s="1"/>
  <c r="L1553" i="2"/>
  <c r="M1553" i="2" s="1"/>
  <c r="L1467" i="2"/>
  <c r="M1467" i="2" s="1"/>
  <c r="L1458" i="2"/>
  <c r="M1458" i="2" s="1"/>
  <c r="L1529" i="2"/>
  <c r="M1529" i="2" s="1"/>
  <c r="L1575" i="2"/>
  <c r="M1575" i="2" s="1"/>
  <c r="L1521" i="2"/>
  <c r="M1521" i="2" s="1"/>
  <c r="L1580" i="2"/>
  <c r="M1580" i="2" s="1"/>
  <c r="L1552" i="2"/>
  <c r="M1552" i="2" s="1"/>
  <c r="L1472" i="2"/>
  <c r="M1472" i="2" s="1"/>
  <c r="L1473" i="2"/>
  <c r="M1473" i="2" s="1"/>
  <c r="L1464" i="2"/>
  <c r="M1464" i="2" s="1"/>
  <c r="L1443" i="2"/>
  <c r="M1443" i="2" s="1"/>
  <c r="L1578" i="2"/>
  <c r="M1578" i="2" s="1"/>
  <c r="L1577" i="2"/>
  <c r="M1577" i="2" s="1"/>
  <c r="L1520" i="2"/>
  <c r="M1520" i="2" s="1"/>
  <c r="L1551" i="2"/>
  <c r="M1551" i="2" s="1"/>
  <c r="L1468" i="2"/>
  <c r="M1468" i="2" s="1"/>
  <c r="L1550" i="2"/>
  <c r="M1550" i="2" s="1"/>
  <c r="L1470" i="2"/>
  <c r="M1470" i="2" s="1"/>
  <c r="L1438" i="2"/>
  <c r="M1438" i="2" s="1"/>
  <c r="L1579" i="2"/>
  <c r="M1579" i="2" s="1"/>
  <c r="L1397" i="2"/>
  <c r="M1397" i="2" s="1"/>
  <c r="L1570" i="2"/>
  <c r="M1570" i="2" s="1"/>
  <c r="L1522" i="2"/>
  <c r="M1522" i="2" s="1"/>
  <c r="L1549" i="2"/>
  <c r="M1549" i="2" s="1"/>
  <c r="L1526" i="2"/>
  <c r="M1526" i="2" s="1"/>
  <c r="L1515" i="2"/>
  <c r="M1515" i="2" s="1"/>
  <c r="L1571" i="2"/>
  <c r="M1571" i="2" s="1"/>
  <c r="L1561" i="2"/>
  <c r="M1561" i="2" s="1"/>
  <c r="L1462" i="2"/>
  <c r="M1462" i="2" s="1"/>
  <c r="L1445" i="2"/>
  <c r="M1445" i="2" s="1"/>
  <c r="L1545" i="2"/>
  <c r="M1545" i="2" s="1"/>
  <c r="L1559" i="2"/>
  <c r="M1559" i="2" s="1"/>
  <c r="L1523" i="2"/>
  <c r="M1523" i="2" s="1"/>
  <c r="L1569" i="2"/>
  <c r="M1569" i="2" s="1"/>
  <c r="L1518" i="2"/>
  <c r="M1518" i="2" s="1"/>
  <c r="L1548" i="2"/>
  <c r="M1548" i="2" s="1"/>
  <c r="L1516" i="2"/>
  <c r="M1516" i="2" s="1"/>
  <c r="L1466" i="2"/>
  <c r="M1466" i="2" s="1"/>
  <c r="L1444" i="2"/>
  <c r="M1444" i="2" s="1"/>
  <c r="L1461" i="2"/>
  <c r="M1461" i="2" s="1"/>
  <c r="L1562" i="2"/>
  <c r="M1562" i="2" s="1"/>
  <c r="L1572" i="2"/>
  <c r="M1572" i="2" s="1"/>
  <c r="L1525" i="2"/>
  <c r="M1525" i="2" s="1"/>
  <c r="L1547" i="2"/>
  <c r="M1547" i="2" s="1"/>
  <c r="L1469" i="2"/>
  <c r="M1469" i="2" s="1"/>
  <c r="L1530" i="2"/>
  <c r="M1530" i="2" s="1"/>
  <c r="L1465" i="2"/>
  <c r="M1465" i="2" s="1"/>
  <c r="L1524" i="2"/>
  <c r="M1524" i="2" s="1"/>
  <c r="L1566" i="2"/>
  <c r="M1566" i="2" s="1"/>
  <c r="L1560" i="2"/>
  <c r="M1560" i="2" s="1"/>
  <c r="L1546" i="2"/>
  <c r="M1546" i="2" s="1"/>
  <c r="L1474" i="2"/>
  <c r="M1474" i="2" s="1"/>
  <c r="L1564" i="2"/>
  <c r="M1564" i="2" s="1"/>
  <c r="L1490" i="2"/>
  <c r="M1490" i="2" s="1"/>
  <c r="L1395" i="2"/>
  <c r="M1395" i="2" s="1"/>
  <c r="L1390" i="2"/>
  <c r="M1390" i="2" s="1"/>
  <c r="L1499" i="2"/>
  <c r="M1499" i="2" s="1"/>
  <c r="L1498" i="2"/>
  <c r="M1498" i="2" s="1"/>
  <c r="L1489" i="2"/>
  <c r="M1489" i="2" s="1"/>
  <c r="L1428" i="2"/>
  <c r="M1428" i="2" s="1"/>
  <c r="L1399" i="2"/>
  <c r="M1399" i="2" s="1"/>
  <c r="L1393" i="2"/>
  <c r="M1393" i="2" s="1"/>
  <c r="L1503" i="2"/>
  <c r="M1503" i="2" s="1"/>
  <c r="L1440" i="2"/>
  <c r="M1440" i="2" s="1"/>
  <c r="L1434" i="2"/>
  <c r="M1434" i="2" s="1"/>
  <c r="L1495" i="2"/>
  <c r="M1495" i="2" s="1"/>
  <c r="L1510" i="2"/>
  <c r="M1510" i="2" s="1"/>
  <c r="L1488" i="2"/>
  <c r="M1488" i="2" s="1"/>
  <c r="L1500" i="2"/>
  <c r="M1500" i="2" s="1"/>
  <c r="L1501" i="2"/>
  <c r="M1501" i="2" s="1"/>
  <c r="L1403" i="2"/>
  <c r="M1403" i="2" s="1"/>
  <c r="L1487" i="2"/>
  <c r="M1487" i="2" s="1"/>
  <c r="L1398" i="2"/>
  <c r="M1398" i="2" s="1"/>
  <c r="L1389" i="2"/>
  <c r="M1389" i="2" s="1"/>
  <c r="L1512" i="2"/>
  <c r="M1512" i="2" s="1"/>
  <c r="L1491" i="2"/>
  <c r="M1491" i="2" s="1"/>
  <c r="L1439" i="2"/>
  <c r="M1439" i="2" s="1"/>
  <c r="L1486" i="2"/>
  <c r="M1486" i="2" s="1"/>
  <c r="L1435" i="2"/>
  <c r="M1435" i="2" s="1"/>
  <c r="L1402" i="2"/>
  <c r="M1402" i="2" s="1"/>
  <c r="L1400" i="2"/>
  <c r="M1400" i="2" s="1"/>
  <c r="L1392" i="2"/>
  <c r="M1392" i="2" s="1"/>
  <c r="L1478" i="2"/>
  <c r="M1478" i="2" s="1"/>
  <c r="L1479" i="2"/>
  <c r="M1479" i="2" s="1"/>
  <c r="L1507" i="2"/>
  <c r="M1507" i="2" s="1"/>
  <c r="L1505" i="2"/>
  <c r="M1505" i="2" s="1"/>
  <c r="L1485" i="2"/>
  <c r="M1485" i="2" s="1"/>
  <c r="L1484" i="2"/>
  <c r="M1484" i="2" s="1"/>
  <c r="L1509" i="2"/>
  <c r="M1509" i="2" s="1"/>
  <c r="L1506" i="2"/>
  <c r="M1506" i="2" s="1"/>
  <c r="L1396" i="2"/>
  <c r="M1396" i="2" s="1"/>
  <c r="L1497" i="2"/>
  <c r="M1497" i="2" s="1"/>
  <c r="L1508" i="2"/>
  <c r="M1508" i="2" s="1"/>
  <c r="L1436" i="2"/>
  <c r="M1436" i="2" s="1"/>
  <c r="L1483" i="2"/>
  <c r="M1483" i="2" s="1"/>
  <c r="L1437" i="2"/>
  <c r="M1437" i="2" s="1"/>
  <c r="L1493" i="2"/>
  <c r="M1493" i="2" s="1"/>
  <c r="L1494" i="2"/>
  <c r="M1494" i="2" s="1"/>
  <c r="L1482" i="2"/>
  <c r="M1482" i="2" s="1"/>
  <c r="L1176" i="2"/>
  <c r="M1176" i="2" s="1"/>
  <c r="L1511" i="2"/>
  <c r="M1511" i="2" s="1"/>
  <c r="L1481" i="2"/>
  <c r="M1481" i="2" s="1"/>
  <c r="L1394" i="2"/>
  <c r="M1394" i="2" s="1"/>
  <c r="L1496" i="2"/>
  <c r="M1496" i="2" s="1"/>
  <c r="L1441" i="2"/>
  <c r="M1441" i="2" s="1"/>
  <c r="L1391" i="2"/>
  <c r="M1391" i="2" s="1"/>
  <c r="L1504" i="2"/>
  <c r="M1504" i="2" s="1"/>
  <c r="L1492" i="2"/>
  <c r="M1492" i="2" s="1"/>
  <c r="L1480" i="2"/>
  <c r="M1480" i="2" s="1"/>
  <c r="L1401" i="2"/>
  <c r="M1401" i="2" s="1"/>
  <c r="L1502" i="2"/>
  <c r="M1502" i="2" s="1"/>
  <c r="L1387" i="2"/>
  <c r="M1387" i="2" s="1"/>
  <c r="L1327" i="2"/>
  <c r="M1327" i="2" s="1"/>
  <c r="L1407" i="2"/>
  <c r="M1407" i="2" s="1"/>
  <c r="L1446" i="2"/>
  <c r="M1446" i="2" s="1"/>
  <c r="L1406" i="2"/>
  <c r="M1406" i="2" s="1"/>
  <c r="L1372" i="2"/>
  <c r="M1372" i="2" s="1"/>
  <c r="L1379" i="2"/>
  <c r="M1379" i="2" s="1"/>
  <c r="L1320" i="2"/>
  <c r="M1320" i="2" s="1"/>
  <c r="L1447" i="2"/>
  <c r="M1447" i="2" s="1"/>
  <c r="L1429" i="2"/>
  <c r="M1429" i="2" s="1"/>
  <c r="L1425" i="2"/>
  <c r="M1425" i="2" s="1"/>
  <c r="L1416" i="2"/>
  <c r="M1416" i="2" s="1"/>
  <c r="L1430" i="2"/>
  <c r="M1430" i="2" s="1"/>
  <c r="L1413" i="2"/>
  <c r="M1413" i="2" s="1"/>
  <c r="L1412" i="2"/>
  <c r="M1412" i="2" s="1"/>
  <c r="L1376" i="2"/>
  <c r="M1376" i="2" s="1"/>
  <c r="L1448" i="2"/>
  <c r="M1448" i="2" s="1"/>
  <c r="L1408" i="2"/>
  <c r="M1408" i="2" s="1"/>
  <c r="L1373" i="2"/>
  <c r="M1373" i="2" s="1"/>
  <c r="L1381" i="2"/>
  <c r="M1381" i="2" s="1"/>
  <c r="L1449" i="2"/>
  <c r="M1449" i="2" s="1"/>
  <c r="L1423" i="2"/>
  <c r="M1423" i="2" s="1"/>
  <c r="L1328" i="2"/>
  <c r="M1328" i="2" s="1"/>
  <c r="L1450" i="2"/>
  <c r="M1450" i="2" s="1"/>
  <c r="L1409" i="2"/>
  <c r="M1409" i="2" s="1"/>
  <c r="L1384" i="2"/>
  <c r="M1384" i="2" s="1"/>
  <c r="L1414" i="2"/>
  <c r="M1414" i="2" s="1"/>
  <c r="L1323" i="2"/>
  <c r="M1323" i="2" s="1"/>
  <c r="L1451" i="2"/>
  <c r="M1451" i="2" s="1"/>
  <c r="L1374" i="2"/>
  <c r="M1374" i="2" s="1"/>
  <c r="L1404" i="2"/>
  <c r="M1404" i="2" s="1"/>
  <c r="L1424" i="2"/>
  <c r="M1424" i="2" s="1"/>
  <c r="L1477" i="2"/>
  <c r="M1477" i="2" s="1"/>
  <c r="L1431" i="2"/>
  <c r="M1431" i="2" s="1"/>
  <c r="L1324" i="2"/>
  <c r="M1324" i="2" s="1"/>
  <c r="L1329" i="2"/>
  <c r="M1329" i="2" s="1"/>
  <c r="L1452" i="2"/>
  <c r="M1452" i="2" s="1"/>
  <c r="L1420" i="2"/>
  <c r="M1420" i="2" s="1"/>
  <c r="L1378" i="2"/>
  <c r="M1378" i="2" s="1"/>
  <c r="L1419" i="2"/>
  <c r="M1419" i="2" s="1"/>
  <c r="L1371" i="2"/>
  <c r="M1371" i="2" s="1"/>
  <c r="L1319" i="2"/>
  <c r="M1319" i="2" s="1"/>
  <c r="L1322" i="2"/>
  <c r="M1322" i="2" s="1"/>
  <c r="L1377" i="2"/>
  <c r="M1377" i="2" s="1"/>
  <c r="L1453" i="2"/>
  <c r="M1453" i="2" s="1"/>
  <c r="L1380" i="2"/>
  <c r="M1380" i="2" s="1"/>
  <c r="L1405" i="2"/>
  <c r="M1405" i="2" s="1"/>
  <c r="L1427" i="2"/>
  <c r="M1427" i="2" s="1"/>
  <c r="L1316" i="2"/>
  <c r="M1316" i="2" s="1"/>
  <c r="L1454" i="2"/>
  <c r="M1454" i="2" s="1"/>
  <c r="L1383" i="2"/>
  <c r="M1383" i="2" s="1"/>
  <c r="L1422" i="2"/>
  <c r="M1422" i="2" s="1"/>
  <c r="L1421" i="2"/>
  <c r="M1421" i="2" s="1"/>
  <c r="L1426" i="2"/>
  <c r="M1426" i="2" s="1"/>
  <c r="L1418" i="2"/>
  <c r="M1418" i="2" s="1"/>
  <c r="L1385" i="2"/>
  <c r="M1385" i="2" s="1"/>
  <c r="L1455" i="2"/>
  <c r="M1455" i="2" s="1"/>
  <c r="L1388" i="2"/>
  <c r="M1388" i="2" s="1"/>
  <c r="L1410" i="2"/>
  <c r="M1410" i="2" s="1"/>
  <c r="L1475" i="2"/>
  <c r="M1475" i="2" s="1"/>
  <c r="L1411" i="2"/>
  <c r="M1411" i="2" s="1"/>
  <c r="L1476" i="2"/>
  <c r="M1476" i="2" s="1"/>
  <c r="L1370" i="2"/>
  <c r="M1370" i="2" s="1"/>
  <c r="L1456" i="2"/>
  <c r="M1456" i="2" s="1"/>
  <c r="L1375" i="2"/>
  <c r="M1375" i="2" s="1"/>
  <c r="L1432" i="2"/>
  <c r="M1432" i="2" s="1"/>
  <c r="L1415" i="2"/>
  <c r="M1415" i="2" s="1"/>
  <c r="L1382" i="2"/>
  <c r="M1382" i="2" s="1"/>
  <c r="L1325" i="2"/>
  <c r="M1325" i="2" s="1"/>
  <c r="L1386" i="2"/>
  <c r="M1386" i="2" s="1"/>
  <c r="L1457" i="2"/>
  <c r="M1457" i="2" s="1"/>
  <c r="L1433" i="2"/>
  <c r="M1433" i="2" s="1"/>
  <c r="L1417" i="2"/>
  <c r="M1417" i="2" s="1"/>
  <c r="L1274" i="2"/>
  <c r="M1274" i="2" s="1"/>
  <c r="L1308" i="2"/>
  <c r="M1308" i="2" s="1"/>
  <c r="L1263" i="2"/>
  <c r="M1263" i="2" s="1"/>
  <c r="L1315" i="2"/>
  <c r="M1315" i="2" s="1"/>
  <c r="L1344" i="2"/>
  <c r="M1344" i="2" s="1"/>
  <c r="L1337" i="2"/>
  <c r="M1337" i="2" s="1"/>
  <c r="L1338" i="2"/>
  <c r="M1338" i="2" s="1"/>
  <c r="L1345" i="2"/>
  <c r="M1345" i="2" s="1"/>
  <c r="L1362" i="2"/>
  <c r="M1362" i="2" s="1"/>
  <c r="L1359" i="2"/>
  <c r="M1359" i="2" s="1"/>
  <c r="L1346" i="2"/>
  <c r="M1346" i="2" s="1"/>
  <c r="L1335" i="2"/>
  <c r="M1335" i="2" s="1"/>
  <c r="L1277" i="2"/>
  <c r="M1277" i="2" s="1"/>
  <c r="L1340" i="2"/>
  <c r="M1340" i="2" s="1"/>
  <c r="L1280" i="2"/>
  <c r="M1280" i="2" s="1"/>
  <c r="L1304" i="2"/>
  <c r="M1304" i="2" s="1"/>
  <c r="L1194" i="2"/>
  <c r="M1194" i="2" s="1"/>
  <c r="L1356" i="2"/>
  <c r="M1356" i="2" s="1"/>
  <c r="L1189" i="2"/>
  <c r="M1189" i="2" s="1"/>
  <c r="L1367" i="2"/>
  <c r="M1367" i="2" s="1"/>
  <c r="L1347" i="2"/>
  <c r="M1347" i="2" s="1"/>
  <c r="L1268" i="2"/>
  <c r="M1268" i="2" s="1"/>
  <c r="L1330" i="2"/>
  <c r="M1330" i="2" s="1"/>
  <c r="L1278" i="2"/>
  <c r="M1278" i="2" s="1"/>
  <c r="L1305" i="2"/>
  <c r="M1305" i="2" s="1"/>
  <c r="L1348" i="2"/>
  <c r="M1348" i="2" s="1"/>
  <c r="L1334" i="2"/>
  <c r="M1334" i="2" s="1"/>
  <c r="L1361" i="2"/>
  <c r="M1361" i="2" s="1"/>
  <c r="L1368" i="2"/>
  <c r="M1368" i="2" s="1"/>
  <c r="L1369" i="2"/>
  <c r="M1369" i="2" s="1"/>
  <c r="L1265" i="2"/>
  <c r="M1265" i="2" s="1"/>
  <c r="L1349" i="2"/>
  <c r="M1349" i="2" s="1"/>
  <c r="L1365" i="2"/>
  <c r="M1365" i="2" s="1"/>
  <c r="L1366" i="2"/>
  <c r="M1366" i="2" s="1"/>
  <c r="L1313" i="2"/>
  <c r="M1313" i="2" s="1"/>
  <c r="L1350" i="2"/>
  <c r="M1350" i="2" s="1"/>
  <c r="L1264" i="2"/>
  <c r="M1264" i="2" s="1"/>
  <c r="L1312" i="2"/>
  <c r="M1312" i="2" s="1"/>
  <c r="L1363" i="2"/>
  <c r="M1363" i="2" s="1"/>
  <c r="L1271" i="2"/>
  <c r="M1271" i="2" s="1"/>
  <c r="L1351" i="2"/>
  <c r="M1351" i="2" s="1"/>
  <c r="L1275" i="2"/>
  <c r="M1275" i="2" s="1"/>
  <c r="L1331" i="2"/>
  <c r="M1331" i="2" s="1"/>
  <c r="L1282" i="2"/>
  <c r="M1282" i="2" s="1"/>
  <c r="L1336" i="2"/>
  <c r="M1336" i="2" s="1"/>
  <c r="L1267" i="2"/>
  <c r="M1267" i="2" s="1"/>
  <c r="L1352" i="2"/>
  <c r="M1352" i="2" s="1"/>
  <c r="L1360" i="2"/>
  <c r="M1360" i="2" s="1"/>
  <c r="L1306" i="2"/>
  <c r="M1306" i="2" s="1"/>
  <c r="L1357" i="2"/>
  <c r="M1357" i="2" s="1"/>
  <c r="L1266" i="2"/>
  <c r="M1266" i="2" s="1"/>
  <c r="L1301" i="2"/>
  <c r="M1301" i="2" s="1"/>
  <c r="L1353" i="2"/>
  <c r="M1353" i="2" s="1"/>
  <c r="L1364" i="2"/>
  <c r="M1364" i="2" s="1"/>
  <c r="L1358" i="2"/>
  <c r="M1358" i="2" s="1"/>
  <c r="L1261" i="2"/>
  <c r="M1261" i="2" s="1"/>
  <c r="L1307" i="2"/>
  <c r="M1307" i="2" s="1"/>
  <c r="L1354" i="2"/>
  <c r="M1354" i="2" s="1"/>
  <c r="L1326" i="2"/>
  <c r="M1326" i="2" s="1"/>
  <c r="L1342" i="2"/>
  <c r="M1342" i="2" s="1"/>
  <c r="L1343" i="2"/>
  <c r="M1343" i="2" s="1"/>
  <c r="L1190" i="2"/>
  <c r="M1190" i="2" s="1"/>
  <c r="L1341" i="2"/>
  <c r="M1341" i="2" s="1"/>
  <c r="L1262" i="2"/>
  <c r="M1262" i="2" s="1"/>
  <c r="L1270" i="2"/>
  <c r="M1270" i="2" s="1"/>
  <c r="L1269" i="2"/>
  <c r="M1269" i="2" s="1"/>
  <c r="L1339" i="2"/>
  <c r="M1339" i="2" s="1"/>
  <c r="L1355" i="2"/>
  <c r="M1355" i="2" s="1"/>
  <c r="L1199" i="2"/>
  <c r="M1199" i="2" s="1"/>
  <c r="L1200" i="2"/>
  <c r="M1200" i="2" s="1"/>
  <c r="L1332" i="2"/>
  <c r="M1332" i="2" s="1"/>
  <c r="L1198" i="2"/>
  <c r="M1198" i="2" s="1"/>
  <c r="L1175" i="2"/>
  <c r="M1175" i="2" s="1"/>
  <c r="L1157" i="2"/>
  <c r="M1157" i="2" s="1"/>
  <c r="L1286" i="2"/>
  <c r="M1286" i="2" s="1"/>
  <c r="L1289" i="2"/>
  <c r="M1289" i="2" s="1"/>
  <c r="L1174" i="2"/>
  <c r="M1174" i="2" s="1"/>
  <c r="L1333" i="2"/>
  <c r="M1333" i="2" s="1"/>
  <c r="L1160" i="2"/>
  <c r="M1160" i="2" s="1"/>
  <c r="L1187" i="2"/>
  <c r="M1187" i="2" s="1"/>
  <c r="L1314" i="2"/>
  <c r="M1314" i="2" s="1"/>
  <c r="L1303" i="2"/>
  <c r="M1303" i="2" s="1"/>
  <c r="L1260" i="2"/>
  <c r="M1260" i="2" s="1"/>
  <c r="L1299" i="2"/>
  <c r="M1299" i="2" s="1"/>
  <c r="L1191" i="2"/>
  <c r="M1191" i="2" s="1"/>
  <c r="L1302" i="2"/>
  <c r="M1302" i="2" s="1"/>
  <c r="L1318" i="2"/>
  <c r="M1318" i="2" s="1"/>
  <c r="L1298" i="2"/>
  <c r="M1298" i="2" s="1"/>
  <c r="L1170" i="2"/>
  <c r="M1170" i="2" s="1"/>
  <c r="L1186" i="2"/>
  <c r="M1186" i="2" s="1"/>
  <c r="L1159" i="2"/>
  <c r="M1159" i="2" s="1"/>
  <c r="L1321" i="2"/>
  <c r="M1321" i="2" s="1"/>
  <c r="L1202" i="2"/>
  <c r="M1202" i="2" s="1"/>
  <c r="L1288" i="2"/>
  <c r="M1288" i="2" s="1"/>
  <c r="L1297" i="2"/>
  <c r="M1297" i="2" s="1"/>
  <c r="L1296" i="2"/>
  <c r="M1296" i="2" s="1"/>
  <c r="L1181" i="2"/>
  <c r="M1181" i="2" s="1"/>
  <c r="L1196" i="2"/>
  <c r="M1196" i="2" s="1"/>
  <c r="L1310" i="2"/>
  <c r="M1310" i="2" s="1"/>
  <c r="L1188" i="2"/>
  <c r="M1188" i="2" s="1"/>
  <c r="L1309" i="2"/>
  <c r="M1309" i="2" s="1"/>
  <c r="L1284" i="2"/>
  <c r="M1284" i="2" s="1"/>
  <c r="L1311" i="2"/>
  <c r="M1311" i="2" s="1"/>
  <c r="L1295" i="2"/>
  <c r="M1295" i="2" s="1"/>
  <c r="L1166" i="2"/>
  <c r="M1166" i="2" s="1"/>
  <c r="L1178" i="2"/>
  <c r="M1178" i="2" s="1"/>
  <c r="L1179" i="2"/>
  <c r="M1179" i="2" s="1"/>
  <c r="L1285" i="2"/>
  <c r="M1285" i="2" s="1"/>
  <c r="L1283" i="2"/>
  <c r="M1283" i="2" s="1"/>
  <c r="L1294" i="2"/>
  <c r="M1294" i="2" s="1"/>
  <c r="L1173" i="2"/>
  <c r="M1173" i="2" s="1"/>
  <c r="L1287" i="2"/>
  <c r="M1287" i="2" s="1"/>
  <c r="L1279" i="2"/>
  <c r="M1279" i="2" s="1"/>
  <c r="L1293" i="2"/>
  <c r="M1293" i="2" s="1"/>
  <c r="L1158" i="2"/>
  <c r="M1158" i="2" s="1"/>
  <c r="L1281" i="2"/>
  <c r="M1281" i="2" s="1"/>
  <c r="L1317" i="2"/>
  <c r="M1317" i="2" s="1"/>
  <c r="L1292" i="2"/>
  <c r="M1292" i="2" s="1"/>
  <c r="L1290" i="2"/>
  <c r="M1290" i="2" s="1"/>
  <c r="L1276" i="2"/>
  <c r="M1276" i="2" s="1"/>
  <c r="L1291" i="2"/>
  <c r="M1291" i="2" s="1"/>
  <c r="L1168" i="2"/>
  <c r="M1168" i="2" s="1"/>
  <c r="L1300" i="2"/>
  <c r="M1300" i="2" s="1"/>
  <c r="L1211" i="2"/>
  <c r="M1211" i="2" s="1"/>
  <c r="L1128" i="2"/>
  <c r="M1128" i="2" s="1"/>
  <c r="L1108" i="2"/>
  <c r="M1108" i="2" s="1"/>
  <c r="L1099" i="2"/>
  <c r="M1099" i="2" s="1"/>
  <c r="L1254" i="2"/>
  <c r="M1254" i="2" s="1"/>
  <c r="L1214" i="2"/>
  <c r="M1214" i="2" s="1"/>
  <c r="L1124" i="2"/>
  <c r="M1124" i="2" s="1"/>
  <c r="L1078" i="2"/>
  <c r="M1078" i="2" s="1"/>
  <c r="L1253" i="2"/>
  <c r="M1253" i="2" s="1"/>
  <c r="L1213" i="2"/>
  <c r="M1213" i="2" s="1"/>
  <c r="L1252" i="2"/>
  <c r="M1252" i="2" s="1"/>
  <c r="L1172" i="2"/>
  <c r="M1172" i="2" s="1"/>
  <c r="L1272" i="2"/>
  <c r="M1272" i="2" s="1"/>
  <c r="L1118" i="2"/>
  <c r="M1118" i="2" s="1"/>
  <c r="L1251" i="2"/>
  <c r="M1251" i="2" s="1"/>
  <c r="L1215" i="2"/>
  <c r="M1215" i="2" s="1"/>
  <c r="L1207" i="2"/>
  <c r="M1207" i="2" s="1"/>
  <c r="L1218" i="2"/>
  <c r="M1218" i="2" s="1"/>
  <c r="L1107" i="2"/>
  <c r="M1107" i="2" s="1"/>
  <c r="L1250" i="2"/>
  <c r="M1250" i="2" s="1"/>
  <c r="L1249" i="2"/>
  <c r="M1249" i="2" s="1"/>
  <c r="L1126" i="2"/>
  <c r="M1126" i="2" s="1"/>
  <c r="L1248" i="2"/>
  <c r="M1248" i="2" s="1"/>
  <c r="L1120" i="2"/>
  <c r="M1120" i="2" s="1"/>
  <c r="L1245" i="2"/>
  <c r="M1245" i="2" s="1"/>
  <c r="L1210" i="2"/>
  <c r="M1210" i="2" s="1"/>
  <c r="L1205" i="2"/>
  <c r="M1205" i="2" s="1"/>
  <c r="L1109" i="2"/>
  <c r="M1109" i="2" s="1"/>
  <c r="L1247" i="2"/>
  <c r="M1247" i="2" s="1"/>
  <c r="L1102" i="2"/>
  <c r="M1102" i="2" s="1"/>
  <c r="L1152" i="2"/>
  <c r="M1152" i="2" s="1"/>
  <c r="L1246" i="2"/>
  <c r="M1246" i="2" s="1"/>
  <c r="L1243" i="2"/>
  <c r="M1243" i="2" s="1"/>
  <c r="L1197" i="2"/>
  <c r="M1197" i="2" s="1"/>
  <c r="L1110" i="2"/>
  <c r="M1110" i="2" s="1"/>
  <c r="L1242" i="2"/>
  <c r="M1242" i="2" s="1"/>
  <c r="L1244" i="2"/>
  <c r="M1244" i="2" s="1"/>
  <c r="L1219" i="2"/>
  <c r="M1219" i="2" s="1"/>
  <c r="L1116" i="2"/>
  <c r="M1116" i="2" s="1"/>
  <c r="L1241" i="2"/>
  <c r="M1241" i="2" s="1"/>
  <c r="L1240" i="2"/>
  <c r="M1240" i="2" s="1"/>
  <c r="L1216" i="2"/>
  <c r="M1216" i="2" s="1"/>
  <c r="L1122" i="2"/>
  <c r="M1122" i="2" s="1"/>
  <c r="L1112" i="2"/>
  <c r="M1112" i="2" s="1"/>
  <c r="L1101" i="2"/>
  <c r="M1101" i="2" s="1"/>
  <c r="L1239" i="2"/>
  <c r="M1239" i="2" s="1"/>
  <c r="L1209" i="2"/>
  <c r="M1209" i="2" s="1"/>
  <c r="L1238" i="2"/>
  <c r="M1238" i="2" s="1"/>
  <c r="L1217" i="2"/>
  <c r="M1217" i="2" s="1"/>
  <c r="L1237" i="2"/>
  <c r="M1237" i="2" s="1"/>
  <c r="L1089" i="2"/>
  <c r="M1089" i="2" s="1"/>
  <c r="L1121" i="2"/>
  <c r="M1121" i="2" s="1"/>
  <c r="L1236" i="2"/>
  <c r="M1236" i="2" s="1"/>
  <c r="L1256" i="2"/>
  <c r="M1256" i="2" s="1"/>
  <c r="L1104" i="2"/>
  <c r="M1104" i="2" s="1"/>
  <c r="L1235" i="2"/>
  <c r="M1235" i="2" s="1"/>
  <c r="L1100" i="2"/>
  <c r="M1100" i="2" s="1"/>
  <c r="L1257" i="2"/>
  <c r="M1257" i="2" s="1"/>
  <c r="L1127" i="2"/>
  <c r="M1127" i="2" s="1"/>
  <c r="L1234" i="2"/>
  <c r="M1234" i="2" s="1"/>
  <c r="L1208" i="2"/>
  <c r="M1208" i="2" s="1"/>
  <c r="L1113" i="2"/>
  <c r="M1113" i="2" s="1"/>
  <c r="L1233" i="2"/>
  <c r="M1233" i="2" s="1"/>
  <c r="L1273" i="2"/>
  <c r="M1273" i="2" s="1"/>
  <c r="L1230" i="2"/>
  <c r="M1230" i="2" s="1"/>
  <c r="L1153" i="2"/>
  <c r="M1153" i="2" s="1"/>
  <c r="L1206" i="2"/>
  <c r="M1206" i="2" s="1"/>
  <c r="L1119" i="2"/>
  <c r="M1119" i="2" s="1"/>
  <c r="L1204" i="2"/>
  <c r="M1204" i="2" s="1"/>
  <c r="L1105" i="2"/>
  <c r="M1105" i="2" s="1"/>
  <c r="L1232" i="2"/>
  <c r="M1232" i="2" s="1"/>
  <c r="L1098" i="2"/>
  <c r="M1098" i="2" s="1"/>
  <c r="L1231" i="2"/>
  <c r="M1231" i="2" s="1"/>
  <c r="L1259" i="2"/>
  <c r="M1259" i="2" s="1"/>
  <c r="L1258" i="2"/>
  <c r="M1258" i="2" s="1"/>
  <c r="L1227" i="2"/>
  <c r="M1227" i="2" s="1"/>
  <c r="L1229" i="2"/>
  <c r="M1229" i="2" s="1"/>
  <c r="L1228" i="2"/>
  <c r="M1228" i="2" s="1"/>
  <c r="L1123" i="2"/>
  <c r="M1123" i="2" s="1"/>
  <c r="L1224" i="2"/>
  <c r="M1224" i="2" s="1"/>
  <c r="L1203" i="2"/>
  <c r="M1203" i="2" s="1"/>
  <c r="L1226" i="2"/>
  <c r="M1226" i="2" s="1"/>
  <c r="L1212" i="2"/>
  <c r="M1212" i="2" s="1"/>
  <c r="L1151" i="2"/>
  <c r="M1151" i="2" s="1"/>
  <c r="L1225" i="2"/>
  <c r="M1225" i="2" s="1"/>
  <c r="L1201" i="2"/>
  <c r="M1201" i="2" s="1"/>
  <c r="L1106" i="2"/>
  <c r="M1106" i="2" s="1"/>
  <c r="L1147" i="2"/>
  <c r="M1147" i="2" s="1"/>
  <c r="L1222" i="2"/>
  <c r="M1222" i="2" s="1"/>
  <c r="L1117" i="2"/>
  <c r="M1117" i="2" s="1"/>
  <c r="L1221" i="2"/>
  <c r="M1221" i="2" s="1"/>
  <c r="L1220" i="2"/>
  <c r="M1220" i="2" s="1"/>
  <c r="L1115" i="2"/>
  <c r="M1115" i="2" s="1"/>
  <c r="L1223" i="2"/>
  <c r="M1223" i="2" s="1"/>
  <c r="L1255" i="2"/>
  <c r="M1255" i="2" s="1"/>
</calcChain>
</file>

<file path=xl/sharedStrings.xml><?xml version="1.0" encoding="utf-8"?>
<sst xmlns="http://schemas.openxmlformats.org/spreadsheetml/2006/main" count="19291" uniqueCount="1889">
  <si>
    <t>Số hóa đơn</t>
  </si>
  <si>
    <t>00023701</t>
  </si>
  <si>
    <t>Bán hàng CÔNG TY CỔ PHẦN TRUNG TÂM THƯƠNG MẠI LOTTE VIỆT NAM- CHI NHÁNH GÒ VẤP theo hóa đơn 0010331</t>
  </si>
  <si>
    <t>Bán hàng CÔNG TY CỔ PHẦN TRUNG TÂM THƯƠNG MẠI LOTTE VIỆT NAM - CHI NHÁNH VINH theo hóa đơn 00055337</t>
  </si>
  <si>
    <t>00056103</t>
  </si>
  <si>
    <t>Bán hàng Công Ty Cổ Phần Trung Tâm Thương Mại Lotte Việt Nam- Chi Nhánh Cần Thơ theo hóa đơn 00007208</t>
  </si>
  <si>
    <t>Bán hàng CÔNG TY CỔ PHẦN TRUNG TÂM THƯƠNG MẠI LOTTE VIỆT NAM - CHI NHÁNH BÌNH THUẬN theo hóa đơn 00029674</t>
  </si>
  <si>
    <t>00048877</t>
  </si>
  <si>
    <t>00016491</t>
  </si>
  <si>
    <t>00050578</t>
  </si>
  <si>
    <t>0010321</t>
  </si>
  <si>
    <t>00003484</t>
  </si>
  <si>
    <t>00044173</t>
  </si>
  <si>
    <t>Bán hàng CÔNG TY CỔ PHẦN TRUNG TÂM THƯƠNG MẠI LOTTE VIỆT NAM - CHI NHÁNH GÒ VẤP theo hóa đơn 00000415</t>
  </si>
  <si>
    <t>Bán hàng CÔNG TY CỔ PHẦN TRUNG TÂM THƯƠNG MẠI LOTTE VIỆT NAM - CHI NHÁNH BA ĐÌNH theo hóa đơn 00029081</t>
  </si>
  <si>
    <t>00024278</t>
  </si>
  <si>
    <t>00052063</t>
  </si>
  <si>
    <t>Bán hàng CÔNG TY CỔ PHẦN TRUNG TÂM THƯƠNG MẠI LOTTE VIỆT NAM - CHI NHÁNH BÌNH THUẬN theo hóa đơn 00050794</t>
  </si>
  <si>
    <t>Bán hàng Công Ty  Cổ Phần Trung Tâm Thương Mại Lotte Việt Nam theo hóa đơn 0013099</t>
  </si>
  <si>
    <t>1884</t>
  </si>
  <si>
    <t>Bán hàng CÔNG TY CỔ PHẦN TRUNG TÂM THƯƠNG MẠI LOTTE VIỆT NAM - CHI NHÁNH NHA TRANG theo hóa đơn 00050943</t>
  </si>
  <si>
    <t>Bán hàng CÔNG TY CỔ PHẦN TRUNG TÂM THƯƠNG MẠI LOTTE VIỆT NAM - CHI NHÁNH BÌNH THUẬN theo hóa đơn 00036386</t>
  </si>
  <si>
    <t>0014255</t>
  </si>
  <si>
    <t>00014598</t>
  </si>
  <si>
    <t>00031559</t>
  </si>
  <si>
    <t>Bán hàng CÔNG TY CỔ PHẦN TRUNG TÂM THƯƠNG MẠI LOTTE VIỆT NAM - CHI NHÁNH CẦN THƠ theo hóa đơn 00049767</t>
  </si>
  <si>
    <t>00036228</t>
  </si>
  <si>
    <t>00048923</t>
  </si>
  <si>
    <t>10%</t>
  </si>
  <si>
    <t>Bán hàng CÔNG TY CỔ PHẦN TRUNG TÂM THƯƠNG MẠI LOTTE VIỆT NAM theo hóa đơn 00048880</t>
  </si>
  <si>
    <t>Bán hàng CÔNG TY CỔ PHẦN TRUNG TÂM THƯƠNG MẠI LOTTE VIỆT NAM- CHI NHÁNH GÒ VẤP theo hóa đơn 00009776</t>
  </si>
  <si>
    <t>Bán hàng CÔNG TY CỔ PHẦN TRUNG TÂM THƯƠNG MẠI LOTTE VIỆT NAM theo hóa đơn 00029630</t>
  </si>
  <si>
    <t>00048469</t>
  </si>
  <si>
    <t>00044863</t>
  </si>
  <si>
    <t>Bán hàng CÔNG TY CỔ PHẦN TRUNG TÂM THƯƠNG MẠI LOTTE VIỆT NAM - CHI NHÁNH BÌNH THUẬN theo hóa đơn 00048773</t>
  </si>
  <si>
    <t>Bán hàng CÔNG TY CỔ PHẦN TRUNG TÂM THƯƠNG MẠI LOTTE VIỆT NAM- CHI NHÁNH GÒ VẤP theo hóa đơn 00016307</t>
  </si>
  <si>
    <t>00051036</t>
  </si>
  <si>
    <t>Bán hàng Công Ty Cổ Phần Trung Tâm Thương Mại Lotte Việt Nam - Chi Nhánh Bà Rịa Vũng Tàu theo hóa đơn 0007675</t>
  </si>
  <si>
    <t>00025219</t>
  </si>
  <si>
    <t>00036421</t>
  </si>
  <si>
    <t>00006733</t>
  </si>
  <si>
    <t>Bán hàng Công Ty  Cổ Phần Trung Tâm Thương Mại Lotte Việt Nam theo hóa đơn 00010088</t>
  </si>
  <si>
    <t>00030228</t>
  </si>
  <si>
    <t>00055894</t>
  </si>
  <si>
    <t>Bán hàng Công Ty Cổ Phần Trung Tâm Thương Mại Lotte Việt Nam- Chi Nhánh  Đống Đa theo hóa đơn 00017368</t>
  </si>
  <si>
    <t>2321</t>
  </si>
  <si>
    <t>Bán hàng CÔNG TY CỔ PHẦN TRUNG TÂM THƯƠNG MẠI LOTTE VIỆT NAM - CHI NHÁNH BÌNH THUẬN theo hóa đơn 00045778</t>
  </si>
  <si>
    <t>188</t>
  </si>
  <si>
    <t>00037139</t>
  </si>
  <si>
    <t>00011646</t>
  </si>
  <si>
    <t>00029739</t>
  </si>
  <si>
    <t>Bán hàng CÔNG TY CỔ PHẦN TRUNG TÂM THƯƠNG MẠI LOTTE VIỆT NAM - CHI NHÁNH BÀ RỊA VŨNG TÀU theo hóa đơn 00048912</t>
  </si>
  <si>
    <t>00048773</t>
  </si>
  <si>
    <t>00050580</t>
  </si>
  <si>
    <t>00053167</t>
  </si>
  <si>
    <t>0006553</t>
  </si>
  <si>
    <t>00047101</t>
  </si>
  <si>
    <t>Thuế suất</t>
  </si>
  <si>
    <t>Bán hàng Công Ty Cổ Phần Trung Tâm Thương Mại Lotte Việt Nam- Chi Nhánh  Đống Đa theo hóa đơn 00011649</t>
  </si>
  <si>
    <t>Bán hàng CÔNG TY CỔ PHẦN TRUNG TÂM THƯƠNG MẠI LOTTE VIỆT NAM- CHI NHÁNH GÒ VẤP theo hóa đơn 00018030</t>
  </si>
  <si>
    <t>Bán hàng CÔNG TY CỔ PHẦN TRUNG TÂM THƯƠNG MẠI LOTTE VIỆT NAM - CHI NHÁNH NHA TRANG theo hóa đơn 00027443</t>
  </si>
  <si>
    <t>Bán hàng CÔNG TY CỔ PHẦN TRUNG TÂM THƯƠNG MẠI LOTTE VIỆT NAM - CHI NHÁNH VINH theo hóa đơn 00042343</t>
  </si>
  <si>
    <t>HÀNG TRẢ</t>
  </si>
  <si>
    <t>Bán hàng CÔNG TY CỔ PHẦN TRUNG TÂM THƯƠNG MẠI LOTTE VIỆT NAM - CHI NHÁNH BA ĐÌNH theo hóa đơn 0010502</t>
  </si>
  <si>
    <t>Bán hàng Công Ty Cổ Phần Trung Tâm Thương Mại Lotte Việt Nam- Chi Nhánh Cần Thơ theo hóa đơn 00010844</t>
  </si>
  <si>
    <t>00047807</t>
  </si>
  <si>
    <t>Bán hàng CÔNG TY CỔ PHẦN TRUNG TÂM THƯƠNG MẠI LOTTE VIỆT NAM - CHI NHÁNH NHA TRANG theo hóa đơn 00057096</t>
  </si>
  <si>
    <t>Công Ty Cổ Phần Trung Tâm Thương Mại Lotte Việt Nam - Chi Nhánh Bà Rịa Vũng Tàu</t>
  </si>
  <si>
    <t>00023636</t>
  </si>
  <si>
    <t>00027444</t>
  </si>
  <si>
    <t>00048899</t>
  </si>
  <si>
    <t>00047808</t>
  </si>
  <si>
    <t>00022944</t>
  </si>
  <si>
    <t>00004473</t>
  </si>
  <si>
    <t>0014448</t>
  </si>
  <si>
    <t>00048803</t>
  </si>
  <si>
    <t>0008665</t>
  </si>
  <si>
    <t>0013830</t>
  </si>
  <si>
    <t>00012439</t>
  </si>
  <si>
    <t>00050757</t>
  </si>
  <si>
    <t>Bán hàng CÔNG TY CỔ PHẦN TRUNG TÂM THƯƠNG MẠI LOTTE VIỆT NAM - CHI NHÁNH CẦN THƠ theo hóa đơn 00035567</t>
  </si>
  <si>
    <t>Bán hàng CÔNG TY CỔ PHẦN TRUNG TÂM THƯƠNG MẠI LOTTE VIỆT NAM- CHI NHÁNH GÒ VẤP theo hóa đơn 00003066</t>
  </si>
  <si>
    <t>Bán hàng CÔNG TY CỔ PHẦN TRUNG TÂM THƯƠNG MẠI LOTTE VIỆT NAM - CHI NHÁNH CẦN THƠ theo hóa đơn 00048805</t>
  </si>
  <si>
    <t>00004959</t>
  </si>
  <si>
    <t>00034358</t>
  </si>
  <si>
    <t>00052099</t>
  </si>
  <si>
    <t>Công Ty Cổ Phần Trung Tâm Thương Mại Lotte Việt Nam- Chi Nhánh  Đống Đa</t>
  </si>
  <si>
    <t>Bán hàng CÔNG TY CỔ PHẦN TRUNG TÂM THƯƠNG MẠI LOTTE VIỆT NAM theo hóa đơn 00040130</t>
  </si>
  <si>
    <t>Bán hàng CÔNG TY CỔ PHẦN TRUNG TÂM THƯƠNG MẠI LOTTE VIỆT NAM - CHI NHÁNH BA ĐÌNH theo hóa đơn 00040272</t>
  </si>
  <si>
    <t>Bán hàng CÔNG TY CỔ PHẦN TRUNG TÂM THƯƠNG MẠI LOTTE VIỆT NAM - CHI NHÁNH GÒ VẤP theo hóa đơn 00051027</t>
  </si>
  <si>
    <t>00017453</t>
  </si>
  <si>
    <t>0007675</t>
  </si>
  <si>
    <t>Bán hàng CÔNG TY CỔ PHẦN TRUNG TÂM THƯƠNG MẠI LOTTE VIỆT NAM - CHI NHÁNH CẦN THƠ theo hóa đơn 00031560</t>
  </si>
  <si>
    <t>Bán hàng CÔNG TY CỔ PHẦN TRUNG TÂM THƯƠNG MẠI LOTTE VIỆT NAM - CHI NHÁNH BÀ RỊA VŨNG TÀU theo hóa đơn 00053288</t>
  </si>
  <si>
    <t>Bán hàng CÔNG TY CỔ PHẦN TRUNG TÂM THƯƠNG MẠI LOTTE VIỆT NAM- CHI NHÁNH GÒ VẤP theo hóa đơn 00015230</t>
  </si>
  <si>
    <t>00055455</t>
  </si>
  <si>
    <t>00042345</t>
  </si>
  <si>
    <t>00011649</t>
  </si>
  <si>
    <t>00015447</t>
  </si>
  <si>
    <t>00027324</t>
  </si>
  <si>
    <t>Bán hàng CÔNG TY CỔ PHẦN TRUNG TÂM THƯƠNG MẠI LOTTE VIỆT NAM - CHI NHÁNH BÌNH DƯƠNG theo hóa đơn 00007209</t>
  </si>
  <si>
    <t>00029016</t>
  </si>
  <si>
    <t>00049768</t>
  </si>
  <si>
    <t>00018077</t>
  </si>
  <si>
    <t>Bán hàng CÔNG TY CỔ PHẦN TRUNG TÂM THƯƠNG MẠI LOTTE VIỆT NAM - CHI NHÁNH VINH theo hóa đơn 00049523</t>
  </si>
  <si>
    <t>00056887</t>
  </si>
  <si>
    <t>Bán hàng CÔNG TY CỔ PHẦN TRUNG TÂM THƯƠNG MẠI LOTTE VIỆT NAM - CHI NHÁNH BÌNH THUẬN theo hóa đơn 00056945</t>
  </si>
  <si>
    <t>00027443</t>
  </si>
  <si>
    <t>00018006</t>
  </si>
  <si>
    <t>00055516</t>
  </si>
  <si>
    <t>NT/21E</t>
  </si>
  <si>
    <t>00053463</t>
  </si>
  <si>
    <t>Bán hàng CÔNG TY CỔ PHẦN TRUNG TÂM THƯƠNG MẠI LOTTE VIỆT NAM- CHI NHÁNH GÒ VẤP theo hóa đơn 00007486</t>
  </si>
  <si>
    <t>00055337</t>
  </si>
  <si>
    <t>Bán hàng CÔNG TY CỔ PHẦN TRUNG TÂM THƯƠNG MẠI LOTTE VIỆT NAM - CHI NHÁNH CẦN THƠ theo hóa đơn 00047807</t>
  </si>
  <si>
    <t>Bán hàng CÔNG TY CỔ PHẦN TRUNG TÂM THƯƠNG MẠI LOTTE VIỆT NAM - CHI NHÁNH BA ĐÌNH theo hóa đơn 00026116</t>
  </si>
  <si>
    <t>00050799</t>
  </si>
  <si>
    <t>2912</t>
  </si>
  <si>
    <t>Bán hàng CÔNG TY CỔ PHẦN TRUNG TÂM THƯƠNG MẠI LOTTE VIỆT NAM theo hóa đơn 00056238</t>
  </si>
  <si>
    <t>00048634</t>
  </si>
  <si>
    <t>00029642</t>
  </si>
  <si>
    <t>Bán hàng CôngTy Cổ Phần Trung Tâm Thương Mại Lotte Việt Nam-Chi Nhánh Nha Trang theo hóa đơn 0015031</t>
  </si>
  <si>
    <t>Bán hàng CÔNG TY CỔ PHẦN TRUNG TÂM THƯƠNG MẠI LOTTE VIỆT NAM - CHI NHÁNH BÌNH DƯƠNG theo hóa đơn 00046045</t>
  </si>
  <si>
    <t>00053166</t>
  </si>
  <si>
    <t>Bán hàng CÔNG TY CỔ PHẦN TRUNG TÂM THƯƠNG MẠI LOTTE VIỆT NAM - CHI NHÁNH BÌNH DƯƠNG theo hóa đơn 00049666</t>
  </si>
  <si>
    <t>1K22TNA</t>
  </si>
  <si>
    <t>00021166</t>
  </si>
  <si>
    <t>00029018</t>
  </si>
  <si>
    <t>Bán hàng Công Ty Cổ Phần Trung Tâm Thương Mại Lotte Việt Nam - Chi Nhánh Bà Rịa Vũng Tàu theo hóa đơn 00017317</t>
  </si>
  <si>
    <t>00004474</t>
  </si>
  <si>
    <t>00040130</t>
  </si>
  <si>
    <t>Bán hàng CÔNG TY CỔ PHẦN TRUNG TÂM THƯƠNG MẠI LOTTE VIỆT NAM theo hóa đơn 00057134</t>
  </si>
  <si>
    <t>Bán hàng CÔNG TY CỔ PHẦN TRUNG TÂM THƯƠNG MẠI LOTTE VIỆT NAM - CHI NHÁNH BÌNH THUẬN theo hóa đơn 00050325</t>
  </si>
  <si>
    <t>00056280</t>
  </si>
  <si>
    <t>0304741634</t>
  </si>
  <si>
    <t>Bán hàng CÔNG TY CỔ PHẦN TRUNG TÂM THƯƠNG MẠI LOTTE VIỆT NAM- CHI NHÁNH GÒ VẤP theo hóa đơn 00019579</t>
  </si>
  <si>
    <t>00034403</t>
  </si>
  <si>
    <t>Bán hàng CÔNG TY CỔ PHẦN TRUNG TÂM THƯƠNG MẠI LOTTE VIỆT NAM - CHI NHÁNH BA ĐÌNH theo hóa đơn 00055455</t>
  </si>
  <si>
    <t>Bán hàng CÔNG TY CỔ PHẦN TRUNG TÂM THƯƠNG MẠI LOTTE VIỆT NAM- CHI NHÁNH GÒ VẤP theo hóa đơn 00011673</t>
  </si>
  <si>
    <t>Ngày hóa đơn</t>
  </si>
  <si>
    <t>00005636</t>
  </si>
  <si>
    <t>00013775</t>
  </si>
  <si>
    <t>Bán hàng CÔNG TY CỔ PHẦN TRUNG TÂM THƯƠNG MẠI LOTTE VIỆT NAM - CHI NHÁNH BA ĐÌNH theo hóa đơn 00034382</t>
  </si>
  <si>
    <t>0010781</t>
  </si>
  <si>
    <t>Bán hàng CÔNG TY CỔ PHẦN TRUNG TÂM THƯƠNG MẠI LOTTE VIỆT NAM - CHI NHÁNH BÌNH DƯƠNG theo hóa đơn 00036468</t>
  </si>
  <si>
    <t>8%</t>
  </si>
  <si>
    <t>Bán hàng CÔNG TY CỔ PHẦN TRUNG TÂM THƯƠNG MẠI LOTTE VIỆT NAM theo hóa đơn 00043852</t>
  </si>
  <si>
    <t>Bán hàng CÔNG TY CỔ PHẦN TRUNG TÂM THƯƠNG MẠI LOTTE VIỆT NAM - CHI NHÁNH VINH theo hóa đơn 00047808</t>
  </si>
  <si>
    <t>00015216</t>
  </si>
  <si>
    <t>Công Ty  Cổ Phần Trung Tâm Thương Mại Lotte Việt Nam</t>
  </si>
  <si>
    <t>Bán hàng CÔNG TY CỔ PHẦN TRUNG TÂM THƯƠNG MẠI LOTTE VIỆT NAM theo hóa đơn 00028981</t>
  </si>
  <si>
    <t>00038189</t>
  </si>
  <si>
    <t>Bán hàng CÔNG TY CỔ PHẦN TRUNG TÂM THƯƠNG MẠI LOTTE VIỆT NAM - CHI NHÁNH BÌNH THUẬN theo hóa đơn 00052016</t>
  </si>
  <si>
    <t>Bán hàng CÔNG TY CỔ PHẦN TRUNG TÂM THƯƠNG MẠI LOTTE VIỆT NAM- CHI NHÁNH GÒ VẤP theo hóa đơn 00001844</t>
  </si>
  <si>
    <t>00050943</t>
  </si>
  <si>
    <t>4408</t>
  </si>
  <si>
    <t>Bán hàng CÔNG TY CỔ PHẦN TRUNG TÂM THƯƠNG MẠI LOTTE VIỆT NAM - CHI NHÁNH GÒ VẤP theo hóa đơn 00050757</t>
  </si>
  <si>
    <t>Bán hàng Công Ty  Cổ Phần Trung Tâm Thương Mại Lotte Việt Nam theo hóa đơn 0007168</t>
  </si>
  <si>
    <t>0007475</t>
  </si>
  <si>
    <t>Bán hàng Công Ty  Cổ Phần Trung Tâm Thương Mại Lotte Việt Nam theo hóa đơn 0008339</t>
  </si>
  <si>
    <t>Bán hàng CÔNG TY CỔ PHẦN TRUNG TÂM THƯƠNG MẠI LOTTE VIỆT NAM- CHI NHÁNH GÒ VẤP theo hóa đơn 00018321</t>
  </si>
  <si>
    <t>Bán hàng Công Ty Cổ Phần Trung Tâm Thương Mại Lotte Việt Nam -Chi nhánh Bình Thuận theo hóa đơn 00012936</t>
  </si>
  <si>
    <t>0304741634-013</t>
  </si>
  <si>
    <t>00029516</t>
  </si>
  <si>
    <t>0008876</t>
  </si>
  <si>
    <t>Bán hàng Công Ty Cổ Phần Trung Tâm Thương Mại Lotte Việt Nam -Chi nhánh Bình Thuận theo hóa đơn 00018005</t>
  </si>
  <si>
    <t>1C22TNT</t>
  </si>
  <si>
    <t>Bán hàng Công Ty Cổ Phần Trung Tâm Thương Mại Lotte Việt Nam -Chi nhánh Bình Thuận theo hóa đơn 00016515</t>
  </si>
  <si>
    <t>00045855</t>
  </si>
  <si>
    <t>00047039</t>
  </si>
  <si>
    <t>Bán hàng CÔNG TY CỔ PHẦN TRUNG TÂM THƯƠNG MẠI LOTTE VIỆT NAM - CHI NHÁNH VINH theo hóa đơn 00050795</t>
  </si>
  <si>
    <t>Bán hàng CÔNG TY CỔ PHẦN TRUNG TÂM THƯƠNG MẠI LOTTE VIỆT NAM - CHI NHÁNH CẦN THƠ theo hóa đơn 00029403</t>
  </si>
  <si>
    <t>00031524</t>
  </si>
  <si>
    <t>0007168</t>
  </si>
  <si>
    <t>00015230</t>
  </si>
  <si>
    <t>Bán hàng CÔNG TY CỔ PHẦN TRUNG TÂM THƯƠNG MẠI LOTTE VIỆT NAM - CHI NHÁNH CẦN THƠ theo hóa đơn 00054383</t>
  </si>
  <si>
    <t>Bán hàng CÔNG TY CỔ PHẦN TRUNG TÂM THƯƠNG MẠI LOTTE VIỆT NAM - CHI NHÁNH BA ĐÌNH theo hóa đơn 00016613</t>
  </si>
  <si>
    <t>Bán hàng Công Ty Cổ Phần Trung Tâm Thương Mại Lotte Việt Nam - Chi Nhánh Bà Rịa Vũng Tàu theo hóa đơn 00021876</t>
  </si>
  <si>
    <t>00016305</t>
  </si>
  <si>
    <t>00054524</t>
  </si>
  <si>
    <t>00045863</t>
  </si>
  <si>
    <t>Bán hàng CÔNG TY CỔ PHẦN TRUNG TÂM THƯƠNG MẠI LOTTE VIỆT NAM - CHI NHÁNH CẦN THƠ theo hóa đơn 00050799</t>
  </si>
  <si>
    <t>Bán hàng CÔNG TY CỔ PHẦN TRUNG TÂM THƯƠNG MẠI LOTTE VIỆT NAM - CHI NHÁNH BA ĐÌNH theo hóa đơn 00048589</t>
  </si>
  <si>
    <t>Bán hàng CÔNG TY CỔ PHẦN TRUNG TÂM THƯƠNG MẠI LOTTE VIỆT NAM - CHI NHÁNH GÒ VẤP theo hóa đơn 00057051</t>
  </si>
  <si>
    <t>00008854</t>
  </si>
  <si>
    <t>00018109</t>
  </si>
  <si>
    <t>00036386</t>
  </si>
  <si>
    <t>Bán hàng CÔNG TY CỔ PHẦN TRUNG TÂM THƯƠNG MẠI LOTTE VIỆT NAM - CHI NHÁNH BÀ RỊA VŨNG TÀU theo hóa đơn 00024277</t>
  </si>
  <si>
    <t>0006269</t>
  </si>
  <si>
    <t>Bán hàng CÔNG TY CỔ PHẦN TRUNG TÂM THƯƠNG MẠI LOTTE VIỆT NAM theo hóa đơn 00036421</t>
  </si>
  <si>
    <t>00054383</t>
  </si>
  <si>
    <t>Bán hàng CÔNG TY CỔ PHẦN TRUNG TÂM THƯƠNG MẠI LOTTE VIỆT NAM - CHI NHÁNH BÌNH THUẬN theo hóa đơn 00026016</t>
  </si>
  <si>
    <t>00057051</t>
  </si>
  <si>
    <t>Bán hàng CôngTy Cổ Phần Trung Tâm Thương Mại Lotte Việt Nam-Chi Nhánh Nha Trang theo hóa đơn 0012814</t>
  </si>
  <si>
    <t>Bán hàng CÔNG TY CỔ PHẦN TRUNG TÂM THƯƠNG MẠI LOTTE VIỆT NAM - CHI NHÁNH BÌNH THUẬN theo hóa đơn 00054381</t>
  </si>
  <si>
    <t>00042412</t>
  </si>
  <si>
    <t>Bán hàng CÔNG TY CỔ PHẦN TRUNG TÂM THƯƠNG MẠI LOTTE VIỆT NAM- CHI NHÁNH GÒ VẤP theo hóa đơn 00006269</t>
  </si>
  <si>
    <t>Bán hàng CÔNG TY CỔ PHẦN TRUNG TÂM THƯƠNG MẠI LOTTE VIỆT NAM theo hóa đơn 00027444</t>
  </si>
  <si>
    <t>00051274</t>
  </si>
  <si>
    <t>00010844</t>
  </si>
  <si>
    <t>Bán hàng CÔNG TY CỔ PHẦN TRUNG TÂM THƯƠNG MẠI LOTTE VIỆT NAM - CHI NHÁNH GÒ VẤP theo hóa đơn 00047039</t>
  </si>
  <si>
    <t>00034391</t>
  </si>
  <si>
    <t>00004691</t>
  </si>
  <si>
    <t>00026141</t>
  </si>
  <si>
    <t>00007486</t>
  </si>
  <si>
    <t>00017882</t>
  </si>
  <si>
    <t>Bán hàng CÔNG TY CỔ PHẦN TRUNG TÂM THƯƠNG MẠI LOTTE VIỆT NAM - CHI NHÁNH BA ĐÌNH theo hóa đơn 00037295</t>
  </si>
  <si>
    <t>CÔNG TY CỔ PHẦN TRUNG TÂM THƯƠNG MẠI LOTTE VIỆT NAM - CHI NHÁNH BÀ RỊA VŨNG TÀU</t>
  </si>
  <si>
    <t>1185</t>
  </si>
  <si>
    <t>Bán hàng Công Ty Cổ Phần Trung Tâm Thương Mại Lotte Việt Nam - Chi Nhánh Bà Rịa Vũng Tàu theo hóa đơn 00015866</t>
  </si>
  <si>
    <t>Công Ty Cổ Phần Trung Tâm Thương Mại Lotte VN -Chi nhánh Bình Thuận</t>
  </si>
  <si>
    <t>Bán hàng CÔNG TY CỔ PHẦN TRUNG TÂM THƯƠNG MẠI LOTTE VIỆT NAM - CHI NHÁNH GÒ VẤP theo hóa đơn 00026141</t>
  </si>
  <si>
    <t>00026149</t>
  </si>
  <si>
    <t>00036617</t>
  </si>
  <si>
    <t>Số dòng = 439</t>
  </si>
  <si>
    <t>0006865</t>
  </si>
  <si>
    <t>Bán hàng CÔNG TY CỔ PHẦN TRUNG TÂM THƯƠNG MẠI LOTTE VIỆT NAM - CHI NHÁNH CẦN THƠ theo hóa đơn 00029018</t>
  </si>
  <si>
    <t>00029674</t>
  </si>
  <si>
    <t>Bán hàng CÔNG TY CỔ PHẦN TRUNG TÂM THƯƠNG MẠI LOTTE VIỆT NAM - CHI NHÁNH GÒ VẤP theo hóa đơn 00055434</t>
  </si>
  <si>
    <t>Bán hàng CÔNG TY CỔ PHẦN TRUNG TÂM THƯƠNG MẠI LOTTE VIỆT NAM - CHI NHÁNH BÌNH DƯƠNG theo hóa đơn 00027270</t>
  </si>
  <si>
    <t>Bán hàng CÔNG TY CỔ PHẦN TRUNG TÂM THƯƠNG MẠI LOTTE VIỆT NAM - CHI NHÁNH VINH theo hóa đơn 00029017</t>
  </si>
  <si>
    <t>Bán hàng Công Ty Cổ Phần Trung Tâm Thương Mại Lotte Việt Nam- Chi Nhánh  Đống Đa theo hóa đơn 00015212</t>
  </si>
  <si>
    <t>00057095</t>
  </si>
  <si>
    <t>Bán hàng Công Ty  Cổ Phần Trung Tâm Thương Mại Lotte Việt Nam theo hóa đơn 00013118</t>
  </si>
  <si>
    <t>Bán hàng CÔNG TY CỔ PHẦN TRUNG TÂM THƯƠNG MẠI LOTTE VIỆT NAM - CHI NHÁNH BÌNH DƯƠNG theo hóa đơn 00029697</t>
  </si>
  <si>
    <t>Bán hàng CÔNG TY CỔ PHẦN TRUNG TÂM THƯƠNG MẠI LOTTE VIỆT NAM - CHI NHÁNH BÌNH THUẬN theo hóa đơn 00044173</t>
  </si>
  <si>
    <t>Bán hàng CÔNG TY CỔ PHẦN TRUNG TÂM THƯƠNG MẠI LOTTE VIỆT NAM - CHI NHÁNH BA ĐÌNH theo hóa đơn 00051036</t>
  </si>
  <si>
    <t>Bán hàng CôngTy Cổ Phần Trung Tâm Thương Mại Lotte Việt Nam-Chi Nhánh Nha Trang theo hóa đơn 00016514</t>
  </si>
  <si>
    <t>Bán hàng CÔNG TY CỔ PHẦN TRUNG TÂM THƯƠNG MẠI LOTTE VIỆT NAM - CHI NHÁNH BÌNH DƯƠNG theo hóa đơn 00015216</t>
  </si>
  <si>
    <t>Bán hàng CÔNG TY CỔ PHẦN TRUNG TÂM THƯƠNG MẠI LOTTE VIỆT NAM - CHI NHÁNH BÌNH THUẬN theo hóa đơn 00048804</t>
  </si>
  <si>
    <t>00017315</t>
  </si>
  <si>
    <t>00055434</t>
  </si>
  <si>
    <t>00019074</t>
  </si>
  <si>
    <t>Bán hàng CÔNG TY CỔ PHẦN TRUNG TÂM THƯƠNG MẠI LOTTE VIỆT NAM - CHI NHÁNH BÌNH THUẬN theo hóa đơn 00026001</t>
  </si>
  <si>
    <t>00053288</t>
  </si>
  <si>
    <t>00027331</t>
  </si>
  <si>
    <t>Bán hàng CÔNG TY CỔ PHẦN TRUNG TÂM THƯƠNG MẠI LOTTE VIỆT NAM - CHI NHÁNH BÌNH THUẬN theo hóa đơn 00049522</t>
  </si>
  <si>
    <t>00005639</t>
  </si>
  <si>
    <t>00006671</t>
  </si>
  <si>
    <t>Bán hàng CÔNG TY CỔ PHẦN TRUNG TÂM THƯƠNG MẠI LOTTE VIỆT NAM - CHI NHÁNH BÌNH DƯƠNG theo hóa đơn 0013830</t>
  </si>
  <si>
    <t>Bán hàng CÔNG TY CỔ PHẦN TRUNG TÂM THƯƠNG MẠI LOTTE VIỆT NAM - CHI NHÁNH VINH theo hóa đơn 00031561</t>
  </si>
  <si>
    <t>Bán hàng CÔNG TY CỔ PHẦN TRUNG TÂM THƯƠNG MẠI LOTTE VIỆT NAM - CHI NHÁNH VINH theo hóa đơn 00026909</t>
  </si>
  <si>
    <t>0012814</t>
  </si>
  <si>
    <t>0304741634-007</t>
  </si>
  <si>
    <t>Bán hàng CÔNG TY CỔ PHẦN TRUNG TÂM THƯƠNG MẠI LOTTE VIỆT NAM - CHI NHÁNH BA ĐÌNH theo hóa đơn 0012715</t>
  </si>
  <si>
    <t>00051014</t>
  </si>
  <si>
    <t>Bán hàng Công Ty  Cổ Phần Trung Tâm Thương Mại Lotte Việt Nam theo hóa đơn 0006269</t>
  </si>
  <si>
    <t>00055338</t>
  </si>
  <si>
    <t>Bán hàng Công Ty Cổ Phần Trung Tâm Thương Mại Lotte Việt Nam - Chi Nhánh Bà Rịa Vũng Tàu theo hóa đơn 00008855</t>
  </si>
  <si>
    <t>Mã số thuế người mua</t>
  </si>
  <si>
    <t>00016867</t>
  </si>
  <si>
    <t>CÔNG TY CỔ PHẦN TRUNG TÂM THƯƠNG MẠI LOTTE VIỆT NAM - CHI NHÁNH ĐỐNG ĐA</t>
  </si>
  <si>
    <t>00027270</t>
  </si>
  <si>
    <t>Bán hàng CÔNG TY CỔ PHẦN TRUNG TÂM THƯƠNG MẠI LOTTE VIỆT NAM - CHI NHÁNH CẦN THƠ theo hóa đơn 00037239</t>
  </si>
  <si>
    <t>00043642</t>
  </si>
  <si>
    <t>Bán hàng CÔNG TY CỔ PHẦN TRUNG TÂM THƯƠNG MẠI LOTTE VIỆT NAM - CHI NHÁNH NHA TRANG theo hóa đơn 00031740</t>
  </si>
  <si>
    <t>00000042</t>
  </si>
  <si>
    <t>00010460</t>
  </si>
  <si>
    <t>00010818</t>
  </si>
  <si>
    <t>00004699</t>
  </si>
  <si>
    <t>Bán hàng CÔNG TY CỔ PHẦN TRUNG TÂM THƯƠNG MẠI LOTTE VIỆT NAM - CHI NHÁNH BÌNH DƯƠNG theo hóa đơn 00053248</t>
  </si>
  <si>
    <t>Nhóm HHDV : 4. Hàng hóa, dịch vụ chịu thuế suất thuế GTGT 10% (439 )</t>
  </si>
  <si>
    <t>Bán hàng CÔNG TY CỔ PHẦN TRUNG TÂM THƯƠNG MẠI LOTTE VIỆT NAM - CHI NHÁNH GÒ VẤP theo hóa đơn 00034358</t>
  </si>
  <si>
    <t>Bán hàng CÔNG TY CỔ PHẦN TRUNG TÂM THƯƠNG MẠI LOTTE VIỆT NAM - CHI NHÁNH CẦN THƠ theo hóa đơn 00048923</t>
  </si>
  <si>
    <t>Bán hàng CÔNG TY CỔ PHẦN TRUNG TÂM THƯƠNG MẠI LOTTE VIỆT NAM - CHI NHÁNH BA ĐÌNH theo hóa đơn 00003391</t>
  </si>
  <si>
    <t>00013162</t>
  </si>
  <si>
    <t>Bán hàng CÔNG TY CỔ PHẦN TRUNG TÂM THƯƠNG MẠI LOTTE VIỆT NAM - CHI NHÁNH BÌNH DƯƠNG theo hóa đơn 00051014</t>
  </si>
  <si>
    <t>Bán hàng Công Ty  Cổ Phần Trung Tâm Thương Mại Lotte Việt Nam theo hóa đơn 00015805</t>
  </si>
  <si>
    <t>Bán hàng CÔNG TY CỔ PHẦN TRUNG TÂM THƯƠNG MẠI LOTTE VIỆT NAM - CHI NHÁNH BÀ RỊA VŨNG TÀU theo hóa đơn 00029738</t>
  </si>
  <si>
    <t>Bán hàng CÔNG TY CỔ PHẦN TRUNG TÂM THƯƠNG MẠI LOTTE VIỆT NAM - CHI NHÁNH VINH theo hóa đơn 00036389</t>
  </si>
  <si>
    <t>Bán hàng CÔNG TY CỔ PHẦN TRUNG TÂM THƯƠNG MẠI LOTTE VIỆT NAM - CHI NHÁNH CẦN THƠ theo hóa đơn 00048774</t>
  </si>
  <si>
    <t>00048805</t>
  </si>
  <si>
    <t>00017317</t>
  </si>
  <si>
    <t>00044141</t>
  </si>
  <si>
    <t>00029630</t>
  </si>
  <si>
    <t>Bán hàng CÔNG TY CỔ PHẦN TRUNG TÂM THƯƠNG MẠI LOTTE VIỆT NAM - CHI NHÁNH GÒ VẤP theo hóa đơn 00024324</t>
  </si>
  <si>
    <t>00053290</t>
  </si>
  <si>
    <t>Bán hàng Công Ty  Cổ Phần Trung Tâm Thương Mại Lotte Việt Nam theo hóa đơn 0008877</t>
  </si>
  <si>
    <t>Bán hàng CÔNG TY CỔ PHẦN TRUNG TÂM THƯƠNG MẠI LOTTE VIỆT NAM - CHI NHÁNH CẦN THƠ theo hóa đơn 00027323</t>
  </si>
  <si>
    <t>Bán hàng CôngTy Cổ Phần Trung Tâm Thương Mại Lotte Việt Nam-Chi Nhánh Nha Trang theo hóa đơn 0007476</t>
  </si>
  <si>
    <t>00036388</t>
  </si>
  <si>
    <t>00018030</t>
  </si>
  <si>
    <t>Bán hàng CÔNG TY CỔ PHẦN TRUNG TÂM THƯƠNG MẠI LOTTE VIỆT NAM - CHI NHÁNH BÌNH THUẬN theo hóa đơn 00024278</t>
  </si>
  <si>
    <t>Bán hàng CÔNG TY CỔ PHẦN TRUNG TÂM THƯƠNG MẠI LOTTE VIỆT NAM - CHI NHÁNH GÒ VẤP theo hóa đơn 00054524</t>
  </si>
  <si>
    <t>0006889</t>
  </si>
  <si>
    <t>00023394</t>
  </si>
  <si>
    <t>Bán hàng CÔNG TY CỔ PHẦN TRUNG TÂM THƯƠNG MẠI LOTTE VIỆT NAM - CHI NHÁNH ĐỐNG ĐA theo hóa đơn 00050921</t>
  </si>
  <si>
    <t>Bán hàng CÔNG TY CỔ PHẦN TRUNG TÂM THƯƠNG MẠI LOTTE VIỆT NAM - CHI NHÁNH BÌNH THUẬN theo hóa đơn 00053166</t>
  </si>
  <si>
    <t>00004954</t>
  </si>
  <si>
    <t>Bán hàng CÔNG TY CỔ PHẦN TRUNG TÂM THƯƠNG MẠI LOTTE VIỆT NAM - CHI NHÁNH BÌNH THUẬN theo hóa đơn 00056887</t>
  </si>
  <si>
    <t>00041374</t>
  </si>
  <si>
    <t>Bán hàng CÔNG TY CỔ PHẦN TRUNG TÂM THƯƠNG MẠI LOTTE VIỆT NAM theo hóa đơn 00036445</t>
  </si>
  <si>
    <t>Bán hàng CÔNG TY CỔ PHẦN TRUNG TÂM THƯƠNG MẠI LOTTE VIỆT NAM - CHI NHÁNH BÌNH THUẬN theo hóa đơn 00031559</t>
  </si>
  <si>
    <t>Bán hàng CÔNG TY CỔ PHẦN TRUNG TÂM THƯƠNG MẠI LOTTE VIỆT NAM- CHI NHÁNH GÒ VẤP theo hóa đơn 00012948</t>
  </si>
  <si>
    <t>Bán hàng CÔNG TY CỔ PHẦN TRUNG TÂM THƯƠNG MẠI LOTTE VIỆT NAM - CHI NHÁNH CẦN THƠ theo hóa đơn 00000025</t>
  </si>
  <si>
    <t>00011645</t>
  </si>
  <si>
    <t>Bán hàng CÔNG TY CỔ PHẦN TRUNG TÂM THƯƠNG MẠI LOTTE VIỆT NAM - CHI NHÁNH BÌNH DƯƠNG theo hóa đơn 00055894</t>
  </si>
  <si>
    <t>Bán hàng CÔNG TY CỔ PHẦN TRUNG TÂM THƯƠNG MẠI LOTTE VIỆT NAM - CHI NHÁNH BA ĐÌNH theo hóa đơn 00018550</t>
  </si>
  <si>
    <t>00048589</t>
  </si>
  <si>
    <t>00026001</t>
  </si>
  <si>
    <t>Bán hàng CÔNG TY CỔ PHẦN TRUNG TÂM THƯƠNG MẠI LOTTE VIỆT NAM - CHI NHÁNH BÀ RỊA VŨNG TÀU theo hóa đơn 00046976</t>
  </si>
  <si>
    <t>00018005</t>
  </si>
  <si>
    <t>CÔNG TY CỔ PHẦN TRUNG TÂM THƯƠNG MẠI LOTTE VIỆT NAM - CHI NHÁNH BA ĐÌNH</t>
  </si>
  <si>
    <t>Bán hàng CÔNG TY CỔ PHẦN TRUNG TÂM THƯƠNG MẠI LOTTE VIỆT NAM - CHI NHÁNH BÌNH DƯƠNG theo hóa đơn 00022944</t>
  </si>
  <si>
    <t>00026909</t>
  </si>
  <si>
    <t>Bán hàng Công Ty Cổ Phần Trung Tâm Thương Mại Lotte VN -Chi nhánh Bình Thuận theo hóa đơn 00004699</t>
  </si>
  <si>
    <t>Bán hàng CÔNG TY CỔ PHẦN TRUNG TÂM THƯƠNG MẠI LOTTE VIỆT NAM - CHI NHÁNH GÒ VẤP theo hóa đơn 00030228</t>
  </si>
  <si>
    <t>00031561</t>
  </si>
  <si>
    <t>00004649</t>
  </si>
  <si>
    <t>Bán hàng CÔNG TY CỔ PHẦN TRUNG TÂM THƯƠNG MẠI LOTTE VIỆT NAM - CHI NHÁNH BA ĐÌNH theo hóa đơn 00056689</t>
  </si>
  <si>
    <t>Bán hàng CÔNG TY CỔ PHẦN TRUNG TÂM THƯƠNG MẠI LOTTE VIỆT NAM - CHI NHÁNH BÀ RỊA VŨNG TÀU theo hóa đơn 00055514</t>
  </si>
  <si>
    <t>00008422</t>
  </si>
  <si>
    <t>0007476</t>
  </si>
  <si>
    <t>Bán hàng Công Ty  Cổ Phần Trung Tâm Thương Mại Lotte Việt Nam theo hóa đơn 00014419</t>
  </si>
  <si>
    <t>00025826</t>
  </si>
  <si>
    <t>Bán hàng CÔNG TY CỔ PHẦN TRUNG TÂM THƯƠNG MẠI LOTTE VIỆT NAM - CHI NHÁNH BÀ RỊA VŨNG TÀU theo hóa đơn 00052123</t>
  </si>
  <si>
    <t>Doanh số bán chưa có thuế GTGT</t>
  </si>
  <si>
    <t>00036445</t>
  </si>
  <si>
    <t>Bán hàng CÔNG TY CỔ PHẦN TRUNG TÂM THƯƠNG MẠI LOTTE VIỆT NAM - CHI NHÁNH BÌNH DƯƠNG theo hóa đơn 00038189</t>
  </si>
  <si>
    <t>Bán hàng CÔNG TY CỔ PHẦN TRUNG TÂM THƯƠNG MẠI LOTTE VIỆT NAM- CHI NHÁNH GÒ VẤP theo hóa đơn 0006532</t>
  </si>
  <si>
    <t>2487</t>
  </si>
  <si>
    <t>Bán hàng CÔNG TY CỔ PHẦN TRUNG TÂM THƯƠNG MẠI LOTTE VIỆT NAM - CHI NHÁNH CẦN THƠ theo hóa đơn 00053167</t>
  </si>
  <si>
    <t>00048552</t>
  </si>
  <si>
    <t>Bán hàng CÔNG TY CỔ PHẦN TRUNG TÂM THƯƠNG MẠI LOTTE VIỆT NAM theo hóa đơn 00049520</t>
  </si>
  <si>
    <t>Bán hàng CÔNG TY CỔ PHẦN TRUNG TÂM THƯƠNG MẠI LOTTE VIỆT NAM - CHI NHÁNH GÒ VẤP theo hóa đơn 00025826</t>
  </si>
  <si>
    <t>00045914</t>
  </si>
  <si>
    <t>Bán hàng Công Ty Cổ Phần Trung Tâm Thương Mại Lotte Việt Nam -Chi nhánh Bình Thuận theo hóa đơn 00005636</t>
  </si>
  <si>
    <t>Bán hàng CÔNG TY CỔ PHẦN TRUNG TÂM THƯƠNG MẠI LOTTE VIỆT NAM - CHI NHÁNH CẦN THƠ theo hóa đơn 00026000</t>
  </si>
  <si>
    <t>00029697</t>
  </si>
  <si>
    <t>00048774</t>
  </si>
  <si>
    <t>00034390</t>
  </si>
  <si>
    <t>Bán hàng CÔNG TY CỔ PHẦN TRUNG TÂM THƯƠNG MẠI LOTTE VIỆT NAM - CHI NHÁNH BÀ RỊA VŨNG TÀU theo hóa đơn 00051052</t>
  </si>
  <si>
    <t>00054381</t>
  </si>
  <si>
    <t>00029403</t>
  </si>
  <si>
    <t>00010076</t>
  </si>
  <si>
    <t>00008421</t>
  </si>
  <si>
    <t>Bán hàng CÔNG TY CỔ PHẦN TRUNG TÂM THƯƠNG MẠI LOTTE VIỆT NAM - CHI NHÁNH BA ĐÌNH theo hóa đơn 00021495</t>
  </si>
  <si>
    <t>00009509</t>
  </si>
  <si>
    <t>00012416</t>
  </si>
  <si>
    <t>00015446</t>
  </si>
  <si>
    <t>Bán hàng CÔNG TY CỔ PHẦN TRUNG TÂM THƯƠNG MẠI LOTTE VIỆT NAM - CHI NHÁNH GÒ VẤP theo hóa đơn 00053463</t>
  </si>
  <si>
    <t>Bán hàng Công Ty Cổ Phần Trung Tâm Thương Mại Lotte Việt Nam -Chi nhánh Bình Thuận theo hóa đơn 00012440</t>
  </si>
  <si>
    <t>Bán hàng CÔNG TY CỔ PHẦN TRUNG TÂM THƯƠNG MẠI LOTTE VIỆT NAM - CHI NHÁNH VINH theo hóa đơn 00000042</t>
  </si>
  <si>
    <t>00048234</t>
  </si>
  <si>
    <t>00008510</t>
  </si>
  <si>
    <t>00023393</t>
  </si>
  <si>
    <t>0012822</t>
  </si>
  <si>
    <t>Bán hàng Công Ty  Cổ Phần Trung Tâm Thương Mại Lotte Việt Nam theo hóa đơn 00004776</t>
  </si>
  <si>
    <t>Bán hàng CÔNG TY CỔ PHẦN TRUNG TÂM THƯƠNG MẠI LOTTE VIỆT NAM - CHI NHÁNH CẦN THƠ theo hóa đơn 00045913</t>
  </si>
  <si>
    <t>00021876</t>
  </si>
  <si>
    <t>00048912</t>
  </si>
  <si>
    <t>00004672</t>
  </si>
  <si>
    <t>Bán hàng CÔNG TY CỔ PHẦN TRUNG TÂM THƯƠNG MẠI LOTTE VIỆT NAM - CHI NHÁNH BÀ RỊA VŨNG TÀU theo hóa đơn 00049768</t>
  </si>
  <si>
    <t>Bán hàng CÔNG TY CỔ PHẦN TRUNG TÂM THƯƠNG MẠI LOTTE VIỆT NAM - CHI NHÁNH NHA TRANG theo hóa đơn 00052120</t>
  </si>
  <si>
    <t>Bán hàng CÔNG TY CỔ PHẦN TRUNG TÂM THƯƠNG MẠI LOTTE VIỆT NAM - CHI NHÁNH BÀ RỊA VŨNG TÀU theo hóa đơn 00054550</t>
  </si>
  <si>
    <t>Bán hàng Công Ty Cổ Phần Trung Tâm Thương Mại Lotte Việt Nam- Chi Nhánh Cần Thơ theo hóa đơn 00008422</t>
  </si>
  <si>
    <t>00042466</t>
  </si>
  <si>
    <t>00050304</t>
  </si>
  <si>
    <t>0015031</t>
  </si>
  <si>
    <t>00051998</t>
  </si>
  <si>
    <t>00050921</t>
  </si>
  <si>
    <t>00005637</t>
  </si>
  <si>
    <t>Bán hàng CÔNG TY CỔ PHẦN TRUNG TÂM THƯƠNG MẠI LOTTE VIỆT NAM - CHI NHÁNH GÒ VẤP theo hóa đơn 00052099</t>
  </si>
  <si>
    <t>Bán hàng Công Ty  Cổ Phần Trung Tâm Thương Mại Lotte Việt Nam theo hóa đơn 00003816</t>
  </si>
  <si>
    <t>Bán hàng CÔNG TY CỔ PHẦN TRUNG TÂM THƯƠNG MẠI LOTTE VIỆT NAM - CHI NHÁNH ĐỐNG ĐA theo hóa đơn 00053291</t>
  </si>
  <si>
    <t>00012132</t>
  </si>
  <si>
    <t>00048044</t>
  </si>
  <si>
    <t>00057142</t>
  </si>
  <si>
    <t>00051052</t>
  </si>
  <si>
    <t>Bán hàng CÔNG TY CỔ PHẦN TRUNG TÂM THƯƠNG MẠI LOTTE VIỆT NAM theo hóa đơn 00036322</t>
  </si>
  <si>
    <t>Bán hàng CÔNG TY CỔ PHẦN TRUNG TÂM THƯƠNG MẠI LOTTE VIỆT NAM - CHI NHÁNH BÌNH DƯƠNG theo hóa đơn 00057142</t>
  </si>
  <si>
    <t>1C23TNN</t>
  </si>
  <si>
    <t>Bán hàng CÔNG TY CỔ PHẦN TRUNG TÂM THƯƠNG MẠI LOTTE VIỆT NAM - CHI NHÁNH BÀ RỊA VŨNG TÀU theo hóa đơn 00034390</t>
  </si>
  <si>
    <t>Bán hàng Công Ty Cổ Phần Trung Tâm Thương Mại Lotte Việt Nam- Chi Nhánh Cần Thơ theo hóa đơn 00023641</t>
  </si>
  <si>
    <t>00044315</t>
  </si>
  <si>
    <t>0304741634-008</t>
  </si>
  <si>
    <t>Bán hàng CôngTy Cổ Phần Trung Tâm Thương Mại Lotte Việt Nam-Chi Nhánh Nha Trang theo hóa đơn 00023393</t>
  </si>
  <si>
    <t>Bán hàng CÔNG TY CỔ PHẦN TRUNG TÂM THƯƠNG MẠI LOTTE VIỆT NAM - CHI NHÁNH GÒ VẤP theo hóa đơn 00044141</t>
  </si>
  <si>
    <t>00055298</t>
  </si>
  <si>
    <t>00056689</t>
  </si>
  <si>
    <t>Bán hàng Công Ty Cổ Phần Trung Tâm Thương Mại Lotte Việt Nam -Chi nhánh Bình Thuận theo hóa đơn 00006671</t>
  </si>
  <si>
    <t>Bán hàng CÔNG TY CỔ PHẦN TRUNG TÂM THƯƠNG MẠI LOTTE VIỆT NAM - CHI NHÁNH BA ĐÌNH theo hóa đơn 0010781</t>
  </si>
  <si>
    <t>LOTTE HÀ NỘI CENTER</t>
  </si>
  <si>
    <t>00034976</t>
  </si>
  <si>
    <t>Bán hàng CÔNG TY CỔ PHẦN TRUNG TÂM THƯƠNG MẠI LOTTE VIỆT NAM - CHI NHÁNH BÀ RỊA VŨNG TÀU theo hóa đơn 00048542</t>
  </si>
  <si>
    <t>Bán hàng Công Ty Cổ Phần Trung Tâm Thương Mại Lotte Việt Nam -Chi nhánh Bình Thuận theo hóa đơn 00016834</t>
  </si>
  <si>
    <t>00045913</t>
  </si>
  <si>
    <t>Bán hàng Công Ty  Cổ Phần Trung Tâm Thương Mại Lotte Việt Nam theo hóa đơn 00012132</t>
  </si>
  <si>
    <t>0008877</t>
  </si>
  <si>
    <t>0011248</t>
  </si>
  <si>
    <t>Bán hàng Công Ty  Cổ Phần Trung Tâm Thương Mại Lotte Việt Nam theo hóa đơn 0011248</t>
  </si>
  <si>
    <t>Bán hàng CÔNG TY CỔ PHẦN TRUNG TÂM THƯƠNG MẠI LOTTE VIỆT NAM - CHI NHÁNH BÌNH THUẬN theo hóa đơn 00046975</t>
  </si>
  <si>
    <t>00046045</t>
  </si>
  <si>
    <t>CÔNG TY CỔ PHẦN TRUNG TÂM THƯƠNG MẠI LOTTE VIỆT NAM - CHI NHÁNH NHA TRANG</t>
  </si>
  <si>
    <t>CÔNG TY CỔ PHẦN TRUNG TÂM THƯƠNG MẠI LOTTE VIỆT NAM - CHI NHÁNH BÌNH THUẬN</t>
  </si>
  <si>
    <t>Bán hàng CÔNG TY CỔ PHẦN TRUNG TÂM THƯƠNG MẠI LOTTE VIỆT NAM - CHI NHÁNH BÀ RỊA VŨNG TÀU theo hóa đơn 00047522</t>
  </si>
  <si>
    <t>Bán hàng CÔNG TY CỔ PHẦN TRUNG TÂM THƯƠNG MẠI LOTTE VIỆT NAM theo hóa đơn 00051274</t>
  </si>
  <si>
    <t>00056945</t>
  </si>
  <si>
    <t>00003066</t>
  </si>
  <si>
    <t>Bán hàng CÔNG TY CỔ PHẦN TRUNG TÂM THƯƠNG MẠI LOTTE VIỆT NAM - CHI NHÁNH CẦN THƠ theo hóa đơn 00050796</t>
  </si>
  <si>
    <t>1K22TEA</t>
  </si>
  <si>
    <t>Bán hàng CÔNG TY CỔ PHẦN TRUNG TÂM THƯƠNG MẠI LOTTE VIỆT NAM theo hóa đơn 00050916</t>
  </si>
  <si>
    <t>Bán hàng CÔNG TY CỔ PHẦN TRUNG TÂM THƯƠNG MẠI LOTTE VIỆT NAM - CHI NHÁNH BA ĐÌNH theo hóa đơn 00011635</t>
  </si>
  <si>
    <t>00000043</t>
  </si>
  <si>
    <t>00007208</t>
  </si>
  <si>
    <t>00053165</t>
  </si>
  <si>
    <t>00043852</t>
  </si>
  <si>
    <t>Bán hàng CÔNG TY CỔ PHẦN TRUNG TÂM THƯƠNG MẠI LOTTE VIỆT NAM - CHI NHÁNH BA ĐÌNH theo hóa đơn 0006889</t>
  </si>
  <si>
    <t>Bán hàng CÔNG TY CỔ PHẦN TRUNG TÂM THƯƠNG MẠI LOTTE VIỆT NAM theo hóa đơn 00057759</t>
  </si>
  <si>
    <t>00018004</t>
  </si>
  <si>
    <t>Bán hàng CÔNG TY CỔ PHẦN TRUNG TÂM THƯƠNG MẠI LOTTE VIỆT NAM- CHI NHÁNH GÒ VẤP theo hóa đơn 00023701</t>
  </si>
  <si>
    <t>00031558</t>
  </si>
  <si>
    <t>Bán hàng CÔNG TY CỔ PHẦN TRUNG TÂM THƯƠNG MẠI LOTTE VIỆT NAM - CHI NHÁNH BÌNH DƯƠNG theo hóa đơn 00034403</t>
  </si>
  <si>
    <t>00052125</t>
  </si>
  <si>
    <t>Bán hàng Công Ty Cổ Phần Trung Tâm Thương Mại Lotte Việt Nam -Chi nhánh Bình Thuận theo hóa đơn 00009361</t>
  </si>
  <si>
    <t>Bán hàng Công Ty  Cổ Phần Trung Tâm Thương Mại Lotte Việt Nam theo hóa đơn 00017608</t>
  </si>
  <si>
    <t>Bán hàng CÔNG TY CỔ PHẦN TRUNG TÂM THƯƠNG MẠI LOTTE VIỆT NAM - CHI NHÁNH NHA TRANG theo hóa đơn 00049521</t>
  </si>
  <si>
    <t>00026000</t>
  </si>
  <si>
    <t>00052124</t>
  </si>
  <si>
    <t>Bán hàng Công Ty Cổ Phần Trung Tâm Thương Mại Lotte Việt Nam -Chi nhánh Bình Thuận theo hóa đơn 00015446</t>
  </si>
  <si>
    <t>00017368</t>
  </si>
  <si>
    <t>00040162</t>
  </si>
  <si>
    <t>00026910</t>
  </si>
  <si>
    <t>Hàng bán trả lại</t>
  </si>
  <si>
    <t>00054327</t>
  </si>
  <si>
    <t>Bán hàng CÔNG TY CỔ PHẦN TRUNG TÂM THƯƠNG MẠI LOTTE VIỆT NAM - CHI NHÁNH BA ĐÌNH theo hóa đơn 00045797</t>
  </si>
  <si>
    <t>00052120</t>
  </si>
  <si>
    <t>00016514</t>
  </si>
  <si>
    <t>0304741634011</t>
  </si>
  <si>
    <t>Bán hàng CÔNG TY CỔ PHẦN TRUNG TÂM THƯƠNG MẠI LOTTE VIỆT NAM - CHI NHÁNH VINH theo hóa đơn 00025831</t>
  </si>
  <si>
    <t>Bán hàng CÔNG TY CỔ PHẦN TRUNG TÂM THƯƠNG MẠI LOTTE VIỆT NAM - CHI NHÁNH NHA TRANG theo hóa đơn 00044315</t>
  </si>
  <si>
    <t>00003062</t>
  </si>
  <si>
    <t>00045797</t>
  </si>
  <si>
    <t>00050905</t>
  </si>
  <si>
    <t>00006030</t>
  </si>
  <si>
    <t>Bán hàng CÔNG TY CỔ PHẦN TRUNG TÂM THƯƠNG MẠI LOTTE VIỆT NAM- CHI NHÁNH GÒ VẤP theo hóa đơn 00001173</t>
  </si>
  <si>
    <t>00044326</t>
  </si>
  <si>
    <t>CÔNG TY CỔ PHẦN TRUNG TÂM THƯƠNG MẠI LOTTE VIỆT NAM - CHI NHÁNH GÒ VẤP</t>
  </si>
  <si>
    <t>CÔNG TY CỔ PHẦN TRUNG TÂM THƯƠNG MẠI LOTTE VIỆT NAM - CHI NHÁNH BÌNH DƯƠNG</t>
  </si>
  <si>
    <t>Bán hàng CÔNG TY CỔ PHẦN TRUNG TÂM THƯƠNG MẠI LOTTE VIỆT NAM- CHI NHÁNH GÒ VẤP theo hóa đơn 00009777</t>
  </si>
  <si>
    <t>00002175</t>
  </si>
  <si>
    <t>Bán hàng CÔNG TY CỔ PHẦN TRUNG TÂM THƯƠNG MẠI LOTTE VIỆT NAM - CHI NHÁNH GÒ VẤP theo hóa đơn 00042382</t>
  </si>
  <si>
    <t>Bán hàng CÔNG TY CỔ PHẦN TRUNG TÂM THƯƠNG MẠI LOTTE VIỆT NAM theo hóa đơn 00050578</t>
  </si>
  <si>
    <t>00049521</t>
  </si>
  <si>
    <t>00029672</t>
  </si>
  <si>
    <t>Bán hàng CÔNG TY CỔ PHẦN TRUNG TÂM THƯƠNG MẠI LOTTE VIỆT NAM - CHI NHÁNH CẦN THƠ theo hóa đơn 00043642</t>
  </si>
  <si>
    <t>Bán hàng CÔNG TY CỔ PHẦN TRUNG TÂM THƯƠNG MẠI LOTTE VIỆT NAM - CHI NHÁNH BÌNH THUẬN theo hóa đơn 00045777</t>
  </si>
  <si>
    <t>Bán hàng Công Ty  Cổ Phần Trung Tâm Thương Mại Lotte Việt Nam theo hóa đơn 0014893</t>
  </si>
  <si>
    <t>Bán hàng CÔNG TY CỔ PHẦN TRUNG TÂM THƯƠNG MẠI LOTTE VIỆT NAM - CHI NHÁNH VINH theo hóa đơn 00054382</t>
  </si>
  <si>
    <t>00003497</t>
  </si>
  <si>
    <t>Bán hàng CÔNG TY CỔ PHẦN TRUNG TÂM THƯƠNG MẠI LOTTE VIỆT NAM - CHI NHÁNH BA ĐÌNH theo hóa đơn 0006257</t>
  </si>
  <si>
    <t>Bán hàng Công Ty Cổ Phần Trung Tâm Thương Mại Lotte Việt Nam - Chi Nhánh Bà Rịa Vũng Tàu theo hóa đơn 00013775</t>
  </si>
  <si>
    <t>00051027</t>
  </si>
  <si>
    <t>Bán hàng Công Ty Cổ Phần Trung Tâm Thương Mại Lotte Việt Nam- Chi Nhánh Cần Thơ theo hóa đơn 00018006</t>
  </si>
  <si>
    <t>CôngTy Cổ Phần Trung Tâm Thương Mại Lotte Việt Nam-Chi Nhánh Nha Trang</t>
  </si>
  <si>
    <t>00048880</t>
  </si>
  <si>
    <t>0304741634-010</t>
  </si>
  <si>
    <t>00011635</t>
  </si>
  <si>
    <t>Bán hàng Công Ty  Cổ Phần Trung Tâm Thương Mại Lotte Việt Nam theo hóa đơn 00019580</t>
  </si>
  <si>
    <t>Bán hàng Công Ty Cổ Phần Trung Tâm Thương Mại Lotte Việt Nam- Chi Nhánh Cần Thơ theo hóa đơn 00014598</t>
  </si>
  <si>
    <t>00019580</t>
  </si>
  <si>
    <t>Bán hàng Công Ty  Cổ Phần Trung Tâm Thương Mại Lotte Việt Nam theo hóa đơn 00021167</t>
  </si>
  <si>
    <t>00024324</t>
  </si>
  <si>
    <t>Bán hàng CÔNG TY CỔ PHẦN TRUNG TÂM THƯƠNG MẠI LOTTE VIỆT NAM - CHI NHÁNH GÒ VẤP theo hóa đơn 00049367</t>
  </si>
  <si>
    <t>Bán hàng CÔNG TY CỔ PHẦN TRUNG TÂM THƯƠNG MẠI LOTTE VIỆT NAM - CHI NHÁNH CẦN THƠ theo hóa đơn 00037139</t>
  </si>
  <si>
    <t>00046975</t>
  </si>
  <si>
    <t>00013083</t>
  </si>
  <si>
    <t>00027509</t>
  </si>
  <si>
    <t>Bán hàng CÔNG TY CỔ PHẦN TRUNG TÂM THƯƠNG MẠI LOTTE VIỆT NAM - CHI NHÁNH BA ĐÌNH theo hóa đơn 0010281</t>
  </si>
  <si>
    <t>00038168</t>
  </si>
  <si>
    <t>Bán hàng CôngTy Cổ Phần Trung Tâm Thương Mại Lotte Việt Nam-Chi Nhánh Nha Trang theo hóa đơn 0012802</t>
  </si>
  <si>
    <t>Bán hàng CÔNG TY CỔ PHẦN TRUNG TÂM THƯƠNG MẠI LOTTE VIỆT NAM - CHI NHÁNH CẦN THƠ theo hóa đơn 00052017</t>
  </si>
  <si>
    <t>0304741634-002</t>
  </si>
  <si>
    <t>Bán hàng CÔNG TY CỔ PHẦN TRUNG TÂM THƯƠNG MẠI LOTTE VIỆT NAM - CHI NHÁNH CẦN THƠ theo hóa đơn 00052125</t>
  </si>
  <si>
    <t>Bán hàng CÔNG TY CỔ PHẦN TRUNG TÂM THƯƠNG MẠI LOTTE VIỆT NAM - CHI NHÁNH ĐỐNG ĐA theo hóa đơn 00029672</t>
  </si>
  <si>
    <t>Bán hàng CÔNG TY CỔ PHẦN TRUNG TÂM THƯƠNG MẠI LOTTE VIỆT NAM- CHI NHÁNH GÒ VẤP theo hóa đơn 00014195</t>
  </si>
  <si>
    <t>Bán hàng Công Ty  Cổ Phần Trung Tâm Thương Mại Lotte Việt Nam theo hóa đơn 0006426</t>
  </si>
  <si>
    <t>00000234</t>
  </si>
  <si>
    <t>Bán hàng Công Ty Cổ Phần Trung Tâm Thương Mại Lotte Việt Nam - Chi Nhánh Bà Rịa Vũng Tàu theo hóa đơn 00018210</t>
  </si>
  <si>
    <t>0010502</t>
  </si>
  <si>
    <t>Bán hàng CÔNG TY CỔ PHẦN TRUNG TÂM THƯƠNG MẠI LOTTE VIỆT NAM - CHI NHÁNH VINH theo hóa đơn 00029673</t>
  </si>
  <si>
    <t>Bán hàng CÔNG TY CỔ PHẦN TRUNG TÂM THƯƠNG MẠI LOTTE VIỆT NAM - CHI NHÁNH BÀ RỊA VŨNG TÀU theo hóa đơn 00051049</t>
  </si>
  <si>
    <t>00057134</t>
  </si>
  <si>
    <t>Bán hàng CÔNG TY CỔ PHẦN TRUNG TÂM THƯƠNG MẠI LOTTE VIỆT NAM - CHI NHÁNH BA ĐÌNH theo hóa đơn 00014117</t>
  </si>
  <si>
    <t>00024392</t>
  </si>
  <si>
    <t>Bán hàng CÔNG TY CỔ PHẦN TRUNG TÂM THƯƠNG MẠI LOTTE VIỆT NAM theo hóa đơn 00022015</t>
  </si>
  <si>
    <t>Bán hàng CÔNG TY CỔ PHẦN TRUNG TÂM THƯƠNG MẠI LOTTE VIỆT NAM theo hóa đơn 00053162</t>
  </si>
  <si>
    <t>Tên người mua</t>
  </si>
  <si>
    <t>00009477</t>
  </si>
  <si>
    <t>00027323</t>
  </si>
  <si>
    <t>Bán hàng CÔNG TY CỔ PHẦN TRUNG TÂM THƯƠNG MẠI LOTTE VIỆT NAM - CHI NHÁNH BÌNH THUẬN theo hóa đơn 00042456</t>
  </si>
  <si>
    <t>00011471</t>
  </si>
  <si>
    <t>00053162</t>
  </si>
  <si>
    <t>00011673</t>
  </si>
  <si>
    <t>Bán hàng Công Ty  Cổ Phần Trung Tâm Thương Mại Lotte Việt Nam theo hóa đơn 00012147</t>
  </si>
  <si>
    <t>Bán hàng CÔNG TY CỔ PHẦN TRUNG TÂM THƯƠNG MẠI LOTTE VIỆT NAM - CHI NHÁNH BA ĐÌNH theo hóa đơn 00050304</t>
  </si>
  <si>
    <t>2913</t>
  </si>
  <si>
    <t>00056238</t>
  </si>
  <si>
    <t>00053172</t>
  </si>
  <si>
    <t>00029048</t>
  </si>
  <si>
    <t>00029015</t>
  </si>
  <si>
    <t>0010281</t>
  </si>
  <si>
    <t>Bán hàng CÔNG TY CỔ PHẦN TRUNG TÂM THƯƠNG MẠI LOTTE VIỆT NAM - CHI NHÁNH NHA TRANG theo hóa đơn 00045776</t>
  </si>
  <si>
    <t>Bán hàng CÔNG TY CỔ PHẦN TRUNG TÂM THƯƠNG MẠI LOTTE VIỆT NAM - CHI NHÁNH BA ĐÌNH theo hóa đơn 00053290</t>
  </si>
  <si>
    <t>Bán hàng CÔNG TY CỔ PHẦN TRUNG TÂM THƯƠNG MẠI LOTTE VIỆT NAM - CHI NHÁNH CẦN THƠ theo hóa đơn 00048235</t>
  </si>
  <si>
    <t>Bán hàng CÔNG TY CỔ PHẦN TRUNG TÂM THƯƠNG MẠI LOTTE VIỆT NAM - CHI NHÁNH GÒ VẤP theo hóa đơn 00027445</t>
  </si>
  <si>
    <t>Bán hàng CÔNG TY CỔ PHẦN TRUNG TÂM THƯƠNG MẠI LOTTE VIỆT NAM theo hóa đơn 00055295</t>
  </si>
  <si>
    <t>Bán hàng CÔNG TY CỔ PHẦN TRUNG TÂM THƯƠNG MẠI LOTTE VIỆT NAM - CHI NHÁNH GÒ VẤP theo hóa đơn 00055298</t>
  </si>
  <si>
    <t>Bán hàng CôngTy Cổ Phần Trung Tâm Thương Mại Lotte Việt Nam-Chi Nhánh Nha Trang theo hóa đơn 00003484</t>
  </si>
  <si>
    <t>00044325</t>
  </si>
  <si>
    <t>00013418</t>
  </si>
  <si>
    <t>Bán hàng CôngTy Cổ Phần Trung Tâm Thương Mại Lotte Việt Nam-Chi Nhánh Nha Trang theo hóa đơn 00011645</t>
  </si>
  <si>
    <t>0006528</t>
  </si>
  <si>
    <t>00000660</t>
  </si>
  <si>
    <t>1717</t>
  </si>
  <si>
    <t>Bán hàng CÔNG TY CỔ PHẦN TRUNG TÂM THƯƠNG MẠI LOTTE VIỆT NAM - CHI NHÁNH BÌNH THUẬN theo hóa đơn 00031558</t>
  </si>
  <si>
    <t>Bán hàng Công Ty Cổ Phần Trung Tâm Thương Mại Lotte Việt Nam- Chi Nhánh Cần Thơ theo hóa đơn 00005637</t>
  </si>
  <si>
    <t>00008855</t>
  </si>
  <si>
    <t>Bán hàng CÔNG TY CỔ PHẦN TRUNG TÂM THƯƠNG MẠI LOTTE VIỆT NAM - CHI NHÁNH BÌNH DƯƠNG theo hóa đơn 00016867</t>
  </si>
  <si>
    <t>00029673</t>
  </si>
  <si>
    <t>Bán hàng CÔNG TY CỔ PHẦN TRUNG TÂM THƯƠNG MẠI LOTTE VIỆT NAM - CHI NHÁNH NHA TRANG theo hóa đơn 00038168</t>
  </si>
  <si>
    <t>Bán hàng Công Ty  Cổ Phần Trung Tâm Thương Mại Lotte Việt Nam theo hóa đơn 00019074</t>
  </si>
  <si>
    <t>Bán hàng Công Ty  Cổ Phần Trung Tâm Thương Mại Lotte Việt Nam theo hóa đơn 0008938</t>
  </si>
  <si>
    <t>Bán hàng Công Ty Cổ Phần Trung Tâm Thương Mại Lotte Việt Nam- Chi Nhánh Cần Thơ theo hóa đơn 00004691</t>
  </si>
  <si>
    <t>00024277</t>
  </si>
  <si>
    <t>Bán hàng Công Ty Cổ Phần Trung Tâm Thương Mại Lotte Việt Nam - Chi Nhánh Bà Rịa Vũng Tàu theo hóa đơn 0012813</t>
  </si>
  <si>
    <t>00045776</t>
  </si>
  <si>
    <t>00007485</t>
  </si>
  <si>
    <t>Bán hàng CÔNG TY CỔ PHẦN TRUNG TÂM THƯƠNG MẠI LOTTE VIỆT NAM theo hóa đơn 00050580</t>
  </si>
  <si>
    <t>00049522</t>
  </si>
  <si>
    <t>00007209</t>
  </si>
  <si>
    <t>Bán hàng CÔNG TY CỔ PHẦN TRUNG TÂM THƯƠNG MẠI LOTTE VIỆT NAM - CHI NHÁNH NHA TRANG theo hóa đơn 00034389</t>
  </si>
  <si>
    <t>Bán hàng Công Ty Cổ Phần Trung Tâm Thương Mại Lotte Việt Nam -Chi nhánh Bình Thuận theo hóa đơn 00018004</t>
  </si>
  <si>
    <t>00042456</t>
  </si>
  <si>
    <t>Bán hàng CÔNG TY CỔ PHẦN TRUNG TÂM THƯƠNG MẠI LOTTE VIỆT NAM - CHI NHÁNH VINH theo hóa đơn 00057094</t>
  </si>
  <si>
    <t>00033272</t>
  </si>
  <si>
    <t>00003391</t>
  </si>
  <si>
    <t>00014195</t>
  </si>
  <si>
    <t>00029738</t>
  </si>
  <si>
    <t>Bán hàng CÔNG TY CỔ PHẦN TRUNG TÂM THƯƠNG MẠI LOTTE VIỆT NAM - CHI NHÁNH GÒ VẤP theo hóa đơn 00050905</t>
  </si>
  <si>
    <t>00024296</t>
  </si>
  <si>
    <t>00037295</t>
  </si>
  <si>
    <t>0008339</t>
  </si>
  <si>
    <t>Bán hàng Công Ty  Cổ Phần Trung Tâm Thương Mại Lotte Việt Nam theo hóa đơn 00006239</t>
  </si>
  <si>
    <t>00052123</t>
  </si>
  <si>
    <t>Bán hàng CÔNG TY CỔ PHẦN TRUNG TÂM THƯƠNG MẠI LOTTE VIỆT NAM theo hóa đơn 00031524</t>
  </si>
  <si>
    <t>00045778</t>
  </si>
  <si>
    <t>00053248</t>
  </si>
  <si>
    <t>Bán hàng Công Ty Cổ Phần Trung Tâm Thương Mại Lotte Việt Nam - Chi Nhánh Bà Rịa Vũng Tàu theo hóa đơn 00004474</t>
  </si>
  <si>
    <t>Bán hàng Công Ty  Cổ Phần Trung Tâm Thương Mại Lotte Việt Nam theo hóa đơn 0014631</t>
  </si>
  <si>
    <t>00051049</t>
  </si>
  <si>
    <t>00040110</t>
  </si>
  <si>
    <t>Bán hàng Công Ty Cổ Phần Trung Tâm Thương Mại Lotte Việt Nam- Chi Nhánh Cần Thơ theo hóa đơn 00008854</t>
  </si>
  <si>
    <t>00049523</t>
  </si>
  <si>
    <t>Bán hàng Công Ty Cổ Phần Trung Tâm Thương Mại Lotte Việt Nam -Chi nhánh Bình Thuận theo hóa đơn 00023394</t>
  </si>
  <si>
    <t>00042343</t>
  </si>
  <si>
    <t>Bán hàng Công Ty  Cổ Phần Trung Tâm Thương Mại Lotte Việt Nam theo hóa đơn 00016491</t>
  </si>
  <si>
    <t>Bán hàng CôngTy Cổ Phần Trung Tâm Thương Mại Lotte Việt Nam-Chi Nhánh Nha Trang theo hóa đơn 00005639</t>
  </si>
  <si>
    <t>Bán hàng CÔNG TY CỔ PHẦN TRUNG TÂM THƯƠNG MẠI LOTTE VIỆT NAM theo hóa đơn 00044326</t>
  </si>
  <si>
    <t>Bán hàng CÔNG TY CỔ PHẦN TRUNG TÂM THƯƠNG MẠI LOTTE VIỆT NAM theo hóa đơn 00047101</t>
  </si>
  <si>
    <t>00007207</t>
  </si>
  <si>
    <t>Bán hàng CÔNG TY CỔ PHẦN TRUNG TÂM THƯƠNG MẠI LOTTE VIỆT NAM- CHI NHÁNH GÒ VẤP theo hóa đơn 00011471</t>
  </si>
  <si>
    <t>Bán hàng CÔNG TY CỔ PHẦN TRUNG TÂM THƯƠNG MẠI LOTTE VIỆT NAM- CHI NHÁNH GÒ VẤP theo hóa đơn 00021166</t>
  </si>
  <si>
    <t>Bán hàng CÔNG TY CỔ PHẦN TRUNG TÂM THƯƠNG MẠI LOTTE VIỆT NAM - CHI NHÁNH NHA TRANG theo hóa đơn 00048899</t>
  </si>
  <si>
    <t>0010118</t>
  </si>
  <si>
    <t>Bán hàng CÔNG TY CỔ PHẦN TRUNG TÂM THƯƠNG MẠI LOTTE VIỆT NAM - CHI NHÁNH BA ĐÌNH theo hóa đơn 00000234</t>
  </si>
  <si>
    <t>HANOI CENTER ( CHÂN 500G CÓ CK)</t>
  </si>
  <si>
    <t>Bán hàng CÔNG TY CỔ PHẦN TRUNG TÂM THƯƠNG MẠI LOTTE VIỆT NAM - CHI NHÁNH BA ĐÌNH theo hóa đơn 00042400</t>
  </si>
  <si>
    <t>Bán hàng CÔNG TY CỔ PHẦN TRUNG TÂM THƯƠNG MẠI LOTTE VIỆT NAM - CHI NHÁNH NHA TRANG theo hóa đơn 00048234</t>
  </si>
  <si>
    <t>0013099</t>
  </si>
  <si>
    <t>00013118</t>
  </si>
  <si>
    <t>Bán hàng Công Ty  Cổ Phần Trung Tâm Thương Mại Lotte Việt Nam theo hóa đơn 00008131</t>
  </si>
  <si>
    <t>00042400</t>
  </si>
  <si>
    <t>Bán hàng CÔNG TY CỔ PHẦN TRUNG TÂM THƯƠNG MẠI LOTTE VIỆT NAM - CHI NHÁNH NHA TRANG theo hóa đơn 00055338</t>
  </si>
  <si>
    <t>00001698</t>
  </si>
  <si>
    <t>Bán hàng Công Ty Cổ Phần Trung Tâm Thương Mại Lotte Việt Nam -Chi nhánh Bình Thuận theo hóa đơn 00008853</t>
  </si>
  <si>
    <t>00034389</t>
  </si>
  <si>
    <t>Bán hàng Công Ty Cổ Phần Trung Tâm Thương Mại Lotte Việt Nam - Chi Nhánh Bà Rịa Vũng Tàu theo hóa đơn 00013161</t>
  </si>
  <si>
    <t>Bán hàng Công Ty  Cổ Phần Trung Tâm Thương Mại Lotte Việt Nam theo hóa đơn 00013713</t>
  </si>
  <si>
    <t>Bán hàng CÔNG TY CỔ PHẦN TRUNG TÂM THƯƠNG MẠI LOTTE VIỆT NAM theo hóa đơn 00048634</t>
  </si>
  <si>
    <t>0014631</t>
  </si>
  <si>
    <t>Bán hàng CÔNG TY CỔ PHẦN TRUNG TÂM THƯƠNG MẠI LOTTE VIỆT NAM - CHI NHÁNH BA ĐÌNH theo hóa đơn 00006030</t>
  </si>
  <si>
    <t>00024276</t>
  </si>
  <si>
    <t>00050325</t>
  </si>
  <si>
    <t>Từ ngày 01/01/2022 đến ngày 30/6/2023</t>
  </si>
  <si>
    <t>00041362</t>
  </si>
  <si>
    <t>Bán hàng CÔNG TY CỔ PHẦN TRUNG TÂM THƯƠNG MẠI LOTTE VIỆT NAM - CHI NHÁNH GÒ VẤP theo hóa đơn 00046913</t>
  </si>
  <si>
    <t>Bán hàng Công Ty  Cổ Phần Trung Tâm Thương Mại Lotte Việt Nam theo hóa đơn 00010818</t>
  </si>
  <si>
    <t>Bán hàng Công Ty Cổ Phần Trung Tâm Thương Mại Lotte Việt Nam- Chi Nhánh Cần Thơ theo hóa đơn 00020699</t>
  </si>
  <si>
    <t>0007702</t>
  </si>
  <si>
    <t>Bán hàng Công Ty Cổ Phần Trung Tâm Thương Mại Lotte Việt Nam- Chi Nhánh Cần Thơ theo hóa đơn 00015447</t>
  </si>
  <si>
    <t>0012802</t>
  </si>
  <si>
    <t>00016540</t>
  </si>
  <si>
    <t>CÔNG TY CỔ PHẦN TRUNG TÂM THƯƠNG MẠI LOTTE VIỆT NAM - CHI NHÁNH VINH</t>
  </si>
  <si>
    <t>Bán hàng CôngTy Cổ Phần Trung Tâm Thương Mại Lotte Việt Nam-Chi Nhánh Nha Trang theo hóa đơn 00002172</t>
  </si>
  <si>
    <t>00018550</t>
  </si>
  <si>
    <t>Bán hàng CÔNG TY CỔ PHẦN TRUNG TÂM THƯƠNG MẠI LOTTE VIỆT NAM - CHI NHÁNH VINH theo hóa đơn 00036256</t>
  </si>
  <si>
    <t>00022935</t>
  </si>
  <si>
    <t>Bán hàng Công Ty Cổ Phần Trung Tâm Thương Mại Lotte Việt Nam - Chi Nhánh Bà Rịa Vũng Tàu theo hóa đơn 0012803</t>
  </si>
  <si>
    <t>Bán hàng CÔNG TY CỔ PHẦN TRUNG TÂM THƯƠNG MẠI LOTTE VIỆT NAM theo hóa đơn 00034151</t>
  </si>
  <si>
    <t>00012948</t>
  </si>
  <si>
    <t>Bán hàng Công Ty Cổ Phần Trung Tâm Thương Mại Lotte Việt Nam -Chi nhánh Bình Thuận theo hóa đơn 00007207</t>
  </si>
  <si>
    <t>Bán hàng CÔNG TY CỔ PHẦN TRUNG TÂM THƯƠNG MẠI LOTTE VIỆT NAM theo hóa đơn 00041374</t>
  </si>
  <si>
    <t>Diễn giải</t>
  </si>
  <si>
    <t>00004128</t>
  </si>
  <si>
    <t>Bán hàng CôngTy Cổ Phần Trung Tâm Thương Mại Lotte Việt Nam-Chi Nhánh Nha Trang theo hóa đơn 0006553</t>
  </si>
  <si>
    <t>00055514</t>
  </si>
  <si>
    <t>00052016</t>
  </si>
  <si>
    <t>Bán hàng CÔNG TY CỔ PHẦN TRUNG TÂM THƯƠNG MẠI LOTTE VIỆT NAM - CHI NHÁNH NHA TRANG theo hóa đơn 00000043</t>
  </si>
  <si>
    <t>Bán hàng CÔNG TY CỔ PHẦN TRUNG TÂM THƯƠNG MẠI LOTTE VIỆT NAM - CHI NHÁNH BA ĐÌNH theo hóa đơn 00044325</t>
  </si>
  <si>
    <t>00009361</t>
  </si>
  <si>
    <t>Bán hàng CÔNG TY CỔ PHẦN TRUNG TÂM THƯƠNG MẠI LOTTE VIỆT NAM - CHI NHÁNH BÌNH THUẬN theo hóa đơn 00034391</t>
  </si>
  <si>
    <t>00026116</t>
  </si>
  <si>
    <t>00049767</t>
  </si>
  <si>
    <t>00003040</t>
  </si>
  <si>
    <t>00037327</t>
  </si>
  <si>
    <t>00019579</t>
  </si>
  <si>
    <t>00003629</t>
  </si>
  <si>
    <t>00021165</t>
  </si>
  <si>
    <t>00026180</t>
  </si>
  <si>
    <t>00031560</t>
  </si>
  <si>
    <t>Bán hàng CôngTy Cổ Phần Trung Tâm Thương Mại Lotte Việt Nam-Chi Nhánh Nha Trang theo hóa đơn 0008666</t>
  </si>
  <si>
    <t>Bán hàng CÔNG TY CỔ PHẦN TRUNG TÂM THƯƠNG MẠI LOTTE VIỆT NAM - CHI NHÁNH BA ĐÌNH theo hóa đơn 0008876</t>
  </si>
  <si>
    <t>Bán hàng CÔNG TY CỔ PHẦN TRUNG TÂM THƯƠNG MẠI LOTTE VIỆT NAM theo hóa đơn 00034976</t>
  </si>
  <si>
    <t>Bán hàng CÔNG TY CỔ PHẦN TRUNG TÂM THƯƠNG MẠI LOTTE VIỆT NAM - CHI NHÁNH BA ĐÌNH theo hóa đơn 00048803</t>
  </si>
  <si>
    <t>3049</t>
  </si>
  <si>
    <t>Bán hàng CÔNG TY CỔ PHẦN TRUNG TÂM THƯƠNG MẠI LOTTE VIỆT NAM - CHI NHÁNH ĐỐNG ĐA theo hóa đơn 00034267</t>
  </si>
  <si>
    <t>00020699</t>
  </si>
  <si>
    <t>Bán hàng CÔNG TY CỔ PHẦN TRUNG TÂM THƯƠNG MẠI LOTTE VIỆT NAM - CHI NHÁNH BÌNH DƯƠNG theo hóa đơn 00048469</t>
  </si>
  <si>
    <t>Bán hàng CÔNG TY CỔ PHẦN TRUNG TÂM THƯƠNG MẠI LOTTE VIỆT NAM - CHI NHÁNH BÌNH DƯƠNG theo hóa đơn 00019578</t>
  </si>
  <si>
    <t>00034151</t>
  </si>
  <si>
    <t>Bán hàng Công Ty  Cổ Phần Trung Tâm Thương Mại Lotte Việt Nam theo hóa đơn 00003629</t>
  </si>
  <si>
    <t>00017608</t>
  </si>
  <si>
    <t>0006690</t>
  </si>
  <si>
    <t>00036322</t>
  </si>
  <si>
    <t>Bán hàng Công Ty Cổ Phần Trung Tâm Thương Mại Lotte Việt Nam- Chi Nhánh Cần Thơ theo hóa đơn 00010460</t>
  </si>
  <si>
    <t>Bán hàng CÔNG TY CỔ PHẦN TRUNG TÂM THƯƠNG MẠI LOTTE VIỆT NAM - CHI NHÁNH VINH theo hóa đơn 00034388</t>
  </si>
  <si>
    <t>Bán hàng CÔNG TY CỔ PHẦN TRUNG TÂM THƯƠNG MẠI LOTTE VIỆT NAM - CHI NHÁNH GÒ VẤP theo hóa đơn 00045855</t>
  </si>
  <si>
    <t>00028981</t>
  </si>
  <si>
    <t>334</t>
  </si>
  <si>
    <t>Bán hàng Công Ty Cổ Phần Trung Tâm Thương Mại Lotte Việt Nam - Chi Nhánh Bà Rịa Vũng Tàu theo hóa đơn 00008421</t>
  </si>
  <si>
    <t>00016515</t>
  </si>
  <si>
    <t>0008938</t>
  </si>
  <si>
    <t>00018321</t>
  </si>
  <si>
    <t>Bán hàng CÔNG TY CỔ PHẦN TRUNG TÂM THƯƠNG MẠI LOTTE VIỆT NAM - CHI NHÁNH BÀ RỊA VŨNG TÀU theo hóa đơn 00025218</t>
  </si>
  <si>
    <t>0012803</t>
  </si>
  <si>
    <t>Bán hàng Công Ty Cổ Phần Trung Tâm Thương Mại Lotte Việt Nam -Chi nhánh Bình Thuận theo hóa đơn 00011646</t>
  </si>
  <si>
    <t>00054382</t>
  </si>
  <si>
    <t>00040111</t>
  </si>
  <si>
    <t>00000025</t>
  </si>
  <si>
    <t>00012936</t>
  </si>
  <si>
    <t>00054550</t>
  </si>
  <si>
    <t>Bán hàng CÔNG TY CỔ PHẦN TRUNG TÂM THƯƠNG MẠI LOTTE VIỆT NAM - CHI NHÁNH CẦN THƠ theo hóa đơn 00055336</t>
  </si>
  <si>
    <t>00013445</t>
  </si>
  <si>
    <t>00036256</t>
  </si>
  <si>
    <t>Bán hàng CÔNG TY CỔ PHẦN TRUNG TÂM THƯƠNG MẠI LOTTE VIỆT NAM - CHI NHÁNH CẦN THƠ theo hóa đơn 00036388</t>
  </si>
  <si>
    <t>00046913</t>
  </si>
  <si>
    <t>Bán hàng CÔNG TY CỔ PHẦN TRUNG TÂM THƯƠNG MẠI LOTTE VIỆT NAM theo hóa đơn 00026149</t>
  </si>
  <si>
    <t>Thuế GTGT</t>
  </si>
  <si>
    <t>Bán hàng CÔNG TY CỔ PHẦN TRUNG TÂM THƯƠNG MẠI LOTTE VIỆT NAM - CHI NHÁNH BÌNH THUẬN theo hóa đơn 00048236</t>
  </si>
  <si>
    <t>00050916</t>
  </si>
  <si>
    <t>00056888</t>
  </si>
  <si>
    <t>Bán hàng CÔNG TY CỔ PHẦN TRUNG TÂM THƯƠNG MẠI LOTTE VIỆT NAM - CHI NHÁNH CẦN THƠ theo hóa đơn 00033272</t>
  </si>
  <si>
    <t>Bán hàng CÔNG TY CỔ PHẦN TRUNG TÂM THƯƠNG MẠI LOTTE VIỆT NAM - CHI NHÁNH CẦN THƠ theo hóa đơn 00042412</t>
  </si>
  <si>
    <t>00048804</t>
  </si>
  <si>
    <t>0014952</t>
  </si>
  <si>
    <t>0012715</t>
  </si>
  <si>
    <t>Bán hàng Công Ty  Cổ Phần Trung Tâm Thương Mại Lotte Việt Nam theo hóa đơn 00004777</t>
  </si>
  <si>
    <t>Bán hàng CÔNG TY CỔ PHẦN TRUNG TÂM THƯƠNG MẠI LOTTE VIỆT NAM - CHI NHÁNH BÌNH THUẬN theo hóa đơn 00027324</t>
  </si>
  <si>
    <t>Bán hàng CÔNG TY CỔ PHẦN TRUNG TÂM THƯƠNG MẠI LOTTE VIỆT NAM - CHI NHÁNH VINH theo hóa đơn 00056279</t>
  </si>
  <si>
    <t>Bán hàng Công Ty  Cổ Phần Trung Tâm Thương Mại Lotte Việt Nam theo hóa đơn 00018077</t>
  </si>
  <si>
    <t>Bán hàng CÔNG TY CỔ PHẦN TRUNG TÂM THƯƠNG MẠI LOTTE VIỆT NAM - CHI NHÁNH BÌNH THUẬN theo hóa đơn 00042344</t>
  </si>
  <si>
    <t>00021877</t>
  </si>
  <si>
    <t>00002172</t>
  </si>
  <si>
    <t>Bán hàng CÔNG TY CỔ PHẦN TRUNG TÂM THƯƠNG MẠI LOTTE VIỆT NAM- CHI NHÁNH GÒ VẤP theo hóa đơn 00007485</t>
  </si>
  <si>
    <t>00053291</t>
  </si>
  <si>
    <t>0012801</t>
  </si>
  <si>
    <t>0304741634-011</t>
  </si>
  <si>
    <t>00022015</t>
  </si>
  <si>
    <t>lotte nam sài gòn quận 7</t>
  </si>
  <si>
    <t>Bán hàng Công Ty  Cổ Phần Trung Tâm Thương Mại Lotte Việt Nam theo hóa đơn 0010321</t>
  </si>
  <si>
    <t>Bán hàng CÔNG TY CỔ PHẦN TRUNG TÂM THƯƠNG MẠI LOTTE VIỆT NAM - CHI NHÁNH BA ĐÌNH theo hóa đơn 00008510</t>
  </si>
  <si>
    <t>00016834</t>
  </si>
  <si>
    <t>Bán hàng Công Ty  Cổ Phần Trung Tâm Thương Mại Lotte Việt Nam theo hóa đơn 0014255</t>
  </si>
  <si>
    <t>Bán hàng Công Ty  Cổ Phần Trung Tâm Thương Mại Lotte Việt Nam theo hóa đơn 00016305</t>
  </si>
  <si>
    <t>Bán hàng CÔNG TY CỔ PHẦN TRUNG TÂM THƯƠNG MẠI LOTTE VIỆT NAM - CHI NHÁNH BA ĐÌNH theo hóa đơn 00046955</t>
  </si>
  <si>
    <t>00000415</t>
  </si>
  <si>
    <t>0012794</t>
  </si>
  <si>
    <t>1K22TGA</t>
  </si>
  <si>
    <t>BẢNG KÊ HÓA ĐƠN, CHỨNG TỪ HÀNG HÓA, DỊCH VỤ BÁN RA (MẪU QUẢN TRỊ)</t>
  </si>
  <si>
    <t>00027445</t>
  </si>
  <si>
    <t>00016613</t>
  </si>
  <si>
    <t>00031740</t>
  </si>
  <si>
    <t>00057759</t>
  </si>
  <si>
    <t>00015866</t>
  </si>
  <si>
    <t>Bán hàng CÔNG TY CỔ PHẦN TRUNG TÂM THƯƠNG MẠI LOTTE VIỆT NAM- CHI NHÁNH GÒ VẤP theo hóa đơn 0014952</t>
  </si>
  <si>
    <t>00052017</t>
  </si>
  <si>
    <t>Bán hàng CÔNG TY CỔ PHẦN TRUNG TÂM THƯƠNG MẠI LOTTE VIỆT NAM- CHI NHÁNH GÒ VẤP theo hóa đơn 0007702</t>
  </si>
  <si>
    <t>00034388</t>
  </si>
  <si>
    <t>Bán hàng CôngTy Cổ Phần Trung Tâm Thương Mại Lotte Việt Nam-Chi Nhánh Nha Trang theo hóa đơn 0007475</t>
  </si>
  <si>
    <t>00048236</t>
  </si>
  <si>
    <t>00037239</t>
  </si>
  <si>
    <t>0007695</t>
  </si>
  <si>
    <t>00036389</t>
  </si>
  <si>
    <t>00024221</t>
  </si>
  <si>
    <t>Bán hàng CÔNG TY CỔ PHẦN TRUNG TÂM THƯƠNG MẠI LOTTE VIỆT NAM - CHI NHÁNH BA ĐÌNH theo hóa đơn 0011236</t>
  </si>
  <si>
    <t>0304741634-005</t>
  </si>
  <si>
    <t>Bán hàng Công Ty  Cổ Phần Trung Tâm Thương Mại Lotte Việt Nam theo hóa đơn 00004672</t>
  </si>
  <si>
    <t>00050796</t>
  </si>
  <si>
    <t>00006239</t>
  </si>
  <si>
    <t>Bán hàng CÔNG TY CỔ PHẦN TRUNG TÂM THƯƠNG MẠI LOTTE VIỆT NAM - CHI NHÁNH BÌNH DƯƠNG theo hóa đơn 00012439</t>
  </si>
  <si>
    <t>Bán hàng Công Ty  Cổ Phần Trung Tâm Thương Mại Lotte Việt Nam theo hóa đơn 00013083</t>
  </si>
  <si>
    <t>Bán hàng CÔNG TY CỔ PHẦN TRUNG TÂM THƯƠNG MẠI LOTTE VIỆT NAM - CHI NHÁNH VINH theo hóa đơn 00053165</t>
  </si>
  <si>
    <t>00018210</t>
  </si>
  <si>
    <t>00014419</t>
  </si>
  <si>
    <t>00012441</t>
  </si>
  <si>
    <t>Bán hàng CÔNG TY CỔ PHẦN TRUNG TÂM THƯƠNG MẠI LOTTE VIỆT NAM- CHI NHÁNH GÒ VẤP theo hóa đơn 00022014</t>
  </si>
  <si>
    <t>00050794</t>
  </si>
  <si>
    <t>00005435</t>
  </si>
  <si>
    <t>0008666</t>
  </si>
  <si>
    <t>00055295</t>
  </si>
  <si>
    <t>Bán hàng CÔNG TY CỔ PHẦN TRUNG TÂM THƯƠNG MẠI LOTTE VIỆT NAM - CHI NHÁNH CẦN THƠ theo hóa đơn 00056888</t>
  </si>
  <si>
    <t>0011236</t>
  </si>
  <si>
    <t>00005077</t>
  </si>
  <si>
    <t>00012147</t>
  </si>
  <si>
    <t>00040161</t>
  </si>
  <si>
    <t>00021167</t>
  </si>
  <si>
    <t>CÔNG TY CỔ PHẦN TRUNG TÂM THƯƠNG MẠI LOTTE VIỆT NAM - CHI NHÁNH CẦN THƠ</t>
  </si>
  <si>
    <t>Bán hàng Công Ty  Cổ Phần Trung Tâm Thương Mại Lotte Việt Nam theo hóa đơn 00009477</t>
  </si>
  <si>
    <t>00034267</t>
  </si>
  <si>
    <t>Bán hàng Công Ty Cổ Phần Trung Tâm Thương Mại Lotte Việt Nam -Chi nhánh Bình Thuận theo hóa đơn 00013418</t>
  </si>
  <si>
    <t>Bán hàng CÔNG TY CỔ PHẦN TRUNG TÂM THƯƠNG MẠI LOTTE VIỆT NAM theo hóa đơn 00040111</t>
  </si>
  <si>
    <t>00012440</t>
  </si>
  <si>
    <t>Bán hàng CÔNG TY CỔ PHẦN TRUNG TÂM THƯƠNG MẠI LOTTE VIỆT NAM - CHI NHÁNH CẦN THƠ theo hóa đơn 00025219</t>
  </si>
  <si>
    <t>Bán hàng CÔNG TY CỔ PHẦN TRUNG TÂM THƯƠNG MẠI LOTTE VIỆT NAM - CHI NHÁNH BÌNH DƯƠNG theo hóa đơn 00056186</t>
  </si>
  <si>
    <t>00050795</t>
  </si>
  <si>
    <t>Bán hàng CÔNG TY CỔ PHẦN TRUNG TÂM THƯƠNG MẠI LOTTE VIỆT NAM - CHI NHÁNH NHA TRANG theo hóa đơn 00024392</t>
  </si>
  <si>
    <t>00042382</t>
  </si>
  <si>
    <t>Bán hàng CÔNG TY CỔ PHẦN TRUNG TÂM THƯƠNG MẠI LOTTE VIỆT NAM - CHI NHÁNH NHA TRANG theo hóa đơn 00026910</t>
  </si>
  <si>
    <t>Bán hàng CÔNG TY CỔ PHẦN TRUNG TÂM THƯƠNG MẠI LOTTE VIỆT NAM - CHI NHÁNH BÌNH THUẬN theo hóa đơn 00053172</t>
  </si>
  <si>
    <t>0006257</t>
  </si>
  <si>
    <t>00033283</t>
  </si>
  <si>
    <t>00034382</t>
  </si>
  <si>
    <t>Bán hàng CÔNG TY CỔ PHẦN TRUNG TÂM THƯƠNG MẠI LOTTE VIỆT NAM - CHI NHÁNH CẦN THƠ theo hóa đơn 00044863</t>
  </si>
  <si>
    <t>0010331</t>
  </si>
  <si>
    <t>0304741634-004</t>
  </si>
  <si>
    <t>00028730</t>
  </si>
  <si>
    <t/>
  </si>
  <si>
    <t>CÔNG TY CỔ PHẦN TRUNG TÂM THƯƠNG MẠI LOTTE VIỆT NAM</t>
  </si>
  <si>
    <t>00017938</t>
  </si>
  <si>
    <t>Bán hàng CÔNG TY CỔ PHẦN TRUNG TÂM THƯƠNG MẠI LOTTE VIỆT NAM - CHI NHÁNH BÌNH DƯƠNG theo hóa đơn 00003497</t>
  </si>
  <si>
    <t>Bán hàng CÔNG TY CỔ PHẦN TRUNG TÂM THƯƠNG MẠI LOTTE VIỆT NAM - CHI NHÁNH CẦN THƠ theo hóa đơn 00026180</t>
  </si>
  <si>
    <t>00014117</t>
  </si>
  <si>
    <t>00040272</t>
  </si>
  <si>
    <t>Bán hàng CÔNG TY CỔ PHẦN TRUNG TÂM THƯƠNG MẠI LOTTE VIỆT NAM theo hóa đơn 00045863</t>
  </si>
  <si>
    <t>Bán hàng CÔNG TY CỔ PHẦN TRUNG TÂM THƯƠNG MẠI LOTTE VIỆT NAM - CHI NHÁNH CẦN THƠ theo hóa đơn 00040161</t>
  </si>
  <si>
    <t>Bán hàng CÔNG TY CỔ PHẦN TRUNG TÂM THƯƠNG MẠI LOTTE VIỆT NAM- CHI NHÁNH GÒ VẤP theo hóa đơn 00004649</t>
  </si>
  <si>
    <t>0012813</t>
  </si>
  <si>
    <t>00049367</t>
  </si>
  <si>
    <t>Bán hàng CÔNG TY CỔ PHẦN TRUNG TÂM THƯƠNG MẠI LOTTE VIỆT NAM - CHI NHÁNH BÌNH THUẬN theo hóa đơn 00029015</t>
  </si>
  <si>
    <t>0010338</t>
  </si>
  <si>
    <t>00015212</t>
  </si>
  <si>
    <t>00029081</t>
  </si>
  <si>
    <t>Bán hàng CÔNG TY CỔ PHẦN TRUNG TÂM THƯƠNG MẠI LOTTE VIỆT NAM - CHI NHÁNH BÌNH DƯƠNG theo hóa đơn 0006865</t>
  </si>
  <si>
    <t>Công Ty Cổ Phần Trung Tâm Thương Mại Lotte Việt Nam- Chi Nhánh Cần Thơ</t>
  </si>
  <si>
    <t>00021495</t>
  </si>
  <si>
    <t>Bán hàng CÔNG TY CỔ PHẦN TRUNG TÂM THƯƠNG MẠI LOTTE VIỆT NAM - CHI NHÁNH GÒ VẤP theo hóa đơn 00047778</t>
  </si>
  <si>
    <t>00029017</t>
  </si>
  <si>
    <t>CÔNG TY CỔ PHẦN TRUNG TÂM THƯƠNG MẠI LOTTE VIỆT NAM- CHI NHÁNH GÒ VẤP</t>
  </si>
  <si>
    <t>00005399</t>
  </si>
  <si>
    <t>00016307</t>
  </si>
  <si>
    <t>00025831</t>
  </si>
  <si>
    <t>Bán hàng CÔNG TY CỔ PHẦN TRUNG TÂM THƯƠNG MẠI LOTTE VIỆT NAM - CHI NHÁNH BÀ RỊA VŨNG TÀU theo hóa đơn 00057095</t>
  </si>
  <si>
    <t>Ký hiệu HĐ</t>
  </si>
  <si>
    <t>Bán hàng CÔNG TY CỔ PHẦN TRUNG TÂM THƯƠNG MẠI LOTTE VIỆT NAM - CHI NHÁNH BÌNH DƯƠNG theo hóa đơn 0012822</t>
  </si>
  <si>
    <t>00057096</t>
  </si>
  <si>
    <t>Bán hàng Công Ty  Cổ Phần Trung Tâm Thương Mại Lotte Việt Nam theo hóa đơn 00006733</t>
  </si>
  <si>
    <t>00042344</t>
  </si>
  <si>
    <t>00006269</t>
  </si>
  <si>
    <t>0304741634-003</t>
  </si>
  <si>
    <t>00046976</t>
  </si>
  <si>
    <t>Bán hàng Công Ty  Cổ Phần Trung Tâm Thương Mại Lotte Việt Nam theo hóa đơn 0006690</t>
  </si>
  <si>
    <t>00055336</t>
  </si>
  <si>
    <t>00010491</t>
  </si>
  <si>
    <t>Bán hàng CÔNG TY CỔ PHẦN TRUNG TÂM THƯƠNG MẠI LOTTE VIỆT NAM - CHI NHÁNH BÀ RỊA VŨNG TÀU theo hóa đơn 00043641</t>
  </si>
  <si>
    <t>Bán hàng CÔNG TY CỔ PHẦN TRUNG TÂM THƯƠNG MẠI LOTTE VIỆT NAM - CHI NHÁNH CẦN THƠ theo hóa đơn 00056280</t>
  </si>
  <si>
    <t>Bán hàng CÔNG TY CỔ PHẦN TRUNG TÂM THƯƠNG MẠI LOTTE VIỆT NAM - CHI NHÁNH BÌNH THUẬN theo hóa đơn 00055516</t>
  </si>
  <si>
    <t>Bán hàng CÔNG TY CỔ PHẦN TRUNG TÂM THƯƠNG MẠI LOTTE VIỆT NAM - CHI NHÁNH BA ĐÌNH theo hóa đơn 00024296</t>
  </si>
  <si>
    <t>Bán hàng CÔNG TY CỔ PHẦN TRUNG TÂM THƯƠNG MẠI LOTTE VIỆT NAM - CHI NHÁNH BÌNH DƯƠNG theo hóa đơn 00010076</t>
  </si>
  <si>
    <t>00009776</t>
  </si>
  <si>
    <t>00026016</t>
  </si>
  <si>
    <t>00047778</t>
  </si>
  <si>
    <t>00004392</t>
  </si>
  <si>
    <t>Bán hàng CÔNG TY CỔ PHẦN TRUNG TÂM THƯƠNG MẠI LOTTE VIỆT NAM - CHI NHÁNH BÌNH DƯƠNG theo hóa đơn 00005399</t>
  </si>
  <si>
    <t>Bán hàng CÔNG TY CỔ PHẦN TRUNG TÂM THƯƠNG MẠI LOTTE VIỆT NAM theo hóa đơn 00024221</t>
  </si>
  <si>
    <t>00045777</t>
  </si>
  <si>
    <t>Bán hàng CÔNG TY CỔ PHẦN TRUNG TÂM THƯƠNG MẠI LOTTE VIỆT NAM - CHI NHÁNH BA ĐÌNH theo hóa đơn 00004959</t>
  </si>
  <si>
    <t>0014893</t>
  </si>
  <si>
    <t>00036468</t>
  </si>
  <si>
    <t>Bán hàng CÔNG TY CỔ PHẦN TRUNG TÂM THƯƠNG MẠI LOTTE VIỆT NAM - CHI NHÁNH VINH theo hóa đơn 00045914</t>
  </si>
  <si>
    <t>0007646</t>
  </si>
  <si>
    <t>00008853</t>
  </si>
  <si>
    <t>00013161</t>
  </si>
  <si>
    <t>Bán hàng CÔNG TY CỔ PHẦN TRUNG TÂM THƯƠNG MẠI LOTTE VIỆT NAM - CHI NHÁNH VINH theo hóa đơn 00036228</t>
  </si>
  <si>
    <t>Bán hàng Công Ty  Cổ Phần Trung Tâm Thương Mại Lotte Việt Nam theo hóa đơn 00001698</t>
  </si>
  <si>
    <t>00003816</t>
  </si>
  <si>
    <t>00036387</t>
  </si>
  <si>
    <t>Bán hàng Công Ty Cổ Phần Trung Tâm Thương Mại Lotte Việt Nam - Chi Nhánh Bà Rịa Vũng Tàu theo hóa đơn 0014361</t>
  </si>
  <si>
    <t>Bán hàng Công Ty Cổ Phần Trung Tâm Thương Mại Lotte Việt Nam- Chi Nhánh Cần Thơ theo hóa đơn 00013445</t>
  </si>
  <si>
    <t>00047522</t>
  </si>
  <si>
    <t>Bán hàng Công Ty  Cổ Phần Trung Tâm Thương Mại Lotte Việt Nam theo hóa đơn 00004128</t>
  </si>
  <si>
    <t>Bán hàng CÔNG TY CỔ PHẦN TRUNG TÂM THƯƠNG MẠI LOTTE VIỆT NAM - CHI NHÁNH BÀ RỊA VŨNG TÀU theo hóa đơn 00041362</t>
  </si>
  <si>
    <t>Bán hàng CÔNG TY CỔ PHẦN TRUNG TÂM THƯƠNG MẠI LOTTE VIỆT NAM - CHI NHÁNH VINH theo hóa đơn 00042466</t>
  </si>
  <si>
    <t>Bán hàng CÔNG TY CỔ PHẦN TRUNG TÂM THƯƠNG MẠI LOTTE VIỆT NAM- CHI NHÁNH GÒ VẤP theo hóa đơn 00012416</t>
  </si>
  <si>
    <t>Bán hàng CÔNG TY CỔ PHẦN TRUNG TÂM THƯƠNG MẠI LOTTE VIỆT NAM - CHI NHÁNH CẦN THƠ theo hóa đơn 00042345</t>
  </si>
  <si>
    <t>Bán hàng Công Ty Cổ Phần Trung Tâm Thương Mại Lotte Việt Nam- Chi Nhánh Cần Thơ theo hóa đơn 00012441</t>
  </si>
  <si>
    <t>00016781</t>
  </si>
  <si>
    <t>4736</t>
  </si>
  <si>
    <t>00013713</t>
  </si>
  <si>
    <t>Bán hàng CÔNG TY CỔ PHẦN TRUNG TÂM THƯƠNG MẠI LOTTE VIỆT NAM - CHI NHÁNH BÀ RỊA VŨNG TÀU theo hóa đơn 00033283</t>
  </si>
  <si>
    <t>Bán hàng CÔNG TY CỔ PHẦN TRUNG TÂM THƯƠNG MẠI LOTTE VIỆT NAM- CHI NHÁNH GÒ VẤP theo hóa đơn 00020634</t>
  </si>
  <si>
    <t>0006532</t>
  </si>
  <si>
    <t>00004777</t>
  </si>
  <si>
    <t>00005417</t>
  </si>
  <si>
    <t>0014361</t>
  </si>
  <si>
    <t>Bán hàng CÔNG TY CỔ PHẦN TRUNG TÂM THƯƠNG MẠI LOTTE VIỆT NAM - CHI NHÁNH GÒ VẤP theo hóa đơn 00029642</t>
  </si>
  <si>
    <t>Hàng trả</t>
  </si>
  <si>
    <t>00009777</t>
  </si>
  <si>
    <t>Bán hàng CÔNG TY CỔ PHẦN TRUNG TÂM THƯƠNG MẠI LOTTE VIỆT NAM - CHI NHÁNH VINH theo hóa đơn 00028730</t>
  </si>
  <si>
    <t>0006426</t>
  </si>
  <si>
    <t>Bán hàng CÔNG TY CỔ PHẦN TRUNG TÂM THƯƠNG MẠI LOTTE VIỆT NAM - CHI NHÁNH GÒ VẤP theo hóa đơn 00040110</t>
  </si>
  <si>
    <t>00022014</t>
  </si>
  <si>
    <t>Bán hàng CÔNG TY CỔ PHẦN TRUNG TÂM THƯƠNG MẠI LOTTE VIỆT NAM - CHI NHÁNH BÌNH THUẬN theo hóa đơn 00029016</t>
  </si>
  <si>
    <t>Bán hàng Công Ty  Cổ Phần Trung Tâm Thương Mại Lotte Việt Nam theo hóa đơn 00003062</t>
  </si>
  <si>
    <t>Bán hàng CÔNG TY CỔ PHẦN TRUNG TÂM THƯƠNG MẠI LOTTE VIỆT NAM - CHI NHÁNH GÒ VẤP theo hóa đơn 00029048</t>
  </si>
  <si>
    <t>00010088</t>
  </si>
  <si>
    <t>Bán hàng Công Ty Cổ Phần Trung Tâm Thương Mại Lotte Việt Nam- Chi Nhánh Cần Thơ theo hóa đơn 00018109</t>
  </si>
  <si>
    <t>00019578</t>
  </si>
  <si>
    <t>00003430</t>
  </si>
  <si>
    <t>Bán hàng CÔNG TY CỔ PHẦN TRUNG TÂM THƯƠNG MẠI LOTTE VIỆT NAM - CHI NHÁNH NHA TRANG theo hóa đơn 00040162</t>
  </si>
  <si>
    <t>00056186</t>
  </si>
  <si>
    <t>Bán hàng CÔNG TY CỔ PHẦN TRUNG TÂM THƯƠNG MẠI LOTTE VIỆT NAM - CHI NHÁNH BA ĐÌNH theo hóa đơn 0014448</t>
  </si>
  <si>
    <t>00001173</t>
  </si>
  <si>
    <t>00020700</t>
  </si>
  <si>
    <t>00036312</t>
  </si>
  <si>
    <t>00049666</t>
  </si>
  <si>
    <t>00053954</t>
  </si>
  <si>
    <t>Bán hàng CÔNG TY CỔ PHẦN TRUNG TÂM THƯƠNG MẠI LOTTE VIỆT NAM theo hóa đơn 00054327</t>
  </si>
  <si>
    <t>Bán hàng Công Ty Cổ Phần Trung Tâm Thương Mại Lotte Việt Nam - Chi Nhánh Bà Rịa Vũng Tàu theo hóa đơn 0008665</t>
  </si>
  <si>
    <t>00013533</t>
  </si>
  <si>
    <t>Bán hàng CôngTy Cổ Phần Trung Tâm Thương Mại Lotte Việt Nam-Chi Nhánh Nha Trang theo hóa đơn 00020700</t>
  </si>
  <si>
    <t>Bán hàng CÔNG TY CỔ PHẦN TRUNG TÂM THƯƠNG MẠI LOTTE VIỆT NAM - CHI NHÁNH BÌNH DƯƠNG theo hóa đơn 00002175</t>
  </si>
  <si>
    <t>00043641</t>
  </si>
  <si>
    <t>00027058</t>
  </si>
  <si>
    <t>00015805</t>
  </si>
  <si>
    <t>Bán hàng CÔNG TY CỔ PHẦN TRUNG TÂM THƯƠNG MẠI LOTTE VIỆT NAM - CHI NHÁNH BÌNH THUẬN theo hóa đơn 00036387</t>
  </si>
  <si>
    <t>Bán hàng CÔNG TY CỔ PHẦN TRUNG TÂM THƯƠNG MẠI LOTTE VIỆT NAM - CHI NHÁNH CẦN THƠ theo hóa đơn 00056102</t>
  </si>
  <si>
    <t>00048235</t>
  </si>
  <si>
    <t>00056279</t>
  </si>
  <si>
    <t>00023641</t>
  </si>
  <si>
    <t>1297</t>
  </si>
  <si>
    <t>Bán hàng Công Ty Cổ Phần Trung Tâm Thương Mại Lotte Việt Nam- Chi Nhánh Cần Thơ theo hóa đơn 00017315</t>
  </si>
  <si>
    <t>00046955</t>
  </si>
  <si>
    <t>00035567</t>
  </si>
  <si>
    <t>Bán hàng Công Ty  Cổ Phần Trung Tâm Thương Mại Lotte Việt Nam theo hóa đơn 00005417</t>
  </si>
  <si>
    <t>Bán hàng CÔNG TY CỔ PHẦN TRUNG TÂM THƯƠNG MẠI LOTTE VIỆT NAM - CHI NHÁNH GÒ VẤP theo hóa đơn 00056244</t>
  </si>
  <si>
    <t>00008131</t>
  </si>
  <si>
    <t>Bán hàng CÔNG TY CỔ PHẦN TRUNG TÂM THƯƠNG MẠI LOTTE VIỆT NAM - CHI NHÁNH CẦN THƠ theo hóa đơn 00029739</t>
  </si>
  <si>
    <t>Bán hàng CÔNG TY CỔ PHẦN TRUNG TÂM THƯƠNG MẠI LOTTE VIỆT NAM theo hóa đơn 00053954</t>
  </si>
  <si>
    <t>Bán hàng CÔNG TY CỔ PHẦN TRUNG TÂM THƯƠNG MẠI LOTTE VIỆT NAM theo hóa đơn 00029516</t>
  </si>
  <si>
    <t>Bán hàng CÔNG TY CỔ PHẦN TRUNG TÂM THƯƠNG MẠI LOTTE VIỆT NAM - CHI NHÁNH GÒ VẤP theo hóa đơn 00036312</t>
  </si>
  <si>
    <t>Bán hàng CÔNG TY CỔ PHẦN TRUNG TÂM THƯƠNG MẠI LOTTE VIỆT NAM- CHI NHÁNH GÒ VẤP theo hóa đơn 0012794</t>
  </si>
  <si>
    <t>Bán hàng Công Ty Cổ Phần Trung Tâm Thương Mại Lotte Việt Nam- Chi Nhánh Cần Thơ theo hóa đơn 00013162</t>
  </si>
  <si>
    <t>Bán hàng CÔNG TY CỔ PHẦN TRUNG TÂM THƯƠNG MẠI LOTTE VIỆT NAM theo hóa đơn 00048044</t>
  </si>
  <si>
    <t>00049520</t>
  </si>
  <si>
    <t>00025218</t>
  </si>
  <si>
    <t>Bán hàng CÔNG TY CỔ PHẦN TRUNG TÂM THƯƠNG MẠI LOTTE VIỆT NAM - CHI NHÁNH BA ĐÌNH theo hóa đơn 00052063</t>
  </si>
  <si>
    <t>Bán hàng CÔNG TY CỔ PHẦN TRUNG TÂM THƯƠNG MẠI LOTTE VIỆT NAM - CHI NHÁNH NHA TRANG theo hóa đơn 00056103</t>
  </si>
  <si>
    <t>Bán hàng CÔNG TY CỔ PHẦN TRUNG TÂM THƯƠNG MẠI LOTTE VIỆT NAM theo hóa đơn 00022935</t>
  </si>
  <si>
    <t>Bán hàng CÔNG TY CỔ PHẦN TRUNG TÂM THƯƠNG MẠI LOTTE VIỆT NAM theo hóa đơn 00027058</t>
  </si>
  <si>
    <t>Bán hàng CÔNG TY CỔ PHẦN TRUNG TÂM THƯƠNG MẠI LOTTE VIỆT NAM - CHI NHÁNH GÒ VẤP theo hóa đơn 00037327</t>
  </si>
  <si>
    <t>Bán hàng Công Ty  Cổ Phần Trung Tâm Thương Mại Lotte Việt Nam theo hóa đơn 00021165</t>
  </si>
  <si>
    <t>00057094</t>
  </si>
  <si>
    <t>00001844</t>
  </si>
  <si>
    <t>00056244</t>
  </si>
  <si>
    <t>Bán hàng Công Ty Cổ Phần Trung Tâm Thương Mại Lotte Việt Nam- Chi Nhánh Cần Thơ theo hóa đơn 00021877</t>
  </si>
  <si>
    <t>00004776</t>
  </si>
  <si>
    <t>00048542</t>
  </si>
  <si>
    <t>Bán hàng CÔNG TY CỔ PHẦN TRUNG TÂM THƯƠNG MẠI LOTTE VIỆT NAM- CHI NHÁNH GÒ VẤP theo hóa đơn 00016781</t>
  </si>
  <si>
    <t>00056102</t>
  </si>
  <si>
    <t>Bán hàng CÔNG TY CỔ PHẦN TRUNG TÂM THƯƠNG MẠI LOTTE VIỆT NAM - CHI NHÁNH VINH theo hóa đơn 00024276</t>
  </si>
  <si>
    <t>Công Ty Cổ Phần Trung Tâm Thương Mại Lotte Việt Nam -Chi nhánh Bình Thuận</t>
  </si>
  <si>
    <t>00020634</t>
  </si>
  <si>
    <t>Bán hàng CÔNG TY CỔ PHẦN TRUNG TÂM THƯƠNG MẠI LOTTE VIỆT NAM - CHI NHÁNH BA ĐÌNH theo hóa đơn 0006528</t>
  </si>
  <si>
    <t>Bán hàng CôngTy Cổ Phần Trung Tâm Thương Mại Lotte Việt Nam-Chi Nhánh Nha Trang theo hóa đơn 0010338</t>
  </si>
  <si>
    <t>hàng trả</t>
  </si>
  <si>
    <t>Thành tiền</t>
  </si>
  <si>
    <t>Bán hàng CÔNG TY CỔ PHẦN TRUNG TÂM THƯƠNG MẠI LOTTE VIỆT NAM - CHI NHÁNH BA ĐÌNH theo hóa đơn 00000057</t>
  </si>
  <si>
    <t>Bán hàng CÔNG TY CỔ PHẦN TRUNG TÂM THƯƠNG MẠI LOTTE VIỆT NAM - CHI NHÁNH ĐỐNG ĐA theo hóa đơn 00000058</t>
  </si>
  <si>
    <t>Bán hàng CÔNG TY CỔ PHẦN TRUNG TÂM THƯƠNG MẠI LOTTE VIỆT NAM - CHI NHÁNH BÌNH DƯƠNG theo hóa đơn 00000271</t>
  </si>
  <si>
    <t>Bán hàng CÔNG TY CỔ PHẦN TRUNG TÂM THƯƠNG MẠI LOTTE VIỆT NAM - CHI NHÁNH CẦN THƠ theo hóa đơn 00000293</t>
  </si>
  <si>
    <t>Bán hàng CÔNG TY CỔ PHẦN TRUNG TÂM THƯƠNG MẠI LOTTE VIỆT NAM - CHI NHÁNH BÀ RỊA VŨNG TÀU theo hóa đơn 00000380</t>
  </si>
  <si>
    <t>Bán hàng CÔNG TY CỔ PHẦN TRUNG TÂM THƯƠNG MẠI LOTTE VIỆT NAM theo hóa đơn 00000412</t>
  </si>
  <si>
    <t>Bán hàng CÔNG TY CỔ PHẦN TRUNG TÂM THƯƠNG MẠI LOTTE VIỆT NAM theo hóa đơn 00000414</t>
  </si>
  <si>
    <t>Bán hàng CÔNG TY CỔ PHẦN TRUNG TÂM THƯƠNG MẠI LOTTE VIỆT NAM - CHI NHÁNH BÌNH THUẬN theo hóa đơn 00000717</t>
  </si>
  <si>
    <t>Bán hàng CÔNG TY CỔ PHẦN TRUNG TÂM THƯƠNG MẠI LOTTE VIỆT NAM - CHI NHÁNH VINH theo hóa đơn 00000964</t>
  </si>
  <si>
    <t>Bán hàng CÔNG TY CỔ PHẦN TRUNG TÂM THƯƠNG MẠI LOTTE VIỆT NAM - CHI NHÁNH NHA TRANG theo hóa đơn 00000965</t>
  </si>
  <si>
    <t>Bán hàng CÔNG TY CỔ PHẦN TRUNG TÂM THƯƠNG MẠI LOTTE VIỆT NAM - CHI NHÁNH CẦN THƠ theo hóa đơn 00000966</t>
  </si>
  <si>
    <t>Bán hàng CÔNG TY CỔ PHẦN TRUNG TÂM THƯƠNG MẠI LOTTE VIỆT NAM - CHI NHÁNH BA ĐÌNH theo hóa đơn 00000968</t>
  </si>
  <si>
    <t>Bán hàng CÔNG TY CỔ PHẦN TRUNG TÂM THƯƠNG MẠI LOTTE VIỆT NAM - CHI NHÁNH GÒ VẤP theo hóa đơn 00001053</t>
  </si>
  <si>
    <t>Bán hàng CÔNG TY CỔ PHẦN TRUNG TÂM THƯƠNG MẠI LOTTE VIỆT NAM - CHI NHÁNH BÌNH DƯƠNG theo hóa đơn 00001062</t>
  </si>
  <si>
    <t>Bán hàng CÔNG TY CỔ PHẦN TRUNG TÂM THƯƠNG MẠI LOTTE VIỆT NAM - CHI NHÁNH VINH theo hóa đơn 00001108</t>
  </si>
  <si>
    <t>Bán hàng CÔNG TY CỔ PHẦN TRUNG TÂM THƯƠNG MẠI LOTTE VIỆT NAM - CHI NHÁNH BÌNH THUẬN theo hóa đơn 00001109</t>
  </si>
  <si>
    <t>Bán hàng CÔNG TY CỔ PHẦN TRUNG TÂM THƯƠNG MẠI LOTTE VIỆT NAM theo hóa đơn 00001466</t>
  </si>
  <si>
    <t>Bán hàng CÔNG TY CỔ PHẦN TRUNG TÂM THƯƠNG MẠI LOTTE VIỆT NAM - CHI NHÁNH CẦN THƠ theo hóa đơn 00001687</t>
  </si>
  <si>
    <t>Bán hàng CÔNG TY CỔ PHẦN TRUNG TÂM THƯƠNG MẠI LOTTE VIỆT NAM - CHI NHÁNH BÀ RỊA VŨNG TÀU theo hóa đơn 00001688</t>
  </si>
  <si>
    <t>Bán hàng CÔNG TY CỔ PHẦN TRUNG TÂM THƯƠNG MẠI LOTTE VIỆT NAM - CHI NHÁNH VINH theo hóa đơn 00001689</t>
  </si>
  <si>
    <t>HỦY HĐ 00001592 XUẤT LẠI HĐ 00001763</t>
  </si>
  <si>
    <t>Bán hàng CÔNG TY CỔ PHẦN TRUNG TÂM THƯƠNG MẠI LOTTE VIỆT NAM - CHI NHÁNH GÒ VẤP theo hóa đơn 00001770</t>
  </si>
  <si>
    <t>Bán hàng CÔNG TY CỔ PHẦN TRUNG TÂM THƯƠNG MẠI LOTTE VIỆT NAM theo hóa đơn 00001817</t>
  </si>
  <si>
    <t>Bán hàng CÔNG TY CỔ PHẦN TRUNG TÂM THƯƠNG MẠI LOTTE VIỆT NAM - CHI NHÁNH BA ĐÌNH theo hóa đơn 00002878</t>
  </si>
  <si>
    <t>Bán hàng CÔNG TY CỔ PHẦN TRUNG TÂM THƯƠNG MẠI LOTTE VIỆT NAM - CHI NHÁNH BÀ RỊA VŨNG TÀU theo hóa đơn 00003042</t>
  </si>
  <si>
    <t>Bán hàng CÔNG TY CỔ PHẦN TRUNG TÂM THƯƠNG MẠI LOTTE VIỆT NAM - CHI NHÁNH CẦN THƠ theo hóa đơn 00003043</t>
  </si>
  <si>
    <t>Bán hàng CÔNG TY CỔ PHẦN TRUNG TÂM THƯƠNG MẠI LOTTE VIỆT NAM - CHI NHÁNH VINH theo hóa đơn 00003044</t>
  </si>
  <si>
    <t>Bán hàng CÔNG TY CỔ PHẦN TRUNG TÂM THƯƠNG MẠI LOTTE VIỆT NAM theo hóa đơn 00003067</t>
  </si>
  <si>
    <t>Bán hàng CÔNG TY CỔ PHẦN TRUNG TÂM THƯƠNG MẠI LOTTE VIỆT NAM - CHI NHÁNH ĐỐNG ĐA theo hóa đơn 00003115</t>
  </si>
  <si>
    <t>Bán hàng CÔNG TY CỔ PHẦN TRUNG TÂM THƯƠNG MẠI LOTTE VIỆT NAM - CHI NHÁNH CẦN THƠ theo hóa đơn 00003143</t>
  </si>
  <si>
    <t>Bán hàng CÔNG TY CỔ PHẦN TRUNG TÂM THƯƠNG MẠI LOTTE VIỆT NAM - CHI NHÁNH NHA TRANG theo hóa đơn 00003144</t>
  </si>
  <si>
    <t>Bán hàng CÔNG TY CỔ PHẦN TRUNG TÂM THƯƠNG MẠI LOTTE VIỆT NAM - CHI NHÁNH BÌNH DƯƠNG theo hóa đơn 00003539</t>
  </si>
  <si>
    <t>Bán hàng CÔNG TY CỔ PHẦN TRUNG TÂM THƯƠNG MẠI LOTTE VIỆT NAM - CHI NHÁNH BÌNH THUẬN theo hóa đơn 00003855</t>
  </si>
  <si>
    <t>Bán hàng CÔNG TY CỔ PHẦN TRUNG TÂM THƯƠNG MẠI LOTTE VIỆT NAM theo hóa đơn 00003916</t>
  </si>
  <si>
    <t>Bán hàng CÔNG TY CỔ PHẦN TRUNG TÂM THƯƠNG MẠI LOTTE VIỆT NAM - CHI NHÁNH NHA TRANG theo hóa đơn 00004055</t>
  </si>
  <si>
    <t>Bán hàng CÔNG TY CỔ PHẦN TRUNG TÂM THƯƠNG MẠI LOTTE VIỆT NAM - CHI NHÁNH VINH theo hóa đơn 00004056</t>
  </si>
  <si>
    <t>Bán hàng CÔNG TY CỔ PHẦN TRUNG TÂM THƯƠNG MẠI LOTTE VIỆT NAM - CHI NHÁNH GÒ VẤP theo hóa đơn 00004137</t>
  </si>
  <si>
    <t>Bán hàng CÔNG TY CỔ PHẦN TRUNG TÂM THƯƠNG MẠI LOTTE VIỆT NAM - CHI NHÁNH BÌNH THUẬN theo hóa đơn 00004206</t>
  </si>
  <si>
    <t>Bán hàng CÔNG TY CỔ PHẦN TRUNG TÂM THƯƠNG MẠI LOTTE VIỆT NAM theo hóa đơn 00004579</t>
  </si>
  <si>
    <t>Bán hàng CÔNG TY CỔ PHẦN TRUNG TÂM THƯƠNG MẠI LOTTE VIỆT NAM - CHI NHÁNH BÀ RỊA VŨNG TÀU theo hóa đơn 00005658</t>
  </si>
  <si>
    <t>Bán hàng CÔNG TY CỔ PHẦN TRUNG TÂM THƯƠNG MẠI LOTTE VIỆT NAM theo hóa đơn 00006589</t>
  </si>
  <si>
    <t>Bán hàng CÔNG TY CỔ PHẦN TRUNG TÂM THƯƠNG MẠI LOTTE VIỆT NAM - CHI NHÁNH BÌNH THUẬN theo hóa đơn 00006735</t>
  </si>
  <si>
    <t>Bán hàng CÔNG TY CỔ PHẦN TRUNG TÂM THƯƠNG MẠI LOTTE VIỆT NAM - CHI NHÁNH BA ĐÌNH theo hóa đơn 00006736</t>
  </si>
  <si>
    <t>Bán hàng CÔNG TY CỔ PHẦN TRUNG TÂM THƯƠNG MẠI LOTTE VIỆT NAM - CHI NHÁNH GÒ VẤP theo hóa đơn 00006782</t>
  </si>
  <si>
    <t>Bán hàng CÔNG TY CỔ PHẦN TRUNG TÂM THƯƠNG MẠI LOTTE VIỆT NAM theo hóa đơn 00006790</t>
  </si>
  <si>
    <t>1K23TEA</t>
  </si>
  <si>
    <t>Bán hàng CÔNG TY CỔ PHẦN TRUNG TÂM THƯƠNG MẠI LOTTE VIỆT NAM - CHI NHÁNH BÌNH DƯƠNG theo hóa đơn 00006837</t>
  </si>
  <si>
    <t>Bán hàng CÔNG TY CỔ PHẦN TRUNG TÂM THƯƠNG MẠI LOTTE VIỆT NAM - CHI NHÁNH BÀ RỊA VŨNG TÀU theo hóa đơn 00006880</t>
  </si>
  <si>
    <t>Bán hàng CÔNG TY CỔ PHẦN TRUNG TÂM THƯƠNG MẠI LOTTE VIỆT NAM - CHI NHÁNH CẦN THƠ theo hóa đơn 00006881</t>
  </si>
  <si>
    <t>Bán hàng CÔNG TY CỔ PHẦN TRUNG TÂM THƯƠNG MẠI LOTTE VIỆT NAM - CHI NHÁNH VINH theo hóa đơn 00008985</t>
  </si>
  <si>
    <t>Bán hàng CÔNG TY CỔ PHẦN TRUNG TÂM THƯƠNG MẠI LOTTE VIỆT NAM - CHI NHÁNH BÌNH THUẬN theo hóa đơn 00009053</t>
  </si>
  <si>
    <t>Bán hàng CÔNG TY CỔ PHẦN TRUNG TÂM THƯƠNG MẠI LOTTE VIỆT NAM - CHI NHÁNH NHA TRANG theo hóa đơn 00009073</t>
  </si>
  <si>
    <t>Bán hàng CÔNG TY CỔ PHẦN TRUNG TÂM THƯƠNG MẠI LOTTE VIỆT NAM - CHI NHÁNH BÌNH THUẬN theo hóa đơn 00009074</t>
  </si>
  <si>
    <t>1K23TNA</t>
  </si>
  <si>
    <t>Hàng trả - Lotte Cần Thơ</t>
  </si>
  <si>
    <t>Bán hàng CÔNG TY CỔ PHẦN TRUNG TÂM THƯƠNG MẠI LOTTE VIỆT NAM - CHI NHÁNH GÒ VẤP theo hóa đơn 00009088</t>
  </si>
  <si>
    <t>Bán hàng CÔNG TY CỔ PHẦN TRUNG TÂM THƯƠNG MẠI LOTTE VIỆT NAM - CHI NHÁNH BÌNH DƯƠNG theo hóa đơn 00009146</t>
  </si>
  <si>
    <t>Bán hàng CÔNG TY CỔ PHẦN TRUNG TÂM THƯƠNG MẠI LOTTE VIỆT NAM - CHI NHÁNH ĐỐNG ĐA theo hóa đơn 00009161</t>
  </si>
  <si>
    <t>Bán hàng CÔNG TY CỔ PHẦN TRUNG TÂM THƯƠNG MẠI LOTTE VIỆT NAM - CHI NHÁNH CẦN THƠ theo hóa đơn 00009184</t>
  </si>
  <si>
    <t>Bán hàng CÔNG TY CỔ PHẦN TRUNG TÂM THƯƠNG MẠI LOTTE VIỆT NAM - CHI NHÁNH BÀ RỊA VŨNG TÀU theo hóa đơn 00009185</t>
  </si>
  <si>
    <t>Bán hàng CÔNG TY CỔ PHẦN TRUNG TÂM THƯƠNG MẠI LOTTE VIỆT NAM - CHI NHÁNH BÌNH THUẬN theo hóa đơn 00011260</t>
  </si>
  <si>
    <t>Bán hàng CÔNG TY CỔ PHẦN TRUNG TÂM THƯƠNG MẠI LOTTE VIỆT NAM - CHI NHÁNH BA ĐÌNH theo hóa đơn 00011283</t>
  </si>
  <si>
    <t>Bán hàng CÔNG TY CỔ PHẦN TRUNG TÂM THƯƠNG MẠI LOTTE VIỆT NAM theo hóa đơn 00011363</t>
  </si>
  <si>
    <t>Bán hàng CÔNG TY CỔ PHẦN TRUNG TÂM THƯƠNG MẠI LOTTE VIỆT NAM - CHI NHÁNH VINH theo hóa đơn 00011437</t>
  </si>
  <si>
    <t>Bán hàng CÔNG TY CỔ PHẦN TRUNG TÂM THƯƠNG MẠI LOTTE VIỆT NAM theo hóa đơn 00011488</t>
  </si>
  <si>
    <t>Bán hàng CÔNG TY CỔ PHẦN TRUNG TÂM THƯƠNG MẠI LOTTE VIỆT NAM - CHI NHÁNH GÒ VẤP theo hóa đơn 00011779</t>
  </si>
  <si>
    <t>Bán hàng CÔNG TY CỔ PHẦN TRUNG TÂM THƯƠNG MẠI LOTTE VIỆT NAM - CHI NHÁNH CẦN THƠ theo hóa đơn 00012342</t>
  </si>
  <si>
    <t>Bán hàng CÔNG TY CỔ PHẦN TRUNG TÂM THƯƠNG MẠI LOTTE VIỆT NAM - CHI NHÁNH BÀ RỊA VŨNG TÀU theo hóa đơn 00012343</t>
  </si>
  <si>
    <t>Bán hàng CÔNG TY CỔ PHẦN TRUNG TÂM THƯƠNG MẠI LOTTE VIỆT NAM - CHI NHÁNH BÌNH THUẬN theo hóa đơn 00012344</t>
  </si>
  <si>
    <t>Bán hàng CÔNG TY CỔ PHẦN TRUNG TÂM THƯƠNG MẠI LOTTE VIỆT NAM - CHI NHÁNH NHA TRANG theo hóa đơn 00012345</t>
  </si>
  <si>
    <t>1K23TGA</t>
  </si>
  <si>
    <t>Bán hàng CÔNG TY CỔ PHẦN TRUNG TÂM THƯƠNG MẠI LOTTE VIỆT NAM - CHI NHÁNH GÒ VẤP theo hóa đơn 00013554</t>
  </si>
  <si>
    <t>Bán hàng CÔNG TY CỔ PHẦN TRUNG TÂM THƯƠNG MẠI LOTTE VIỆT NAM - CHI NHÁNH NHA TRANG theo hóa đơn 00013713</t>
  </si>
  <si>
    <t>Bán hàng CÔNG TY CỔ PHẦN TRUNG TÂM THƯƠNG MẠI LOTTE VIỆT NAM - CHI NHÁNH CẦN THƠ theo hóa đơn 00013714</t>
  </si>
  <si>
    <t>Bán hàng CÔNG TY CỔ PHẦN TRUNG TÂM THƯƠNG MẠI LOTTE VIỆT NAM theo hóa đơn 00015618</t>
  </si>
  <si>
    <t>Bán hàng CÔNG TY CỔ PHẦN TRUNG TÂM THƯƠNG MẠI LOTTE VIỆT NAM - CHI NHÁNH VINH theo hóa đơn 00015800</t>
  </si>
  <si>
    <t>Hàng trả - phiếu MH000469</t>
  </si>
  <si>
    <t>LOTTEMART PHÚ THỌ</t>
  </si>
  <si>
    <t>Bán hàng CÔNG TY CỔ PHẦN TRUNG TÂM THƯƠNG MẠI LOTTE VIỆT NAM - CHI NHÁNH BÀ RỊA VŨNG TÀU theo hóa đơn 00015912</t>
  </si>
  <si>
    <t>Bán hàng CÔNG TY CỔ PHẦN TRUNG TÂM THƯƠNG MẠI LOTTE VIỆT NAM theo hóa đơn 00017551</t>
  </si>
  <si>
    <t>Bán hàng CÔNG TY CỔ PHẦN TRUNG TÂM THƯƠNG MẠI LOTTE VIỆT NAM - CHI NHÁNH BA ĐÌNH theo hóa đơn 00017594</t>
  </si>
  <si>
    <t>Bán hàng CÔNG TY CỔ PHẦN TRUNG TÂM THƯƠNG MẠI LOTTE VIỆT NAM - CHI NHÁNH BÌNH THUẬN theo hóa đơn 00017629</t>
  </si>
  <si>
    <t>Bán hàng CÔNG TY CỔ PHẦN TRUNG TÂM THƯƠNG MẠI LOTTE VIỆT NAM - CHI NHÁNH NHA TRANG theo hóa đơn 00017630</t>
  </si>
  <si>
    <t>Bán hàng CÔNG TY CỔ PHẦN TRUNG TÂM THƯƠNG MẠI LOTTE VIỆT NAM - CHI NHÁNH CẦN THƠ theo hóa đơn 00017631</t>
  </si>
  <si>
    <t>Bán hàng CÔNG TY CỔ PHẦN TRUNG TÂM THƯƠNG MẠI LOTTE VIỆT NAM theo hóa đơn 00017721</t>
  </si>
  <si>
    <t>Bán hàng CÔNG TY CỔ PHẦN TRUNG TÂM THƯƠNG MẠI LOTTE VIỆT NAM - CHI NHÁNH GÒ VẤP theo hóa đơn 00017745</t>
  </si>
  <si>
    <t>Bán hàng CÔNG TY CỔ PHẦN TRUNG TÂM THƯƠNG MẠI LOTTE VIỆT NAM - CHI NHÁNH BÀ RỊA VŨNG TÀU theo hóa đơn 00018721</t>
  </si>
  <si>
    <t>Hàng trả - phiếu MH000468</t>
  </si>
  <si>
    <t>Bán hàng CÔNG TY CỔ PHẦN TRUNG TÂM THƯƠNG MẠI LOTTE VIỆT NAM - CHI NHÁNH VINH theo hóa đơn 00019057</t>
  </si>
  <si>
    <t>Bán hàng CÔNG TY CỔ PHẦN TRUNG TÂM THƯƠNG MẠI LOTTE VIỆT NAM - CHI NHÁNH BA ĐÌNH theo hóa đơn 00019082</t>
  </si>
  <si>
    <t>1K23TAA</t>
  </si>
  <si>
    <t>Bán hàng CÔNG TY CỔ PHẦN TRUNG TÂM THƯƠNG MẠI LOTTE VIỆT NAM - CHI NHÁNH BA ĐÌNH theo hóa đơn 00020500</t>
  </si>
  <si>
    <t>Bán hàng CÔNG TY CỔ PHẦN TRUNG TÂM THƯƠNG MẠI LOTTE VIỆT NAM - CHI NHÁNH ĐỐNG ĐA theo hóa đơn 00020530</t>
  </si>
  <si>
    <t>230410-01001-00133</t>
  </si>
  <si>
    <t>Bán hàng CÔNG TY CỔ PHẦN TRUNG TÂM THƯƠNG MẠI LOTTE VIỆT NAM - CHI NHÁNH ĐỐNG ĐA theo hóa đơn 00022252</t>
  </si>
  <si>
    <t>Bán hàng CÔNG TY CỔ PHẦN TRUNG TÂM THƯƠNG MẠI LOTTE VIỆT NAM - CHI NHÁNH BA ĐÌNH theo hóa đơn 00022253</t>
  </si>
  <si>
    <t>230420-01005-00019</t>
  </si>
  <si>
    <t>Bán hàng CÔNG TY CỔ PHẦN TRUNG TÂM THƯƠNG MẠI LOTTE VIỆT NAM - CHI NHÁNH BA ĐÌNH theo hóa đơn 00025319</t>
  </si>
  <si>
    <t>Bán hàng CÔNG TY CỔ PHẦN TRUNG TÂM THƯƠNG MẠI LOTTE VIỆT NAM - CHI NHÁNH BA ĐÌNH theo hóa đơn 00028343</t>
  </si>
  <si>
    <t>LOTTE NAM SÀI GÒN</t>
  </si>
  <si>
    <t>Hàng trả - phiếu MH000810</t>
  </si>
  <si>
    <t>LOTTE Nam Sài Gòn</t>
  </si>
  <si>
    <t>Bán hàng CÔNG TY CỔ PHẦN TRUNG TÂM THƯƠNG MẠI LOTTE VIỆT NAM - CHI NHÁNH BA ĐÌNH theo hóa đơn 00029898</t>
  </si>
  <si>
    <t>Bán hàng CÔNG TY CỔ PHẦN TRUNG TÂM THƯƠNG MẠI LOTTE VIỆT NAM - CHI NHÁNH ĐỐNG ĐA theo hóa đơn 00029899</t>
  </si>
  <si>
    <t>Bán hàng CÔNG TY CỔ PHẦN TRUNG TÂM THƯƠNG MẠI LOTTE VIỆT NAM - CHI NHÁNH BA ĐÌNH theo hóa đơn 00031529</t>
  </si>
  <si>
    <t>Hàng trả - Lotte Phan Thiết</t>
  </si>
  <si>
    <t>Xuất hóa đơn thay thế cho hóa đơn số 6880</t>
  </si>
  <si>
    <t>Bán hàng CÔNG TY CỔ PHẦN TRUNG TÂM THƯƠNG MẠI LOTTE VIỆT NAM - CHI NHÁNH BA ĐÌNH theo hóa đơn 00033129</t>
  </si>
  <si>
    <t>TC230602-01011-00038</t>
  </si>
  <si>
    <t>TC230608-01011-00043</t>
  </si>
  <si>
    <t>Cửa Hàng Lotte Nam Sài Gòn</t>
  </si>
  <si>
    <t>230608-01012-00052</t>
  </si>
  <si>
    <t>Bán hàng CÔNG TY CỔ PHẦN TRUNG TÂM THƯƠNG MẠI LOTTE VIỆT NAM - CHI NHÁNH ĐỐNG ĐA theo hóa đơn 00034599</t>
  </si>
  <si>
    <t>Hàng trả - Lotte Vinh - phiếu MH001472</t>
  </si>
  <si>
    <t>Bán hàng CÔNG TY CỔ PHẦN TRUNG TÂM THƯƠNG MẠI LOTTE VIỆT NAM - CHI NHÁNH BA ĐÌNH theo hóa đơn 00036200</t>
  </si>
  <si>
    <t>Bán hàng CÔNG TY CỔ PHẦN TRUNG TÂM THƯƠNG MẠI LOTTE VIỆT NAM - CHI NHÁNH BA ĐÌNH theo hóa đơn 00037439</t>
  </si>
  <si>
    <t>Xuất hóa đơn thay thế cho hóa đơn số 52125</t>
  </si>
  <si>
    <t>Ck cơ bản tháng 1-5/2023</t>
  </si>
  <si>
    <t>Chiết khấu thưởng doanh số 2022</t>
  </si>
  <si>
    <t>CK cơ bản tháng 1-5/2023</t>
  </si>
  <si>
    <t>Xuất hóa đơn chiết khấu cơ bản tháng 1 2 3 4 5</t>
  </si>
  <si>
    <t>CK thưởng doanh số</t>
  </si>
  <si>
    <t>Ck thưởng doanh số năm 2022</t>
  </si>
  <si>
    <t>CK doanh số 2022</t>
  </si>
  <si>
    <t>Chiết khấu cơ bản tháng 1-5/2023</t>
  </si>
  <si>
    <t>Xuất hóa đơn cho CÔNG TY CỔ PHẦN TRUNG TÂM THƯƠNG MẠI LOTTE VIỆT NAM - CHI NHÁNH CẦN THƠ</t>
  </si>
  <si>
    <t>CK DS 2022</t>
  </si>
  <si>
    <t>CK cơ bảnT1-5/2023</t>
  </si>
  <si>
    <t>CK thưởng doanh số 2022</t>
  </si>
  <si>
    <t>Xuất hóa đơn cho CÔNG TY CỔ PHẦN TRUNG TÂM THƯƠNG MẠI LOTTE VIỆT NAM - CHI NHÁNH BA ĐÌNH</t>
  </si>
  <si>
    <t>Note</t>
  </si>
  <si>
    <t>KH thanh toán</t>
  </si>
  <si>
    <t>Chênh lệch</t>
  </si>
  <si>
    <t>Ngày thanh toán</t>
  </si>
  <si>
    <t>6269a</t>
  </si>
  <si>
    <t>4699a</t>
  </si>
  <si>
    <t>4776a</t>
  </si>
  <si>
    <t>13713a</t>
  </si>
  <si>
    <t>HĐ xuất sai sl, đã đ/c giảm 100%</t>
  </si>
  <si>
    <t>Ngày đến hạn thanh toán</t>
  </si>
  <si>
    <t>KH đã TT 28.02.2022</t>
  </si>
  <si>
    <t>KH đã TT 15.03.2022</t>
  </si>
  <si>
    <t>KH đã TT 30.03.2022</t>
  </si>
  <si>
    <t>KH đã TT 12.04.2022</t>
  </si>
  <si>
    <t>KH đã TT 29.04.2022</t>
  </si>
  <si>
    <t>KH đã TT 10.05.2022</t>
  </si>
  <si>
    <t>KH đã TT 30.05.2022</t>
  </si>
  <si>
    <t>KH đã TT 10.06.2022</t>
  </si>
  <si>
    <t>KH đã TT 30.06.2022</t>
  </si>
  <si>
    <t>KH đã TT 11.07.2022</t>
  </si>
  <si>
    <t>KH đã TT 29.07.2022</t>
  </si>
  <si>
    <t>KH đã TT 10.08.2022</t>
  </si>
  <si>
    <t>KH đã TT 30.08.2022</t>
  </si>
  <si>
    <t>KH đã TT 12.09.2022</t>
  </si>
  <si>
    <t>KH đã TT 30.09.2022</t>
  </si>
  <si>
    <t>KH đã TT 10.10.2022</t>
  </si>
  <si>
    <t>KH đã TT 31.10.2022</t>
  </si>
  <si>
    <t>KH đã TT 10.11.2022</t>
  </si>
  <si>
    <t>KH đã TT 29.11.2022</t>
  </si>
  <si>
    <t>KH đã TT 12.12.2022</t>
  </si>
  <si>
    <t>KH đã TT 29.12.2022</t>
  </si>
  <si>
    <t>KH đã TT 10.01.2023</t>
  </si>
  <si>
    <t>KH đã TT 31.01.2023</t>
  </si>
  <si>
    <t>KH đã TT 10.02.2023</t>
  </si>
  <si>
    <t>KH đã TT 28.02.2023</t>
  </si>
  <si>
    <t>KH đã TT 15.03.2023</t>
  </si>
  <si>
    <t>KH đã TT 30.03.2023</t>
  </si>
  <si>
    <t>KH đã TT 28.04.2023</t>
  </si>
  <si>
    <t>KH đã TT 10.05.2023</t>
  </si>
  <si>
    <t>KH đã TT 30.05.2023</t>
  </si>
  <si>
    <t>KH đã TT 09.06.2023</t>
  </si>
  <si>
    <t>KH đã TT 30.06.2023</t>
  </si>
  <si>
    <t>không được thanh toán do không có chứng từ có chữ ký người nhận</t>
  </si>
  <si>
    <t>PHÍ HÀNG MẪU, DỊCH VỤ BÁN HÀNG THÁNG 6.2023  theo HD 6806</t>
  </si>
  <si>
    <t>PHÍ HÀNG MẪU, DỊCH VỤ BÁN HÀNG  THÁNG 6.2023 theo HD 3888</t>
  </si>
  <si>
    <t>PHÍ HÀNG MẪU, DỊCH VỤ BÁN HÀNG THÁNG 6.2023 theo HD 4698</t>
  </si>
  <si>
    <t>PHÍ HÀNG MẪU, DỊCH VỤ BÁN HÀNG THÁNG 6.2023 theo HD 4684</t>
  </si>
  <si>
    <t>PHÍ HÀNG MẪU, DỊCH VỤ BÁN HÀNG THÁNG 6.2023 theo HD 3002</t>
  </si>
  <si>
    <t>PHÍ HÀNG MẪU, DỊCH VỤ BÁN HÀNG THÁNG 6.2023 theo HD 4041</t>
  </si>
  <si>
    <t>PHÍ HÀNG MẪU, DỊCH VỤ BÁN HÀNG THÁNG 6.2023 theo HD 5829</t>
  </si>
  <si>
    <t>PHÍ HÀNG MẪU, DỊCH VỤ BÁN HÀNG THÁNG 6.2023 theo HD 4397</t>
  </si>
  <si>
    <t>PHÍ HÀNG MẪU, DỊCH VỤ BÁN HÀNG THÁNG 6.2023 theo HD 4753</t>
  </si>
  <si>
    <t>PHI HÀNG MẪU, PHÍ DỊCH VỤ BÁN HÀNG 6.2023 theo HD 4321</t>
  </si>
  <si>
    <t>Phí vận chuyển hàng lạnh T06.2023 theo HD 3812</t>
  </si>
  <si>
    <t>Bán hàng CÔNG TY CỔ PHẦN TRUNG TÂM THƯƠNG MẠI LOTTE VIỆT NAM - CHI NHÁNH BA ĐÌNH theo hóa đơn 00039276</t>
  </si>
  <si>
    <t>Chiết khấu cơ bản tháng 12/2022</t>
  </si>
  <si>
    <t>Chiết khấu cơ bản tháng 12/2022 - 5.5%</t>
  </si>
  <si>
    <t>Chiết khấu cơ bản tháng 11,12/2022</t>
  </si>
  <si>
    <t>Bán hàng CÔNG TY CỔ PHẦN TRUNG TÂM THƯƠNG MẠI LOTTE VIỆT NAM - CHI NHÁNH BA ĐÌNH theo hóa đơn 00040901</t>
  </si>
  <si>
    <t>LOTTE MART CẦU GIẤY- 302 Cầu Giấy, Phường Dịch Vọng, Quận Cầu Giấy, Tp. Hà Nội.</t>
  </si>
  <si>
    <t>2307110100900062</t>
  </si>
  <si>
    <t>Hàng trả - Lotte Cần Thơ - phiếu MH002134 - LOTTE-007</t>
  </si>
  <si>
    <t>Chiết khấu cơ bản T06.2023, Truy thu Chiết khấu cơ bản T01-05.2023</t>
  </si>
  <si>
    <t>Bổ sung Chiết khấu cơ bản T04.2023, Chiết khấu cơ bản T06.2023, Truy thu Chiết khấu cơ bản T01-05.2023</t>
  </si>
  <si>
    <t>Bán hàng CÔNG TY CỔ PHẦN TRUNG TÂM THƯƠNG MẠI LOTTE VIỆT NAM - CHI NHÁNH BA ĐÌNH theo hóa đơn 00043576</t>
  </si>
  <si>
    <t>Hàng trả - Lotte Vinh - phiếu MH001917 - LOTTE-013</t>
  </si>
  <si>
    <t>Hàng trả - Lotte Phan Thiết - phiếu MH002135 - LOTTE-002</t>
  </si>
  <si>
    <t>PHÍ BÁN HÀNG, QUẢNG CÁO  T3/2023- theo HD 4432</t>
  </si>
  <si>
    <t>PHÍ BÁN HÀNG, QUẢNG CÁO  T2/2023- theo HD 4603</t>
  </si>
  <si>
    <t>PHÍ BÁN HÀNG, QUẢNG CÁO  T5/2023- theo HD 3895</t>
  </si>
  <si>
    <t>Phí dịch vụ bán hàng và quảng cáo T5.2023  theo HD 2579</t>
  </si>
  <si>
    <t>Phí dịch vụ bán hàng và quảng cáo T5.2023  theo HD 4922</t>
  </si>
  <si>
    <t>Phí dịch vụ bán hàng và quảng cáo T5.2023  theo HD 3782</t>
  </si>
  <si>
    <t>Phí dịch vụ bán hàng và quảng cáo T5.2023 theo HD 3054</t>
  </si>
  <si>
    <t>Phí dịch vụ bán hàng và quảng cáo T5.2023 theo HD 3891</t>
  </si>
  <si>
    <t>Phí dịch vụ bán hàng và quảng cáo T5.2023  theo HD 3402</t>
  </si>
  <si>
    <t>Phí dịch vụ bán hàng và quảng cáo T5.2023 theo HD 3295</t>
  </si>
  <si>
    <t>Phí dịch vụ bán hàng và quảng cáo T5.2023  theo HD 3377</t>
  </si>
  <si>
    <t>PHÍ DỊCH VỤ BÁN HÀNG, QUẢNG CÁO THÁNG 5.2023 theo HD 5982</t>
  </si>
  <si>
    <t>PHÍ VẬN CHUYỂN HÀNG LẠNH THÁNG 5.2023 theo HD 3213</t>
  </si>
  <si>
    <t>KH đã TT 10.07.2023</t>
  </si>
  <si>
    <t>KH đã TT 31.07.2023</t>
  </si>
  <si>
    <t>KH đã trừ TT 2022</t>
  </si>
  <si>
    <t>PHÍ QUẢNG CÁO, BÁN HÀNG, HỖ TRỢ SINH NHẬT, SAMPLING T2.2022 ĐÊN T11.2022 theo HD 6627</t>
  </si>
  <si>
    <t>PHÍ HÀNG MẪU, DỊCH VỤ BÁN HÀNG T6/2023  theo HD 4605</t>
  </si>
  <si>
    <t>PHÍ DỊCH VỤ HÀNG MẪU THÁNG 7.2023 theo HD 6724</t>
  </si>
  <si>
    <t>PHÍ DỊCH VỤ HÀNG MẪU THÁNG 7.2023 theo HD 4408</t>
  </si>
  <si>
    <t>PHÍ DỊCH VỤ HÀNG MẪU THÁNG 7.2023 theo HD 5449</t>
  </si>
  <si>
    <t>PHI DICH VU BAN HANG THANG 7.2023 -5820</t>
  </si>
  <si>
    <t>Mua dịch vụ của CÔNG TY CỔ PHẦN TRUNG TÂM THƯƠNG MẠI LOTTE VIỆT NAM - CHI NHÁNH BA ĐÌNH</t>
  </si>
  <si>
    <t>Phí dịch vụ hàng mẫu tháng 7 theo hóa đơn số 7832</t>
  </si>
  <si>
    <t>Phí dịch vụ hàng mẫu tháng 7.2023-5820</t>
  </si>
  <si>
    <t>Phí hàng mẫu tháng 7 theo hóa đơn số 4790</t>
  </si>
  <si>
    <t>Phí dịch vụ bán hàng và hỗ trợ sinh nhật theo hóa đơn số 4789</t>
  </si>
  <si>
    <t>Phí dịch vụ bán hàng tháng 7/2023 theo hóa đơn số 5621</t>
  </si>
  <si>
    <t>Phí dịch vụ bán hàng T7 và hỗ trợ sinh nhật theo hóa đơn số 5761</t>
  </si>
  <si>
    <t>Phí dịch vụ Sampling theo hóa đơn số 5013</t>
  </si>
  <si>
    <t>Dịch vụ bán hàng + hỗ trợ sinh nhật theo hóa đơn số 5014</t>
  </si>
  <si>
    <t>Phí dịch vụ bán hàng tháng 7 theo hóa đơn số 7118</t>
  </si>
  <si>
    <t>Phí dịch vụ hàng mẫu theo hóa đơn số 5241</t>
  </si>
  <si>
    <t>Chi phí bán hàng tháng 7 theo hóa đơn số 5429</t>
  </si>
  <si>
    <t>Phí dịch vụ bán hàng tháng 7 theo hóa đơn số 4804</t>
  </si>
  <si>
    <t>Phdichj vụ bán hàng theo hóa đơn số 3526</t>
  </si>
  <si>
    <t>Phí dịch vụ bán hàng tháng 7 theo hóa đơn số 6040</t>
  </si>
  <si>
    <t>Phí dịch vụ hàng mẫu theo hóa đơn số 3795</t>
  </si>
  <si>
    <t>Phí vận chuyển hàng lạnh tháng 7 theo hóa đơn số 4414</t>
  </si>
  <si>
    <t>Phí dịch vụ hàng mẫu tháng 7 theo hóa đơn số 5103</t>
  </si>
  <si>
    <t>Chiết khấu cơ bản tháng 07/2023 - 6% hóa đơn 00046871</t>
  </si>
  <si>
    <t>Chiết khấu cơ bản tháng 07/2023 - 6% hóa đơn 00046872</t>
  </si>
  <si>
    <t>Chiết khấu cơ bản tháng 07/2023 - 6% hóa đơn 00046873</t>
  </si>
  <si>
    <t>Chiết khấu cơ bản tháng 07/2023 - 6% hóa đơn 00046874</t>
  </si>
  <si>
    <t>Chiết khấu cơ bản tháng 07/2023 - 6% hóa đơn 00046875</t>
  </si>
  <si>
    <t>Chiết khấu cơ bản tháng 07/2023 - 6% hóa đơn 00046876</t>
  </si>
  <si>
    <t>Chiết khấu cơ bản tháng 07/2023 - 6% hóa đơn 00046877</t>
  </si>
  <si>
    <t>Chiết khấu cơ bản tháng 07/2023 - 6% hóa đơn 00046878</t>
  </si>
  <si>
    <t>Chiết khấu cơ bản tháng 07/2023 - 6% hóa đơn 00046879</t>
  </si>
  <si>
    <t>Chiết khấu cơ bản tháng 07/2023 - 6% hóa đơn 00046880</t>
  </si>
  <si>
    <t>Chiết khấu cơ bản tháng 07/2023 - 6% hóa đơn 00046881</t>
  </si>
  <si>
    <t>Hàng trả - phiếu MH002403 - LOTTE-007</t>
  </si>
  <si>
    <t>Hàng trả - Lotte Vinh - phiếu MH002457 - LOTTE-013</t>
  </si>
  <si>
    <t>Phí dịch vụ bán hàng tháng 7 theo hóa đơn số 8200</t>
  </si>
  <si>
    <t>KH đã TT 10.08.2023</t>
  </si>
  <si>
    <t>KH đã TT 30.08.2023</t>
  </si>
  <si>
    <t>Bán hàng CÔNG TY CỔ PHẦN TRUNG TÂM THƯƠNG MẠI LOTTE VIỆT NAM - CHI NHÁNH BA ĐÌNH theo hóa đơn 00046886</t>
  </si>
  <si>
    <t>Bán hàng CÔNG TY CỔ PHẦN TRUNG TÂM THƯƠNG MẠI LOTTE VIỆT NAM - CHI NHÁNH BA ĐÌNH theo hóa đơn 00046962</t>
  </si>
  <si>
    <t>Bán hàng CÔNG TY CỔ PHẦN TRUNG TÂM THƯƠNG MẠI LOTTE VIỆT NAM - CHI NHÁNH BA ĐÌNH theo hóa đơn 00049847</t>
  </si>
  <si>
    <t>Bán hàng CÔNG TY CỔ PHẦN TRUNG TÂM THƯƠNG MẠI LOTTE VIỆT NAM - CHI NHÁNH BA ĐÌNH theo hóa đơn 00049854</t>
  </si>
  <si>
    <t>Bán hàng CÔNG TY CỔ PHẦN TRUNG TÂM THƯƠNG MẠI LOTTE VIỆT NAM - CHI NHÁNH ĐỐNG ĐA theo hóa đơn 00049855</t>
  </si>
  <si>
    <t>Bán hàng CÔNG TY CỔ PHẦN TRUNG TÂM THƯƠNG MẠI LOTTE VIỆT NAM - CHI NHÁNH BA ĐÌNH theo hóa đơn 00049878</t>
  </si>
  <si>
    <t>Bán hàng CÔNG TY CỔ PHẦN TRUNG TÂM THƯƠNG MẠI LOTTE VIỆT NAM - CHI NHÁNH BA ĐÌNH theo hóa đơn 00051514</t>
  </si>
  <si>
    <t>Bán hàng CÔNG TY CỔ PHẦN TRUNG TÂM THƯƠNG MẠI LOTTE VIỆT NAM - CHI NHÁNH ZETTAPLEX theo hóa đơn 00053075</t>
  </si>
  <si>
    <t>CÔNG TY CỔ PHẦN TRUNG TÂM THƯƠNG MẠI LOTTE VIỆT NAM - CHI NHÁNH ZETTAPLEX</t>
  </si>
  <si>
    <t>0304741634-015</t>
  </si>
  <si>
    <t>Bán hàng CÔNG TY CỔ PHẦN TRUNG TÂM THƯƠNG MẠI LOTTE VIỆT NAM - CHI NHÁNH BA ĐÌNH theo hóa đơn 00045089</t>
  </si>
  <si>
    <t>Điều chỉnh giảm hóa đơn 6880</t>
  </si>
  <si>
    <t>Bán hàng CÔNG TY CỔ PHẦN TRUNG TÂM THƯƠNG MẠI LOTTE VIỆT NAM - CHI NHÁNH BA ĐÌNH theo hóa đơn 00053254</t>
  </si>
  <si>
    <t>Bán hàng CÔNG TY CỔ PHẦN TRUNG TÂM THƯƠNG MẠI LOTTE VIỆT NAM - CHI NHÁNH ĐỐNG ĐA theo hóa đơn 00053260</t>
  </si>
  <si>
    <t>Bán hàng CÔNG TY CỔ PHẦN TRUNG TÂM THƯƠNG MẠI LOTTE VIỆT NAM - CHI NHÁNH ZETTAPLEX theo hóa đơn 00054795</t>
  </si>
  <si>
    <t>Chiết khấu cơ bản tháng 08/2023 - 6%</t>
  </si>
  <si>
    <t>Hàng trả - phiếu MH002821 - LOTTE-013</t>
  </si>
  <si>
    <t>Bán hàng CÔNG TY CỔ PHẦN TRUNG TÂM THƯƠNG MẠI LOTTE VIỆT NAM - CHI NHÁNH BA ĐÌNH theo hóa đơn 00056307</t>
  </si>
  <si>
    <t>Bán hàng CÔNG TY CỔ PHẦN TRUNG TÂM THƯƠNG MẠI LOTTE VIỆT NAM - CHI NHÁNH ZETTAPLEX theo hóa đơn 00056308</t>
  </si>
  <si>
    <t>Hàng trả - phiếu MH003128 - LOTTE-007</t>
  </si>
  <si>
    <t>Hàng trả - phiếu MH003357 - LOTTE-013</t>
  </si>
  <si>
    <t>PHÍ DỊCH VỤ HÀNG MẪU THÁNG 8.2023 theo HD 5158</t>
  </si>
  <si>
    <t>PHÍ DỊCH VỤ HÀNG MẪU THÁNG 8.2023 theo HD 7935</t>
  </si>
  <si>
    <t>, HỖ TRỢ SINH NHẬT 2023 theo HD 5476</t>
  </si>
  <si>
    <t>Phí dịch vụ bán hàng tháng 8 theo hóa đơn số 6740</t>
  </si>
  <si>
    <t>Phí dịch vụ bán hàng tháng 8 theo hóa đơn số 9290</t>
  </si>
  <si>
    <t>Phí dịch vụ bán hàng tháng 8 theo hóa đơn số 4100</t>
  </si>
  <si>
    <t>PHÍ DỊCH VỤ HÀNG MẪU THÁNG 8.2023 theo HD 6058</t>
  </si>
  <si>
    <t>Phí dịch vụ bán hàng tháng 8 theo hóa đơn số 6182</t>
  </si>
  <si>
    <t>PHÍ DỊCH VỤ HÀNG MẪU THÁNG 8.2023 theo HD 6183</t>
  </si>
  <si>
    <t>Phí dịch vụ bán hàng tháng 8 theo hóa đơn số 6735</t>
  </si>
  <si>
    <t>PHÍ DỊCH VỤ HÀNG MẪU THÁNG 8.2023 theo HD 7087</t>
  </si>
  <si>
    <t>PHÍ DỊCH VỤ HÀNG MẪU THÁNG 8.2023 theo HD 7112</t>
  </si>
  <si>
    <t>Phí dịch vụ bán hàng tháng 8 theo hóa đơn số 8279</t>
  </si>
  <si>
    <t>Phí dịch vụ bán hàng tháng 8 theo hóa đơn số 6354</t>
  </si>
  <si>
    <t>Phí dịch vụ bán hàng tháng 8 theo hóa đơn số 6588</t>
  </si>
  <si>
    <t>PHÍ DỊCH VỤ HÀNG MẪU THÁNG 8.2023 theo HD 9769</t>
  </si>
  <si>
    <t>Phí dịch vụ bán hàng tháng 8 theo hóa đơn số 6038</t>
  </si>
  <si>
    <t>PHÍ DỊCH VỤ HÀNG MẪU THÁNG 8.2023 theo HD 6436</t>
  </si>
  <si>
    <t>PHÍ DỊCH VỤ HÀNG MẪU THÁNG 8.2023 theo HD 7056</t>
  </si>
  <si>
    <t>Phí dịch vụ bán hàng tháng 8 theo hóa đơn số 125</t>
  </si>
  <si>
    <t>PHÍ DỊCH VỤ HÀNG MẪU THÁNG 8.2023 theo HD 4413-CẦU GIẤY</t>
  </si>
  <si>
    <t>Phí vận chuyển hàng lạnh tháng 8  theo hóa đơn số 5029</t>
  </si>
  <si>
    <t>KH đã TT 11.09.2023</t>
  </si>
  <si>
    <t>KH đã TT 29.09.2023</t>
  </si>
  <si>
    <t>Chiết khấu cơ bản tháng 09/2023 - 6%</t>
  </si>
  <si>
    <t>PHÍ HOẠT ĐỘNG DÙNG THỬ SẢN PHẨM  THÁNG 9.2023</t>
  </si>
  <si>
    <t>PHÍ HOẠT ĐỘNG DÙNG THỬ SẢN PHẨM</t>
  </si>
  <si>
    <t xml:space="preserve">PHÍ DỊCH VỤ BÁN HÀNG THÁNG 9.2023 </t>
  </si>
  <si>
    <t>PHI DICH VU BAN HANG THANG 9.2023</t>
  </si>
  <si>
    <t>PHÍ HỖ TRỢ KHAI TRƯƠNG 2023</t>
  </si>
  <si>
    <t>Phí vận chuyển hàng lạnh tháng 9.2023  theo hóa đơn số 5667</t>
  </si>
  <si>
    <t>KH đã TT 10.10.2023</t>
  </si>
  <si>
    <t>KH đã TT 30.10.2023</t>
  </si>
  <si>
    <t>Bán hàng CÔNG TY CỔ PHẦN TRUNG TÂM THƯƠNG MẠI LOTTE VIỆT NAM - CHI NHÁNH ZETTAPLEX theo hóa đơn 00059291</t>
  </si>
  <si>
    <t>Bán hàng CÔNG TY CỔ PHẦN TRUNG TÂM THƯƠNG MẠI LOTTE VIỆT NAM - CHI NHÁNH ĐỐNG ĐA theo hóa đơn 00059292</t>
  </si>
  <si>
    <t>Bán hàng CÔNG TY CỔ PHẦN TRUNG TÂM THƯƠNG MẠI LOTTE VIỆT NAM - CHI NHÁNH ZETTAPLEX theo hóa đơn 00059478</t>
  </si>
  <si>
    <t>Bán hàng CÔNG TY CỔ PHẦN TRUNG TÂM THƯƠNG MẠI LOTTE VIỆT NAM - CHI NHÁNH BA ĐÌNH theo hóa đơn 00060583</t>
  </si>
  <si>
    <t>Bán hàng CÔNG TY CỔ PHẦN TRUNG TÂM THƯƠNG MẠI LOTTE VIỆT NAM - CHI NHÁNH ZETTAPLEX theo hóa đơn 00060898</t>
  </si>
  <si>
    <t>Bán hàng CÔNG TY CỔ PHẦN TRUNG TÂM THƯƠNG MẠI LOTTE VIỆT NAM - CHI NHÁNH ZETTAPLEX theo hóa đơn 00061063</t>
  </si>
  <si>
    <t>Bán hàng CÔNG TY CỔ PHẦN TRUNG TÂM THƯƠNG MẠI LOTTE VIỆT NAM - CHI NHÁNH BA ĐÌNH theo hóa đơn 00061888</t>
  </si>
  <si>
    <t>Bán hàng CÔNG TY CỔ PHẦN TRUNG TÂM THƯƠNG MẠI LOTTE VIỆT NAM - CHI NHÁNH BA ĐÌNH theo hóa đơn 00063644</t>
  </si>
  <si>
    <t>Bán hàng CÔNG TY CỔ PHẦN TRUNG TÂM THƯƠNG MẠI LOTTE VIỆT NAM - CHI NHÁNH BA ĐÌNH theo hóa đơn 00063702</t>
  </si>
  <si>
    <t>Bán hàng CÔNG TY CỔ PHẦN TRUNG TÂM THƯƠNG MẠI LOTTE VIỆT NAM - CHI NHÁNH ZETTAPLEX theo hóa đơn 00063703</t>
  </si>
  <si>
    <t>Chiết khấu cơ bản tháng 10/2023 - 6%</t>
  </si>
  <si>
    <t>PHÍ HOẠT ĐỘNG DÙNG THỬ SẢN PHẨM THÁNG 10.2023</t>
  </si>
  <si>
    <t>PHI DICH VU BAN HANG THANG 10.2023</t>
  </si>
  <si>
    <t>PHÍ DỊCH VỤ BÁN HÀNG THÁNG 10.2023 - 5820</t>
  </si>
  <si>
    <t>PHÍ HOẠT ĐỘNG DÙNG THỬ SẢN PHẨM THÁNG 10.2023 - 5820</t>
  </si>
  <si>
    <t>PHI HOAT DONG DUNG THU SAN PHAM THANG 10.2023 - 5820</t>
  </si>
  <si>
    <t>PHI DICH VU BAN HANG THANG 10.2023 - 5820</t>
  </si>
  <si>
    <t>PHI HO TRO SINH NHAT 2023 - 5820</t>
  </si>
  <si>
    <t xml:space="preserve">Phí vận chuyển hàng lạnh tháng 10.2023 </t>
  </si>
  <si>
    <t>KH đã TT 10.11.2023</t>
  </si>
  <si>
    <t>KH đã TT 30.11.2023</t>
  </si>
  <si>
    <t>Bán hàng CÔNG TY CỔ PHẦN TRUNG TÂM THƯƠNG MẠI LOTTE VIỆT NAM - CHI NHÁNH ZETTAPLEX theo hóa đơn 00065303</t>
  </si>
  <si>
    <t>Bán hàng CÔNG TY CỔ PHẦN TRUNG TÂM THƯƠNG MẠI LOTTE VIỆT NAM - CHI NHÁNH ZETTAPLEX ,  GÀ MUỐI 500G CHẠY KM 20%</t>
  </si>
  <si>
    <t>Bán hàng CÔNG TY CỔ PHẦN TRUNG TÂM THƯƠNG MẠI LOTTE VIỆT NAM - CHI NHÁNH ĐỐNG ĐA theo hóa đơn 00065373</t>
  </si>
  <si>
    <t>Hủy HĐ 65154 (sai số lượng) và xuất thay thế lại HĐ 66788 theo đúng số lượng thực nhận</t>
  </si>
  <si>
    <t>Bán hàng CÔNG TY CỔ PHẦN TRUNG TÂM THƯƠNG MẠI LOTTE VIỆT NAM - CHI NHÁNH BA ĐÌNH theo hóa đơn 00066829</t>
  </si>
  <si>
    <t>Bán hàng CÔNG TY CỔ PHẦN TRUNG TÂM THƯƠNG MẠI LOTTE VIỆT NAM - CHI NHÁNH ĐỐNG ĐA theo hóa đơn 00068024</t>
  </si>
  <si>
    <t>Bán hàng CÔNG TY CỔ PHẦN TRUNG TÂM THƯƠNG MẠI LOTTE VIỆT NAM - CHI NHÁNH ZETTAPLEX theo hóa đơn 00068109</t>
  </si>
  <si>
    <t>Bán hàng CÔNG TY CỔ PHẦN TRUNG TÂM THƯƠNG MẠI LOTTE VIỆT NAM - CHI NHÁNH ZETTAPLEX theo hóa đơn 00069340</t>
  </si>
  <si>
    <t>Bán hàng CÔNG TY CỔ PHẦN TRUNG TÂM THƯƠNG MẠI LOTTE VIỆT NAM - CHI NHÁNH BA ĐÌNH theo hóa đơn 00069848</t>
  </si>
  <si>
    <t>Bán hàng CÔNG TY CỔ PHẦN TRUNG TÂM THƯƠNG MẠI LOTTE VIỆT NAM - CHI NHÁNH ZETTAPLEX theo hóa đơn 00069982</t>
  </si>
  <si>
    <t>Bán hàng CÔNG TY CỔ PHẦN TRUNG TÂM THƯƠNG MẠI LOTTE VIỆT NAM - CHI NHÁNH BA ĐÌNH theo hóa đơn 00071552</t>
  </si>
  <si>
    <t>Bán hàng CÔNG TY CỔ PHẦN TRUNG TÂM THƯƠNG MẠI LOTTE VIỆT NAM - CHI NHÁNH ZETTAPLEX theo hóa đơn 00071745</t>
  </si>
  <si>
    <t>Chiết khấu cơ bản tháng 11/2023 - 6%</t>
  </si>
  <si>
    <t>PHÍ HOẠT ĐỘNG DÙNG THỬ SẢN PHẨM THÁNG 11.2023 - 5820</t>
  </si>
  <si>
    <t>LOTTE MART NAM SÀI GÒN - PHÍ HOẠT ĐỘNG DÙNG THỬ SẢN PHẨM THANG 11.2023 - 5820</t>
  </si>
  <si>
    <t>PHÍ DỊCH VỤ BÁN HÀNG THÁNG 11.2023 - 5820</t>
  </si>
  <si>
    <t>LOTTE MART PHÚ THỌ - PHÍ HOẠT ĐỘNG DÙNG THỬ SẢN PHẨM THANG 11.2023 - 5820</t>
  </si>
  <si>
    <t>LOTTE MART PHÚ THỌ - PHÍ DỊCH VỤ BÁN HÀNG THÁNG 11.2023 - 5820</t>
  </si>
  <si>
    <t>PHI DICH VU BAN HANG THANG 11.2023 - 5820</t>
  </si>
  <si>
    <t>PHÍ HỖ TRỢ SINH NHẬT 2023 - 5820</t>
  </si>
  <si>
    <t>PHI HOAT DONG DUNG THU SAN PHAM THANG 11.2023 - 5820</t>
  </si>
  <si>
    <t>LOTTE MART NAM SÀI GÒN - PHÍ DỊCH VỤ BÁN HÀNG THÁNG 11.2023 - 5820</t>
  </si>
  <si>
    <t xml:space="preserve">Phí vận chuyển hàng lạnh tháng 11.2023 </t>
  </si>
  <si>
    <t>KH đã TT 11.12.2023</t>
  </si>
  <si>
    <t>KH đã TT 28.12.2023</t>
  </si>
  <si>
    <t>Bán hàng CÔNG TY CỔ PHẦN TRUNG TÂM THƯƠNG MẠI LOTTE VIỆT NAM - CHI NHÁNH BA ĐÌNH theo hóa đơn 00073000</t>
  </si>
  <si>
    <t>Bán hàng CÔNG TY CỔ PHẦN TRUNG TÂM THƯƠNG MẠI LOTTE VIỆT NAM - CHI NHÁNH ZETTAPLEX theo hóa đơn 00073007</t>
  </si>
  <si>
    <t>Bán hàng CÔNG TY CỔ PHẦN TRUNG TÂM THƯƠNG MẠI LOTTE VIỆT NAM - CHI NHÁNH ZETTAPLEX theo hóa đơn 00073185</t>
  </si>
  <si>
    <t>Bán hàng CÔNG TY CỔ PHẦN TRUNG TÂM THƯƠNG MẠI LOTTE VIỆT NAM - CHI NHÁNH ĐỐNG ĐA theo hóa đơn 00074174</t>
  </si>
  <si>
    <t>Bán hàng CÔNG TY CỔ PHẦN TRUNG TÂM THƯƠNG MẠI LOTTE VIỆT NAM - CHI NHÁNH ZETTAPLEX theo hóa đơn 00074451</t>
  </si>
  <si>
    <t>Bán hàng CÔNG TY CỔ PHẦN TRUNG TÂM THƯƠNG MẠI LOTTE VIỆT NAM - CHI NHÁNH ZETTAPLEX theo hóa đơn 00075568</t>
  </si>
  <si>
    <t>Bán hàng CÔNG TY CỔ PHẦN TRUNG TÂM THƯƠNG MẠI LOTTE VIỆT NAM - CHI NHÁNH ZETTAPLEX theo hóa đơn 00075887</t>
  </si>
  <si>
    <t>Bán hàng CÔNG TY CỔ PHẦN TRUNG TÂM THƯƠNG MẠI LOTTE VIỆT NAM - CHI NHÁNH BA ĐÌNH theo hóa đơn 00075902</t>
  </si>
  <si>
    <t>Bán hàng CÔNG TY CỔ PHẦN TRUNG TÂM THƯƠNG MẠI LOTTE VIỆT NAM - CHI NHÁNH ĐỐNG ĐA theo hóa đơn 00077428</t>
  </si>
  <si>
    <t>Bán hàng CÔNG TY CỔ PHẦN TRUNG TÂM THƯƠNG MẠI LOTTE VIỆT NAM - CHI NHÁNH ZETTAPLEX theo hóa đơn 00077432</t>
  </si>
  <si>
    <t>Bán hàng CÔNG TY CỔ PHẦN TRUNG TÂM THƯƠNG MẠI LOTTE VIỆT NAM - CHI NHÁNH BA ĐÌNH theo hóa đơn 00078671</t>
  </si>
  <si>
    <t>1C24TNF</t>
  </si>
  <si>
    <t>1C24TNN</t>
  </si>
  <si>
    <t>Chiết khấu cơ bản tháng 12/2023 - 6%</t>
  </si>
  <si>
    <t>CÔNG TY CỔ PHẦN TRUNG TÂM THƯƠNG MẠI LOTTE VIỆT NAM - CHI NHÁNH TÂY HỒ</t>
  </si>
  <si>
    <t>1C24MTA</t>
  </si>
  <si>
    <t>1C24MGA</t>
  </si>
  <si>
    <t>1C24MKA</t>
  </si>
  <si>
    <t>1C24MHA</t>
  </si>
  <si>
    <t>1C24MRA</t>
  </si>
  <si>
    <t>1C24MQA</t>
  </si>
  <si>
    <t>1C24MLA</t>
  </si>
  <si>
    <t>1C24MPA</t>
  </si>
  <si>
    <t>1C24MHQ</t>
  </si>
  <si>
    <t>1C24MEA</t>
  </si>
  <si>
    <t>1C24MAA</t>
  </si>
  <si>
    <t>1C24MNA</t>
  </si>
  <si>
    <t>PHÍ DỊCH VỤ BÁN HÀNG THÁNG 12.2023</t>
  </si>
  <si>
    <t>PHÍ HOẠT ĐỘNG DÙNG THỬ SẢN PHẨM THÁNG 12.2023</t>
  </si>
  <si>
    <t>PHI HO TRO SINH NHAT THÁNG 12.2023</t>
  </si>
  <si>
    <t>Phí hoạt động dùng thử sản phẩm tháng 12. 2023</t>
  </si>
  <si>
    <t>PHÍ DỊCH VỤ BÁN HÀNG</t>
  </si>
  <si>
    <t>PHI DICH VU BAN HANG</t>
  </si>
  <si>
    <t>PHI HOAT DONG DUNG THU SAN PHAM</t>
  </si>
  <si>
    <t>PHÍ HỖ TRỢ SINH NHẬT</t>
  </si>
  <si>
    <t>PHI DICH VU BAN HANG THANG12.2023</t>
  </si>
  <si>
    <t>PHI DICH VU BAN HANG T12.2023</t>
  </si>
  <si>
    <t>PHÍ HOẠT ĐỘNG DÙNG THỬ SẢN PHẨM T12.2023</t>
  </si>
  <si>
    <t>PHÍ VẬN CHUYỂN T12.2023</t>
  </si>
  <si>
    <t xml:space="preserve"> PHÍ DỊCH VỤ BÁN HÀNG</t>
  </si>
  <si>
    <t>KH đã TT 10.01.2024</t>
  </si>
  <si>
    <t>KH đã TT 30.01.2024</t>
  </si>
  <si>
    <t>HĐ HỦY 00000016  XUẤT LẠI  00001234</t>
  </si>
  <si>
    <t>Bán hàng CÔNG TY CỔ PHẦN TRUNG TÂM THƯƠNG MẠI LOTTE VIỆT NAM - CHI NHÁNH ĐỐNG ĐA theo hóa đơn 00001334</t>
  </si>
  <si>
    <t>Bán hàng CÔNG TY CỔ PHẦN TRUNG TÂM THƯƠNG MẠI LOTTE VIỆT NAM - CHI NHÁNH BA ĐÌNH theo hóa đơn 00001337</t>
  </si>
  <si>
    <t>Bán hàng CÔNG TY CỔ PHẦN TRUNG TÂM THƯƠNG MẠI LOTTE VIỆT NAM - CHI NHÁNH TÂY HỒ theo hóa đơn 00001338</t>
  </si>
  <si>
    <t>Bán hàng CÔNG TY CỔ PHẦN TRUNG TÂM THƯƠNG MẠI LOTTE VIỆT NAM - CHI NHÁNH TÂY HỒ theo hóa đơn 00002589</t>
  </si>
  <si>
    <t>Bán hàng CÔNG TY CỔ PHẦN TRUNG TÂM THƯƠNG MẠI LOTTE VIỆT NAM - CHI NHÁNH ĐỐNG ĐA theo hóa đơn 00004070</t>
  </si>
  <si>
    <t>Bán hàng CÔNG TY CỔ PHẦN TRUNG TÂM THƯƠNG MẠI LOTTE VIỆT NAM - CHI NHÁNH BA ĐÌNH theo hóa đơn 00004285</t>
  </si>
  <si>
    <t>Bán hàng CÔNG TY CỔ PHẦN TRUNG TÂM THƯƠNG MẠI LOTTE VIỆT NAM - CHI NHÁNH TÂY HỒ theo hóa đơn 00004422</t>
  </si>
  <si>
    <t>Chiết khấu doanh số 2023 - 1.5%</t>
  </si>
  <si>
    <t>Chiết khấu cơ bản tháng 01/2024</t>
  </si>
  <si>
    <t>1C24MBA</t>
  </si>
  <si>
    <t>PHI HOAT DONG DUNG THU SAN PHAM T1.2024</t>
  </si>
  <si>
    <t>PHÍ HOẠT ĐỘNG DÙNG THỬ SẢN PHẨM,</t>
  </si>
  <si>
    <t>PHÍ DỊCH VỤ BÁN HÀNG THÁNG 1/2024</t>
  </si>
  <si>
    <t>Phí vận chuyển hàng lạnh Tháng 1/2024</t>
  </si>
  <si>
    <t>KH đã TT 29.02.2024</t>
  </si>
  <si>
    <t>Bán hàng CÔNG TY CỔ PHẦN TRUNG TÂM THƯƠNG MẠI LOTTE VIỆT NAM - CHI NHÁNH BA ĐÌNH theo hóa đơn 00007173</t>
  </si>
  <si>
    <t>Bán hàng CÔNG TY CỔ PHẦN TRUNG TÂM THƯƠNG MẠI LOTTE VIỆT NAM - CHI NHÁNH TÂY HỒ theo hóa đơn 00007174</t>
  </si>
  <si>
    <t>Bán hàng CÔNG TY CỔ PHẦN TRUNG TÂM THƯƠNG MẠI LOTTE VIỆT NAM - CHI NHÁNH ĐỐNG ĐA theo hóa đơn 00007175</t>
  </si>
  <si>
    <t>CÔNG TY CỔ PHẦN TRUNG TÂM THƯƠNG MẠI LOTTE VIỆT NAM - CHI NHÁNH TÂN BÌNH</t>
  </si>
  <si>
    <t>Bán hàng CÔNG TY CỔ PHẦN TRUNG TÂM THƯƠNG MẠI LOTTE VIỆT NAM - CHI NHÁNH TÂY HỒ theo hóa đơn 00008198</t>
  </si>
  <si>
    <t>Bán hàng CÔNG TY CỔ PHẦN TRUNG TÂM THƯƠNG MẠI LOTTE VIỆT NAM - CHI NHÁNH TÂY HỒ theo hóa đơn 00008199</t>
  </si>
  <si>
    <t>Bán hàng CÔNG TY CỔ PHẦN TRUNG TÂM THƯƠNG MẠI LOTTE VIỆT NAM - CHI NHÁNH TÂY HỒ theo hóa đơn 00008202</t>
  </si>
  <si>
    <t>Bán hàng CÔNG TY CỔ PHẦN TRUNG TÂM THƯƠNG MẠI LOTTE VIỆT NAM - CHI NHÁNH TÂY HỒ theo hóa đơn 00010320</t>
  </si>
  <si>
    <t>0304741634-006</t>
  </si>
  <si>
    <t>1C24MMA</t>
  </si>
  <si>
    <t>1C24MH</t>
  </si>
  <si>
    <t>PHÍ HOẠT ĐỘNG DÙNG THỬ SẢN PHẨM THÁNG 02.2024</t>
  </si>
  <si>
    <t>PHÍ DỊCH VỤ BÁN HÀNG THÁNG 2.2024</t>
  </si>
  <si>
    <t>PHÍ HOẠT ĐỘNG DÙNG THỬ SẢN PHẨM  THÁNG 2.2024</t>
  </si>
  <si>
    <t>PHÍ DỊCH VỤ BÁN HÀNG THÁNG 2/2024</t>
  </si>
  <si>
    <t>PHÍ DỊCH VỤ BÁN HÀNG THÁNG</t>
  </si>
  <si>
    <t>PHI HOAT DONG DUNG THU SAN PHAM THANG 02.2024</t>
  </si>
  <si>
    <t>PHÍ HOẠT ĐỘNG DÙNG THỬ SẢN PHẨM THÁNG 2/2024</t>
  </si>
  <si>
    <t>PHI DICH VU BAN HANG THANG 2.2024</t>
  </si>
  <si>
    <t>PHÍ VẬN CHUYỂN HÀNG LẠNH THÁNG 2/2024</t>
  </si>
  <si>
    <t>Chiết khấu cơ bản tháng 02/2024 - 6.5%</t>
  </si>
  <si>
    <t>Bán hàng CÔNG TY CỔ PHẦN TRUNG TÂM THƯƠNG MẠI LOTTE VIỆT NAM - CHI NHÁNH ĐỐNG ĐA theo hóa đơn 00010528</t>
  </si>
  <si>
    <t>Bán hàng CÔNG TY CỔ PHẦN TRUNG TÂM THƯƠNG MẠI LOTTE VIỆT NAM - CHI NHÁNH BA ĐÌNH theo hóa đơn 00010555</t>
  </si>
  <si>
    <t>Bán hàng CÔNG TY CỔ PHẦN TRUNG TÂM THƯƠNG MẠI LOTTE VIỆT NAM - CHI NHÁNH TÂY HỒ theo hóa đơn 00010556</t>
  </si>
  <si>
    <t>Bán hàng CÔNG TY CỔ PHẦN TRUNG TÂM THƯƠNG MẠI LOTTE VIỆT NAM - CHI NHÁNH TÂY HỒ theo hóa đơn 00010557</t>
  </si>
  <si>
    <t>Bán hàng CÔNG TY CỔ PHẦN TRUNG TÂM THƯƠNG MẠI LOTTE VIỆT NAM - CHI NHÁNH BA ĐÌNH theo hóa đơn 00011000</t>
  </si>
  <si>
    <t>Bán hàng CÔNG TY CỔ PHẦN TRUNG TÂM THƯƠNG MẠI LOTTE VIỆT NAM - CHI NHÁNH ĐỐNG ĐA theo hóa đơn 00011584</t>
  </si>
  <si>
    <t>LOTTE NAM NAM GÒN</t>
  </si>
  <si>
    <t>Bán hàng CÔNG TY CỔ PHẦN TRUNG TÂM THƯƠNG MẠI LOTTE VIỆT NAM - CHI NHÁNH TÂY HỒ theo hóa đơn 00013362</t>
  </si>
  <si>
    <t>Bán hàng CÔNG TY CỔ PHẦN TRUNG TÂM THƯƠNG MẠI LOTTE VIỆT NAM - CHI NHÁNH BA ĐÌNH theo hóa đơn 00013808</t>
  </si>
  <si>
    <t>PHÍ HOẠT ĐỘNG DÙNG THỬ SẢN PHẨM THÁNG 02.2024 - 5820</t>
  </si>
  <si>
    <t>KH đã TT 11.03.2024</t>
  </si>
  <si>
    <t>KH đã TT 29.03.2024</t>
  </si>
  <si>
    <t>Chiết khấu cơ bản tháng 03/2024 - 6.5%</t>
  </si>
  <si>
    <t>PHÍ DỊCH VỤ BÁN HÀNG THÁNG 3/2024</t>
  </si>
  <si>
    <t xml:space="preserve">PHÍ DỊCH VỤ BÁN HÀNG </t>
  </si>
  <si>
    <t xml:space="preserve">PHI DICH VU BAN HANG </t>
  </si>
  <si>
    <t>PHÍ VẬN CHUYỂN HÀNG LẠNH THÁNG 3/2024</t>
  </si>
  <si>
    <t>Tiền phạt do vi phạm giao hàng T02.2024</t>
  </si>
  <si>
    <t>KKKNT</t>
  </si>
  <si>
    <t>a</t>
  </si>
  <si>
    <t>b</t>
  </si>
  <si>
    <t>c</t>
  </si>
  <si>
    <t>KH đã TT 12.04.2024</t>
  </si>
  <si>
    <t>KH đã TT 26.04.2024</t>
  </si>
  <si>
    <t>PHI DICH VU BAN HANG THÁNG 3/2024</t>
  </si>
  <si>
    <t>Bán hàng CÔNG TY CỔ PHẦN TRUNG TÂM THƯƠNG MẠI LOTTE VIỆT NAM - CHI NHÁNH TÂY HỒ theo hóa đơn 00016083</t>
  </si>
  <si>
    <t>Bán hàng CÔNG TY CỔ PHẦN TRUNG TÂM THƯƠNG MẠI LOTTE VIỆT NAM - CHI NHÁNH BA ĐÌNH theo hóa đơn 00016114</t>
  </si>
  <si>
    <t>Bán hàng CÔNG TY CỔ PHẦN TRUNG TÂM THƯƠNG MẠI LOTTE VIỆT NAM - CHI NHÁNH ĐỐNG ĐA theo hóa đơn 00016132</t>
  </si>
  <si>
    <t>Bán hàng CÔNG TY CỔ PHẦN TRUNG TÂM THƯƠNG MẠI LOTTE VIỆT NAM - CHI NHÁNH TÂY HỒ theo hóa đơn 00016133</t>
  </si>
  <si>
    <t>Bán hàng CÔNG TY CỔ PHẦN TRUNG TÂM THƯƠNG MẠI LOTTE VIỆT NAM - CHI NHÁNH TÂY HỒ theo hóa đơn 00018389</t>
  </si>
  <si>
    <t>Bán hàng CÔNG TY CỔ PHẦN TRUNG TÂM THƯƠNG MẠI LOTTE VIỆT NAM - CHI NHÁNH TÂY HỒ theo hóa đơn 00018666</t>
  </si>
  <si>
    <t>PHÍ DỊCH VỤ BÁN HÀNG THÁNG 4/2024</t>
  </si>
  <si>
    <t>PHI HO TRO SINH NHAT 2024</t>
  </si>
  <si>
    <t>Tiền phạt do vi phạm giao hàng T03.2024</t>
  </si>
  <si>
    <t>Bán hàng CÔNG TY CỔ PHẦN TRUNG TÂM THƯƠNG MẠI LOTTE VIỆT NAM - CHI NHÁNH ĐỐNG ĐA theo hóa đơn 00020085</t>
  </si>
  <si>
    <t>Chiết khấu cơ bản tháng 04/2024 - 6.5%</t>
  </si>
  <si>
    <t>Bán hàng CÔNG TY CỔ PHẦN TRUNG TÂM THƯƠNG MẠI LOTTE VIỆT NAM - CHI NHÁNH ĐỐNG ĐA theo hóa đơn 00023695</t>
  </si>
  <si>
    <t>Bán hàng CÔNG TY CỔ PHẦN TRUNG TÂM THƯƠNG MẠI LOTTE VIỆT NAM - CHI NHÁNH TÂY HỒ theo hóa đơn 00023793</t>
  </si>
  <si>
    <t>d</t>
  </si>
  <si>
    <t>e</t>
  </si>
  <si>
    <t>HBTL</t>
  </si>
  <si>
    <t>Hàng trả T04.2024</t>
  </si>
  <si>
    <t>KH đã TT 10.05.2024</t>
  </si>
  <si>
    <t>KH đã TT 30.05.2024</t>
  </si>
  <si>
    <t>Chiết khấu cơ bản tháng 05/2024 - 6.5%</t>
  </si>
  <si>
    <t>PHÍ DỊCH VỤ BÁN HÀNG THÁNG 5/2024</t>
  </si>
  <si>
    <t>PHÍ VẬN CHUYỂN HÀNG LẠNH THÁNG 5/2024</t>
  </si>
  <si>
    <t>4475a</t>
  </si>
  <si>
    <t>KH đã TT 10.06.2024</t>
  </si>
  <si>
    <t>KH đã TT 28.06.2024</t>
  </si>
  <si>
    <t>Bán hàng CÔNG TY CỔ PHẦN TRUNG TÂM THƯƠNG MẠI LOTTE VIỆT NAM - CHI NHÁNH TÂY HỒ theo hóa đơn 00026379</t>
  </si>
  <si>
    <t>Bán hàng CÔNG TY CỔ PHẦN TRUNG TÂM THƯƠNG MẠI LOTTE VIỆT NAM - CHI NHÁNH BA ĐÌNH theo hóa đơn 00026382</t>
  </si>
  <si>
    <t>CÔNG TY CỔ PHẦN TRUNG TÂM THƯƠNG MẠI LOTTE VIỆT NAM - CHI NHÁNH BÀ RỊA VŨNG TÀU,HỦY HĐ 26483, XUẤT LẠI HĐ 27618</t>
  </si>
  <si>
    <t>Bán hàng CÔNG TY CỔ PHẦN TRUNG TÂM THƯƠNG MẠI LOTTE VIỆT NAM - CHI NHÁNH BA ĐÌNH theo hóa đơn 00027994</t>
  </si>
  <si>
    <t>Bán hàng CÔNG TY CỔ PHẦN TRUNG TÂM THƯƠNG MẠI LOTTE VIỆT NAM - CHI NHÁNH TÂY HỒ theo hóa đơn 00027995</t>
  </si>
  <si>
    <t>Bán hàng CÔNG TY CỔ PHẦN TRUNG TÂM THƯƠNG MẠI LOTTE VIỆT NAM - CHI NHÁNH ĐỐNG ĐA theo hóa đơn 00029318</t>
  </si>
  <si>
    <t>Bán hàng CÔNG TY CỔ PHẦN TRUNG TÂM THƯƠNG MẠI LOTTE VIỆT NAM - CHI NHÁNH TÂY HỒ theo hóa đơn 00029522</t>
  </si>
  <si>
    <t>CÔNG TY CỔ PHẦN TRUNG TÂM THƯƠNG MẠI LOTTE VIỆT NAM - CHI NHÁNH CẦN THƠ, HỦY HĐ 00029515, XUẤT THAY THẾ HĐ: 00030910</t>
  </si>
  <si>
    <t>Chiết khấu cơ bản tháng 06/2024 - 6.5%</t>
  </si>
  <si>
    <t>PHÍ VẬN CHUYỂN HÀNG LẠNH THÁNG 6/2024</t>
  </si>
  <si>
    <t>KH đã TT 10.07.2024</t>
  </si>
  <si>
    <t>KH đã TT 30.07.2024</t>
  </si>
  <si>
    <t>Bán hàng CÔNG TY CỔ PHẦN TRUNG TÂM THƯƠNG MẠI LOTTE VIỆT NAM - CHI NHÁNH BA ĐÌNH theo hóa đơn 00032075</t>
  </si>
  <si>
    <t>Bán hàng CÔNG TY CỔ PHẦN TRUNG TÂM THƯƠNG MẠI LOTTE VIỆT NAM - CHI NHÁNH ĐỐNG ĐA theo hóa đơn 00032142</t>
  </si>
  <si>
    <t>Bán hàng CÔNG TY CỔ PHẦN TRUNG TÂM THƯƠNG MẠI LOTTE VIỆT NAM - CHI NHÁNH TÂY HỒ theo hóa đơn 00032143</t>
  </si>
  <si>
    <t>Bán hàng CÔNG TY CỔ PHẦN TRUNG TÂM THƯƠNG MẠI LOTTE VIỆT NAM - CHI NHÁNH TÂY HỒ theo hóa đơn 00033804</t>
  </si>
  <si>
    <t>Bán hàng CÔNG TY CỔ PHẦN TRUNG TÂM THƯƠNG MẠI LOTTE VIỆT NAM - CHI NHÁNH ĐỐNG ĐA theo hóa đơn 00035341</t>
  </si>
  <si>
    <t>Bán hàng CÔNG TY CỔ PHẦN TRUNG TÂM THƯƠNG MẠI LOTTE VIỆT NAM - CHI NHÁNH TÂY HỒ theo hóa đơn 00035350</t>
  </si>
  <si>
    <t>Bán hàng CÔNG TY CỔ PHẦN TRUNG TÂM THƯƠNG MẠI LOTTE VIỆT NAM - CHI NHÁNH TÂY HỒ theo hóa đơn 00037098</t>
  </si>
  <si>
    <t>Bán hàng CÔNG TY CỔ PHẦN TRUNG TÂM THƯƠNG MẠI LOTTE VIỆT NAM - CHI NHÁNH TÂY HỒ theo hóa đơn 00039736</t>
  </si>
  <si>
    <t>Bán hàng CÔNG TY CỔ PHẦN TRUNG TÂM THƯƠNG MẠI LOTTE VIỆT NAM - CHI NHÁNH BA ĐÌNH theo hóa đơn 00039943</t>
  </si>
  <si>
    <t>PHÍ HỖ TRỢ SINH NHẬT 2024</t>
  </si>
  <si>
    <t>Bán hàng CÔNG TY CỔ PHẦN TRUNG TÂM THƯƠNG MẠI LOTTE VIỆT NAM - CHI NHÁNH TÂY HỒ theo hóa đơn 00041506</t>
  </si>
  <si>
    <t xml:space="preserve">PHI HO TRO SINH NHAT 2024 </t>
  </si>
  <si>
    <t>Bán hàng CÔNG TY CỔ PHẦN TRUNG TÂM THƯƠNG MẠI LOTTE VIỆT NAM - CHI NHÁNH BA ĐÌNH theo hóa đơn 00042730</t>
  </si>
  <si>
    <t>Chiết khấu cơ bản tháng 07/2024 - 6.5%</t>
  </si>
  <si>
    <t>Bán hàng CÔNG TY CỔ PHẦN TRUNG TÂM THƯƠNG MẠI LOTTE VIỆT NAM - CHI NHÁNH TÂY HỒ theo hóa đơn 00043169</t>
  </si>
  <si>
    <t>Bán hàng CÔNG TY CỔ PHẦN TRUNG TÂM THƯƠNG MẠI LOTTE VIỆT NAM - CHI NHÁNH BA ĐÌNH theo hóa đơn 00043217</t>
  </si>
  <si>
    <t>Bán hàng CÔNG TY CỔ PHẦN TRUNG TÂM THƯƠNG MẠI LOTTE VIỆT NAM - CHI NHÁNH ĐỐNG ĐA theo hóa đơn 00045138</t>
  </si>
  <si>
    <t>Bán hàng CÔNG TY CỔ PHẦN TRUNG TÂM THƯƠNG MẠI LOTTE VIỆT NAM - CHI NHÁNH TÂY HỒ theo hóa đơn 00045139</t>
  </si>
  <si>
    <t>KH đã TT 09.08.2024</t>
  </si>
  <si>
    <t>KH đã TT 30.08.2024</t>
  </si>
  <si>
    <t>PHÍ VẬN CHUYỂN HÀNG LẠNH THÁNG 7/2024</t>
  </si>
  <si>
    <t>Bán hàng CÔNG TY CỔ PHẦN TRUNG TÂM THƯƠNG MẠI LOTTE VIỆT NAM - CHI NHÁNH TÂY HỒ theo hóa đơn 00047031</t>
  </si>
  <si>
    <t>Bán hàng CÔNG TY CỔ PHẦN TRUNG TÂM THƯƠNG MẠI LOTTE VIỆT NAM - CHI NHÁNH TÂY HỒ theo hóa đơn 00047413</t>
  </si>
  <si>
    <t>Bán hàng CÔNG TY CỔ PHẦN TRUNG TÂM THƯƠNG MẠI LOTTE VIỆT NAM - CHI NHÁNH TÂY HỒ theo hóa đơn 00047527</t>
  </si>
  <si>
    <t>Bán hàng CÔNG TY CỔ PHẦN TRUNG TÂM THƯƠNG MẠI LOTTE VIỆT NAM - CHI NHÁNH BA ĐÌNH theo hóa đơn 00049924</t>
  </si>
  <si>
    <t>Bán hàng CÔNG TY CỔ PHẦN TRUNG TÂM THƯƠNG MẠI LOTTE VIỆT NAM - CHI NHÁNH ĐỐNG ĐA theo hóa đơn 00049933</t>
  </si>
  <si>
    <t>Bán hàng CÔNG TY CỔ PHẦN TRUNG TÂM THƯƠNG MẠI LOTTE VIỆT NAM - CHI NHÁNH ĐỐNG ĐA theo hóa đơn 00049934</t>
  </si>
  <si>
    <t>Bán hàng CÔNG TY CỔ PHẦN TRUNG TÂM THƯƠNG MẠI LOTTE VIỆT NAM - CHI NHÁNH BA ĐÌNH theo hóa đơn 00049935</t>
  </si>
  <si>
    <t>PHÍ HỖ TRỢ SINH NHẬ</t>
  </si>
  <si>
    <t>Bán hàng CÔNG TY CỔ PHẦN TRUNG TÂM THƯƠNG MẠI LOTTE VIỆT NAM - CHI NHÁNH TÂY HỒ theo hóa đơn 00051697</t>
  </si>
  <si>
    <t>Bán hàng CÔNG TY CỔ PHẦN TRUNG TÂM THƯƠNG MẠI LOTTE VIỆT NAM - CHI NHÁNH TÂY HỒ theo hóa đơn 00051698</t>
  </si>
  <si>
    <t>PHÍ VẬN CHUYỂN HÀNG LẠNH THÁNG 8/2024</t>
  </si>
  <si>
    <t>Chiết khấu cơ bản tháng 08/2024 - 6.5%</t>
  </si>
  <si>
    <t>m</t>
  </si>
  <si>
    <t>Tiền phạt do vi phạm giao hàng T07.2024</t>
  </si>
  <si>
    <t>KH đã TT 10.09.2024</t>
  </si>
  <si>
    <t>KH đã TT 30.09.2024</t>
  </si>
  <si>
    <t>Chiết khấu cơ bản tháng 09/2024 - 6.5%</t>
  </si>
  <si>
    <t>KH đã TT 10.10.2024</t>
  </si>
  <si>
    <t>KH đã TT 30.10.2024</t>
  </si>
  <si>
    <t>Bán hàng CÔNG TY CỔ PHẦN TRUNG TÂM THƯƠNG MẠI LOTTE VIỆT NAM - CHI NHÁNH ĐỐNG ĐA theo hóa đơn 00053586</t>
  </si>
  <si>
    <t>Bán hàng CÔNG TY CỔ PHẦN TRUNG TÂM THƯƠNG MẠI LOTTE VIỆT NAM - CHI NHÁNH TÂY HỒ theo hóa đơn 00055620</t>
  </si>
  <si>
    <t>Bán hàng CÔNG TY CỔ PHẦN TRUNG TÂM THƯƠNG MẠI LOTTE VIỆT NAM - CHI NHÁNH ĐỐNG ĐA theo hóa đơn 00058485</t>
  </si>
  <si>
    <t>Bán hàng CÔNG TY CỔ PHẦN TRUNG TÂM THƯƠNG MẠI LOTTE VIỆT NAM - CHI NHÁNH TÂY HỒ theo hóa đơn 00059216</t>
  </si>
  <si>
    <t>CÔNG TY CỔ PHẦN TRUNG TÂM THƯƠNG MẠI LOTTE VIỆT NAM - CHI NHÁNH CẦN THƠ, HỦY HĐ 00059255, XUẤT THAY THẾ HĐ 00060608</t>
  </si>
  <si>
    <t>Bán hàng CÔNG TY CỔ PHẦN TRUNG TÂM THƯƠNG MẠI LOTTE VIỆT NAM - CHI NHÁNH ĐỐNG ĐA theo hóa đơn 00060660</t>
  </si>
  <si>
    <t>Bán hàng CÔNG TY CỔ PHẦN TRUNG TÂM THƯƠNG MẠI LOTTE VIỆT NAM - CHI NHÁNH BA ĐÌNH theo hóa đơn 00061993</t>
  </si>
  <si>
    <t>Bán hàng CÔNG TY CỔ PHẦN TRUNG TÂM THƯƠNG MẠI LOTTE VIỆT NAM - CHI NHÁNH BA ĐÌNH theo hóa đơn 00062415</t>
  </si>
  <si>
    <t>Bán hàng CÔNG TY CỔ PHẦN TRUNG TÂM THƯƠNG MẠI LOTTE VIỆT NAM - CHI NHÁNH TÂY HỒ theo hóa đơn 00062416</t>
  </si>
  <si>
    <t>Bán hàng CÔNG TY CỔ PHẦN TRUNG TÂM THƯƠNG MẠI LOTTE VIỆT NAM - CHI NHÁNH BA ĐÌNH theo hóa đơn 00063482</t>
  </si>
  <si>
    <t>Bán hàng CÔNG TY CỔ PHẦN TRUNG TÂM THƯƠNG MẠI LOTTE VIỆT NAM - CHI NHÁNH TÂY HỒ theo hóa đơn 00063598</t>
  </si>
  <si>
    <t>Bán hàng CÔNG TY CỔ PHẦN TRUNG TÂM THƯƠNG MẠI LOTTE VIỆT NAM - CHI NHÁNH ĐỐNG ĐA theo hóa đơn 00063631</t>
  </si>
  <si>
    <t xml:space="preserve">PHÍ DỊCH VỤ PHI HO TRO SINH NHAT 2024 </t>
  </si>
  <si>
    <t>Bán hàng CÔNG TY CỔ PHẦN TRUNG TÂM THƯƠNG MẠI LOTTE VIỆT NAM - CHI NHÁNH BA ĐÌNH theo hóa đơn 00065294</t>
  </si>
  <si>
    <t>Bán hàng CÔNG TY CỔ PHẦN TRUNG TÂM THƯƠNG MẠI LOTTE VIỆT NAM - CHI NHÁNH TÂY HỒ theo hóa đơn 00065392</t>
  </si>
  <si>
    <t>Chiết khấu cơ bản tháng 10/2024 - 6.5%</t>
  </si>
  <si>
    <t>PHÍ VẬN CHUYỂN HÀNG LẠNH THÁNG 10/2024</t>
  </si>
  <si>
    <t>Bán hàng CÔNG TY CỔ PHẦN TRUNG TÂM THƯƠNG MẠI LOTTE VIỆT NAM - CHI NHÁNH ĐỐNG ĐA theo hóa đơn 00067044</t>
  </si>
  <si>
    <t>Bán hàng CÔNG TY CỔ PHẦN TRUNG TÂM THƯƠNG MẠI LOTTE VIỆT NAM - CHI NHÁNH TÂY HỒ theo hóa đơn 00067046</t>
  </si>
  <si>
    <t>Bán hàng CÔNG TY CỔ PHẦN TRUNG TÂM THƯƠNG MẠI LOTTE VIỆT NAM - CHI NHÁNH TÂY HỒ theo hóa đơn 00067276</t>
  </si>
  <si>
    <t>KH đã TT 11.11.2024</t>
  </si>
  <si>
    <t>KH đã TT 29.11.2024</t>
  </si>
  <si>
    <t>Bán hàng CÔNG TY CỔ PHẦN TRUNG TÂM THƯƠNG MẠI LOTTE VIỆT NAM - CHI NHÁNH BA ĐÌNH theo hóa đơn 00068634</t>
  </si>
  <si>
    <t>Bán hàng CÔNG TY CỔ PHẦN TRUNG TÂM THƯƠNG MẠI LOTTE VIỆT NAM - CHI NHÁNH ĐỐNG ĐA theo hóa đơn 00068842</t>
  </si>
  <si>
    <t>Bán hàng CÔNG TY CỔ PHẦN TRUNG TÂM THƯƠNG MẠI LOTTE VIỆT NAM - CHI NHÁNH BA ĐÌNH theo hóa đơn 00069767</t>
  </si>
  <si>
    <t>CÔNG TY CỔ PHẦN TRUNG TÂM THƯƠNG MẠI LOTTE VIỆT NAM - CHI NHÁNH ĐÀ NẴNG</t>
  </si>
  <si>
    <t>Tiền phạt do vi phạm giao hàng T10.2024 - NAM SÀI GÒN</t>
  </si>
  <si>
    <t>Tiền phạt do vi phạm giao hàng T10.2024</t>
  </si>
  <si>
    <t>TC241210-01013-00229</t>
  </si>
  <si>
    <t>Bán hàng CÔNG TY CỔ PHẦN TRUNG TÂM THƯƠNG MẠI LOTTE VIỆT NAM - CHI NHÁNH TÂY HỒ theo hóa đơn 00071289</t>
  </si>
  <si>
    <t xml:space="preserve">PHÍ HỖ TRỢ SINH NHẬT </t>
  </si>
  <si>
    <t xml:space="preserve">PHI HO TRO SINH NHAT </t>
  </si>
  <si>
    <t>CÔNG TY CỔ PHẦN TRUNG TÂM THƯƠNG MẠI LOTTE VIỆT NAM - CHI NHÁNH ĐỒNG NAI</t>
  </si>
  <si>
    <t>LOTTE MART NHA TRANG GOLD COAST</t>
  </si>
  <si>
    <t>Bán hàng CÔNG TY CỔ PHẦN TRUNG TÂM THƯƠNG MẠI LOTTE VIỆT NAM - CHI NHÁNH TÂY HỒ theo hóa đơn 00071939</t>
  </si>
  <si>
    <t>PHÍ VẬN CHUYỂN HÀNG LẠNH THÁNG 11/2024</t>
  </si>
  <si>
    <t>Chiết khấu cơ bản tháng 11/2024 - 6.5%</t>
  </si>
  <si>
    <t>241224-01001-00065 - LOTTE NAM SÀI GÒN</t>
  </si>
  <si>
    <t>Bán hàng CÔNG TY CỔ PHẦN TRUNG TÂM THƯƠNG MẠI LOTTE VIỆT NAM - CHI NHÁNH BA ĐÌNH theo hóa đơn 00074524</t>
  </si>
  <si>
    <t>0304741634-009</t>
  </si>
  <si>
    <t>0304741634-001</t>
  </si>
  <si>
    <t>f</t>
  </si>
  <si>
    <t>KH đã TT 10.12.2024</t>
  </si>
  <si>
    <t>KH đã TT 27.12.2024</t>
  </si>
  <si>
    <t>1C25TNN</t>
  </si>
  <si>
    <t>Bán hàng CÔNG TY CỔ PHẦN TRUNG TÂM THƯƠNG MẠI LOTTE VIỆT NAM - CHI NHÁNH TÂY HỒ theo hóa đơn 00001402</t>
  </si>
  <si>
    <t>Bán hàng CÔNG TY CỔ PHẦN TRUNG TÂM THƯƠNG MẠI LOTTE VIỆT NAM - CHI NHÁNH TÂY HỒ theo hóa đơn 00001615</t>
  </si>
  <si>
    <t>Bán hàng CÔNG TY CỔ PHẦN TRUNG TÂM THƯƠNG MẠI LOTTE VIỆT NAM - CHI NHÁNH BA ĐÌNH theo hóa đơn 00001616</t>
  </si>
  <si>
    <t>1C25MPA</t>
  </si>
  <si>
    <t>10 %</t>
  </si>
  <si>
    <t>1C25MAA</t>
  </si>
  <si>
    <t>1C25MKA</t>
  </si>
  <si>
    <t>1C25MSA</t>
  </si>
  <si>
    <t>PHÍ HOẠT ĐỘNG DÙNG THỬ SẢN PHẨM - GOLDCOAST</t>
  </si>
  <si>
    <t>1C25MGA</t>
  </si>
  <si>
    <t>8 %</t>
  </si>
  <si>
    <t>1C25MCA</t>
  </si>
  <si>
    <t>1C25MNA</t>
  </si>
  <si>
    <t>PHÍ DỊCH VỤ BÁN HÀNG - GOLDCOAST</t>
  </si>
  <si>
    <t>1C25MDA</t>
  </si>
  <si>
    <t>1C25MLA</t>
  </si>
  <si>
    <t>1C25MHA</t>
  </si>
  <si>
    <t>1C25MBA</t>
  </si>
  <si>
    <t>1C25MMA</t>
  </si>
  <si>
    <t>1C25MQA</t>
  </si>
  <si>
    <t xml:space="preserve">PHÍ HOẠT ĐỘNG DÙNG THỬ SẢN PHẨM </t>
  </si>
  <si>
    <t>1C25MEA</t>
  </si>
  <si>
    <t>1C25MRA</t>
  </si>
  <si>
    <t>1C25MTA</t>
  </si>
  <si>
    <t>1C25MHQ</t>
  </si>
  <si>
    <t xml:space="preserve">Ho tro phi van chuyen T12/2024 </t>
  </si>
  <si>
    <t>Bán hàng CÔNG TY CỔ PHẦN TRUNG TÂM THƯƠNG MẠI LOTTE VIỆT NAM - CHI NHÁNH TÂY HỒ theo hóa đơn 00003261</t>
  </si>
  <si>
    <t>Bán hàng CÔNG TY CỔ PHẦN TRUNG TÂM THƯƠNG MẠI LOTTE VIỆT NAM - CHI NHÁNH BA ĐÌNH theo hóa đơn 00003556</t>
  </si>
  <si>
    <t>Bán hàng CÔNG TY CỔ PHẦN TRUNG TÂM THƯƠNG MẠI LOTTE VIỆT NAM - CHI NHÁNH BA ĐÌNH theo hóa đơn 00004673</t>
  </si>
  <si>
    <t>1C25TNF</t>
  </si>
  <si>
    <t>Chiết khấu cơ bản tháng 12/2024 - 6.5%</t>
  </si>
  <si>
    <t>129a</t>
  </si>
  <si>
    <t>117a</t>
  </si>
  <si>
    <t>KH đã TT 10.01.2025</t>
  </si>
  <si>
    <t>Bán hàng CÔNG TY CỔ PHẦN TRUNG TÂM THƯƠNG MẠI LOTTE VIỆT NAM - CHI NHÁNH BA ĐÌNH theo hóa đơn 00006951</t>
  </si>
  <si>
    <t>Bán hàng CÔNG TY CỔ PHẦN TRUNG TÂM THƯƠNG MẠI LOTTE VIỆT NAM - CHI NHÁNH TÂY HỒ theo hóa đơn 00008407</t>
  </si>
  <si>
    <t>Bán hàng CÔNG TY CỔ PHẦN TRUNG TÂM THƯƠNG MẠI LOTTE VIỆT NAM - CHI NHÁNH BA ĐÌNH theo hóa đơn 00008776</t>
  </si>
  <si>
    <t>Bán hàng CÔNG TY CỔ PHẦN TRUNG TÂM THƯƠNG MẠI LOTTE VIỆT NAM - CHI NHÁNH TÂY HỒ theo hóa đơn 00008957</t>
  </si>
  <si>
    <t>C25MSA</t>
  </si>
  <si>
    <t>Bán hàng CÔNG TY CỔ PHẦN TRUNG TÂM THƯƠNG MẠI LOTTE VIỆT NAM - CHI NHÁNH BA ĐÌNH theo hóa đơn 00010630</t>
  </si>
  <si>
    <t>Ho tro phi van chuyen</t>
  </si>
  <si>
    <t>Bán hàng CÔNG TY CỔ PHẦN TRUNG TÂM THƯƠNG MẠI LOTTE VIỆT NAM - CHI NHÁNH TÂY HỒ theo hóa đơn 00012580</t>
  </si>
  <si>
    <t>Bán hàng CÔNG TY CỔ PHẦN TRUNG TÂM THƯƠNG MẠI LOTTE VIỆT NAM - CHI NHÁNH BA ĐÌNH theo hóa đơn 00012581</t>
  </si>
  <si>
    <t>Chiết khấu cơ bản tháng 01/2025 - 6.5%</t>
  </si>
  <si>
    <t>1370a</t>
  </si>
  <si>
    <t>KH đã TT 05.02.2025</t>
  </si>
  <si>
    <t>KH đã TT 28.02.2025</t>
  </si>
  <si>
    <t>Chiết khấu cơ bản tháng 02/2025 - 6.5%</t>
  </si>
  <si>
    <t>P</t>
  </si>
  <si>
    <t>Tiền phạt do vi phạm giao hàng T01.2025</t>
  </si>
  <si>
    <t>O</t>
  </si>
  <si>
    <t>Q</t>
  </si>
  <si>
    <t>2369a</t>
  </si>
  <si>
    <t>KH đã TT 11.03.2025</t>
  </si>
  <si>
    <t>KH đã TT 31.03.2025</t>
  </si>
  <si>
    <t>Bán hàng CÔNG TY CỔ PHẦN TRUNG TÂM THƯƠNG MẠI LOTTE VIỆT NAM - CHI NHÁNH TÂY HỒ theo hóa đơn 00014271</t>
  </si>
  <si>
    <t>Bán hàng CÔNG TY CỔ PHẦN TRUNG TÂM THƯƠNG MẠI LOTTE VIỆT NAM - CHI NHÁNH BA ĐÌNH theo hóa đơn 00015737</t>
  </si>
  <si>
    <t>Bán hàng CÔNG TY CỔ PHẦN TRUNG TÂM THƯƠNG MẠI LOTTE VIỆT NAM - CHI NHÁNH TÂY HỒ theo hóa đơn 00017259</t>
  </si>
  <si>
    <t>Bán hàng CÔNG TY CỔ PHẦN TRUNG TÂM THƯƠNG MẠI LOTTE VIỆT NAM - CHI NHÁNH BA ĐÌNH theo hóa đơn 00017260</t>
  </si>
  <si>
    <t>Bán hàng CÔNG TY CỔ PHẦN TRUNG TÂM THƯƠNG MẠI LOTTE VIỆT NAM - CHI NHÁNH TÂY HỒ theo hóa đơn 00017493</t>
  </si>
  <si>
    <t>CÔNG TY CỔ PHẦN TRUNG TÂM THƯƠNG MẠI LOTTE VIỆT NAM - CHI NHÁNH ĐÀ NẴNG, HỦY HD 18914, XUẤT THAY THẾ HD: 20440</t>
  </si>
  <si>
    <t>done</t>
  </si>
  <si>
    <t>Bán hàng CÔNG TY CỔ PHẦN TRUNG TÂM THƯƠNG MẠI LOTTE VIỆT NAM - CHI NHÁNH BA ĐÌNH theo hóa đơn 00020580</t>
  </si>
  <si>
    <t>Bán hàng CÔNG TY CỔ PHẦN TRUNG TÂM THƯƠNG MẠI LOTTE VIỆT NAM - CHI NHÁNH TÂY HỒ theo hóa đơn 00020646</t>
  </si>
  <si>
    <t>Bán hàng CÔNG TY CỔ PHẦN TRUNG TÂM THƯƠNG MẠI LOTTE VIỆT NAM - CHI NHÁNH BA ĐÌNH theo hóa đơn 00023599</t>
  </si>
  <si>
    <t>Bán hàng CÔNG TY CỔ PHẦN TRUNG TÂM THƯƠNG MẠI LOTTE VIỆT NAM - CHI NHÁNH TÂY HỒ theo hóa đơn 00023600</t>
  </si>
  <si>
    <t>Bán hàng CÔNG TY CỔ PHẦN TRUNG TÂM THƯƠNG MẠI LOTTE VIỆT NAM - CHI NHÁNH BA ĐÌNH theo hóa đơn 00025123</t>
  </si>
  <si>
    <t>Bán hàng CÔNG TY CỔ PHẦN TRUNG TÂM THƯƠNG MẠI LOTTE VIỆT NAM - CHI NHÁNH TÂY HỒ theo hóa đơn 00025425</t>
  </si>
  <si>
    <t>Chiết khấu cơ bản tháng 03/2025 - 6.5%</t>
  </si>
  <si>
    <t>KH đã TT 10.04.2025</t>
  </si>
  <si>
    <t>KH đã TT 29.04.2025</t>
  </si>
  <si>
    <t>Chiết khấu cơ bản tháng 04/2025 - 6.5%</t>
  </si>
  <si>
    <t>KH đã TT 12.05.2025</t>
  </si>
  <si>
    <t>KH đã TT 30.05.2025</t>
  </si>
  <si>
    <t>Bán hàng CÔNG TY CỔ PHẦN TRUNG TÂM THƯƠNG MẠI LOTTE VIỆT NAM - CHI NHÁNH BA ĐÌNH theo hóa đơn 00026900</t>
  </si>
  <si>
    <t>Bán hàng CÔNG TY CỔ PHẦN TRUNG TÂM THƯƠNG MẠI LOTTE VIỆT NAM - CHI NHÁNH TÂY HỒ theo hóa đơn 00026901</t>
  </si>
  <si>
    <t>Bán hàng CÔNG TY CỔ PHẦN TRUNG TÂM THƯƠNG MẠI LOTTE VIỆT NAM - CHI NHÁNH TÂY HỒ theo hóa đơn 00026902</t>
  </si>
  <si>
    <t>Bán hàng CÔNG TY CỔ PHẦN TRUNG TÂM THƯƠNG MẠI LOTTE VIỆT NAM - CHI NHÁNH TÂY HỒ theo hóa đơn 00028157</t>
  </si>
  <si>
    <t>Bán hàng CÔNG TY CỔ PHẦN TRUNG TÂM THƯƠNG MẠI LOTTE VIỆT NAM - CHI NHÁNH TÂY HỒ theo hóa đơn 00029682</t>
  </si>
  <si>
    <t>Bán hàng CÔNG TY CỔ PHẦN TRUNG TÂM THƯƠNG MẠI LOTTE VIỆT NAM - CHI NHÁNH BA ĐÌNH theo hóa đơn 00029747</t>
  </si>
  <si>
    <t>Bán hàng CÔNG TY CỔ PHẦN TRUNG TÂM THƯƠNG MẠI LOTTE VIỆT NAM - CHI NHÁNH TÂY HỒ theo hóa đơn 00029785</t>
  </si>
  <si>
    <t>Bán hàng CÔNG TY CỔ PHẦN TRUNG TÂM THƯƠNG MẠI LOTTE VIỆT NAM - CHI NHÁNH BA ĐÌNH theo hóa đơn 00031103</t>
  </si>
  <si>
    <t>Bán hàng CÔNG TY CỔ PHẦN TRUNG TÂM THƯƠNG MẠI LOTTE VIỆT NAM - CHI NHÁNH TÂY HỒ theo hóa đơn 00031144</t>
  </si>
  <si>
    <t>Bán hàng CÔNG TY CỔ PHẦN TRUNG TÂM THƯƠNG MẠI LOTTE VIỆT NAM - CHI NHÁNH TÂY HỒ theo hóa đơn 00032280</t>
  </si>
  <si>
    <t>Bán hàng CÔNG TY CỔ PHẦN TRUNG TÂM THƯƠNG MẠI LOTTE VIỆT NAM - CHI NHÁNH TÂY HỒ theo hóa đơn 00033904</t>
  </si>
  <si>
    <t>Bán hàng CÔNG TY CỔ PHẦN TRUNG TÂM THƯƠNG MẠI LOTTE VIỆT NAM - CHI NHÁNH BA ĐÌNH theo hóa đơn 00036649</t>
  </si>
  <si>
    <t>PHÍ HỖ TRỢ SINH NHẬT 2025</t>
  </si>
  <si>
    <t>PHI HO TRO SINH NHAT 2025_582</t>
  </si>
  <si>
    <t>250613-01012-00265</t>
  </si>
  <si>
    <t>Bán hàng CÔNG TY CỔ PHẦN TRUNG TÂM THƯƠNG MẠI LOTTE VIỆT NAM - CHI NHÁNH BA ĐÌNH theo hóa đơn 00036991</t>
  </si>
  <si>
    <t>TC250616-01013-00093</t>
  </si>
  <si>
    <t>TC250616-01016-00086</t>
  </si>
  <si>
    <t>250616-01001-00333 - LOTTE NAM SÀI GÒN</t>
  </si>
  <si>
    <t>250613-01001-00269 - LOTTE NAM SÀI GÒN</t>
  </si>
  <si>
    <t>250617-01001-00207 - LOTTE NAM SÀI GÒN</t>
  </si>
  <si>
    <t>250617-01005-00107</t>
  </si>
  <si>
    <t>Bán hàng CÔNG TY CỔ PHẦN TRUNG TÂM THƯƠNG MẠI LOTTE VIỆT NAM - CHI NHÁNH TÂY HỒ theo hóa đơn 00037981</t>
  </si>
  <si>
    <t>Bán hàng CÔNG TY CỔ PHẦN TRUNG TÂM THƯƠNG MẠI LOTTE VIỆT NAM - CHI NHÁNH TÂY HỒ theo hóa đơn 00037982</t>
  </si>
  <si>
    <t>Bán hàng CÔNG TY CỔ PHẦN TRUNG TÂM THƯƠNG MẠI LOTTE VIỆT NAM - CHI NHÁNH TÂY HỒ theo hóa đơn 00038284</t>
  </si>
  <si>
    <t>TC250619-01006-00072</t>
  </si>
  <si>
    <t>TC250620-01011-00181</t>
  </si>
  <si>
    <t>Truy thu chiết khấu cơ bản tháng 01-04/2025 0.5%</t>
  </si>
  <si>
    <t>Chiết khấu cơ bản tháng 05/2025 - 7%, Truy thu chiết khấu cơ bản tháng 01-04/2025 0.5%</t>
  </si>
  <si>
    <t>250620-01001-00209 - LOTTE NAM SÀI GÒN</t>
  </si>
  <si>
    <t>250620-01001-00045 - LOTTE NAM SÀI GÒN</t>
  </si>
  <si>
    <t>250621-01012-00005</t>
  </si>
  <si>
    <t>Bán hàng CÔNG TY CỔ PHẦN TRUNG TÂM THƯƠNG MẠI LOTTE VIỆT NAM - CHI NHÁNH TÂY HỒ theo hóa đơn 00038793</t>
  </si>
  <si>
    <t>TC250623-01009-00084</t>
  </si>
  <si>
    <t>TC250623-01013-00097</t>
  </si>
  <si>
    <t>TC250623-01016-00084</t>
  </si>
  <si>
    <t>250623-01012-00147</t>
  </si>
  <si>
    <t>250625-01001-00237 - LOTTE NAM SÀI GÒN</t>
  </si>
  <si>
    <t>250623-01001-00315 - LOTTE NAM SÀI GÒN</t>
  </si>
  <si>
    <t>250623-01002-00077 - LOTTEMART PHÚ THỌ</t>
  </si>
  <si>
    <t>KH đã TT 10.06.2025</t>
  </si>
  <si>
    <t>KH đã TT 30.06.2025</t>
  </si>
  <si>
    <t>Bán hàng CÔNG TY CỔ PHẦN TRUNG TÂM THƯƠNG MẠI LOTTE VIỆT NAM - CHI NHÁNH BA ĐÌNH theo hóa đơn 00040775</t>
  </si>
  <si>
    <t>TC250630-01013-00064</t>
  </si>
  <si>
    <t>TC250630-01016-00096</t>
  </si>
  <si>
    <t>250628-01005-00049</t>
  </si>
  <si>
    <t>250630-01012-00119</t>
  </si>
  <si>
    <t>250630-01001-00353 - LOTTE NAM SÀI GÒN</t>
  </si>
  <si>
    <t>250627-01001-00271 - LOTTE NAM SÀI GÒN</t>
  </si>
  <si>
    <t>250701-01001-00259 - LOTTE NAM SÀI GÒN</t>
  </si>
  <si>
    <t>250702-01002-00146 - LOTTEMART PHÚ THỌ</t>
  </si>
  <si>
    <t>250703-01010-00114</t>
  </si>
  <si>
    <t>250703-01001-00265 - LOTTE NAM SÀI GÒN</t>
  </si>
  <si>
    <t>TC250704-01013-00066</t>
  </si>
  <si>
    <t>TC250707-01013-00093</t>
  </si>
  <si>
    <t>TC250707-01016-00084</t>
  </si>
  <si>
    <t>250707-01005-00111</t>
  </si>
  <si>
    <t>TC250709-01016-00049</t>
  </si>
  <si>
    <t>250707-01010-00116</t>
  </si>
  <si>
    <t>Điều chỉnh giảm số lượng do khách hàng hoàn trả lại hàng theo phiếu 2507080101110076</t>
  </si>
  <si>
    <t>Bán hàng CÔNG TY CỔ PHẦN TRUNG TÂM THƯƠNG MẠI LOTTE VIỆT NAM - CHI NHÁNH TÂY HỒ theo hóa đơn 00043578</t>
  </si>
  <si>
    <t>TC250710-01006-00088</t>
  </si>
  <si>
    <t>TC250711-01011-00110</t>
  </si>
  <si>
    <t>TC250711-01013-00059</t>
  </si>
  <si>
    <t>250710-01001-00229 - LOTTE NAM SÀI GÒN</t>
  </si>
  <si>
    <t>250711-01001-00130 - LOTTE NAM SÀI GÒN</t>
  </si>
  <si>
    <t>250711-01001-00291 - LOTTE NAM SÀI GÒN</t>
  </si>
  <si>
    <t>TC250714-01006-00113</t>
  </si>
  <si>
    <t>TC250714-01009-00104</t>
  </si>
  <si>
    <t>TC250714-01013-00091</t>
  </si>
  <si>
    <t>250714-01012-00154</t>
  </si>
  <si>
    <t>250714-01003-00032</t>
  </si>
  <si>
    <t>TC250715-01004-00065</t>
  </si>
  <si>
    <t>250715-01005-00031</t>
  </si>
  <si>
    <t>Bán hàng CÔNG TY CỔ PHẦN TRUNG TÂM THƯƠNG MẠI LOTTE VIỆT NAM - CHI NHÁNH BA ĐÌNH theo hóa đơn 00045053</t>
  </si>
  <si>
    <t>Bán hàng CÔNG TY CỔ PHẦN TRUNG TÂM THƯƠNG MẠI LOTTE VIỆT NAM - CHI NHÁNH TÂY HỒ theo hóa đơn 00045054</t>
  </si>
  <si>
    <t>250717-01001-00024 - LOTTE NAM SÀI GÒN</t>
  </si>
  <si>
    <t>250717-01001-00279 - LOTTE NAM SÀI GÒN</t>
  </si>
  <si>
    <t>250714-01001-00417 - LOTTE NAM SÀI GÒN</t>
  </si>
  <si>
    <t>TC250717-01011-00127</t>
  </si>
  <si>
    <t>TC250718-01013-00046</t>
  </si>
  <si>
    <t>250718-01012-00081</t>
  </si>
  <si>
    <t>250719-01012-00054</t>
  </si>
  <si>
    <t>250719-01012-00070</t>
  </si>
  <si>
    <t>TC250721-01009-00086</t>
  </si>
  <si>
    <t>TC250721-01016-00068</t>
  </si>
  <si>
    <t>250721-01003-00012</t>
  </si>
  <si>
    <t>250723-01012-00084</t>
  </si>
  <si>
    <t>Bán hàng CÔNG TY CỔ PHẦN TRUNG TÂM THƯƠNG MẠI LOTTE VIỆT NAM - CHI NHÁNH TÂY HỒ theo hóa đơn 00046825</t>
  </si>
  <si>
    <t>Bán hàng CÔNG TY CỔ PHẦN TRUNG TÂM THƯƠNG MẠI LOTTE VIỆT NAM - CHI NHÁNH TÂY HỒ theo hóa đơn 00046826</t>
  </si>
  <si>
    <t>250724-01001-00260 - LOTTE NAM SÀI GÒN</t>
  </si>
  <si>
    <t>250721-01001-00455 - LOTTE NAM SÀI GÒN</t>
  </si>
  <si>
    <t>TC250724-01006-00090</t>
  </si>
  <si>
    <t>250725-01002-00057 - LOTTEMART PHÚ THỌ</t>
  </si>
  <si>
    <t>250726-01012-00049</t>
  </si>
  <si>
    <t>TC250728-01016-00080</t>
  </si>
  <si>
    <t>250728-01001-00347 - LOTTE NAM SÀI GÒN</t>
  </si>
  <si>
    <t>Điều chỉnh giảm số lượng do khách hàng hoàn trả lại hàng theo phiếu 2507040100610007</t>
  </si>
  <si>
    <t>Điều chỉnh giảm số lượng do khách hàng hoàn trả lại hàng</t>
  </si>
  <si>
    <t>250729-01010-00045</t>
  </si>
  <si>
    <t>250729-01005-00073</t>
  </si>
  <si>
    <t>250729-01001-00264 - LOTTE NAM SÀI GÒN</t>
  </si>
  <si>
    <t>250731-01001-00261 - LOTTE NAM SÀI GÒN</t>
  </si>
  <si>
    <t>Bán hàng CÔNG TY CỔ PHẦN TRUNG TÂM THƯƠNG MẠI LOTTE VIỆT NAM - CHI NHÁNH BA ĐÌNH theo hóa đơn 00048801</t>
  </si>
  <si>
    <t>Bán hàng CÔNG TY CỔ PHẦN TRUNG TÂM THƯƠNG MẠI LOTTE VIỆT NAM - CHI NHÁNH TÂY HỒ theo hóa đơn 00048802</t>
  </si>
  <si>
    <t>Bán hàng CÔNG TY CỔ PHẦN TRUNG TÂM THƯƠNG MẠI LOTTE VIỆT NAM - CHI NHÁNH TÂY HỒ theo hóa đơn 00048803</t>
  </si>
  <si>
    <t>250731-01012-00099</t>
  </si>
  <si>
    <t>Bán hàng CÔNG TY CỔ PHẦN TRUNG TÂM THƯƠNG MẠI LOTTE VIỆT NAM - CHI NHÁNH TÂY HỒ theo hóa đơn 00049129</t>
  </si>
  <si>
    <t>TC250804-01009-00081</t>
  </si>
  <si>
    <t>250804-01001-00432 - LOTTE NAM SÀI GÒN</t>
  </si>
  <si>
    <t>250801-01001-00279 - LOTTE NAM SÀI GÒN</t>
  </si>
  <si>
    <t>250804-01003-00009</t>
  </si>
  <si>
    <t>TC250805-01004-00127</t>
  </si>
  <si>
    <t>TC250806-01011-00027</t>
  </si>
  <si>
    <t>250807-01010-00059</t>
  </si>
  <si>
    <t>TC250807-01016-00039</t>
  </si>
  <si>
    <t>250806-01001-00265 - LOTTE NAM SÀI GÒN</t>
  </si>
  <si>
    <t>250807-01001-00216 - LOTTE NAM SÀI GÒN</t>
  </si>
  <si>
    <t>PHI HOAT DONG DUNG THU SAN</t>
  </si>
  <si>
    <t>PHI BAN HANG</t>
  </si>
  <si>
    <t>PHÍ BÁN HÀNG</t>
  </si>
  <si>
    <t>phí vận chuyển T7.2025</t>
  </si>
  <si>
    <t>TC250811-01011-00270</t>
  </si>
  <si>
    <t>Bán hàng CÔNG TY CỔ PHẦN TRUNG TÂM THƯƠNG MẠI LOTTE VIỆT NAM - CHI NHÁNH BA ĐÌNH theo hóa đơn 00050916</t>
  </si>
  <si>
    <t>Bán hàng CÔNG TY CỔ PHẦN TRUNG TÂM THƯƠNG MẠI LOTTE VIỆT NAM - CHI NHÁNH TÂY HỒ theo hóa đơn 00050917</t>
  </si>
  <si>
    <t>250813-01001-00227 - LOTTE NAM SÀI GÒN</t>
  </si>
  <si>
    <t>250814-01001-00254 - LOTTE NAM SÀI GÒN</t>
  </si>
  <si>
    <t>250811-01001-00282 - LOTTE NAM SÀI GÒN</t>
  </si>
  <si>
    <t>250813-01005-00074</t>
  </si>
  <si>
    <t>250812-01003-00110</t>
  </si>
  <si>
    <t>TC250814-01013-00139</t>
  </si>
  <si>
    <t>TC250814-01013-00020</t>
  </si>
  <si>
    <t>TC250814-01006-00047</t>
  </si>
  <si>
    <t>250814-01012-00250</t>
  </si>
  <si>
    <t>Bán hàng CÔNG TY CỔ PHẦN TRUNG TÂM THƯƠNG MẠI LOTTE VIỆT NAM - CHI NHÁNH TÂY HỒ theo hóa đơn 00052421</t>
  </si>
  <si>
    <t>Bán hàng CÔNG TY CỔ PHẦN TRUNG TÂM THƯƠNG MẠI LOTTE VIỆT NAM - CHI NHÁNH TÂY HỒ theo hóa đơn 00052433</t>
  </si>
  <si>
    <t>TC250818-01004-00407</t>
  </si>
  <si>
    <t>TC250818-01016-00081</t>
  </si>
  <si>
    <t>250815-01001-00248 - LOTTE NAM SÀI GÒN</t>
  </si>
  <si>
    <t>250816-01001-000151 - LOTTE NAM SÀI GÒN</t>
  </si>
  <si>
    <t>250818-01001-00377 - LOTTE NAM SÀI GÒN</t>
  </si>
  <si>
    <t>250818-01002-00074 - LOTTEMART PHÚ THỌ</t>
  </si>
  <si>
    <t>TC250820-01009-00037</t>
  </si>
  <si>
    <t>TC250820-01011-00020</t>
  </si>
  <si>
    <t>250818-01005-00297</t>
  </si>
  <si>
    <t>250821-01012-00197</t>
  </si>
  <si>
    <t>Bán hàng CÔNG TY CỔ PHẦN TRUNG TÂM THƯƠNG MẠI LOTTE VIỆT NAM - CHI NHÁNH TÂY HỒ theo hóa đơn 00054305</t>
  </si>
  <si>
    <t>TC250823-01016-00013</t>
  </si>
  <si>
    <t>TC250825-01006-00111</t>
  </si>
  <si>
    <t>TC250825-01013-00069</t>
  </si>
  <si>
    <t>250825-01003-00056</t>
  </si>
  <si>
    <t>Bán hàng CÔNG TY CỔ PHẦN TRUNG TÂM THƯƠNG MẠI LOTTE VIỆT NAM - CHI NHÁNH BA ĐÌNH theo hóa đơn 00054457</t>
  </si>
  <si>
    <t>Chiết khấu cơ bản tháng 06/2025 kèm bảng kê số 01062025/BKHD/NT-LOTTE Ngày 26 tháng 08 năm 2025</t>
  </si>
  <si>
    <t>Truy thu chiết khấu cơ bản tháng 05/2025 kèm bảng kê số 13062025/BKHD/NT-LOTTE Ngày 26 tháng 08 năm 2025</t>
  </si>
  <si>
    <t>Chiết khấu cơ bản tháng 06/2025 kèm bảng kê số 02062025/BKHD/NT-LOTTE Ngày 26 tháng 08 năm 2025</t>
  </si>
  <si>
    <t>Chiết khấu cơ bản tháng 06/2025 kèm bảng kê số 03062025/BKHD/NT-LOTTE Ngày 26 tháng 08 năm 2025</t>
  </si>
  <si>
    <t>Truy thu chiết khấu cơ bản tháng 05/2025 kèm bảng kê số 14062025/BKHD/NT-LOTTE Ngày 26 tháng 08 năm 2025</t>
  </si>
  <si>
    <t>Chiết khấu cơ bản tháng 06/2025 kèm bảng kê số 04062025/BKHD/NT-LOTTE Ngày 26 tháng 08 năm 2025</t>
  </si>
  <si>
    <t>Truy thu chiết khấu cơ bản tháng 05/2025 kèm bảng kê số 15062025/BKHD/NT-LOTTE Ngày 26 tháng 08 năm 2025</t>
  </si>
  <si>
    <t>Chiết khấu cơ bản tháng 06/2025 kèm bảng kê số 06062025/BKHD/NT-LOTTE Ngày 26 tháng 08 năm 2025</t>
  </si>
  <si>
    <t>Truy thu chiết khấu cơ bản tháng 05/2025 kèm bảng kê số 17062025/BKHD/NT-LOTTE Ngày 26 tháng 08 năm 2025</t>
  </si>
  <si>
    <t>Chiết khấu cơ bản tháng 06/2025 kèm bảng kê số 07062025/BKHD/NT-LOTTE Ngày 26 tháng 08 năm 2025</t>
  </si>
  <si>
    <t>Chiết khấu cơ bản tháng 06/2025 kèm bảng kê số 08062025/BKHD/NT-LOTTE Ngày 26 tháng 08 năm 2025</t>
  </si>
  <si>
    <t>Truy thu chiết khấu cơ bản tháng 05/2025 kèm bảng kê số 18062025/BKHD/NT-LOTTE Ngày 26 tháng 08 năm 2025</t>
  </si>
  <si>
    <t>Chiết khấu cơ bản tháng 06/2025 kèm bảng kê số 09062025/BKHD/NT-LOTTE Ngày 26 tháng 08 năm 2025</t>
  </si>
  <si>
    <t>Truy thu chiết khấu cơ bản tháng 05/2025 kèm bảng kê số 19062025/BKHD/NT-LOTTE Ngày 26 tháng 08 năm 2025</t>
  </si>
  <si>
    <t>Chiết khấu cơ bản tháng 06/2025 kèm bảng kê số 10062025/BKHD/NT-LOTTE Ngày 26 tháng 08 năm 2025</t>
  </si>
  <si>
    <t>Truy thu chiết khấu cơ bản tháng 05/2025 kèm bảng kê số 20062025/BKHD/NT-LOTTE Ngày 26 tháng 08 năm 2025</t>
  </si>
  <si>
    <t>Chiết khấu cơ bản tháng 06/2025 kèm bảng kê số 11062025/BKHD/NT-LOTTE Ngày 26 tháng 08 năm 2025</t>
  </si>
  <si>
    <t>Truy thu chiết khấu cơ bản tháng 05/2025 kèm bảng kê số 21062025/BKHD/NT-LOTTE Ngày 26 tháng 08 năm 2025</t>
  </si>
  <si>
    <t>Chiết khấu cơ bản tháng 07/2025 kèm bảng kê số 01072025/BKHD/NT-LOTTE Ngày 26 tháng 08 năm 2025</t>
  </si>
  <si>
    <t>Chiết khấu cơ bản tháng 07/2025 kèm bảng kê số 02072025/BKHD/NT-LOTTE Ngày 26 tháng 08 năm 2025</t>
  </si>
  <si>
    <t>Chiết khấu cơ bản tháng 07/2025 kèm bảng kê số 03072025/BKHD/NT-LOTTE Ngày 26 tháng 08 năm 2025</t>
  </si>
  <si>
    <t>Chiết khấu cơ bản tháng 07/2025 kèm bảng kê số 04072025/BKHD/NT-LOTTE Ngày 26 tháng 08 năm 2025</t>
  </si>
  <si>
    <t>Chiết khấu cơ bản tháng 07/2025 kèm bảng kê số 05072025/BKHD/NT-LOTTE Ngày 26 tháng 08 năm 2025</t>
  </si>
  <si>
    <t>Chiết khấu cơ bản tháng 07/2025 kèm bảng kê số 06072025/BKHD/NT-LOTTE Ngày 26 tháng 08 năm 2025</t>
  </si>
  <si>
    <t>Chiết khấu cơ bản tháng 07/2025 kèm bảng kê số 08072025/BKHD/NT-LOTTE Ngày 26 tháng 08 năm 2025</t>
  </si>
  <si>
    <t>Chiết khấu cơ bản tháng 07/2025 kèm bảng kê số 09072025/BKHD/NT-LOTTE Ngày 26 tháng 08 năm 2025</t>
  </si>
  <si>
    <t>Chiết khấu cơ bản tháng 07/2025 kèm bảng kê số 10072025/BKHD/NT-LOTTE Ngày 26 tháng 08 năm 2025</t>
  </si>
  <si>
    <t>Chiết khấu cơ bản tháng 07/2025 kèm bảng kê số 11072025/BKHD/NT-LOTTE Ngày 26 tháng 08 năm 2025</t>
  </si>
  <si>
    <t>Chiết khấu cơ bản tháng 07/2025 kèm bảng kê số 12072025/BKHD/NT-LOTTE Ngày 26 tháng 08 năm 2025</t>
  </si>
  <si>
    <t>Chiết khấu cơ bản tháng 07/2025 kèm bảng kê số 13072025/BKHD/NT-LOTTE Ngày 26 tháng 08 năm 2025</t>
  </si>
  <si>
    <t>Chiết khấu cơ bản tháng 06/2025 kèm bảng kê số 05062025/BKHD/NT-LOTTE Ngày 26 tháng 08 năm 2025</t>
  </si>
  <si>
    <t>Truy thu chiết khấu cơ bản tháng 05/2025 kèm bảng kê số 16062025/BKHD/NT-LOTTE Ngày 26 tháng 08 năm 2025</t>
  </si>
  <si>
    <t>Truy thu chiết khấu cơ bản tháng 05/2025 kèm bảng kê số 22062025/BKHD/NT-LOTTE Ngày 26 tháng 08 năm 2025</t>
  </si>
  <si>
    <t>Chiết khấu cơ bản tháng 06/2025 kèm bảng kê số 12062025/BKHD/NT-LOTTE Ngày 26 tháng 08 năm 2025</t>
  </si>
  <si>
    <t>Chiết khấu cơ bản tháng 07/2025 kèm bảng kê số 07072025/BKHD/NT-LOTTE Ngày 26 tháng 08 năm 2025</t>
  </si>
  <si>
    <t>Chiết khấu cơ bản tháng 07/2025 kèm bảng kê số 14072025/BKHD/NT-LOTTE Ngày 26 tháng 08 năm 2025</t>
  </si>
  <si>
    <t>250822-01001-00304 - LOTTE NAM SÀI GÒN</t>
  </si>
  <si>
    <t>250826-01001-00027 - LOTTE NAM SÀI GÒN</t>
  </si>
  <si>
    <t>250825-01002-00118 - LOTTEMART PHÚ THỌ</t>
  </si>
  <si>
    <t>TC250827-01011-00021</t>
  </si>
  <si>
    <t>Bán hàng CÔNG TY CỔ PHẦN TRUNG TÂM THƯƠNG MẠI LOTTE VIỆT NAM - CHI NHÁNH TÂY HỒ theo hóa đơn 00056300</t>
  </si>
  <si>
    <t>250828-01010-00053</t>
  </si>
  <si>
    <t>250828-01012-00015</t>
  </si>
  <si>
    <t>250825-01012-00571</t>
  </si>
  <si>
    <t>250829-01001-00245 - LOTTE NAM SÀI GÒN</t>
  </si>
  <si>
    <t>KH đã TT 10.07.2025</t>
  </si>
  <si>
    <t>KH đã TT 30.07.2025</t>
  </si>
  <si>
    <t>KH đã TT 11.08.2025</t>
  </si>
  <si>
    <t>KH đã TT 29.08.2025</t>
  </si>
  <si>
    <t>250901-01005-00164</t>
  </si>
  <si>
    <t>TC250903-01006-00005</t>
  </si>
  <si>
    <t>TC250903-01013-00047</t>
  </si>
  <si>
    <t>TC250904-01009-00072</t>
  </si>
  <si>
    <t>250904-01003-00008</t>
  </si>
  <si>
    <t>250902-01001-00287 - LOTTE NAM SÀI GÒN</t>
  </si>
  <si>
    <t>250905-01001-00305 - LOTTE NAM SÀI GÒN</t>
  </si>
  <si>
    <t>250904-01012-00302</t>
  </si>
  <si>
    <t>Bán hàng CÔNG TY CỔ PHẦN TRUNG TÂM THƯƠNG MẠI LOTTE VIỆT NAM - CHI NHÁNH BA ĐÌNH theo hóa đơn 00057812</t>
  </si>
  <si>
    <t>Bán hàng CÔNG TY CỔ PHẦN TRUNG TÂM THƯƠNG MẠI LOTTE VIỆT NAM - CHI NHÁNH TÂY HỒ theo hóa đơn 00057813</t>
  </si>
  <si>
    <t>TC250908-01004-00521</t>
  </si>
  <si>
    <t>TC250908-01013-00037</t>
  </si>
  <si>
    <t>TC250908-01016-00078</t>
  </si>
  <si>
    <t>250904-01005-00211</t>
  </si>
  <si>
    <t>250905-01005-00096</t>
  </si>
  <si>
    <t>TC250912-01011-00014</t>
  </si>
  <si>
    <t>TC250912-01011-00145</t>
  </si>
  <si>
    <t>TC250911-01016-00031</t>
  </si>
  <si>
    <t>250908-01001-00363 - LOTTE NAM SÀI GÒN</t>
  </si>
  <si>
    <t>250912-01001-00276 - LOTTE NAM SÀI GÒN</t>
  </si>
  <si>
    <t>Bán hàng CÔNG TY CỔ PHẦN TRUNG TÂM THƯƠNG MẠI LOTTE VIỆT NAM - CHI NHÁNH TÂY HỒ theo hóa đơn 00059472</t>
  </si>
  <si>
    <t>250911-01012-00273</t>
  </si>
  <si>
    <t>250915-01010-00101</t>
  </si>
  <si>
    <t>TC250917-01016-00039</t>
  </si>
  <si>
    <t>250915-01003-00058</t>
  </si>
  <si>
    <t>Bán hàng CÔNG TY CỔ PHẦN TRUNG TÂM THƯƠNG MẠI LOTTE VIỆT NAM - CHI NHÁNH TÂY HỒ theo hóa đơn 00061129</t>
  </si>
  <si>
    <t>250918-01001-00277 - LOTTE NAM SÀI GÒN</t>
  </si>
  <si>
    <t>250919-01012-00022</t>
  </si>
  <si>
    <t>TC250919-01009-00103</t>
  </si>
  <si>
    <t>TC250922-01004-00486</t>
  </si>
  <si>
    <t>250922-01003-00086</t>
  </si>
  <si>
    <t>250922-01001-00392 - LOTTE NAM SÀI GÒN</t>
  </si>
  <si>
    <t>250924-01001-00249 - LOTTE NAM SÀI GÒN</t>
  </si>
  <si>
    <t>Bán hàng CÔNG TY CỔ PHẦN TRUNG TÂM THƯƠNG MẠI LOTTE VIỆT NAM - CHI NHÁNH BA ĐÌNH theo hóa đơn 00062781</t>
  </si>
  <si>
    <t>250925-01010-00066</t>
  </si>
  <si>
    <t>TC250925-01013-00126</t>
  </si>
  <si>
    <t>TC250926-01013-00027</t>
  </si>
  <si>
    <t>Chiết khấu cơ bản tháng 08/2025 kèm bảng kê số 01082025/BKHD/NT-LOTTE Ngày 27 tháng 09 năm 2025</t>
  </si>
  <si>
    <t>Chiết khấu cơ bản tháng 08/2025 kèm bảng kê số 02082025/BKHD/NT-LOTTE Ngày 27 tháng 09 năm 2025</t>
  </si>
  <si>
    <t>Chiết khấu cơ bản tháng 08/2025 kèm bảng kê số 03082025/BKHD/NT-LOTTE Ngày 27 tháng 09 năm 2025</t>
  </si>
  <si>
    <t>Chiết khấu cơ bản tháng 08/2025 kèm bảng kê số 04082025/BKHD/NT-LOTTE Ngày 27 tháng 09 năm 2025</t>
  </si>
  <si>
    <t>Chiết khấu cơ bản tháng 08/2025 kèm bảng kê số 05082025/BKHD/NT-LOTTE Ngày 27 tháng 09 năm 2025</t>
  </si>
  <si>
    <t>Chiết khấu cơ bản tháng 08/2025 kèm bảng kê số 06082025/BKHD/NT-LOTTE Ngày 27 tháng 09 năm 2025</t>
  </si>
  <si>
    <t>Chiết khấu cơ bản tháng 08/2025 kèm bảng kê số 07082025/BKHD/NT-LOTTE Ngày 27 tháng 09 năm 2025</t>
  </si>
  <si>
    <t>Chiết khấu cơ bản tháng 08/2025 kèm bảng kê số 08082025/BKHD/NT-LOTTE Ngày 27 tháng 09 năm 2025</t>
  </si>
  <si>
    <t>Chiết khấu cơ bản tháng 08/2025 kèm bảng kê số 09082025/BKHD/NT-LOTTE Ngày 27 tháng 09 năm 2025</t>
  </si>
  <si>
    <t>Chiết khấu cơ bản tháng 08/2025 kèm bảng kê số 10082025/BKHD/NT-LOTTE Ngày 27 tháng 09 năm 2025</t>
  </si>
  <si>
    <t>Chiết khấu cơ bản tháng 08/2025 kèm bảng kê số 11082025/BKHD/NT-LOTTE Ngày 27 tháng 09 năm 2025</t>
  </si>
  <si>
    <t>Chiết khấu cơ bản tháng 08/2025 kèm bảng kê số 12082025/BKHD/NT-LOTTE Ngày 27 tháng 09 năm 2025</t>
  </si>
  <si>
    <t>Chiết khấu cơ bản tháng 08/2025 kèm bảng kê số 13082025/BKHD/NT-LOTTE Ngày 27 tháng 09 năm 2025</t>
  </si>
  <si>
    <t>Chiết khấu cơ bản tháng 08/2025 kèm bảng kê số 14082025/BKHD/NT-LOTTE Ngày 27 tháng 09 năm 2025</t>
  </si>
  <si>
    <t>250925-01002-00060 - LOTTEMART PHÚ THỌ</t>
  </si>
  <si>
    <t>TC250929-01009-00041</t>
  </si>
  <si>
    <t>250929-01012-00211</t>
  </si>
  <si>
    <t>250929-01012-00495</t>
  </si>
  <si>
    <t>KH đã TT 10.09.2025</t>
  </si>
  <si>
    <t>KH đã TT 30.09.2025</t>
  </si>
  <si>
    <t>251002-01005-00070</t>
  </si>
  <si>
    <t>250929-01002-00269 - LOTTEMART PHÚ THỌ</t>
  </si>
  <si>
    <t>TC251003-01016-00047</t>
  </si>
  <si>
    <t>Bán hàng CÔNG TY CỔ PHẦN TRUNG TÂM THƯƠNG MẠI LOTTE VIỆT NAM - CHI NHÁNH TÂY HỒ theo hóa đơn 00065428</t>
  </si>
  <si>
    <t>250929-01001-00433 - LOTTE NAM SÀI GÒN</t>
  </si>
  <si>
    <t>251003-01001-00275 - LOTTE NAM SÀI GÒN</t>
  </si>
  <si>
    <t>Bán hàng CÔNG TY CỔ PHẦN TRUNG TÂM THƯƠNG MẠI LOTTE VIỆT NAM - CHI NHÁNH BA ĐÌNH theo hóa đơn 00065503</t>
  </si>
  <si>
    <t>TC251007-01004-00125</t>
  </si>
  <si>
    <t>TC251008-01011-00046</t>
  </si>
  <si>
    <t>TC251008-01016-00031</t>
  </si>
  <si>
    <t>251004-01005-00039</t>
  </si>
  <si>
    <t>251006-01003-00065</t>
  </si>
  <si>
    <t>251009-01001-00036 - LOTTE NAM SÀI GÒN</t>
  </si>
  <si>
    <t>251006-01001-00390 - LOTTE NAM SÀI GÒN</t>
  </si>
  <si>
    <t>251008-01001-00226 - LOTTE NAM SÀI GÒN</t>
  </si>
  <si>
    <t>251009-01001-00246 - LOTTE NAM SÀI GÒN</t>
  </si>
  <si>
    <t>HỦY VÌ SAI THÔNG TIN NG MUA HÀNG Bán hàng CÔNG TY CỔ PHẦN TRUNG TÂM THƯƠNG MẠI LOTTE VIỆT NAM theo hóa đơn 00066969</t>
  </si>
  <si>
    <t>Bán hàng CÔNG TY CỔ PHẦN TRUNG TÂM THƯƠNG MẠI LOTTE VIỆT NAM - CHI NHÁNH TÂY HỒ theo hóa đơn 00066970</t>
  </si>
  <si>
    <t>TC251010-01013-00024</t>
  </si>
  <si>
    <t>XUẤT LẠI THAY CHO HĐ BỊ HỦY Bán hàng CÔNG TY CỔ PHẦN TRUNG TÂM THƯƠNG MẠI LOTTE VIỆT NAM - CHI NHÁNH TÂY HỒ theo hóa đơn 00067063</t>
  </si>
  <si>
    <t>251013-01001-00448 - LOTTE NAM SÀI GÒN</t>
  </si>
  <si>
    <t>251013-01012-00545</t>
  </si>
  <si>
    <t>251010-01005-00083</t>
  </si>
  <si>
    <t>TC251014-01006-00069</t>
  </si>
  <si>
    <t>TC251015-01016-00096</t>
  </si>
  <si>
    <t>Bán hàng CÔNG TY CỔ PHẦN TRUNG TÂM THƯƠNG MẠI LOTTE VIỆT NAM - CHI NHÁNH BA ĐÌNH theo hóa đơn 00068495</t>
  </si>
  <si>
    <t>251016-01012-00236</t>
  </si>
  <si>
    <t>251016-01012-00067</t>
  </si>
  <si>
    <t>251016-01012-00323</t>
  </si>
  <si>
    <t>TC251016-01016-00033</t>
  </si>
  <si>
    <t>251016-01001-00025 - LOTTE NAM SÀI GÒN</t>
  </si>
  <si>
    <t>Bán hàng CÔNG TY CỔ PHẦN TRUNG TÂM THƯƠNG MẠI LOTTE VIỆT NAM - CHI NHÁNH TÂY HỒ theo hóa đơn 00069020</t>
  </si>
  <si>
    <t>Bán hàng CÔNG TY CỔ PHẦN TRUNG TÂM THƯƠNG MẠI LOTTE VIỆT NAM - CHI NHÁNH TÂY HỒ theo hóa đơn 00069021</t>
  </si>
  <si>
    <t>Điều chỉnh giảm về 0 do xuất sai thông tin người mua hàng hóa đơn 00066969 10/10/2025</t>
  </si>
  <si>
    <t>251016-01002-00238 - LOTTEMART PHÚ THỌ</t>
  </si>
  <si>
    <t>phí vận chuyển T9.2025</t>
  </si>
  <si>
    <t>Bán hàng CÔNG TY CỔ PHẦN TRUNG TÂM THƯƠNG MẠI LOTTE VIỆT NAM - CHI NHÁNH TÂY HỒ theo hóa đơn 00069254</t>
  </si>
  <si>
    <t>Bán hàng CÔNG TY CỔ PHẦN TRUNG TÂM THƯƠNG MẠI LOTTE VIỆT NAM - CHI NHÁNH BA ĐÌNH theo hóa đơn 00069255</t>
  </si>
  <si>
    <t>TC251022-01011-00010</t>
  </si>
  <si>
    <t>251018-01005-00041</t>
  </si>
  <si>
    <t>251020-01005-00093</t>
  </si>
  <si>
    <t>251020-01012-00495</t>
  </si>
  <si>
    <t>251020-01012-00031</t>
  </si>
  <si>
    <t>Chiết khấu cơ bản tháng 09/2025 kèm bảng kê số 01092025/BKHD/NT-LOTTE Ngày 25 tháng 10 năm 2025</t>
  </si>
  <si>
    <t>Chiết khấu cơ bản tháng 09/2025 kèm bảng kê số 02092025/BKHD/NT-LOTTE Ngày 25 tháng 10 năm 2025</t>
  </si>
  <si>
    <t>Chiết khấu cơ bản tháng 09/2025 kèm bảng kê số 03092025/BKHD/NT-LOTTE Ngày 25 tháng 10 năm 2025</t>
  </si>
  <si>
    <t>Chiết khấu cơ bản tháng 09/2025 kèm bảng kê số 04092025/BKHD/NT-LOTTE Ngày 25 tháng 10 năm 2025</t>
  </si>
  <si>
    <t>Chiết khấu cơ bản tháng 09/2025 kèm bảng kê số 05092025/BKHD/NT-LOTTE Ngày 25 tháng 10 năm 2025</t>
  </si>
  <si>
    <t>Chiết khấu cơ bản tháng 09/2025 kèm bảng kê số 06092025/BKHD/NT-LOTTE Ngày 25 tháng 10 năm 2025</t>
  </si>
  <si>
    <t>Chiết khấu cơ bản tháng 09/2025 kèm bảng kê số 08092025/BKHD/NT-LOTTE Ngày 25 tháng 10 năm 2025</t>
  </si>
  <si>
    <t>Chiết khấu cơ bản tháng 09/2025 kèm bảng kê số 09092025/BKHD/NT-LOTTE Ngày 25 tháng 10 năm 2025</t>
  </si>
  <si>
    <t>Chiết khấu cơ bản tháng 09/2025 kèm bảng kê số 10092025/BKHD/NT-LOTTE Ngày 25 tháng 10 năm 2025</t>
  </si>
  <si>
    <t>Chiết khấu cơ bản tháng 09/2025 kèm bảng kê số 11092025/BKHD/NT-LOTTE Ngày 25 tháng 10 năm 2025</t>
  </si>
  <si>
    <t>Chiết khấu cơ bản tháng 09/2025 kèm bảng kê số 12092025/BKHD/NT-LOTTE Ngày 25 tháng 10 năm 2025</t>
  </si>
  <si>
    <t>Chiết khấu cơ bản tháng 09/2025 kèm bảng kê số 13092025/BKHD/NT-LOTTE Ngày 25 tháng 10 năm 2025</t>
  </si>
  <si>
    <t>Chiết khấu cơ bản tháng 09/2025 kèm bảng kê số 07092025/BKHD/NT-LOTTE Ngày 25 tháng 10 năm 2025</t>
  </si>
  <si>
    <t>Chiết khấu cơ bản tháng 09/2025 kèm bảng kê số 14092025/BKHD/NT-LOTTE Ngày 25 tháng 10 năm 2025</t>
  </si>
  <si>
    <t>251020-01001-00386 - LOTTE NAM SÀI GÒN</t>
  </si>
  <si>
    <t>251020-01003-00002</t>
  </si>
  <si>
    <t>251023-01012-00017</t>
  </si>
  <si>
    <t>251023-01012-00228</t>
  </si>
  <si>
    <t>Bán hàng CÔNG TY CỔ PHẦN TRUNG TÂM THƯƠNG MẠI LOTTE VIỆT NAM - CHI NHÁNH BA ĐÌNH theo hóa đơn 00071083</t>
  </si>
  <si>
    <t>TC251027-01006-00167</t>
  </si>
  <si>
    <t>TC251027-01009-00095</t>
  </si>
  <si>
    <t>TC251027-01013-00031</t>
  </si>
  <si>
    <t>TC251029-01011-00015</t>
  </si>
  <si>
    <t>251027-01003-00082</t>
  </si>
  <si>
    <t>251027-01001-00446 - LOTTE NAM SÀI GÒN</t>
  </si>
  <si>
    <t>251029-01001-00244 - LOTTE NAM SÀI GÒN</t>
  </si>
  <si>
    <t>251030-01001-00039 - LOTTE NAM SÀI GÒN</t>
  </si>
  <si>
    <t>251030-01001-00260 - LOTTE NAM SÀI GÒN</t>
  </si>
  <si>
    <t>251030-01012-00215</t>
  </si>
  <si>
    <t>251030-01012-00056</t>
  </si>
  <si>
    <t>Tiền phạt do vi phạm giao hàng T08.2025</t>
  </si>
  <si>
    <t>aa</t>
  </si>
  <si>
    <t>phí vận chuyển T8.2025</t>
  </si>
  <si>
    <t>KH đã TT 10.10.2025</t>
  </si>
  <si>
    <t>KH đã TT 30.10.2025</t>
  </si>
  <si>
    <t>28.02.2025</t>
  </si>
  <si>
    <t>11.03.2025</t>
  </si>
  <si>
    <t>05.02.2025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</si>
</sst>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10" x14ac:knownFonts="1"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Arial"/>
      <family val="2"/>
      <scheme val="minor"/>
    </font>
    <font>
      <sz val="8"/>
      <color rgb="FFFF0000"/>
      <name val="Microsoft Sans Serif"/>
      <family val="2"/>
    </font>
    <font>
      <sz val="11"/>
      <color rgb="FFFF0000"/>
      <name val="Arial"/>
      <family val="2"/>
      <scheme val="minor"/>
    </font>
    <font>
      <b/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horizontal="left" vertical="center"/>
    </xf>
    <xf numFmtId="38" fontId="0" fillId="0" borderId="0" xfId="0" applyNumberFormat="1"/>
    <xf numFmtId="0" fontId="4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14" fontId="5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4" fontId="0" fillId="0" borderId="0" xfId="0" applyNumberFormat="1"/>
    <xf numFmtId="38" fontId="5" fillId="3" borderId="3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65" fontId="5" fillId="3" borderId="4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Border="1" applyAlignment="1">
      <alignment horizontal="left" vertical="center"/>
    </xf>
    <xf numFmtId="165" fontId="0" fillId="0" borderId="0" xfId="1" applyNumberFormat="1" applyFont="1"/>
    <xf numFmtId="38" fontId="2" fillId="4" borderId="1" xfId="0" applyNumberFormat="1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8" fontId="5" fillId="0" borderId="1" xfId="0" applyNumberFormat="1" applyFont="1" applyBorder="1" applyAlignment="1">
      <alignment horizontal="right" vertical="center"/>
    </xf>
    <xf numFmtId="165" fontId="2" fillId="0" borderId="0" xfId="1" applyNumberFormat="1" applyFont="1" applyFill="1" applyBorder="1" applyAlignment="1">
      <alignment horizontal="left" vertical="center"/>
    </xf>
    <xf numFmtId="38" fontId="7" fillId="0" borderId="1" xfId="0" applyNumberFormat="1" applyFont="1" applyBorder="1" applyAlignment="1">
      <alignment horizontal="right" vertical="center"/>
    </xf>
    <xf numFmtId="0" fontId="8" fillId="0" borderId="0" xfId="0" applyFont="1"/>
    <xf numFmtId="0" fontId="2" fillId="5" borderId="1" xfId="0" applyFont="1" applyFill="1" applyBorder="1" applyAlignment="1">
      <alignment horizontal="left" vertical="center"/>
    </xf>
    <xf numFmtId="9" fontId="2" fillId="0" borderId="1" xfId="0" applyNumberFormat="1" applyFont="1" applyBorder="1" applyAlignment="1">
      <alignment horizontal="right" vertical="center"/>
    </xf>
    <xf numFmtId="0" fontId="2" fillId="4" borderId="0" xfId="0" applyFont="1" applyFill="1" applyAlignment="1">
      <alignment horizontal="left" vertical="center"/>
    </xf>
    <xf numFmtId="0" fontId="0" fillId="0" borderId="1" xfId="0" applyBorder="1"/>
    <xf numFmtId="0" fontId="2" fillId="0" borderId="0" xfId="0" applyFont="1" applyAlignment="1">
      <alignment horizontal="right" vertical="center"/>
    </xf>
    <xf numFmtId="0" fontId="8" fillId="0" borderId="1" xfId="0" applyFont="1" applyBorder="1"/>
    <xf numFmtId="38" fontId="2" fillId="0" borderId="1" xfId="0" applyNumberFormat="1" applyFont="1" applyBorder="1" applyAlignment="1">
      <alignment horizontal="left" vertical="center"/>
    </xf>
    <xf numFmtId="9" fontId="2" fillId="0" borderId="1" xfId="2" applyFont="1" applyBorder="1" applyAlignment="1">
      <alignment horizontal="right" vertical="center"/>
    </xf>
    <xf numFmtId="0" fontId="2" fillId="0" borderId="1" xfId="0" quotePrefix="1" applyFont="1" applyBorder="1" applyAlignment="1">
      <alignment horizontal="left" vertical="center"/>
    </xf>
    <xf numFmtId="0" fontId="9" fillId="0" borderId="0" xfId="0" applyFont="1"/>
    <xf numFmtId="165" fontId="0" fillId="0" borderId="0" xfId="0" applyNumberForma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&#7892;NG%20H&#7906;P%20THANH%20TO&#193;N%202022-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&#7892;NG%20H&#7906;P%20THANH%20TO&#193;N%202022-2023-202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YCHUDELL\PKT%20-%20Copy%202\06%20VU\CONG%20NO\LOTTE\T&#7892;NG%20H&#7906;P%20THANH%20TO&#193;N%202025.xls" TargetMode="External"/><Relationship Id="rId1" Type="http://schemas.openxmlformats.org/officeDocument/2006/relationships/externalLinkPath" Target="T&#7892;NG%20H&#7906;P%20THANH%20TO&#193;N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ment deduct detail"/>
      <sheetName val="2022-2023"/>
      <sheetName val="2023"/>
      <sheetName val="NHÁP cuối kỳ 2021"/>
      <sheetName val="nháp ĐẦU KỲ 2023"/>
    </sheetNames>
    <sheetDataSet>
      <sheetData sheetId="0" refreshError="1"/>
      <sheetData sheetId="1" refreshError="1">
        <row r="1">
          <cell r="I1" t="str">
            <v>Invoice No</v>
          </cell>
          <cell r="J1" t="str">
            <v>Deduct Name</v>
          </cell>
          <cell r="K1" t="str">
            <v>Deduct Cause</v>
          </cell>
          <cell r="L1" t="str">
            <v>Pay Amt</v>
          </cell>
          <cell r="M1" t="str">
            <v>Vat Amt</v>
          </cell>
          <cell r="N1" t="str">
            <v>Total Amt</v>
          </cell>
          <cell r="O1" t="str">
            <v>Payment Date</v>
          </cell>
          <cell r="P1" t="str">
            <v>Note</v>
          </cell>
          <cell r="Q1" t="str">
            <v>SUMIF</v>
          </cell>
        </row>
        <row r="2">
          <cell r="I2">
            <v>3582</v>
          </cell>
          <cell r="J2" t="str">
            <v/>
          </cell>
          <cell r="K2" t="str">
            <v/>
          </cell>
          <cell r="L2">
            <v>357198</v>
          </cell>
          <cell r="M2">
            <v>35720</v>
          </cell>
          <cell r="N2">
            <v>392918</v>
          </cell>
          <cell r="O2" t="str">
            <v>20220128</v>
          </cell>
          <cell r="Q2">
            <v>392918</v>
          </cell>
        </row>
        <row r="3">
          <cell r="I3">
            <v>3692</v>
          </cell>
          <cell r="J3" t="str">
            <v/>
          </cell>
          <cell r="K3" t="str">
            <v/>
          </cell>
          <cell r="L3">
            <v>714396</v>
          </cell>
          <cell r="M3">
            <v>71440</v>
          </cell>
          <cell r="N3">
            <v>785836</v>
          </cell>
          <cell r="O3" t="str">
            <v>20220128</v>
          </cell>
          <cell r="Q3">
            <v>785836</v>
          </cell>
        </row>
        <row r="4">
          <cell r="J4" t="str">
            <v>Basic discount - Auto</v>
          </cell>
          <cell r="K4" t="str">
            <v>202112 Auto Deduct</v>
          </cell>
          <cell r="L4">
            <v>-36906</v>
          </cell>
          <cell r="M4">
            <v>-3691</v>
          </cell>
          <cell r="N4">
            <v>-40597</v>
          </cell>
          <cell r="O4" t="str">
            <v>20220110</v>
          </cell>
          <cell r="P4" t="str">
            <v>NCC sẽ xuất hóa đơn bổ sung</v>
          </cell>
          <cell r="Q4">
            <v>0</v>
          </cell>
        </row>
        <row r="5">
          <cell r="J5" t="str">
            <v>Sampling services fee - Auto</v>
          </cell>
          <cell r="K5" t="str">
            <v>202112 Auto Deduct</v>
          </cell>
          <cell r="L5">
            <v>-11072</v>
          </cell>
          <cell r="M5">
            <v>-1107</v>
          </cell>
          <cell r="N5">
            <v>-12179</v>
          </cell>
          <cell r="O5" t="str">
            <v>20220110</v>
          </cell>
          <cell r="P5" t="str">
            <v>chưa nhận hóa đơn</v>
          </cell>
          <cell r="Q5">
            <v>0</v>
          </cell>
        </row>
        <row r="6">
          <cell r="J6" t="str">
            <v>Sale services fee - Auto</v>
          </cell>
          <cell r="K6" t="str">
            <v>202112 Auto Deduct</v>
          </cell>
          <cell r="L6">
            <v>-36906</v>
          </cell>
          <cell r="M6">
            <v>-3691</v>
          </cell>
          <cell r="N6">
            <v>-40597</v>
          </cell>
          <cell r="O6" t="str">
            <v>20220110</v>
          </cell>
          <cell r="P6" t="str">
            <v>chưa nhận hóa đơn</v>
          </cell>
          <cell r="Q6">
            <v>0</v>
          </cell>
        </row>
        <row r="7">
          <cell r="I7" t="str">
            <v>2172a</v>
          </cell>
          <cell r="J7" t="str">
            <v/>
          </cell>
          <cell r="K7" t="str">
            <v/>
          </cell>
          <cell r="L7">
            <v>1705910</v>
          </cell>
          <cell r="M7">
            <v>170591</v>
          </cell>
          <cell r="N7">
            <v>1876501</v>
          </cell>
          <cell r="O7" t="str">
            <v>20220110</v>
          </cell>
          <cell r="Q7">
            <v>1876501</v>
          </cell>
        </row>
        <row r="8">
          <cell r="J8" t="str">
            <v>Sampling services fee - Auto</v>
          </cell>
          <cell r="K8" t="str">
            <v>202112 Auto Deduct</v>
          </cell>
          <cell r="L8">
            <v>-119682</v>
          </cell>
          <cell r="M8">
            <v>-11968</v>
          </cell>
          <cell r="N8">
            <v>-131650</v>
          </cell>
          <cell r="O8" t="str">
            <v>20220110</v>
          </cell>
          <cell r="P8" t="str">
            <v>chưa nhận hóa đơn</v>
          </cell>
          <cell r="Q8">
            <v>0</v>
          </cell>
        </row>
        <row r="9">
          <cell r="J9" t="str">
            <v>Basic discount - Auto</v>
          </cell>
          <cell r="K9" t="str">
            <v>202112 Auto Deduct</v>
          </cell>
          <cell r="L9">
            <v>-398940</v>
          </cell>
          <cell r="M9">
            <v>-39894</v>
          </cell>
          <cell r="N9">
            <v>-438834</v>
          </cell>
          <cell r="O9" t="str">
            <v>20220110</v>
          </cell>
          <cell r="P9" t="str">
            <v>NCC sẽ xuất hóa đơn bổ sung</v>
          </cell>
          <cell r="Q9">
            <v>0</v>
          </cell>
        </row>
        <row r="10">
          <cell r="I10">
            <v>1840</v>
          </cell>
          <cell r="J10" t="str">
            <v/>
          </cell>
          <cell r="K10" t="str">
            <v/>
          </cell>
          <cell r="L10">
            <v>4048700</v>
          </cell>
          <cell r="M10">
            <v>404870</v>
          </cell>
          <cell r="N10">
            <v>4453570</v>
          </cell>
          <cell r="O10" t="str">
            <v>20220110</v>
          </cell>
          <cell r="Q10">
            <v>4453570</v>
          </cell>
        </row>
        <row r="11">
          <cell r="I11">
            <v>2742</v>
          </cell>
          <cell r="J11" t="str">
            <v/>
          </cell>
          <cell r="K11" t="str">
            <v/>
          </cell>
          <cell r="L11">
            <v>1190660</v>
          </cell>
          <cell r="M11">
            <v>119066</v>
          </cell>
          <cell r="N11">
            <v>1309726</v>
          </cell>
          <cell r="O11" t="str">
            <v>20220128</v>
          </cell>
          <cell r="Q11">
            <v>1309726</v>
          </cell>
        </row>
        <row r="12">
          <cell r="J12" t="str">
            <v>Sale services fee - Auto</v>
          </cell>
          <cell r="K12" t="str">
            <v>202112 Auto Deduct</v>
          </cell>
          <cell r="L12">
            <v>-398940</v>
          </cell>
          <cell r="M12">
            <v>-39894</v>
          </cell>
          <cell r="N12">
            <v>-438834</v>
          </cell>
          <cell r="O12" t="str">
            <v>20220110</v>
          </cell>
          <cell r="P12" t="str">
            <v>chưa nhận hóa đơn</v>
          </cell>
          <cell r="Q12">
            <v>0</v>
          </cell>
        </row>
        <row r="13">
          <cell r="J13" t="str">
            <v>Distribution Cost -Manual</v>
          </cell>
          <cell r="K13" t="str">
            <v>PHI VAN CHUYEN THANG 11.2021 - HANG LANH</v>
          </cell>
          <cell r="L13">
            <v>-199930</v>
          </cell>
          <cell r="M13">
            <v>-19993</v>
          </cell>
          <cell r="N13">
            <v>-219923</v>
          </cell>
          <cell r="O13" t="str">
            <v>20220110</v>
          </cell>
          <cell r="P13" t="str">
            <v>chưa nhận hóa đơn</v>
          </cell>
          <cell r="Q13">
            <v>0</v>
          </cell>
        </row>
        <row r="14">
          <cell r="I14">
            <v>1652</v>
          </cell>
          <cell r="J14" t="str">
            <v/>
          </cell>
          <cell r="K14" t="str">
            <v/>
          </cell>
          <cell r="L14">
            <v>3293210</v>
          </cell>
          <cell r="M14">
            <v>329321</v>
          </cell>
          <cell r="N14">
            <v>3622531</v>
          </cell>
          <cell r="O14" t="str">
            <v>20220110</v>
          </cell>
          <cell r="Q14">
            <v>3622531</v>
          </cell>
        </row>
        <row r="15">
          <cell r="I15">
            <v>3128</v>
          </cell>
          <cell r="J15" t="str">
            <v/>
          </cell>
          <cell r="K15" t="str">
            <v/>
          </cell>
          <cell r="L15">
            <v>7818630</v>
          </cell>
          <cell r="M15">
            <v>781863</v>
          </cell>
          <cell r="N15">
            <v>8600493</v>
          </cell>
          <cell r="O15" t="str">
            <v>20220128</v>
          </cell>
          <cell r="Q15">
            <v>8600493</v>
          </cell>
        </row>
        <row r="16">
          <cell r="J16" t="str">
            <v>Sampling services fee - Auto</v>
          </cell>
          <cell r="K16" t="str">
            <v>202112 Auto Deduct</v>
          </cell>
          <cell r="L16">
            <v>-233137</v>
          </cell>
          <cell r="M16">
            <v>-23314</v>
          </cell>
          <cell r="N16">
            <v>-256451</v>
          </cell>
          <cell r="O16" t="str">
            <v>20220110</v>
          </cell>
          <cell r="P16" t="str">
            <v>chưa nhận hóa đơn</v>
          </cell>
          <cell r="Q16">
            <v>0</v>
          </cell>
        </row>
        <row r="17">
          <cell r="J17" t="str">
            <v>Sale services fee - Auto</v>
          </cell>
          <cell r="K17" t="str">
            <v>202112 Auto Deduct</v>
          </cell>
          <cell r="L17">
            <v>-777122</v>
          </cell>
          <cell r="M17">
            <v>-77712</v>
          </cell>
          <cell r="N17">
            <v>-854834</v>
          </cell>
          <cell r="O17" t="str">
            <v>20220110</v>
          </cell>
          <cell r="P17" t="str">
            <v>chưa nhận hóa đơn</v>
          </cell>
          <cell r="Q17">
            <v>0</v>
          </cell>
        </row>
        <row r="18">
          <cell r="J18" t="str">
            <v>Basic discount - Auto</v>
          </cell>
          <cell r="K18" t="str">
            <v>202112 Auto Deduct</v>
          </cell>
          <cell r="L18">
            <v>-777122</v>
          </cell>
          <cell r="M18">
            <v>-77712</v>
          </cell>
          <cell r="N18">
            <v>-854834</v>
          </cell>
          <cell r="O18" t="str">
            <v>20220110</v>
          </cell>
          <cell r="P18" t="str">
            <v>NCC sẽ xuất hóa đơn bổ sung</v>
          </cell>
          <cell r="Q18">
            <v>0</v>
          </cell>
        </row>
        <row r="19">
          <cell r="I19">
            <v>2586</v>
          </cell>
          <cell r="J19" t="str">
            <v/>
          </cell>
          <cell r="K19" t="str">
            <v/>
          </cell>
          <cell r="L19">
            <v>4709685</v>
          </cell>
          <cell r="M19">
            <v>470969</v>
          </cell>
          <cell r="N19">
            <v>5180654</v>
          </cell>
          <cell r="O19" t="str">
            <v>20220110</v>
          </cell>
          <cell r="Q19">
            <v>5180654</v>
          </cell>
        </row>
        <row r="20">
          <cell r="I20">
            <v>1983</v>
          </cell>
          <cell r="J20" t="str">
            <v/>
          </cell>
          <cell r="K20" t="str">
            <v/>
          </cell>
          <cell r="L20">
            <v>3293210</v>
          </cell>
          <cell r="M20">
            <v>329321</v>
          </cell>
          <cell r="N20">
            <v>3622531</v>
          </cell>
          <cell r="O20" t="str">
            <v>20220110</v>
          </cell>
          <cell r="Q20">
            <v>3622531</v>
          </cell>
        </row>
        <row r="21">
          <cell r="J21" t="str">
            <v>Basic discount - Auto</v>
          </cell>
          <cell r="K21" t="str">
            <v>202112 Auto Deduct</v>
          </cell>
          <cell r="L21">
            <v>-428706</v>
          </cell>
          <cell r="M21">
            <v>-42871</v>
          </cell>
          <cell r="N21">
            <v>-471577</v>
          </cell>
          <cell r="O21" t="str">
            <v>20220110</v>
          </cell>
          <cell r="P21" t="str">
            <v>NCC sẽ xuất hóa đơn bổ sung</v>
          </cell>
          <cell r="Q21">
            <v>0</v>
          </cell>
        </row>
        <row r="22">
          <cell r="J22" t="str">
            <v>Sale services fee - Auto</v>
          </cell>
          <cell r="K22" t="str">
            <v>202112 Auto Deduct</v>
          </cell>
          <cell r="L22">
            <v>-428706</v>
          </cell>
          <cell r="M22">
            <v>-42871</v>
          </cell>
          <cell r="N22">
            <v>-471577</v>
          </cell>
          <cell r="O22" t="str">
            <v>20220110</v>
          </cell>
          <cell r="P22" t="str">
            <v>chưa nhận hóa đơn</v>
          </cell>
          <cell r="Q22">
            <v>0</v>
          </cell>
        </row>
        <row r="23">
          <cell r="I23">
            <v>2311</v>
          </cell>
          <cell r="J23" t="str">
            <v/>
          </cell>
          <cell r="K23" t="str">
            <v/>
          </cell>
          <cell r="L23">
            <v>1072050</v>
          </cell>
          <cell r="M23">
            <v>107205</v>
          </cell>
          <cell r="N23">
            <v>1179255</v>
          </cell>
          <cell r="O23" t="str">
            <v>20220110</v>
          </cell>
          <cell r="Q23">
            <v>1179255</v>
          </cell>
        </row>
        <row r="24">
          <cell r="I24">
            <v>1576</v>
          </cell>
          <cell r="J24" t="str">
            <v/>
          </cell>
          <cell r="K24" t="str">
            <v/>
          </cell>
          <cell r="L24">
            <v>1785990</v>
          </cell>
          <cell r="M24">
            <v>178599</v>
          </cell>
          <cell r="N24">
            <v>1964589</v>
          </cell>
          <cell r="O24" t="str">
            <v>20220110</v>
          </cell>
          <cell r="Q24">
            <v>1964589</v>
          </cell>
        </row>
        <row r="25">
          <cell r="I25">
            <v>3742</v>
          </cell>
          <cell r="J25" t="str">
            <v/>
          </cell>
          <cell r="K25" t="str">
            <v/>
          </cell>
          <cell r="L25">
            <v>1667380</v>
          </cell>
          <cell r="M25">
            <v>166738</v>
          </cell>
          <cell r="N25">
            <v>1834118</v>
          </cell>
          <cell r="O25" t="str">
            <v>20220128</v>
          </cell>
          <cell r="Q25">
            <v>1834118</v>
          </cell>
        </row>
        <row r="26">
          <cell r="J26" t="str">
            <v>Distribution Cost -Manual</v>
          </cell>
          <cell r="K26" t="str">
            <v>PHI VAN CHUYEN THANG 11.2021 - HANG LANH</v>
          </cell>
          <cell r="L26">
            <v>-120140</v>
          </cell>
          <cell r="M26">
            <v>-12014</v>
          </cell>
          <cell r="N26">
            <v>-132154</v>
          </cell>
          <cell r="O26" t="str">
            <v>20220110</v>
          </cell>
          <cell r="P26" t="str">
            <v>chưa nhận hóa đơn</v>
          </cell>
          <cell r="Q26">
            <v>0</v>
          </cell>
        </row>
        <row r="27">
          <cell r="I27">
            <v>3356</v>
          </cell>
          <cell r="J27" t="str">
            <v/>
          </cell>
          <cell r="K27" t="str">
            <v/>
          </cell>
          <cell r="L27">
            <v>2262710</v>
          </cell>
          <cell r="M27">
            <v>226271</v>
          </cell>
          <cell r="N27">
            <v>2488981</v>
          </cell>
          <cell r="O27" t="str">
            <v>20220128</v>
          </cell>
          <cell r="Q27">
            <v>2488981</v>
          </cell>
        </row>
        <row r="28">
          <cell r="J28" t="str">
            <v>Sampling services fee - Auto</v>
          </cell>
          <cell r="K28" t="str">
            <v>202112 Auto Deduct</v>
          </cell>
          <cell r="L28">
            <v>-128612</v>
          </cell>
          <cell r="M28">
            <v>-12861</v>
          </cell>
          <cell r="N28">
            <v>-141473</v>
          </cell>
          <cell r="O28" t="str">
            <v>20220110</v>
          </cell>
          <cell r="P28" t="str">
            <v>chưa nhận hóa đơn</v>
          </cell>
          <cell r="Q28">
            <v>0</v>
          </cell>
        </row>
        <row r="29">
          <cell r="I29">
            <v>2743</v>
          </cell>
          <cell r="J29" t="str">
            <v/>
          </cell>
          <cell r="K29" t="str">
            <v/>
          </cell>
          <cell r="L29">
            <v>2262710</v>
          </cell>
          <cell r="M29">
            <v>226271</v>
          </cell>
          <cell r="N29">
            <v>2488981</v>
          </cell>
          <cell r="O29" t="str">
            <v>20220128</v>
          </cell>
          <cell r="Q29">
            <v>2488981</v>
          </cell>
        </row>
        <row r="30">
          <cell r="J30" t="str">
            <v>Sampling services fee - Auto</v>
          </cell>
          <cell r="K30" t="str">
            <v>202112 Auto Deduct</v>
          </cell>
          <cell r="L30">
            <v>-39819</v>
          </cell>
          <cell r="M30">
            <v>-3982</v>
          </cell>
          <cell r="N30">
            <v>-43801</v>
          </cell>
          <cell r="O30" t="str">
            <v>20220110</v>
          </cell>
          <cell r="P30" t="str">
            <v>chưa nhận hóa đơn</v>
          </cell>
          <cell r="Q30">
            <v>0</v>
          </cell>
        </row>
        <row r="31">
          <cell r="I31">
            <v>2173</v>
          </cell>
          <cell r="J31" t="str">
            <v/>
          </cell>
          <cell r="K31" t="str">
            <v/>
          </cell>
          <cell r="L31">
            <v>3947845</v>
          </cell>
          <cell r="M31">
            <v>394785</v>
          </cell>
          <cell r="N31">
            <v>4342630</v>
          </cell>
          <cell r="O31" t="str">
            <v>20220110</v>
          </cell>
          <cell r="Q31">
            <v>4342630</v>
          </cell>
        </row>
        <row r="32">
          <cell r="I32">
            <v>3583</v>
          </cell>
          <cell r="J32" t="str">
            <v/>
          </cell>
          <cell r="K32" t="str">
            <v/>
          </cell>
          <cell r="L32">
            <v>2182630</v>
          </cell>
          <cell r="M32">
            <v>218263</v>
          </cell>
          <cell r="N32">
            <v>2400893</v>
          </cell>
          <cell r="O32" t="str">
            <v>20220128</v>
          </cell>
          <cell r="Q32">
            <v>2400893</v>
          </cell>
        </row>
        <row r="33">
          <cell r="J33" t="str">
            <v>Sale services fee - Auto</v>
          </cell>
          <cell r="K33" t="str">
            <v>202112 Auto Deduct</v>
          </cell>
          <cell r="L33">
            <v>-132731</v>
          </cell>
          <cell r="M33">
            <v>-13273</v>
          </cell>
          <cell r="N33">
            <v>-146004</v>
          </cell>
          <cell r="O33" t="str">
            <v>20220110</v>
          </cell>
          <cell r="P33" t="str">
            <v>chưa nhận hóa đơn</v>
          </cell>
          <cell r="Q33">
            <v>0</v>
          </cell>
        </row>
        <row r="34">
          <cell r="J34" t="str">
            <v>Basic discount - Auto</v>
          </cell>
          <cell r="K34" t="str">
            <v>202112 Auto Deduct</v>
          </cell>
          <cell r="L34">
            <v>-132731</v>
          </cell>
          <cell r="M34">
            <v>-13273</v>
          </cell>
          <cell r="N34">
            <v>-146004</v>
          </cell>
          <cell r="O34" t="str">
            <v>20220110</v>
          </cell>
          <cell r="P34" t="str">
            <v>NCC sẽ xuất hóa đơn bổ sung</v>
          </cell>
          <cell r="Q34">
            <v>0</v>
          </cell>
        </row>
        <row r="35">
          <cell r="I35" t="str">
            <v>1844a</v>
          </cell>
          <cell r="J35" t="str">
            <v/>
          </cell>
          <cell r="K35" t="str">
            <v/>
          </cell>
          <cell r="L35">
            <v>2262710</v>
          </cell>
          <cell r="M35">
            <v>226271</v>
          </cell>
          <cell r="N35">
            <v>2488981</v>
          </cell>
          <cell r="O35" t="str">
            <v>20220110</v>
          </cell>
          <cell r="Q35">
            <v>2488981</v>
          </cell>
        </row>
        <row r="36">
          <cell r="J36" t="str">
            <v>Sale services fee - Auto</v>
          </cell>
          <cell r="K36" t="str">
            <v>202112 Auto Deduct</v>
          </cell>
          <cell r="L36">
            <v>-111058</v>
          </cell>
          <cell r="M36">
            <v>-11106</v>
          </cell>
          <cell r="N36">
            <v>-122164</v>
          </cell>
          <cell r="O36" t="str">
            <v>20220110</v>
          </cell>
          <cell r="P36" t="str">
            <v>chưa nhận hóa đơn</v>
          </cell>
          <cell r="Q36">
            <v>0</v>
          </cell>
        </row>
        <row r="37">
          <cell r="I37">
            <v>4358</v>
          </cell>
          <cell r="J37" t="str">
            <v/>
          </cell>
          <cell r="K37" t="str">
            <v/>
          </cell>
          <cell r="L37">
            <v>1110580</v>
          </cell>
          <cell r="M37">
            <v>111058</v>
          </cell>
          <cell r="N37">
            <v>1221638</v>
          </cell>
          <cell r="O37" t="str">
            <v>20220128</v>
          </cell>
          <cell r="Q37">
            <v>1221638</v>
          </cell>
        </row>
        <row r="38">
          <cell r="J38" t="str">
            <v>Sampling services fee - Auto</v>
          </cell>
          <cell r="K38" t="str">
            <v>202112 Auto Deduct</v>
          </cell>
          <cell r="L38">
            <v>-33317</v>
          </cell>
          <cell r="M38">
            <v>-3332</v>
          </cell>
          <cell r="N38">
            <v>-36649</v>
          </cell>
          <cell r="O38" t="str">
            <v>20220110</v>
          </cell>
          <cell r="P38" t="str">
            <v>chưa nhận hóa đơn</v>
          </cell>
          <cell r="Q38">
            <v>0</v>
          </cell>
        </row>
        <row r="39">
          <cell r="J39" t="str">
            <v>Basic discount - Auto</v>
          </cell>
          <cell r="K39" t="str">
            <v>202112 Auto Deduct</v>
          </cell>
          <cell r="L39">
            <v>-111058</v>
          </cell>
          <cell r="M39">
            <v>-11106</v>
          </cell>
          <cell r="N39">
            <v>-122164</v>
          </cell>
          <cell r="O39" t="str">
            <v>20220110</v>
          </cell>
          <cell r="P39" t="str">
            <v>NCC sẽ xuất hóa đơn bổ sung</v>
          </cell>
          <cell r="Q39">
            <v>0</v>
          </cell>
        </row>
        <row r="40">
          <cell r="I40">
            <v>2340</v>
          </cell>
          <cell r="J40" t="str">
            <v/>
          </cell>
          <cell r="K40" t="str">
            <v/>
          </cell>
          <cell r="L40">
            <v>1110580</v>
          </cell>
          <cell r="M40">
            <v>111058</v>
          </cell>
          <cell r="N40">
            <v>1221638</v>
          </cell>
          <cell r="O40" t="str">
            <v>20220110</v>
          </cell>
          <cell r="Q40">
            <v>1221638</v>
          </cell>
        </row>
        <row r="41">
          <cell r="J41" t="str">
            <v>Anniversary Support fee - Manual</v>
          </cell>
          <cell r="K41" t="str">
            <v>PHI HO TRO SINH NHAT 2021</v>
          </cell>
          <cell r="L41">
            <v>-1500000</v>
          </cell>
          <cell r="M41">
            <v>-150000</v>
          </cell>
          <cell r="N41">
            <v>-1650000</v>
          </cell>
          <cell r="O41" t="str">
            <v>20220110</v>
          </cell>
          <cell r="P41" t="str">
            <v>chưa nhận hóa đơn</v>
          </cell>
          <cell r="Q41">
            <v>0</v>
          </cell>
        </row>
        <row r="42">
          <cell r="J42" t="str">
            <v>Sampling services fee - Auto</v>
          </cell>
          <cell r="K42" t="str">
            <v>202112 Auto Deduct</v>
          </cell>
          <cell r="L42">
            <v>-32162</v>
          </cell>
          <cell r="M42">
            <v>-3216</v>
          </cell>
          <cell r="N42">
            <v>-35378</v>
          </cell>
          <cell r="O42" t="str">
            <v>20220110</v>
          </cell>
          <cell r="P42" t="str">
            <v>chưa nhận hóa đơn</v>
          </cell>
          <cell r="Q42">
            <v>0</v>
          </cell>
        </row>
        <row r="43">
          <cell r="J43" t="str">
            <v>Basic discount - Auto</v>
          </cell>
          <cell r="K43" t="str">
            <v>202112 Auto Deduct</v>
          </cell>
          <cell r="L43">
            <v>-107205</v>
          </cell>
          <cell r="M43">
            <v>-10721</v>
          </cell>
          <cell r="N43">
            <v>-117926</v>
          </cell>
          <cell r="O43" t="str">
            <v>20220110</v>
          </cell>
          <cell r="P43" t="str">
            <v>NCC sẽ xuất hóa đơn bổ sung</v>
          </cell>
          <cell r="Q43">
            <v>0</v>
          </cell>
        </row>
        <row r="44">
          <cell r="I44">
            <v>3756</v>
          </cell>
          <cell r="J44" t="str">
            <v/>
          </cell>
          <cell r="K44" t="str">
            <v/>
          </cell>
          <cell r="L44">
            <v>2144100</v>
          </cell>
          <cell r="M44">
            <v>214410</v>
          </cell>
          <cell r="N44">
            <v>2358510</v>
          </cell>
          <cell r="O44" t="str">
            <v>20220128</v>
          </cell>
          <cell r="Q44">
            <v>2358510</v>
          </cell>
        </row>
        <row r="45">
          <cell r="J45" t="str">
            <v>Sale services fee - Auto</v>
          </cell>
          <cell r="K45" t="str">
            <v>202112 Auto Deduct</v>
          </cell>
          <cell r="L45">
            <v>-107205</v>
          </cell>
          <cell r="M45">
            <v>-10721</v>
          </cell>
          <cell r="N45">
            <v>-117926</v>
          </cell>
          <cell r="O45" t="str">
            <v>20220110</v>
          </cell>
          <cell r="P45" t="str">
            <v>chưa nhận hóa đơn</v>
          </cell>
          <cell r="Q45">
            <v>0</v>
          </cell>
        </row>
        <row r="46">
          <cell r="I46">
            <v>6528</v>
          </cell>
          <cell r="J46" t="str">
            <v/>
          </cell>
          <cell r="K46" t="str">
            <v/>
          </cell>
          <cell r="L46">
            <v>595330</v>
          </cell>
          <cell r="M46">
            <v>59533</v>
          </cell>
          <cell r="N46">
            <v>654863</v>
          </cell>
          <cell r="O46" t="str">
            <v>20220228</v>
          </cell>
          <cell r="Q46">
            <v>654863</v>
          </cell>
        </row>
        <row r="47">
          <cell r="J47" t="str">
            <v>Basic discount - Auto</v>
          </cell>
          <cell r="K47" t="str">
            <v>202201 Auto Deduct</v>
          </cell>
          <cell r="L47">
            <v>-83346</v>
          </cell>
          <cell r="M47">
            <v>-8335</v>
          </cell>
          <cell r="N47">
            <v>-91681</v>
          </cell>
          <cell r="O47" t="str">
            <v>20220228</v>
          </cell>
          <cell r="P47" t="str">
            <v>NCC sẽ xuất hóa đơn bổ sung</v>
          </cell>
          <cell r="Q47">
            <v>0</v>
          </cell>
        </row>
        <row r="48">
          <cell r="J48" t="str">
            <v>Sale services fee - Auto</v>
          </cell>
          <cell r="K48" t="str">
            <v>202201 Auto Deduct</v>
          </cell>
          <cell r="L48">
            <v>-83346</v>
          </cell>
          <cell r="M48">
            <v>-8335</v>
          </cell>
          <cell r="N48">
            <v>-91681</v>
          </cell>
          <cell r="O48" t="str">
            <v>20220228</v>
          </cell>
          <cell r="P48" t="str">
            <v>chưa nhận hóa đơn</v>
          </cell>
          <cell r="Q48">
            <v>0</v>
          </cell>
        </row>
        <row r="49">
          <cell r="J49" t="str">
            <v>Sampling services fee - Auto</v>
          </cell>
          <cell r="K49" t="str">
            <v>202201 Auto Deduct</v>
          </cell>
          <cell r="L49">
            <v>-25004</v>
          </cell>
          <cell r="M49">
            <v>-2500</v>
          </cell>
          <cell r="N49">
            <v>-27504</v>
          </cell>
          <cell r="O49" t="str">
            <v>20220228</v>
          </cell>
          <cell r="P49" t="str">
            <v>chưa nhận hóa đơn</v>
          </cell>
          <cell r="Q49">
            <v>0</v>
          </cell>
        </row>
        <row r="50">
          <cell r="I50">
            <v>7476</v>
          </cell>
          <cell r="J50" t="str">
            <v/>
          </cell>
          <cell r="K50" t="str">
            <v/>
          </cell>
          <cell r="L50">
            <v>10715900</v>
          </cell>
          <cell r="M50">
            <v>1071590</v>
          </cell>
          <cell r="N50">
            <v>11787490</v>
          </cell>
          <cell r="O50" t="str">
            <v>20220228</v>
          </cell>
          <cell r="Q50">
            <v>11787490</v>
          </cell>
        </row>
        <row r="51">
          <cell r="J51" t="str">
            <v>Sale services fee - Auto</v>
          </cell>
          <cell r="K51" t="str">
            <v>202201 Auto Deduct</v>
          </cell>
          <cell r="L51">
            <v>-1247408</v>
          </cell>
          <cell r="M51">
            <v>-124741</v>
          </cell>
          <cell r="N51">
            <v>-1372149</v>
          </cell>
          <cell r="O51" t="str">
            <v>20220228</v>
          </cell>
          <cell r="P51" t="str">
            <v>chưa nhận hóa đơn</v>
          </cell>
          <cell r="Q51">
            <v>0</v>
          </cell>
        </row>
        <row r="52">
          <cell r="J52" t="str">
            <v>Distribution Cost -Manual</v>
          </cell>
          <cell r="K52" t="str">
            <v>PHI VAN CHUYEN THANG 12.2021 - HANG LANH</v>
          </cell>
          <cell r="L52">
            <v>-185820</v>
          </cell>
          <cell r="M52">
            <v>-18582</v>
          </cell>
          <cell r="N52">
            <v>-204402</v>
          </cell>
          <cell r="O52" t="str">
            <v>20220228</v>
          </cell>
          <cell r="P52" t="str">
            <v>chưa nhận hóa đơn</v>
          </cell>
          <cell r="Q52">
            <v>0</v>
          </cell>
        </row>
        <row r="53">
          <cell r="I53">
            <v>5738</v>
          </cell>
          <cell r="J53" t="str">
            <v/>
          </cell>
          <cell r="K53" t="str">
            <v/>
          </cell>
          <cell r="L53">
            <v>3394065</v>
          </cell>
          <cell r="M53">
            <v>339407</v>
          </cell>
          <cell r="N53">
            <v>3733472</v>
          </cell>
          <cell r="O53" t="str">
            <v>20220210</v>
          </cell>
          <cell r="Q53">
            <v>3733472</v>
          </cell>
        </row>
        <row r="54">
          <cell r="J54" t="str">
            <v>Basic discount - Auto</v>
          </cell>
          <cell r="K54" t="str">
            <v>202201 Auto Deduct</v>
          </cell>
          <cell r="L54">
            <v>-1247408</v>
          </cell>
          <cell r="M54">
            <v>-124741</v>
          </cell>
          <cell r="N54">
            <v>-1372149</v>
          </cell>
          <cell r="O54" t="str">
            <v>20220228</v>
          </cell>
          <cell r="P54" t="str">
            <v>NCC sẽ xuất hóa đơn bổ sung</v>
          </cell>
          <cell r="Q54">
            <v>0</v>
          </cell>
        </row>
        <row r="55">
          <cell r="I55">
            <v>4514</v>
          </cell>
          <cell r="J55" t="str">
            <v/>
          </cell>
          <cell r="K55" t="str">
            <v/>
          </cell>
          <cell r="L55">
            <v>3394065</v>
          </cell>
          <cell r="M55">
            <v>339407</v>
          </cell>
          <cell r="N55">
            <v>3733472</v>
          </cell>
          <cell r="O55" t="str">
            <v>20220210</v>
          </cell>
          <cell r="Q55">
            <v>3733472</v>
          </cell>
        </row>
        <row r="56">
          <cell r="I56">
            <v>6553</v>
          </cell>
          <cell r="J56" t="str">
            <v/>
          </cell>
          <cell r="K56" t="str">
            <v/>
          </cell>
          <cell r="L56">
            <v>5656775</v>
          </cell>
          <cell r="M56">
            <v>565678</v>
          </cell>
          <cell r="N56">
            <v>6222453</v>
          </cell>
          <cell r="O56" t="str">
            <v>20220228</v>
          </cell>
          <cell r="Q56">
            <v>6222453</v>
          </cell>
        </row>
        <row r="57">
          <cell r="I57">
            <v>7475</v>
          </cell>
          <cell r="J57" t="str">
            <v/>
          </cell>
          <cell r="K57" t="str">
            <v/>
          </cell>
          <cell r="L57">
            <v>2143180</v>
          </cell>
          <cell r="M57">
            <v>214318</v>
          </cell>
          <cell r="N57">
            <v>2357498</v>
          </cell>
          <cell r="O57" t="str">
            <v>20220228</v>
          </cell>
          <cell r="Q57">
            <v>2357498</v>
          </cell>
        </row>
        <row r="58">
          <cell r="J58" t="str">
            <v>Sampling services fee - Auto</v>
          </cell>
          <cell r="K58" t="str">
            <v>202201 Auto Deduct</v>
          </cell>
          <cell r="L58">
            <v>-374222</v>
          </cell>
          <cell r="M58">
            <v>-37422</v>
          </cell>
          <cell r="N58">
            <v>-411644</v>
          </cell>
          <cell r="O58" t="str">
            <v>20220228</v>
          </cell>
          <cell r="P58" t="str">
            <v>chưa nhận hóa đơn</v>
          </cell>
          <cell r="Q58">
            <v>0</v>
          </cell>
        </row>
        <row r="59">
          <cell r="I59">
            <v>5496</v>
          </cell>
          <cell r="J59" t="str">
            <v/>
          </cell>
          <cell r="K59" t="str">
            <v/>
          </cell>
          <cell r="L59">
            <v>1887980</v>
          </cell>
          <cell r="M59">
            <v>188798</v>
          </cell>
          <cell r="N59">
            <v>2076778</v>
          </cell>
          <cell r="O59" t="str">
            <v>20220228</v>
          </cell>
          <cell r="Q59">
            <v>2076778</v>
          </cell>
        </row>
        <row r="60">
          <cell r="I60">
            <v>4712</v>
          </cell>
          <cell r="J60" t="str">
            <v/>
          </cell>
          <cell r="K60" t="str">
            <v/>
          </cell>
          <cell r="L60">
            <v>3947845</v>
          </cell>
          <cell r="M60">
            <v>394785</v>
          </cell>
          <cell r="N60">
            <v>4342630</v>
          </cell>
          <cell r="O60" t="str">
            <v>20220210</v>
          </cell>
          <cell r="Q60">
            <v>4342630</v>
          </cell>
        </row>
        <row r="61">
          <cell r="J61" t="str">
            <v>Basic discount - Auto</v>
          </cell>
          <cell r="K61" t="str">
            <v>202201 Auto Deduct</v>
          </cell>
          <cell r="L61">
            <v>-1811974</v>
          </cell>
          <cell r="M61">
            <v>-181197</v>
          </cell>
          <cell r="N61">
            <v>-1993171</v>
          </cell>
          <cell r="O61" t="str">
            <v>20220228</v>
          </cell>
          <cell r="P61" t="str">
            <v>NCC sẽ xuất hóa đơn bổ sung</v>
          </cell>
          <cell r="Q61">
            <v>0</v>
          </cell>
        </row>
        <row r="62">
          <cell r="J62" t="str">
            <v>Sampling services fee - Auto</v>
          </cell>
          <cell r="K62" t="str">
            <v>202201 Auto Deduct</v>
          </cell>
          <cell r="L62">
            <v>-543592</v>
          </cell>
          <cell r="M62">
            <v>-54359</v>
          </cell>
          <cell r="N62">
            <v>-597951</v>
          </cell>
          <cell r="O62" t="str">
            <v>20220228</v>
          </cell>
          <cell r="P62" t="str">
            <v>chưa nhận hóa đơn</v>
          </cell>
          <cell r="Q62">
            <v>0</v>
          </cell>
        </row>
        <row r="63">
          <cell r="J63" t="str">
            <v>Sale services fee - Auto</v>
          </cell>
          <cell r="K63" t="str">
            <v>202201 Auto Deduct</v>
          </cell>
          <cell r="L63">
            <v>-1811974</v>
          </cell>
          <cell r="M63">
            <v>-181197</v>
          </cell>
          <cell r="N63">
            <v>-1993171</v>
          </cell>
          <cell r="O63" t="str">
            <v>20220228</v>
          </cell>
          <cell r="P63" t="str">
            <v>chưa nhận hóa đơn</v>
          </cell>
          <cell r="Q63">
            <v>0</v>
          </cell>
        </row>
        <row r="64">
          <cell r="I64">
            <v>7702</v>
          </cell>
          <cell r="J64" t="str">
            <v/>
          </cell>
          <cell r="K64" t="str">
            <v/>
          </cell>
          <cell r="L64">
            <v>25089530</v>
          </cell>
          <cell r="M64">
            <v>2508953</v>
          </cell>
          <cell r="N64">
            <v>27598483</v>
          </cell>
          <cell r="O64" t="str">
            <v>20220228</v>
          </cell>
          <cell r="Q64">
            <v>27598483</v>
          </cell>
        </row>
        <row r="65">
          <cell r="I65">
            <v>6532</v>
          </cell>
          <cell r="J65" t="str">
            <v/>
          </cell>
          <cell r="K65" t="str">
            <v/>
          </cell>
          <cell r="L65">
            <v>5792000</v>
          </cell>
          <cell r="M65">
            <v>579200</v>
          </cell>
          <cell r="N65">
            <v>6371200</v>
          </cell>
          <cell r="O65" t="str">
            <v>20220228</v>
          </cell>
          <cell r="Q65">
            <v>6371200</v>
          </cell>
        </row>
        <row r="66">
          <cell r="I66">
            <v>5642</v>
          </cell>
          <cell r="J66" t="str">
            <v/>
          </cell>
          <cell r="K66" t="str">
            <v/>
          </cell>
          <cell r="L66">
            <v>1887980</v>
          </cell>
          <cell r="M66">
            <v>188798</v>
          </cell>
          <cell r="N66">
            <v>2076778</v>
          </cell>
          <cell r="O66" t="str">
            <v>20220210</v>
          </cell>
          <cell r="Q66">
            <v>2076778</v>
          </cell>
        </row>
        <row r="67">
          <cell r="J67" t="str">
            <v>Basic discount - Auto</v>
          </cell>
          <cell r="K67" t="str">
            <v>202201 Auto Deduct</v>
          </cell>
          <cell r="L67">
            <v>-1420075</v>
          </cell>
          <cell r="M67">
            <v>-142008</v>
          </cell>
          <cell r="N67">
            <v>-1562083</v>
          </cell>
          <cell r="O67" t="str">
            <v>20220228</v>
          </cell>
          <cell r="P67" t="str">
            <v>NCC sẽ xuất hóa đơn bổ sung</v>
          </cell>
          <cell r="Q67">
            <v>0</v>
          </cell>
        </row>
        <row r="68">
          <cell r="J68" t="str">
            <v>Distribution Cost -Manual</v>
          </cell>
          <cell r="K68" t="str">
            <v>PHI VAN CHUYEN THANG 12.2021 - HANG LANH</v>
          </cell>
          <cell r="L68">
            <v>-157330</v>
          </cell>
          <cell r="M68">
            <v>-15733</v>
          </cell>
          <cell r="N68">
            <v>-173063</v>
          </cell>
          <cell r="O68" t="str">
            <v>20220228</v>
          </cell>
          <cell r="P68" t="str">
            <v>chưa nhận hóa đơn</v>
          </cell>
          <cell r="Q68">
            <v>0</v>
          </cell>
        </row>
        <row r="69">
          <cell r="I69">
            <v>5275</v>
          </cell>
          <cell r="J69" t="str">
            <v/>
          </cell>
          <cell r="K69" t="str">
            <v/>
          </cell>
          <cell r="L69">
            <v>1190660</v>
          </cell>
          <cell r="M69">
            <v>119066</v>
          </cell>
          <cell r="N69">
            <v>1309726</v>
          </cell>
          <cell r="O69" t="str">
            <v>20220210</v>
          </cell>
          <cell r="Q69">
            <v>1309726</v>
          </cell>
        </row>
        <row r="70">
          <cell r="I70">
            <v>6015</v>
          </cell>
          <cell r="J70" t="str">
            <v/>
          </cell>
          <cell r="K70" t="str">
            <v/>
          </cell>
          <cell r="L70">
            <v>1190660</v>
          </cell>
          <cell r="M70">
            <v>119066</v>
          </cell>
          <cell r="N70">
            <v>1309726</v>
          </cell>
          <cell r="O70" t="str">
            <v>20220228</v>
          </cell>
          <cell r="Q70">
            <v>1309726</v>
          </cell>
        </row>
        <row r="71">
          <cell r="J71" t="str">
            <v>Sale services fee - Auto</v>
          </cell>
          <cell r="K71" t="str">
            <v>202201 Auto Deduct</v>
          </cell>
          <cell r="L71">
            <v>-1420075</v>
          </cell>
          <cell r="M71">
            <v>-142008</v>
          </cell>
          <cell r="N71">
            <v>-1562083</v>
          </cell>
          <cell r="O71" t="str">
            <v>20220228</v>
          </cell>
          <cell r="P71" t="str">
            <v>chưa nhận hóa đơn</v>
          </cell>
          <cell r="Q71">
            <v>0</v>
          </cell>
        </row>
        <row r="72">
          <cell r="J72" t="str">
            <v>Sampling services fee - Auto</v>
          </cell>
          <cell r="K72" t="str">
            <v>202201 Auto Deduct</v>
          </cell>
          <cell r="L72">
            <v>-426023</v>
          </cell>
          <cell r="M72">
            <v>-42602</v>
          </cell>
          <cell r="N72">
            <v>-468625</v>
          </cell>
          <cell r="O72" t="str">
            <v>20220228</v>
          </cell>
          <cell r="P72" t="str">
            <v>chưa nhận hóa đơn</v>
          </cell>
          <cell r="Q72">
            <v>0</v>
          </cell>
        </row>
        <row r="73">
          <cell r="J73" t="str">
            <v>Sale services fee - Auto</v>
          </cell>
          <cell r="K73" t="str">
            <v>202201 Auto Deduct</v>
          </cell>
          <cell r="L73">
            <v>-846416</v>
          </cell>
          <cell r="M73">
            <v>-84642</v>
          </cell>
          <cell r="N73">
            <v>-931058</v>
          </cell>
          <cell r="O73" t="str">
            <v>20220228</v>
          </cell>
          <cell r="P73" t="str">
            <v>chưa nhận hóa đơn</v>
          </cell>
          <cell r="Q73">
            <v>0</v>
          </cell>
        </row>
        <row r="74">
          <cell r="J74" t="str">
            <v>Basic discount - Auto</v>
          </cell>
          <cell r="K74" t="str">
            <v>202201 Auto Deduct</v>
          </cell>
          <cell r="L74">
            <v>-846416</v>
          </cell>
          <cell r="M74">
            <v>-84642</v>
          </cell>
          <cell r="N74">
            <v>-931058</v>
          </cell>
          <cell r="O74" t="str">
            <v>20220228</v>
          </cell>
          <cell r="P74" t="str">
            <v>NCC sẽ xuất hóa đơn bổ sung</v>
          </cell>
          <cell r="Q74">
            <v>0</v>
          </cell>
        </row>
        <row r="75">
          <cell r="J75" t="str">
            <v>Sampling services fee - Auto</v>
          </cell>
          <cell r="K75" t="str">
            <v>202201 Auto Deduct</v>
          </cell>
          <cell r="L75">
            <v>-253925</v>
          </cell>
          <cell r="M75">
            <v>-25393</v>
          </cell>
          <cell r="N75">
            <v>-279318</v>
          </cell>
          <cell r="O75" t="str">
            <v>20220228</v>
          </cell>
          <cell r="P75" t="str">
            <v>chưa nhận hóa đơn</v>
          </cell>
          <cell r="Q75">
            <v>0</v>
          </cell>
        </row>
        <row r="76">
          <cell r="I76">
            <v>6889</v>
          </cell>
          <cell r="J76" t="str">
            <v/>
          </cell>
          <cell r="K76" t="str">
            <v/>
          </cell>
          <cell r="L76">
            <v>1544045</v>
          </cell>
          <cell r="M76">
            <v>154405</v>
          </cell>
          <cell r="N76">
            <v>1698450</v>
          </cell>
          <cell r="O76" t="str">
            <v>20220228</v>
          </cell>
          <cell r="Q76">
            <v>1698450</v>
          </cell>
        </row>
        <row r="77">
          <cell r="I77">
            <v>6257</v>
          </cell>
          <cell r="J77" t="str">
            <v/>
          </cell>
          <cell r="K77" t="str">
            <v/>
          </cell>
          <cell r="L77">
            <v>2016040</v>
          </cell>
          <cell r="M77">
            <v>201604</v>
          </cell>
          <cell r="N77">
            <v>2217644</v>
          </cell>
          <cell r="O77" t="str">
            <v>20220228</v>
          </cell>
          <cell r="Q77">
            <v>2217644</v>
          </cell>
        </row>
        <row r="78">
          <cell r="I78">
            <v>5619</v>
          </cell>
          <cell r="J78" t="str">
            <v/>
          </cell>
          <cell r="K78" t="str">
            <v/>
          </cell>
          <cell r="L78">
            <v>471995</v>
          </cell>
          <cell r="M78">
            <v>47200</v>
          </cell>
          <cell r="N78">
            <v>519195</v>
          </cell>
          <cell r="O78" t="str">
            <v>20220210</v>
          </cell>
          <cell r="Q78">
            <v>519195</v>
          </cell>
        </row>
        <row r="79">
          <cell r="J79" t="str">
            <v>Sampling services fee - Auto</v>
          </cell>
          <cell r="K79" t="str">
            <v>202201 Auto Deduct</v>
          </cell>
          <cell r="L79">
            <v>-33941</v>
          </cell>
          <cell r="M79">
            <v>-3394</v>
          </cell>
          <cell r="N79">
            <v>-37335</v>
          </cell>
          <cell r="O79" t="str">
            <v>20220228</v>
          </cell>
          <cell r="P79" t="str">
            <v>chưa nhận hóa đơn</v>
          </cell>
          <cell r="Q79">
            <v>0</v>
          </cell>
        </row>
        <row r="80">
          <cell r="J80" t="str">
            <v>Basic discount - Auto</v>
          </cell>
          <cell r="K80" t="str">
            <v>202201 Auto Deduct</v>
          </cell>
          <cell r="L80">
            <v>-113136</v>
          </cell>
          <cell r="M80">
            <v>-11314</v>
          </cell>
          <cell r="N80">
            <v>-124450</v>
          </cell>
          <cell r="O80" t="str">
            <v>20220228</v>
          </cell>
          <cell r="P80" t="str">
            <v>NCC sẽ xuất hóa đơn bổ sung</v>
          </cell>
          <cell r="Q80">
            <v>0</v>
          </cell>
        </row>
        <row r="81">
          <cell r="I81">
            <v>6865</v>
          </cell>
          <cell r="J81" t="str">
            <v/>
          </cell>
          <cell r="K81" t="str">
            <v/>
          </cell>
          <cell r="L81">
            <v>2262710</v>
          </cell>
          <cell r="M81">
            <v>226271</v>
          </cell>
          <cell r="N81">
            <v>2488981</v>
          </cell>
          <cell r="O81" t="str">
            <v>20220228</v>
          </cell>
          <cell r="Q81">
            <v>2488981</v>
          </cell>
        </row>
        <row r="82">
          <cell r="J82" t="str">
            <v>Sale services fee - Auto</v>
          </cell>
          <cell r="K82" t="str">
            <v>202201 Auto Deduct</v>
          </cell>
          <cell r="L82">
            <v>-113136</v>
          </cell>
          <cell r="M82">
            <v>-11314</v>
          </cell>
          <cell r="N82">
            <v>-124450</v>
          </cell>
          <cell r="O82" t="str">
            <v>20220228</v>
          </cell>
          <cell r="P82" t="str">
            <v>chưa nhận hóa đơn</v>
          </cell>
          <cell r="Q82">
            <v>0</v>
          </cell>
        </row>
        <row r="83">
          <cell r="I83">
            <v>6690</v>
          </cell>
          <cell r="J83" t="str">
            <v/>
          </cell>
          <cell r="K83" t="str">
            <v/>
          </cell>
          <cell r="L83">
            <v>471995</v>
          </cell>
          <cell r="M83">
            <v>47200</v>
          </cell>
          <cell r="N83">
            <v>519195</v>
          </cell>
          <cell r="O83" t="str">
            <v>20220228</v>
          </cell>
          <cell r="Q83">
            <v>519195</v>
          </cell>
        </row>
        <row r="84">
          <cell r="J84" t="str">
            <v>Sale services fee - Auto</v>
          </cell>
          <cell r="K84" t="str">
            <v>202201 Auto Deduct</v>
          </cell>
          <cell r="L84">
            <v>-312350</v>
          </cell>
          <cell r="M84">
            <v>-31235</v>
          </cell>
          <cell r="N84">
            <v>-343585</v>
          </cell>
          <cell r="O84" t="str">
            <v>20220228</v>
          </cell>
          <cell r="P84" t="str">
            <v>chưa nhận hóa đơn</v>
          </cell>
          <cell r="Q84">
            <v>0</v>
          </cell>
        </row>
        <row r="85">
          <cell r="J85" t="str">
            <v>Basic discount - Auto</v>
          </cell>
          <cell r="K85" t="str">
            <v>202201 Auto Deduct</v>
          </cell>
          <cell r="L85">
            <v>-312350</v>
          </cell>
          <cell r="M85">
            <v>-31235</v>
          </cell>
          <cell r="N85">
            <v>-343585</v>
          </cell>
          <cell r="O85" t="str">
            <v>20220228</v>
          </cell>
          <cell r="P85" t="str">
            <v>NCC sẽ xuất hóa đơn bổ sung</v>
          </cell>
          <cell r="Q85">
            <v>0</v>
          </cell>
        </row>
        <row r="86">
          <cell r="I86">
            <v>6426</v>
          </cell>
          <cell r="J86" t="str">
            <v/>
          </cell>
          <cell r="K86" t="str">
            <v/>
          </cell>
          <cell r="L86">
            <v>943990</v>
          </cell>
          <cell r="M86">
            <v>94399</v>
          </cell>
          <cell r="N86">
            <v>1038389</v>
          </cell>
          <cell r="O86" t="str">
            <v>20220228</v>
          </cell>
          <cell r="Q86">
            <v>1038389</v>
          </cell>
        </row>
        <row r="87">
          <cell r="I87">
            <v>4896</v>
          </cell>
          <cell r="J87" t="str">
            <v/>
          </cell>
          <cell r="K87" t="str">
            <v/>
          </cell>
          <cell r="L87">
            <v>1110580</v>
          </cell>
          <cell r="M87">
            <v>111058</v>
          </cell>
          <cell r="N87">
            <v>1221638</v>
          </cell>
          <cell r="O87" t="str">
            <v>20220210</v>
          </cell>
          <cell r="Q87">
            <v>1221638</v>
          </cell>
        </row>
        <row r="88">
          <cell r="I88">
            <v>7168</v>
          </cell>
          <cell r="J88" t="str">
            <v/>
          </cell>
          <cell r="K88" t="str">
            <v/>
          </cell>
          <cell r="L88">
            <v>943990</v>
          </cell>
          <cell r="M88">
            <v>94399</v>
          </cell>
          <cell r="N88">
            <v>1038389</v>
          </cell>
          <cell r="O88" t="str">
            <v>20220228</v>
          </cell>
          <cell r="Q88">
            <v>1038389</v>
          </cell>
        </row>
        <row r="89">
          <cell r="J89" t="str">
            <v>Sampling services fee - Auto</v>
          </cell>
          <cell r="K89" t="str">
            <v>202201 Auto Deduct</v>
          </cell>
          <cell r="L89">
            <v>-93705</v>
          </cell>
          <cell r="M89">
            <v>-9371</v>
          </cell>
          <cell r="N89">
            <v>-103076</v>
          </cell>
          <cell r="O89" t="str">
            <v>20220228</v>
          </cell>
          <cell r="P89" t="str">
            <v>chưa nhận hóa đơn</v>
          </cell>
          <cell r="Q89">
            <v>0</v>
          </cell>
        </row>
        <row r="90">
          <cell r="J90" t="str">
            <v>Sampling services fee - Auto</v>
          </cell>
          <cell r="K90" t="str">
            <v>202201 Auto Deduct</v>
          </cell>
          <cell r="L90">
            <v>-160808</v>
          </cell>
          <cell r="M90">
            <v>-16081</v>
          </cell>
          <cell r="N90">
            <v>-176889</v>
          </cell>
          <cell r="O90" t="str">
            <v>20220228</v>
          </cell>
          <cell r="P90" t="str">
            <v>chưa nhận hóa đơn</v>
          </cell>
          <cell r="Q90">
            <v>0</v>
          </cell>
        </row>
        <row r="91">
          <cell r="J91" t="str">
            <v>Sale services fee - Auto</v>
          </cell>
          <cell r="K91" t="str">
            <v>202201 Auto Deduct</v>
          </cell>
          <cell r="L91">
            <v>-536025</v>
          </cell>
          <cell r="M91">
            <v>-53603</v>
          </cell>
          <cell r="N91">
            <v>-589628</v>
          </cell>
          <cell r="O91" t="str">
            <v>20220228</v>
          </cell>
          <cell r="P91" t="str">
            <v>chưa nhận hóa đơn</v>
          </cell>
          <cell r="Q91">
            <v>0</v>
          </cell>
        </row>
        <row r="92">
          <cell r="J92" t="str">
            <v>Basic discount - Auto</v>
          </cell>
          <cell r="K92" t="str">
            <v>202201 Auto Deduct</v>
          </cell>
          <cell r="L92">
            <v>-536025</v>
          </cell>
          <cell r="M92">
            <v>-53603</v>
          </cell>
          <cell r="N92">
            <v>-589628</v>
          </cell>
          <cell r="O92" t="str">
            <v>20220228</v>
          </cell>
          <cell r="P92" t="str">
            <v>NCC sẽ xuất hóa đơn bổ sung</v>
          </cell>
          <cell r="Q92">
            <v>0</v>
          </cell>
        </row>
        <row r="93">
          <cell r="I93" t="str">
            <v>6269a</v>
          </cell>
          <cell r="J93" t="str">
            <v/>
          </cell>
          <cell r="K93" t="str">
            <v/>
          </cell>
          <cell r="L93">
            <v>2144100</v>
          </cell>
          <cell r="M93">
            <v>214410</v>
          </cell>
          <cell r="N93">
            <v>2358510</v>
          </cell>
          <cell r="O93" t="str">
            <v>20220228</v>
          </cell>
          <cell r="Q93">
            <v>2358510</v>
          </cell>
        </row>
        <row r="94">
          <cell r="J94" t="str">
            <v>Sale services fee - Auto</v>
          </cell>
          <cell r="K94" t="str">
            <v>202202 Auto Deduct</v>
          </cell>
          <cell r="L94">
            <v>-89300</v>
          </cell>
          <cell r="M94">
            <v>-7144</v>
          </cell>
          <cell r="N94">
            <v>-96444</v>
          </cell>
          <cell r="O94" t="str">
            <v>20220315</v>
          </cell>
          <cell r="P94" t="str">
            <v>chưa nhận hóa đơn</v>
          </cell>
          <cell r="Q94">
            <v>0</v>
          </cell>
        </row>
        <row r="95">
          <cell r="J95" t="str">
            <v>Basic discount - Auto</v>
          </cell>
          <cell r="K95" t="str">
            <v>202202 Auto Deduct</v>
          </cell>
          <cell r="L95">
            <v>-89300</v>
          </cell>
          <cell r="M95">
            <v>-8930</v>
          </cell>
          <cell r="N95">
            <v>-98230</v>
          </cell>
          <cell r="O95" t="str">
            <v>20220315</v>
          </cell>
          <cell r="P95" t="str">
            <v>NCC sẽ xuất hóa đơn bổ sung</v>
          </cell>
          <cell r="Q95">
            <v>0</v>
          </cell>
        </row>
        <row r="96">
          <cell r="J96" t="str">
            <v>Rebate Volume - Manual(10%)</v>
          </cell>
          <cell r="K96" t="str">
            <v>CHIET KHAU THEO D.SO NAM 2021 DS: 36,263,826 VND TY LE: 2.00%</v>
          </cell>
          <cell r="L96">
            <v>-725277</v>
          </cell>
          <cell r="M96">
            <v>-72528</v>
          </cell>
          <cell r="N96">
            <v>-797805</v>
          </cell>
          <cell r="O96" t="str">
            <v>20220315</v>
          </cell>
          <cell r="P96" t="str">
            <v>NCC sẽ xuất hóa đơn bổ sung</v>
          </cell>
          <cell r="Q96">
            <v>0</v>
          </cell>
        </row>
        <row r="97">
          <cell r="J97" t="str">
            <v>Sampling services fee - Auto</v>
          </cell>
          <cell r="K97" t="str">
            <v>202202 Auto Deduct</v>
          </cell>
          <cell r="L97">
            <v>-26790</v>
          </cell>
          <cell r="M97">
            <v>-2143</v>
          </cell>
          <cell r="N97">
            <v>-28933</v>
          </cell>
          <cell r="O97" t="str">
            <v>20220315</v>
          </cell>
          <cell r="P97" t="str">
            <v>chưa nhận hóa đơn</v>
          </cell>
          <cell r="Q97">
            <v>0</v>
          </cell>
        </row>
        <row r="98">
          <cell r="I98">
            <v>10281</v>
          </cell>
          <cell r="J98" t="str">
            <v/>
          </cell>
          <cell r="K98" t="str">
            <v/>
          </cell>
          <cell r="L98">
            <v>1071590</v>
          </cell>
          <cell r="M98">
            <v>107159</v>
          </cell>
          <cell r="N98">
            <v>1178749</v>
          </cell>
          <cell r="O98" t="str">
            <v>20220315</v>
          </cell>
          <cell r="Q98">
            <v>1178749</v>
          </cell>
        </row>
        <row r="99">
          <cell r="J99" t="str">
            <v>Sampling services fee - Auto</v>
          </cell>
          <cell r="K99" t="str">
            <v>202202 Auto Deduct</v>
          </cell>
          <cell r="L99">
            <v>-64309</v>
          </cell>
          <cell r="M99">
            <v>-5145</v>
          </cell>
          <cell r="N99">
            <v>-69454</v>
          </cell>
          <cell r="O99" t="str">
            <v>20220315</v>
          </cell>
          <cell r="P99" t="str">
            <v>chưa nhận hóa đơn</v>
          </cell>
          <cell r="Q99">
            <v>0</v>
          </cell>
        </row>
        <row r="100">
          <cell r="I100">
            <v>10338</v>
          </cell>
          <cell r="J100" t="str">
            <v/>
          </cell>
          <cell r="K100" t="str">
            <v/>
          </cell>
          <cell r="L100">
            <v>3216150</v>
          </cell>
          <cell r="M100">
            <v>321615</v>
          </cell>
          <cell r="N100">
            <v>3537765</v>
          </cell>
          <cell r="O100" t="str">
            <v>20220315</v>
          </cell>
          <cell r="Q100">
            <v>3537765</v>
          </cell>
        </row>
        <row r="101">
          <cell r="I101">
            <v>8666</v>
          </cell>
          <cell r="J101" t="str">
            <v/>
          </cell>
          <cell r="K101" t="str">
            <v/>
          </cell>
          <cell r="L101">
            <v>3216150</v>
          </cell>
          <cell r="M101">
            <v>321615</v>
          </cell>
          <cell r="N101">
            <v>3537765</v>
          </cell>
          <cell r="O101" t="str">
            <v>20220315</v>
          </cell>
          <cell r="Q101">
            <v>3537765</v>
          </cell>
        </row>
        <row r="102">
          <cell r="J102" t="str">
            <v>Basic discount - Auto</v>
          </cell>
          <cell r="K102" t="str">
            <v>202202 Auto Deduct</v>
          </cell>
          <cell r="L102">
            <v>-214364</v>
          </cell>
          <cell r="M102">
            <v>-21436</v>
          </cell>
          <cell r="N102">
            <v>-235800</v>
          </cell>
          <cell r="O102" t="str">
            <v>20220315</v>
          </cell>
          <cell r="P102" t="str">
            <v>NCC sẽ xuất hóa đơn bổ sung</v>
          </cell>
          <cell r="Q102">
            <v>0</v>
          </cell>
        </row>
        <row r="103">
          <cell r="J103" t="str">
            <v>Sale services fee - Auto</v>
          </cell>
          <cell r="K103" t="str">
            <v>202202 Auto Deduct</v>
          </cell>
          <cell r="L103">
            <v>-214364</v>
          </cell>
          <cell r="M103">
            <v>-17149</v>
          </cell>
          <cell r="N103">
            <v>-231513</v>
          </cell>
          <cell r="O103" t="str">
            <v>20220315</v>
          </cell>
          <cell r="P103" t="str">
            <v>chưa nhận hóa đơn</v>
          </cell>
          <cell r="Q103">
            <v>0</v>
          </cell>
        </row>
        <row r="104">
          <cell r="J104" t="str">
            <v>Distribution Cost -Manual</v>
          </cell>
          <cell r="K104" t="str">
            <v>PHI VAN CHUYEN THANG 01.2022 - HANG LANH</v>
          </cell>
          <cell r="L104">
            <v>-498750</v>
          </cell>
          <cell r="M104">
            <v>-49875</v>
          </cell>
          <cell r="N104">
            <v>-548625</v>
          </cell>
          <cell r="O104" t="str">
            <v>20220315</v>
          </cell>
          <cell r="P104" t="str">
            <v>chưa nhận hóa đơn</v>
          </cell>
          <cell r="Q104">
            <v>0</v>
          </cell>
        </row>
        <row r="105">
          <cell r="J105" t="str">
            <v>Rebate Volume - Manual(10%)</v>
          </cell>
          <cell r="K105" t="str">
            <v>CHIET KHAU THEO D.SO NAM 2021 DS: 41,383,415 VND TY LE: 2.00%</v>
          </cell>
          <cell r="L105">
            <v>-827668</v>
          </cell>
          <cell r="M105">
            <v>-82767</v>
          </cell>
          <cell r="N105">
            <v>-910435</v>
          </cell>
          <cell r="O105" t="str">
            <v>20220315</v>
          </cell>
          <cell r="P105" t="str">
            <v>NCC sẽ xuất hóa đơn bổ sung</v>
          </cell>
          <cell r="Q105">
            <v>0</v>
          </cell>
        </row>
        <row r="106">
          <cell r="J106" t="str">
            <v>Sale services fee - Auto</v>
          </cell>
          <cell r="K106" t="str">
            <v>202202 Auto Deduct</v>
          </cell>
          <cell r="L106">
            <v>-109132</v>
          </cell>
          <cell r="M106">
            <v>-8731</v>
          </cell>
          <cell r="N106">
            <v>-117863</v>
          </cell>
          <cell r="O106" t="str">
            <v>20220315</v>
          </cell>
          <cell r="P106" t="str">
            <v>chưa nhận hóa đơn</v>
          </cell>
          <cell r="Q106">
            <v>0</v>
          </cell>
        </row>
        <row r="107">
          <cell r="I107">
            <v>10331</v>
          </cell>
          <cell r="J107" t="str">
            <v/>
          </cell>
          <cell r="K107" t="str">
            <v/>
          </cell>
          <cell r="L107">
            <v>5357950</v>
          </cell>
          <cell r="M107">
            <v>535795</v>
          </cell>
          <cell r="N107">
            <v>5893745</v>
          </cell>
          <cell r="O107" t="str">
            <v>20220315</v>
          </cell>
          <cell r="Q107">
            <v>5893745</v>
          </cell>
        </row>
        <row r="108">
          <cell r="J108" t="str">
            <v>Sampling services fee - Auto</v>
          </cell>
          <cell r="K108" t="str">
            <v>202202 Auto Deduct</v>
          </cell>
          <cell r="L108">
            <v>-32739</v>
          </cell>
          <cell r="M108">
            <v>-2619</v>
          </cell>
          <cell r="N108">
            <v>-35358</v>
          </cell>
          <cell r="O108" t="str">
            <v>20220315</v>
          </cell>
          <cell r="P108" t="str">
            <v>chưa nhận hóa đơn</v>
          </cell>
          <cell r="Q108">
            <v>0</v>
          </cell>
        </row>
        <row r="109">
          <cell r="J109" t="str">
            <v>Rebate Volume - Manual(10%)</v>
          </cell>
          <cell r="K109" t="str">
            <v>CHIET KHAU THEO D.SO NAM 2021 DS: 160,338,896 VND TY LE: 2.00%</v>
          </cell>
          <cell r="L109">
            <v>-3206778</v>
          </cell>
          <cell r="M109">
            <v>-320678</v>
          </cell>
          <cell r="N109">
            <v>-3527456</v>
          </cell>
          <cell r="O109" t="str">
            <v>20220315</v>
          </cell>
          <cell r="P109" t="str">
            <v>NCC sẽ xuất hóa đơn bổ sung</v>
          </cell>
          <cell r="Q109">
            <v>0</v>
          </cell>
        </row>
        <row r="110">
          <cell r="J110" t="str">
            <v>Basic discount - Auto</v>
          </cell>
          <cell r="K110" t="str">
            <v>202202 Auto Deduct</v>
          </cell>
          <cell r="L110">
            <v>-109132</v>
          </cell>
          <cell r="M110">
            <v>-10913</v>
          </cell>
          <cell r="N110">
            <v>-120045</v>
          </cell>
          <cell r="O110" t="str">
            <v>20220315</v>
          </cell>
          <cell r="P110" t="str">
            <v>NCC sẽ xuất hóa đơn bổ sung</v>
          </cell>
          <cell r="Q110">
            <v>0</v>
          </cell>
        </row>
        <row r="111">
          <cell r="J111" t="str">
            <v>Sale services fee - Auto</v>
          </cell>
          <cell r="K111" t="str">
            <v>202202 Auto Deduct</v>
          </cell>
          <cell r="L111">
            <v>-199470</v>
          </cell>
          <cell r="M111">
            <v>-15958</v>
          </cell>
          <cell r="N111">
            <v>-215428</v>
          </cell>
          <cell r="O111" t="str">
            <v>20220315</v>
          </cell>
          <cell r="P111" t="str">
            <v>chưa nhận hóa đơn</v>
          </cell>
          <cell r="Q111">
            <v>0</v>
          </cell>
        </row>
        <row r="112">
          <cell r="J112" t="str">
            <v>Rebate Volume - Manual(10%)</v>
          </cell>
          <cell r="K112" t="str">
            <v>CHIET KHAU THEO D.SO NAM 2021 DS: 33,380,447 VND TY LE: 2.00%</v>
          </cell>
          <cell r="L112">
            <v>-667609</v>
          </cell>
          <cell r="M112">
            <v>-66761</v>
          </cell>
          <cell r="N112">
            <v>-734370</v>
          </cell>
          <cell r="O112" t="str">
            <v>20220315</v>
          </cell>
          <cell r="P112" t="str">
            <v>NCC sẽ xuất hóa đơn bổ sung</v>
          </cell>
          <cell r="Q112">
            <v>0</v>
          </cell>
        </row>
        <row r="113">
          <cell r="I113">
            <v>8665</v>
          </cell>
          <cell r="J113" t="str">
            <v/>
          </cell>
          <cell r="K113" t="str">
            <v/>
          </cell>
          <cell r="L113">
            <v>24650250</v>
          </cell>
          <cell r="M113">
            <v>2465025</v>
          </cell>
          <cell r="N113">
            <v>27115275</v>
          </cell>
          <cell r="O113" t="str">
            <v>20220315</v>
          </cell>
          <cell r="Q113">
            <v>27115275</v>
          </cell>
        </row>
        <row r="114">
          <cell r="I114">
            <v>7675</v>
          </cell>
          <cell r="J114" t="str">
            <v/>
          </cell>
          <cell r="K114" t="str">
            <v/>
          </cell>
          <cell r="L114">
            <v>3751255</v>
          </cell>
          <cell r="M114">
            <v>375126</v>
          </cell>
          <cell r="N114">
            <v>4126381</v>
          </cell>
          <cell r="O114" t="str">
            <v>20220315</v>
          </cell>
          <cell r="Q114">
            <v>4126381</v>
          </cell>
        </row>
        <row r="115">
          <cell r="J115" t="str">
            <v>Sampling services fee - Auto</v>
          </cell>
          <cell r="K115" t="str">
            <v>202202 Auto Deduct</v>
          </cell>
          <cell r="L115">
            <v>-59841</v>
          </cell>
          <cell r="M115">
            <v>-4787</v>
          </cell>
          <cell r="N115">
            <v>-64628</v>
          </cell>
          <cell r="O115" t="str">
            <v>20220315</v>
          </cell>
          <cell r="P115" t="str">
            <v>chưa nhận hóa đơn</v>
          </cell>
          <cell r="Q115">
            <v>0</v>
          </cell>
        </row>
        <row r="116">
          <cell r="J116" t="str">
            <v>Distribution Cost -Manual</v>
          </cell>
          <cell r="K116" t="str">
            <v>PHI VAN CHUYEN THANG 01.2022 - HANG LANH</v>
          </cell>
          <cell r="L116">
            <v>-395500</v>
          </cell>
          <cell r="M116">
            <v>-39550</v>
          </cell>
          <cell r="N116">
            <v>-435050</v>
          </cell>
          <cell r="O116" t="str">
            <v>20220315</v>
          </cell>
          <cell r="P116" t="str">
            <v>chưa nhận hóa đơn</v>
          </cell>
          <cell r="Q116">
            <v>0</v>
          </cell>
        </row>
        <row r="117">
          <cell r="J117" t="str">
            <v>Basic discount - Auto</v>
          </cell>
          <cell r="K117" t="str">
            <v>202202 Auto Deduct</v>
          </cell>
          <cell r="L117">
            <v>-199470</v>
          </cell>
          <cell r="M117">
            <v>-19947</v>
          </cell>
          <cell r="N117">
            <v>-219417</v>
          </cell>
          <cell r="O117" t="str">
            <v>20220315</v>
          </cell>
          <cell r="P117" t="str">
            <v>NCC sẽ xuất hóa đơn bổ sung</v>
          </cell>
          <cell r="Q117">
            <v>0</v>
          </cell>
        </row>
        <row r="118">
          <cell r="I118">
            <v>8876</v>
          </cell>
          <cell r="J118" t="str">
            <v/>
          </cell>
          <cell r="K118" t="str">
            <v/>
          </cell>
          <cell r="L118">
            <v>4900365</v>
          </cell>
          <cell r="M118">
            <v>490037</v>
          </cell>
          <cell r="N118">
            <v>5390402</v>
          </cell>
          <cell r="O118" t="str">
            <v>20220315</v>
          </cell>
          <cell r="Q118">
            <v>5390402</v>
          </cell>
        </row>
        <row r="119">
          <cell r="J119" t="str">
            <v>Sampling services fee - Auto</v>
          </cell>
          <cell r="K119" t="str">
            <v>202202 Auto Deduct</v>
          </cell>
          <cell r="L119">
            <v>-32739</v>
          </cell>
          <cell r="M119">
            <v>-2619</v>
          </cell>
          <cell r="N119">
            <v>-35358</v>
          </cell>
          <cell r="O119" t="str">
            <v>20220315</v>
          </cell>
          <cell r="P119" t="str">
            <v>chưa nhận hóa đơn</v>
          </cell>
          <cell r="Q119">
            <v>0</v>
          </cell>
        </row>
        <row r="120">
          <cell r="J120" t="str">
            <v>Rebate Volume - Manual(10%)</v>
          </cell>
          <cell r="K120" t="str">
            <v>CHIET KHAU THEO D.SO NAM 2021 DS: 39,161,725 VND TY LE: 2.00%</v>
          </cell>
          <cell r="L120">
            <v>-783235</v>
          </cell>
          <cell r="M120">
            <v>-78324</v>
          </cell>
          <cell r="N120">
            <v>-861559</v>
          </cell>
          <cell r="O120" t="str">
            <v>20220315</v>
          </cell>
          <cell r="P120" t="str">
            <v>NCC sẽ xuất hóa đơn bổ sung</v>
          </cell>
          <cell r="Q120">
            <v>0</v>
          </cell>
        </row>
        <row r="121">
          <cell r="J121" t="str">
            <v>Basic discount - Auto</v>
          </cell>
          <cell r="K121" t="str">
            <v>202202 Auto Deduct</v>
          </cell>
          <cell r="L121">
            <v>-109132</v>
          </cell>
          <cell r="M121">
            <v>-10913</v>
          </cell>
          <cell r="N121">
            <v>-120045</v>
          </cell>
          <cell r="O121" t="str">
            <v>20220315</v>
          </cell>
          <cell r="P121" t="str">
            <v>NCC sẽ xuất hóa đơn bổ sung</v>
          </cell>
          <cell r="Q121">
            <v>0</v>
          </cell>
        </row>
        <row r="122">
          <cell r="J122" t="str">
            <v>Sale services fee - Auto</v>
          </cell>
          <cell r="K122" t="str">
            <v>202202 Auto Deduct</v>
          </cell>
          <cell r="L122">
            <v>-109132</v>
          </cell>
          <cell r="M122">
            <v>-8731</v>
          </cell>
          <cell r="N122">
            <v>-117863</v>
          </cell>
          <cell r="O122" t="str">
            <v>20220315</v>
          </cell>
          <cell r="P122" t="str">
            <v>chưa nhận hóa đơn</v>
          </cell>
          <cell r="Q122">
            <v>0</v>
          </cell>
        </row>
        <row r="123">
          <cell r="J123" t="str">
            <v>Sampling services fee - Auto</v>
          </cell>
          <cell r="K123" t="str">
            <v>202202 Auto Deduct</v>
          </cell>
          <cell r="L123">
            <v>-33941</v>
          </cell>
          <cell r="M123">
            <v>-2715</v>
          </cell>
          <cell r="N123">
            <v>-36656</v>
          </cell>
          <cell r="O123" t="str">
            <v>20220315</v>
          </cell>
          <cell r="P123" t="str">
            <v>chưa nhận hóa đơn</v>
          </cell>
          <cell r="Q123">
            <v>0</v>
          </cell>
        </row>
        <row r="124">
          <cell r="J124" t="str">
            <v>Basic discount - Auto</v>
          </cell>
          <cell r="K124" t="str">
            <v>202202 Auto Deduct</v>
          </cell>
          <cell r="L124">
            <v>-113136</v>
          </cell>
          <cell r="M124">
            <v>-10123</v>
          </cell>
          <cell r="N124">
            <v>-123259</v>
          </cell>
          <cell r="O124" t="str">
            <v>20220315</v>
          </cell>
          <cell r="P124" t="str">
            <v>NCC sẽ xuất hóa đơn bổ sung</v>
          </cell>
          <cell r="Q124">
            <v>0</v>
          </cell>
        </row>
        <row r="125">
          <cell r="J125" t="str">
            <v>Sale services fee - Auto</v>
          </cell>
          <cell r="K125" t="str">
            <v>202202 Auto Deduct</v>
          </cell>
          <cell r="L125">
            <v>-113136</v>
          </cell>
          <cell r="M125">
            <v>-9051</v>
          </cell>
          <cell r="N125">
            <v>-122187</v>
          </cell>
          <cell r="O125" t="str">
            <v>20220315</v>
          </cell>
          <cell r="P125" t="str">
            <v>chưa nhận hóa đơn</v>
          </cell>
          <cell r="Q125">
            <v>0</v>
          </cell>
        </row>
        <row r="126">
          <cell r="J126" t="str">
            <v>Rebate Volume - Manual(10%)</v>
          </cell>
          <cell r="K126" t="str">
            <v>CHIET KHAU THEO D.SO NAM 2021 DS: 13,576,260 VND TY LE: 2.00%</v>
          </cell>
          <cell r="L126">
            <v>-271525</v>
          </cell>
          <cell r="M126">
            <v>-27153</v>
          </cell>
          <cell r="N126">
            <v>-298678</v>
          </cell>
          <cell r="O126" t="str">
            <v>20220315</v>
          </cell>
          <cell r="P126" t="str">
            <v>NCC sẽ xuất hóa đơn bổ sung</v>
          </cell>
          <cell r="Q126">
            <v>0</v>
          </cell>
        </row>
        <row r="127">
          <cell r="J127" t="str">
            <v>Sale services fee - Auto</v>
          </cell>
          <cell r="K127" t="str">
            <v>202202 Auto Deduct</v>
          </cell>
          <cell r="L127">
            <v>-83294</v>
          </cell>
          <cell r="M127">
            <v>-6664</v>
          </cell>
          <cell r="N127">
            <v>-89958</v>
          </cell>
          <cell r="O127" t="str">
            <v>20220315</v>
          </cell>
          <cell r="P127" t="str">
            <v>chưa nhận hóa đơn</v>
          </cell>
          <cell r="Q127">
            <v>0</v>
          </cell>
        </row>
        <row r="128">
          <cell r="J128" t="str">
            <v>Rebate Volume - Manual(10%)</v>
          </cell>
          <cell r="K128" t="str">
            <v>CHIET KHAU THEO D.SO NAM 2021 DS: 34,983,270 VND TY LE: 2.00%</v>
          </cell>
          <cell r="L128">
            <v>-699665</v>
          </cell>
          <cell r="M128">
            <v>-69967</v>
          </cell>
          <cell r="N128">
            <v>-769632</v>
          </cell>
          <cell r="O128" t="str">
            <v>20220315</v>
          </cell>
          <cell r="P128" t="str">
            <v>NCC sẽ xuất hóa đơn bổ sung</v>
          </cell>
          <cell r="Q128">
            <v>0</v>
          </cell>
        </row>
        <row r="129">
          <cell r="I129">
            <v>10321</v>
          </cell>
          <cell r="J129" t="str">
            <v/>
          </cell>
          <cell r="K129" t="str">
            <v/>
          </cell>
          <cell r="L129">
            <v>2776450</v>
          </cell>
          <cell r="M129">
            <v>277645</v>
          </cell>
          <cell r="N129">
            <v>3054095</v>
          </cell>
          <cell r="O129" t="str">
            <v>20220315</v>
          </cell>
          <cell r="Q129">
            <v>3054095</v>
          </cell>
        </row>
        <row r="130">
          <cell r="I130">
            <v>8339</v>
          </cell>
          <cell r="J130" t="str">
            <v/>
          </cell>
          <cell r="K130" t="str">
            <v/>
          </cell>
          <cell r="L130">
            <v>1110580</v>
          </cell>
          <cell r="M130">
            <v>111058</v>
          </cell>
          <cell r="N130">
            <v>1221638</v>
          </cell>
          <cell r="O130" t="str">
            <v>20220315</v>
          </cell>
          <cell r="Q130">
            <v>1221638</v>
          </cell>
        </row>
        <row r="131">
          <cell r="I131">
            <v>11248</v>
          </cell>
          <cell r="J131" t="str">
            <v/>
          </cell>
          <cell r="K131" t="str">
            <v/>
          </cell>
          <cell r="L131">
            <v>1110580</v>
          </cell>
          <cell r="M131">
            <v>88846</v>
          </cell>
          <cell r="N131">
            <v>1199426</v>
          </cell>
          <cell r="O131" t="str">
            <v>20220330</v>
          </cell>
          <cell r="Q131">
            <v>1199426</v>
          </cell>
        </row>
        <row r="132">
          <cell r="J132" t="str">
            <v>Basic discount - Auto</v>
          </cell>
          <cell r="K132" t="str">
            <v>202202 Auto Deduct</v>
          </cell>
          <cell r="L132">
            <v>-83294</v>
          </cell>
          <cell r="M132">
            <v>-7774</v>
          </cell>
          <cell r="N132">
            <v>-91068</v>
          </cell>
          <cell r="O132" t="str">
            <v>20220315</v>
          </cell>
          <cell r="P132" t="str">
            <v>NCC sẽ xuất hóa đơn bổ sung</v>
          </cell>
          <cell r="Q132">
            <v>0</v>
          </cell>
        </row>
        <row r="133">
          <cell r="J133" t="str">
            <v>Sampling services fee - Auto</v>
          </cell>
          <cell r="K133" t="str">
            <v>202202 Auto Deduct</v>
          </cell>
          <cell r="L133">
            <v>-24988</v>
          </cell>
          <cell r="M133">
            <v>-1999</v>
          </cell>
          <cell r="N133">
            <v>-26987</v>
          </cell>
          <cell r="O133" t="str">
            <v>20220315</v>
          </cell>
          <cell r="P133" t="str">
            <v>chưa nhận hóa đơn</v>
          </cell>
          <cell r="Q133">
            <v>0</v>
          </cell>
        </row>
        <row r="134">
          <cell r="J134" t="str">
            <v>Sampling services fee - Auto</v>
          </cell>
          <cell r="K134" t="str">
            <v>202202 Auto Deduct</v>
          </cell>
          <cell r="L134">
            <v>-48242</v>
          </cell>
          <cell r="M134">
            <v>-3859</v>
          </cell>
          <cell r="N134">
            <v>-52101</v>
          </cell>
          <cell r="O134" t="str">
            <v>20220315</v>
          </cell>
          <cell r="P134" t="str">
            <v>chưa nhận hóa đơn</v>
          </cell>
          <cell r="Q134">
            <v>0</v>
          </cell>
        </row>
        <row r="135">
          <cell r="J135" t="str">
            <v>Basic discount - Auto</v>
          </cell>
          <cell r="K135" t="str">
            <v>202202 Auto Deduct</v>
          </cell>
          <cell r="L135">
            <v>-160808</v>
          </cell>
          <cell r="M135">
            <v>-16081</v>
          </cell>
          <cell r="N135">
            <v>-176889</v>
          </cell>
          <cell r="O135" t="str">
            <v>20220315</v>
          </cell>
          <cell r="P135" t="str">
            <v>NCC sẽ xuất hóa đơn bổ sung</v>
          </cell>
          <cell r="Q135">
            <v>0</v>
          </cell>
        </row>
        <row r="136">
          <cell r="I136">
            <v>8938</v>
          </cell>
          <cell r="J136" t="str">
            <v/>
          </cell>
          <cell r="K136" t="str">
            <v/>
          </cell>
          <cell r="L136">
            <v>4288200</v>
          </cell>
          <cell r="M136">
            <v>428820</v>
          </cell>
          <cell r="N136">
            <v>4717020</v>
          </cell>
          <cell r="O136" t="str">
            <v>20220315</v>
          </cell>
          <cell r="Q136">
            <v>4717020</v>
          </cell>
        </row>
        <row r="137">
          <cell r="I137">
            <v>8877</v>
          </cell>
          <cell r="J137" t="str">
            <v/>
          </cell>
          <cell r="K137" t="str">
            <v/>
          </cell>
          <cell r="L137">
            <v>4288200</v>
          </cell>
          <cell r="M137">
            <v>428820</v>
          </cell>
          <cell r="N137">
            <v>4717020</v>
          </cell>
          <cell r="O137" t="str">
            <v>20220315</v>
          </cell>
          <cell r="Q137">
            <v>4717020</v>
          </cell>
        </row>
        <row r="138">
          <cell r="J138" t="str">
            <v>Sale services fee - Auto</v>
          </cell>
          <cell r="K138" t="str">
            <v>202202 Auto Deduct</v>
          </cell>
          <cell r="L138">
            <v>-160808</v>
          </cell>
          <cell r="M138">
            <v>-12865</v>
          </cell>
          <cell r="N138">
            <v>-173673</v>
          </cell>
          <cell r="O138" t="str">
            <v>20220315</v>
          </cell>
          <cell r="P138" t="str">
            <v>chưa nhận hóa đơn</v>
          </cell>
          <cell r="Q138">
            <v>0</v>
          </cell>
        </row>
        <row r="139">
          <cell r="J139" t="str">
            <v>Rebate Volume - Manual(10%)</v>
          </cell>
          <cell r="K139" t="str">
            <v>CHIET KHAU THEO D.SO NAM 2021 DS: 58,426,725 VND TY LE: 2.00%</v>
          </cell>
          <cell r="L139">
            <v>-1168535</v>
          </cell>
          <cell r="M139">
            <v>-116854</v>
          </cell>
          <cell r="N139">
            <v>-1285389</v>
          </cell>
          <cell r="O139" t="str">
            <v>20220315</v>
          </cell>
          <cell r="P139" t="str">
            <v>NCC sẽ xuất hóa đơn bổ sung</v>
          </cell>
          <cell r="Q139">
            <v>0</v>
          </cell>
        </row>
        <row r="140">
          <cell r="I140">
            <v>12715</v>
          </cell>
          <cell r="J140" t="str">
            <v/>
          </cell>
          <cell r="K140" t="str">
            <v/>
          </cell>
          <cell r="L140">
            <v>1190660</v>
          </cell>
          <cell r="M140">
            <v>95253</v>
          </cell>
          <cell r="N140">
            <v>1285913</v>
          </cell>
          <cell r="O140" t="str">
            <v>20220412</v>
          </cell>
          <cell r="Q140">
            <v>1285913</v>
          </cell>
        </row>
        <row r="141">
          <cell r="I141">
            <v>11236</v>
          </cell>
          <cell r="J141" t="str">
            <v/>
          </cell>
          <cell r="K141" t="str">
            <v/>
          </cell>
          <cell r="L141">
            <v>595330</v>
          </cell>
          <cell r="M141">
            <v>47626</v>
          </cell>
          <cell r="N141">
            <v>642956</v>
          </cell>
          <cell r="O141" t="str">
            <v>20220412</v>
          </cell>
          <cell r="Q141">
            <v>642956</v>
          </cell>
        </row>
        <row r="142">
          <cell r="I142">
            <v>12802</v>
          </cell>
          <cell r="J142" t="str">
            <v/>
          </cell>
          <cell r="K142" t="str">
            <v/>
          </cell>
          <cell r="L142">
            <v>2144100</v>
          </cell>
          <cell r="M142">
            <v>171528</v>
          </cell>
          <cell r="N142">
            <v>2315628</v>
          </cell>
          <cell r="O142" t="str">
            <v>20220412</v>
          </cell>
          <cell r="Q142">
            <v>2315628</v>
          </cell>
        </row>
        <row r="143">
          <cell r="I143">
            <v>12814</v>
          </cell>
          <cell r="J143" t="str">
            <v/>
          </cell>
          <cell r="K143" t="str">
            <v/>
          </cell>
          <cell r="L143">
            <v>2143180</v>
          </cell>
          <cell r="M143">
            <v>171454</v>
          </cell>
          <cell r="N143">
            <v>2314634</v>
          </cell>
          <cell r="O143" t="str">
            <v>20220412</v>
          </cell>
          <cell r="Q143">
            <v>2314634</v>
          </cell>
        </row>
        <row r="144">
          <cell r="J144" t="str">
            <v>Basic discount - Auto</v>
          </cell>
          <cell r="K144" t="str">
            <v>202203 Auto Deduct</v>
          </cell>
          <cell r="L144">
            <v>-232202</v>
          </cell>
          <cell r="M144">
            <v>-18576</v>
          </cell>
          <cell r="N144">
            <v>-250778</v>
          </cell>
          <cell r="O144" t="str">
            <v>20220412</v>
          </cell>
          <cell r="P144" t="str">
            <v>NCC sẽ xuất hóa đơn bổ sung</v>
          </cell>
          <cell r="Q144">
            <v>0</v>
          </cell>
        </row>
        <row r="145">
          <cell r="J145" t="str">
            <v>Sampling services fee - Auto</v>
          </cell>
          <cell r="K145" t="str">
            <v>202203 Auto Deduct</v>
          </cell>
          <cell r="L145">
            <v>-69660</v>
          </cell>
          <cell r="M145">
            <v>-5573</v>
          </cell>
          <cell r="N145">
            <v>-75233</v>
          </cell>
          <cell r="O145" t="str">
            <v>20220412</v>
          </cell>
          <cell r="P145" t="str">
            <v>chưa nhận hóa đơn</v>
          </cell>
          <cell r="Q145">
            <v>0</v>
          </cell>
        </row>
        <row r="146">
          <cell r="J146" t="str">
            <v>Sale services fee - Auto</v>
          </cell>
          <cell r="K146" t="str">
            <v>202203 Auto Deduct</v>
          </cell>
          <cell r="L146">
            <v>-232202</v>
          </cell>
          <cell r="M146">
            <v>-18576</v>
          </cell>
          <cell r="N146">
            <v>-250778</v>
          </cell>
          <cell r="O146" t="str">
            <v>20220412</v>
          </cell>
          <cell r="P146" t="str">
            <v>chưa nhận hóa đơn</v>
          </cell>
          <cell r="Q146">
            <v>0</v>
          </cell>
        </row>
        <row r="147">
          <cell r="I147">
            <v>15031</v>
          </cell>
          <cell r="J147" t="str">
            <v/>
          </cell>
          <cell r="K147" t="str">
            <v/>
          </cell>
          <cell r="L147">
            <v>1785990</v>
          </cell>
          <cell r="M147">
            <v>142879</v>
          </cell>
          <cell r="N147">
            <v>1928869</v>
          </cell>
          <cell r="O147" t="str">
            <v>20220429</v>
          </cell>
          <cell r="Q147">
            <v>1928869</v>
          </cell>
        </row>
        <row r="148">
          <cell r="I148">
            <v>33</v>
          </cell>
          <cell r="J148" t="str">
            <v>Distribution Cost -Manual(8%)</v>
          </cell>
          <cell r="K148" t="str">
            <v>PHI VAN CHUYEN THANG 02.2022 - HANG LANH</v>
          </cell>
          <cell r="L148">
            <v>-90780</v>
          </cell>
          <cell r="M148">
            <v>-7262</v>
          </cell>
          <cell r="N148">
            <v>-98042</v>
          </cell>
          <cell r="O148" t="str">
            <v>20220412</v>
          </cell>
          <cell r="P148">
            <v>33</v>
          </cell>
          <cell r="Q148">
            <v>-164937</v>
          </cell>
        </row>
        <row r="149">
          <cell r="I149">
            <v>14952</v>
          </cell>
          <cell r="J149" t="str">
            <v/>
          </cell>
          <cell r="K149" t="str">
            <v/>
          </cell>
          <cell r="L149">
            <v>4483870</v>
          </cell>
          <cell r="M149">
            <v>358710</v>
          </cell>
          <cell r="N149">
            <v>4842580</v>
          </cell>
          <cell r="O149" t="str">
            <v>20220429</v>
          </cell>
          <cell r="Q149">
            <v>4842580</v>
          </cell>
        </row>
        <row r="150">
          <cell r="J150" t="str">
            <v>Basic discount - Auto</v>
          </cell>
          <cell r="K150" t="str">
            <v>202203 Auto Deduct</v>
          </cell>
          <cell r="L150">
            <v>-755799</v>
          </cell>
          <cell r="M150">
            <v>-60464</v>
          </cell>
          <cell r="N150">
            <v>-816263</v>
          </cell>
          <cell r="O150" t="str">
            <v>20220412</v>
          </cell>
          <cell r="P150" t="str">
            <v>NCC sẽ xuất hóa đơn bổ sung</v>
          </cell>
          <cell r="Q150">
            <v>0</v>
          </cell>
        </row>
        <row r="151">
          <cell r="J151" t="str">
            <v>Sale services fee - Auto</v>
          </cell>
          <cell r="K151" t="str">
            <v>202203 Auto Deduct</v>
          </cell>
          <cell r="L151">
            <v>-755799</v>
          </cell>
          <cell r="M151">
            <v>-60464</v>
          </cell>
          <cell r="N151">
            <v>-816263</v>
          </cell>
          <cell r="O151" t="str">
            <v>20220412</v>
          </cell>
          <cell r="P151" t="str">
            <v>chưa nhận hóa đơn</v>
          </cell>
          <cell r="Q151">
            <v>0</v>
          </cell>
        </row>
        <row r="152">
          <cell r="J152" t="str">
            <v>Sampling services fee - Auto</v>
          </cell>
          <cell r="K152" t="str">
            <v>202203 Auto Deduct</v>
          </cell>
          <cell r="L152">
            <v>-226740</v>
          </cell>
          <cell r="M152">
            <v>-18139</v>
          </cell>
          <cell r="N152">
            <v>-244879</v>
          </cell>
          <cell r="O152" t="str">
            <v>20220412</v>
          </cell>
          <cell r="P152" t="str">
            <v>chưa nhận hóa đơn</v>
          </cell>
          <cell r="Q152">
            <v>0</v>
          </cell>
        </row>
        <row r="153">
          <cell r="I153">
            <v>12794</v>
          </cell>
          <cell r="J153" t="str">
            <v/>
          </cell>
          <cell r="K153" t="str">
            <v/>
          </cell>
          <cell r="L153">
            <v>2182630</v>
          </cell>
          <cell r="M153">
            <v>174610</v>
          </cell>
          <cell r="N153">
            <v>2357240</v>
          </cell>
          <cell r="O153" t="str">
            <v>20220412</v>
          </cell>
          <cell r="Q153">
            <v>2357240</v>
          </cell>
        </row>
        <row r="154">
          <cell r="I154">
            <v>1173</v>
          </cell>
          <cell r="J154" t="str">
            <v/>
          </cell>
          <cell r="K154" t="str">
            <v/>
          </cell>
          <cell r="L154">
            <v>3411820</v>
          </cell>
          <cell r="M154">
            <v>272946</v>
          </cell>
          <cell r="N154">
            <v>3684766</v>
          </cell>
          <cell r="O154" t="str">
            <v>20220429</v>
          </cell>
          <cell r="Q154">
            <v>3684766</v>
          </cell>
        </row>
        <row r="155">
          <cell r="I155">
            <v>188</v>
          </cell>
          <cell r="J155" t="str">
            <v>220419-01011-1-0051</v>
          </cell>
          <cell r="K155" t="str">
            <v>Hang tra lai</v>
          </cell>
          <cell r="L155">
            <v>-111058</v>
          </cell>
          <cell r="M155">
            <v>-8885</v>
          </cell>
          <cell r="N155">
            <v>-119943</v>
          </cell>
          <cell r="O155" t="str">
            <v>20220429</v>
          </cell>
          <cell r="P155">
            <v>188</v>
          </cell>
          <cell r="Q155">
            <v>-119943</v>
          </cell>
        </row>
        <row r="156">
          <cell r="I156">
            <v>12803</v>
          </cell>
          <cell r="J156" t="str">
            <v/>
          </cell>
          <cell r="K156" t="str">
            <v/>
          </cell>
          <cell r="L156">
            <v>1608075</v>
          </cell>
          <cell r="M156">
            <v>128646</v>
          </cell>
          <cell r="N156">
            <v>1736721</v>
          </cell>
          <cell r="O156" t="str">
            <v>20220412</v>
          </cell>
          <cell r="Q156">
            <v>1736721</v>
          </cell>
        </row>
        <row r="157">
          <cell r="I157">
            <v>14361</v>
          </cell>
          <cell r="J157" t="str">
            <v/>
          </cell>
          <cell r="K157" t="str">
            <v/>
          </cell>
          <cell r="L157">
            <v>2262710</v>
          </cell>
          <cell r="M157">
            <v>181017</v>
          </cell>
          <cell r="N157">
            <v>2443727</v>
          </cell>
          <cell r="O157" t="str">
            <v>20220429</v>
          </cell>
          <cell r="Q157">
            <v>2443727</v>
          </cell>
        </row>
        <row r="158">
          <cell r="I158">
            <v>12813</v>
          </cell>
          <cell r="J158" t="str">
            <v/>
          </cell>
          <cell r="K158" t="str">
            <v/>
          </cell>
          <cell r="L158">
            <v>2381320</v>
          </cell>
          <cell r="M158">
            <v>190506</v>
          </cell>
          <cell r="N158">
            <v>2571826</v>
          </cell>
          <cell r="O158" t="str">
            <v>20220412</v>
          </cell>
          <cell r="Q158">
            <v>2571826</v>
          </cell>
        </row>
        <row r="159">
          <cell r="J159" t="str">
            <v>Sampling services fee - Auto</v>
          </cell>
          <cell r="K159" t="str">
            <v>202203 Auto Deduct</v>
          </cell>
          <cell r="L159">
            <v>-80746</v>
          </cell>
          <cell r="M159">
            <v>-6460</v>
          </cell>
          <cell r="N159">
            <v>-87206</v>
          </cell>
          <cell r="O159" t="str">
            <v>20220412</v>
          </cell>
          <cell r="P159" t="str">
            <v>chưa nhận hóa đơn</v>
          </cell>
          <cell r="Q159">
            <v>0</v>
          </cell>
        </row>
        <row r="160">
          <cell r="J160" t="str">
            <v>Sale services fee - Auto</v>
          </cell>
          <cell r="K160" t="str">
            <v>202203 Auto Deduct</v>
          </cell>
          <cell r="L160">
            <v>-269153</v>
          </cell>
          <cell r="M160">
            <v>-21532</v>
          </cell>
          <cell r="N160">
            <v>-290685</v>
          </cell>
          <cell r="O160" t="str">
            <v>20220412</v>
          </cell>
          <cell r="P160" t="str">
            <v>chưa nhận hóa đơn</v>
          </cell>
          <cell r="Q160">
            <v>0</v>
          </cell>
        </row>
        <row r="161">
          <cell r="J161" t="str">
            <v>Basic discount - Auto</v>
          </cell>
          <cell r="K161" t="str">
            <v>202203 Auto Deduct</v>
          </cell>
          <cell r="L161">
            <v>-269153</v>
          </cell>
          <cell r="M161">
            <v>-21532</v>
          </cell>
          <cell r="N161">
            <v>-290685</v>
          </cell>
          <cell r="O161" t="str">
            <v>20220412</v>
          </cell>
          <cell r="P161" t="str">
            <v>NCC sẽ xuất hóa đơn bổ sung</v>
          </cell>
          <cell r="Q161">
            <v>0</v>
          </cell>
        </row>
        <row r="162">
          <cell r="I162">
            <v>33</v>
          </cell>
          <cell r="J162" t="str">
            <v>Distribution Cost -Manual(8%)</v>
          </cell>
          <cell r="K162" t="str">
            <v>PHI VAN CHUYEN THANG 02.2022 - HANG LANH</v>
          </cell>
          <cell r="L162">
            <v>-61940</v>
          </cell>
          <cell r="M162">
            <v>-4955</v>
          </cell>
          <cell r="N162">
            <v>-66895</v>
          </cell>
          <cell r="O162" t="str">
            <v>20220412</v>
          </cell>
          <cell r="P162">
            <v>33</v>
          </cell>
          <cell r="Q162">
            <v>-164937</v>
          </cell>
        </row>
        <row r="163">
          <cell r="J163" t="str">
            <v>Sampling services fee - Auto</v>
          </cell>
          <cell r="K163" t="str">
            <v>202203 Auto Deduct</v>
          </cell>
          <cell r="L163">
            <v>-98507</v>
          </cell>
          <cell r="M163">
            <v>-7881</v>
          </cell>
          <cell r="N163">
            <v>-106388</v>
          </cell>
          <cell r="O163" t="str">
            <v>20220412</v>
          </cell>
          <cell r="P163" t="str">
            <v>chưa nhận hóa đơn</v>
          </cell>
          <cell r="Q163">
            <v>0</v>
          </cell>
        </row>
        <row r="164">
          <cell r="J164" t="str">
            <v>Sale services fee - Auto</v>
          </cell>
          <cell r="K164" t="str">
            <v>202203 Auto Deduct</v>
          </cell>
          <cell r="L164">
            <v>-328358</v>
          </cell>
          <cell r="M164">
            <v>-26269</v>
          </cell>
          <cell r="N164">
            <v>-354627</v>
          </cell>
          <cell r="O164" t="str">
            <v>20220412</v>
          </cell>
          <cell r="P164" t="str">
            <v>chưa nhận hóa đơn</v>
          </cell>
          <cell r="Q164">
            <v>0</v>
          </cell>
        </row>
        <row r="165">
          <cell r="I165">
            <v>234</v>
          </cell>
          <cell r="J165" t="str">
            <v/>
          </cell>
          <cell r="K165" t="str">
            <v/>
          </cell>
          <cell r="L165">
            <v>2718655</v>
          </cell>
          <cell r="M165">
            <v>217492</v>
          </cell>
          <cell r="N165">
            <v>2936147</v>
          </cell>
          <cell r="O165" t="str">
            <v>20220429</v>
          </cell>
          <cell r="Q165">
            <v>2936147</v>
          </cell>
        </row>
        <row r="166">
          <cell r="J166" t="str">
            <v>Basic discount - Auto</v>
          </cell>
          <cell r="K166" t="str">
            <v>202203 Auto Deduct</v>
          </cell>
          <cell r="L166">
            <v>-328358</v>
          </cell>
          <cell r="M166">
            <v>-26269</v>
          </cell>
          <cell r="N166">
            <v>-354627</v>
          </cell>
          <cell r="O166" t="str">
            <v>20220412</v>
          </cell>
          <cell r="P166" t="str">
            <v>NCC sẽ xuất hóa đơn bổ sung</v>
          </cell>
          <cell r="Q166">
            <v>0</v>
          </cell>
        </row>
        <row r="167">
          <cell r="I167">
            <v>14448</v>
          </cell>
          <cell r="J167" t="str">
            <v/>
          </cell>
          <cell r="K167" t="str">
            <v/>
          </cell>
          <cell r="L167">
            <v>2221160</v>
          </cell>
          <cell r="M167">
            <v>177693</v>
          </cell>
          <cell r="N167">
            <v>2398853</v>
          </cell>
          <cell r="O167" t="str">
            <v>20220429</v>
          </cell>
          <cell r="Q167">
            <v>2398853</v>
          </cell>
        </row>
        <row r="168">
          <cell r="I168">
            <v>10781</v>
          </cell>
          <cell r="J168" t="str">
            <v/>
          </cell>
          <cell r="K168" t="str">
            <v/>
          </cell>
          <cell r="L168">
            <v>2182630</v>
          </cell>
          <cell r="M168">
            <v>174610</v>
          </cell>
          <cell r="N168">
            <v>2357240</v>
          </cell>
          <cell r="O168" t="str">
            <v>20220412</v>
          </cell>
          <cell r="Q168">
            <v>2357240</v>
          </cell>
        </row>
        <row r="169">
          <cell r="J169" t="str">
            <v>Basic discount - Auto</v>
          </cell>
          <cell r="K169" t="str">
            <v>202203 Auto Deduct</v>
          </cell>
          <cell r="L169">
            <v>-113136</v>
          </cell>
          <cell r="M169">
            <v>-9051</v>
          </cell>
          <cell r="N169">
            <v>-122187</v>
          </cell>
          <cell r="O169" t="str">
            <v>20220412</v>
          </cell>
          <cell r="P169" t="str">
            <v>NCC sẽ xuất hóa đơn bổ sung</v>
          </cell>
          <cell r="Q169">
            <v>0</v>
          </cell>
        </row>
        <row r="170">
          <cell r="J170" t="str">
            <v>Sampling services fee - Auto</v>
          </cell>
          <cell r="K170" t="str">
            <v>202203 Auto Deduct</v>
          </cell>
          <cell r="L170">
            <v>-33941</v>
          </cell>
          <cell r="M170">
            <v>-2715</v>
          </cell>
          <cell r="N170">
            <v>-36656</v>
          </cell>
          <cell r="O170" t="str">
            <v>20220412</v>
          </cell>
          <cell r="P170" t="str">
            <v>chưa nhận hóa đơn</v>
          </cell>
          <cell r="Q170">
            <v>0</v>
          </cell>
        </row>
        <row r="171">
          <cell r="J171" t="str">
            <v>Sale services fee - Auto</v>
          </cell>
          <cell r="K171" t="str">
            <v>202203 Auto Deduct</v>
          </cell>
          <cell r="L171">
            <v>-113136</v>
          </cell>
          <cell r="M171">
            <v>-9051</v>
          </cell>
          <cell r="N171">
            <v>-122187</v>
          </cell>
          <cell r="O171" t="str">
            <v>20220412</v>
          </cell>
          <cell r="P171" t="str">
            <v>chưa nhận hóa đơn</v>
          </cell>
          <cell r="Q171">
            <v>0</v>
          </cell>
        </row>
        <row r="172">
          <cell r="I172">
            <v>13830</v>
          </cell>
          <cell r="J172" t="str">
            <v/>
          </cell>
          <cell r="K172" t="str">
            <v/>
          </cell>
          <cell r="L172">
            <v>1190660</v>
          </cell>
          <cell r="M172">
            <v>95253</v>
          </cell>
          <cell r="N172">
            <v>1285913</v>
          </cell>
          <cell r="O172" t="str">
            <v>20220412</v>
          </cell>
          <cell r="Q172">
            <v>1285913</v>
          </cell>
        </row>
        <row r="173">
          <cell r="I173">
            <v>12822</v>
          </cell>
          <cell r="J173" t="str">
            <v/>
          </cell>
          <cell r="K173" t="str">
            <v/>
          </cell>
          <cell r="L173">
            <v>1072050</v>
          </cell>
          <cell r="M173">
            <v>85764</v>
          </cell>
          <cell r="N173">
            <v>1157814</v>
          </cell>
          <cell r="O173" t="str">
            <v>20220412</v>
          </cell>
          <cell r="Q173">
            <v>1157814</v>
          </cell>
        </row>
        <row r="174">
          <cell r="J174" t="str">
            <v>Sale services fee - Auto</v>
          </cell>
          <cell r="K174" t="str">
            <v>202203 Auto Deduct</v>
          </cell>
          <cell r="L174">
            <v>-138823</v>
          </cell>
          <cell r="M174">
            <v>-11106</v>
          </cell>
          <cell r="N174">
            <v>-149929</v>
          </cell>
          <cell r="O174" t="str">
            <v>20220412</v>
          </cell>
          <cell r="P174" t="str">
            <v>chưa nhận hóa đơn</v>
          </cell>
          <cell r="Q174">
            <v>0</v>
          </cell>
        </row>
        <row r="175">
          <cell r="J175" t="str">
            <v>Basic discount - Auto</v>
          </cell>
          <cell r="K175" t="str">
            <v>202203 Auto Deduct</v>
          </cell>
          <cell r="L175">
            <v>-138823</v>
          </cell>
          <cell r="M175">
            <v>-11106</v>
          </cell>
          <cell r="N175">
            <v>-149929</v>
          </cell>
          <cell r="O175" t="str">
            <v>20220412</v>
          </cell>
          <cell r="P175" t="str">
            <v>NCC sẽ xuất hóa đơn bổ sung</v>
          </cell>
          <cell r="Q175">
            <v>0</v>
          </cell>
        </row>
        <row r="176">
          <cell r="I176">
            <v>14255</v>
          </cell>
          <cell r="J176" t="str">
            <v/>
          </cell>
          <cell r="K176" t="str">
            <v/>
          </cell>
          <cell r="L176">
            <v>555290</v>
          </cell>
          <cell r="M176">
            <v>44423</v>
          </cell>
          <cell r="N176">
            <v>599713</v>
          </cell>
          <cell r="O176" t="str">
            <v>20220412</v>
          </cell>
          <cell r="Q176">
            <v>599713</v>
          </cell>
        </row>
        <row r="177">
          <cell r="I177">
            <v>1698</v>
          </cell>
          <cell r="J177" t="str">
            <v/>
          </cell>
          <cell r="K177" t="str">
            <v/>
          </cell>
          <cell r="L177">
            <v>555290</v>
          </cell>
          <cell r="M177">
            <v>44423</v>
          </cell>
          <cell r="N177">
            <v>599713</v>
          </cell>
          <cell r="O177" t="str">
            <v>20220429</v>
          </cell>
          <cell r="Q177">
            <v>599713</v>
          </cell>
        </row>
        <row r="178">
          <cell r="I178">
            <v>14631</v>
          </cell>
          <cell r="J178" t="str">
            <v/>
          </cell>
          <cell r="K178" t="str">
            <v/>
          </cell>
          <cell r="L178">
            <v>1110580</v>
          </cell>
          <cell r="M178">
            <v>88846</v>
          </cell>
          <cell r="N178">
            <v>1199426</v>
          </cell>
          <cell r="O178" t="str">
            <v>20220429</v>
          </cell>
          <cell r="Q178">
            <v>1199426</v>
          </cell>
        </row>
        <row r="179">
          <cell r="J179" t="str">
            <v>Sampling services fee - Auto</v>
          </cell>
          <cell r="K179" t="str">
            <v>202203 Auto Deduct</v>
          </cell>
          <cell r="L179">
            <v>-41647</v>
          </cell>
          <cell r="M179">
            <v>-3332</v>
          </cell>
          <cell r="N179">
            <v>-44979</v>
          </cell>
          <cell r="O179" t="str">
            <v>20220412</v>
          </cell>
          <cell r="P179" t="str">
            <v>chưa nhận hóa đơn</v>
          </cell>
          <cell r="Q179">
            <v>0</v>
          </cell>
        </row>
        <row r="180">
          <cell r="I180">
            <v>13099</v>
          </cell>
          <cell r="J180" t="str">
            <v/>
          </cell>
          <cell r="K180" t="str">
            <v/>
          </cell>
          <cell r="L180">
            <v>3216150</v>
          </cell>
          <cell r="M180">
            <v>257292</v>
          </cell>
          <cell r="N180">
            <v>3473442</v>
          </cell>
          <cell r="O180" t="str">
            <v>20220412</v>
          </cell>
          <cell r="Q180">
            <v>3473442</v>
          </cell>
        </row>
        <row r="181">
          <cell r="J181" t="str">
            <v>Sampling services fee - Auto</v>
          </cell>
          <cell r="K181" t="str">
            <v>202203 Auto Deduct</v>
          </cell>
          <cell r="L181">
            <v>-139008</v>
          </cell>
          <cell r="M181">
            <v>-11121</v>
          </cell>
          <cell r="N181">
            <v>-150129</v>
          </cell>
          <cell r="O181" t="str">
            <v>20220412</v>
          </cell>
          <cell r="P181" t="str">
            <v>chưa nhận hóa đơn</v>
          </cell>
          <cell r="Q181">
            <v>0</v>
          </cell>
        </row>
        <row r="182">
          <cell r="I182">
            <v>14893</v>
          </cell>
          <cell r="J182" t="str">
            <v/>
          </cell>
          <cell r="K182" t="str">
            <v/>
          </cell>
          <cell r="L182">
            <v>2144100</v>
          </cell>
          <cell r="M182">
            <v>171528</v>
          </cell>
          <cell r="N182">
            <v>2315628</v>
          </cell>
          <cell r="O182" t="str">
            <v>20220429</v>
          </cell>
          <cell r="Q182">
            <v>2315628</v>
          </cell>
        </row>
        <row r="183">
          <cell r="J183" t="str">
            <v>Sale services fee - Auto</v>
          </cell>
          <cell r="K183" t="str">
            <v>202203 Auto Deduct</v>
          </cell>
          <cell r="L183">
            <v>-463361</v>
          </cell>
          <cell r="M183">
            <v>-37069</v>
          </cell>
          <cell r="N183">
            <v>-500430</v>
          </cell>
          <cell r="O183" t="str">
            <v>20220412</v>
          </cell>
          <cell r="P183" t="str">
            <v>chưa nhận hóa đơn</v>
          </cell>
          <cell r="Q183">
            <v>0</v>
          </cell>
        </row>
        <row r="184">
          <cell r="J184" t="str">
            <v>Basic discount - Auto</v>
          </cell>
          <cell r="K184" t="str">
            <v>202203 Auto Deduct</v>
          </cell>
          <cell r="L184">
            <v>-463361</v>
          </cell>
          <cell r="M184">
            <v>-37069</v>
          </cell>
          <cell r="N184">
            <v>-500430</v>
          </cell>
          <cell r="O184" t="str">
            <v>20220412</v>
          </cell>
          <cell r="P184" t="str">
            <v>NCC sẽ xuất hóa đơn bổ sung</v>
          </cell>
          <cell r="Q184">
            <v>0</v>
          </cell>
        </row>
        <row r="185">
          <cell r="J185" t="str">
            <v>Basic discount - Auto</v>
          </cell>
          <cell r="K185" t="str">
            <v>202204 Auto Deduct</v>
          </cell>
          <cell r="L185">
            <v>-113136</v>
          </cell>
          <cell r="M185">
            <v>-9051</v>
          </cell>
          <cell r="N185">
            <v>-122187</v>
          </cell>
          <cell r="O185" t="str">
            <v>20220510</v>
          </cell>
          <cell r="P185" t="str">
            <v>NCC sẽ xuất hóa đơn bổ sung</v>
          </cell>
          <cell r="Q185">
            <v>0</v>
          </cell>
        </row>
        <row r="186">
          <cell r="J186" t="str">
            <v>Sale services fee - Auto</v>
          </cell>
          <cell r="K186" t="str">
            <v>202204 Auto Deduct</v>
          </cell>
          <cell r="L186">
            <v>-113136</v>
          </cell>
          <cell r="M186">
            <v>-9051</v>
          </cell>
          <cell r="N186">
            <v>-122187</v>
          </cell>
          <cell r="O186" t="str">
            <v>20220510</v>
          </cell>
          <cell r="P186" t="str">
            <v>chưa nhận hóa đơn</v>
          </cell>
          <cell r="Q186">
            <v>0</v>
          </cell>
        </row>
        <row r="187">
          <cell r="I187">
            <v>3484</v>
          </cell>
          <cell r="J187" t="str">
            <v/>
          </cell>
          <cell r="K187" t="str">
            <v/>
          </cell>
          <cell r="L187">
            <v>1667380</v>
          </cell>
          <cell r="M187">
            <v>133390</v>
          </cell>
          <cell r="N187">
            <v>1800770</v>
          </cell>
          <cell r="O187" t="str">
            <v>20220510</v>
          </cell>
          <cell r="Q187">
            <v>1800770</v>
          </cell>
        </row>
        <row r="188">
          <cell r="I188">
            <v>2172</v>
          </cell>
          <cell r="J188" t="str">
            <v/>
          </cell>
          <cell r="K188" t="str">
            <v/>
          </cell>
          <cell r="L188">
            <v>1190660</v>
          </cell>
          <cell r="M188">
            <v>95253</v>
          </cell>
          <cell r="N188">
            <v>1285913</v>
          </cell>
          <cell r="O188" t="str">
            <v>20220510</v>
          </cell>
          <cell r="Q188">
            <v>1285913</v>
          </cell>
        </row>
        <row r="189">
          <cell r="I189">
            <v>600</v>
          </cell>
          <cell r="J189" t="str">
            <v>Distribution Cost -Manual(8%)</v>
          </cell>
          <cell r="K189" t="str">
            <v>PHI VAN CHUYEN THANG 03.2022 - HANG LANH</v>
          </cell>
          <cell r="L189">
            <v>-139240</v>
          </cell>
          <cell r="M189">
            <v>-11139</v>
          </cell>
          <cell r="N189">
            <v>-150379</v>
          </cell>
          <cell r="O189" t="str">
            <v>20220510</v>
          </cell>
          <cell r="P189">
            <v>600</v>
          </cell>
          <cell r="Q189">
            <v>-299668</v>
          </cell>
        </row>
        <row r="190">
          <cell r="J190" t="str">
            <v>Sampling services fee - Auto</v>
          </cell>
          <cell r="K190" t="str">
            <v>202204 Auto Deduct</v>
          </cell>
          <cell r="L190">
            <v>-33941</v>
          </cell>
          <cell r="M190">
            <v>-2715</v>
          </cell>
          <cell r="N190">
            <v>-36656</v>
          </cell>
          <cell r="O190" t="str">
            <v>20220510</v>
          </cell>
          <cell r="P190" t="str">
            <v>chưa nhận hóa đơn</v>
          </cell>
          <cell r="Q190">
            <v>0</v>
          </cell>
        </row>
        <row r="191">
          <cell r="I191">
            <v>5639</v>
          </cell>
          <cell r="J191" t="str">
            <v/>
          </cell>
          <cell r="K191" t="str">
            <v/>
          </cell>
          <cell r="L191">
            <v>2262710</v>
          </cell>
          <cell r="M191">
            <v>181017</v>
          </cell>
          <cell r="N191">
            <v>2443727</v>
          </cell>
          <cell r="O191" t="str">
            <v>20220530</v>
          </cell>
          <cell r="Q191">
            <v>2443727</v>
          </cell>
        </row>
        <row r="192">
          <cell r="J192" t="str">
            <v>Basic discount - Auto</v>
          </cell>
          <cell r="K192" t="str">
            <v>202204 Auto Deduct</v>
          </cell>
          <cell r="L192">
            <v>-529662</v>
          </cell>
          <cell r="M192">
            <v>-42373</v>
          </cell>
          <cell r="N192">
            <v>-572035</v>
          </cell>
          <cell r="O192" t="str">
            <v>20220510</v>
          </cell>
          <cell r="P192" t="str">
            <v>NCC sẽ xuất hóa đơn bổ sung</v>
          </cell>
          <cell r="Q192">
            <v>0</v>
          </cell>
        </row>
        <row r="193">
          <cell r="I193">
            <v>7485</v>
          </cell>
          <cell r="J193" t="str">
            <v/>
          </cell>
          <cell r="K193" t="str">
            <v/>
          </cell>
          <cell r="L193">
            <v>2241935</v>
          </cell>
          <cell r="M193">
            <v>179355</v>
          </cell>
          <cell r="N193">
            <v>2421290</v>
          </cell>
          <cell r="O193" t="str">
            <v>20220530</v>
          </cell>
          <cell r="Q193">
            <v>2421290</v>
          </cell>
        </row>
        <row r="194">
          <cell r="J194" t="str">
            <v>Sale services fee - Auto</v>
          </cell>
          <cell r="K194" t="str">
            <v>202204 Auto Deduct</v>
          </cell>
          <cell r="L194">
            <v>-529662</v>
          </cell>
          <cell r="M194">
            <v>-42373</v>
          </cell>
          <cell r="N194">
            <v>-572035</v>
          </cell>
          <cell r="O194" t="str">
            <v>20220510</v>
          </cell>
          <cell r="P194" t="str">
            <v>chưa nhận hóa đơn</v>
          </cell>
          <cell r="Q194">
            <v>0</v>
          </cell>
        </row>
        <row r="195">
          <cell r="I195">
            <v>7486</v>
          </cell>
          <cell r="J195" t="str">
            <v/>
          </cell>
          <cell r="K195" t="str">
            <v/>
          </cell>
          <cell r="L195">
            <v>1110580</v>
          </cell>
          <cell r="M195">
            <v>88846</v>
          </cell>
          <cell r="N195">
            <v>1199426</v>
          </cell>
          <cell r="O195" t="str">
            <v>20220530</v>
          </cell>
          <cell r="Q195">
            <v>1199426</v>
          </cell>
        </row>
        <row r="196">
          <cell r="J196" t="str">
            <v>Anniversary Support fee - Manual(8%)</v>
          </cell>
          <cell r="K196" t="str">
            <v>PHI HO TRO SINH NHAT 2022</v>
          </cell>
          <cell r="L196">
            <v>-1500000</v>
          </cell>
          <cell r="M196">
            <v>-120000</v>
          </cell>
          <cell r="N196">
            <v>-1620000</v>
          </cell>
          <cell r="O196" t="str">
            <v>20220510</v>
          </cell>
          <cell r="P196" t="str">
            <v>chưa nhận hóa đơn</v>
          </cell>
          <cell r="Q196">
            <v>0</v>
          </cell>
        </row>
        <row r="197">
          <cell r="I197">
            <v>6269</v>
          </cell>
          <cell r="J197" t="str">
            <v/>
          </cell>
          <cell r="K197" t="str">
            <v/>
          </cell>
          <cell r="L197">
            <v>2262710</v>
          </cell>
          <cell r="M197">
            <v>181017</v>
          </cell>
          <cell r="N197">
            <v>2443727</v>
          </cell>
          <cell r="O197" t="str">
            <v>20220530</v>
          </cell>
          <cell r="Q197">
            <v>2443727</v>
          </cell>
        </row>
        <row r="198">
          <cell r="I198">
            <v>4649</v>
          </cell>
          <cell r="J198" t="str">
            <v/>
          </cell>
          <cell r="K198" t="str">
            <v/>
          </cell>
          <cell r="L198">
            <v>2221160</v>
          </cell>
          <cell r="M198">
            <v>222116</v>
          </cell>
          <cell r="N198">
            <v>2443276</v>
          </cell>
          <cell r="O198" t="str">
            <v>20220510</v>
          </cell>
          <cell r="Q198">
            <v>2443276</v>
          </cell>
        </row>
        <row r="199">
          <cell r="I199">
            <v>3066</v>
          </cell>
          <cell r="J199" t="str">
            <v/>
          </cell>
          <cell r="K199" t="str">
            <v/>
          </cell>
          <cell r="L199">
            <v>2241935</v>
          </cell>
          <cell r="M199">
            <v>179355</v>
          </cell>
          <cell r="N199">
            <v>2421290</v>
          </cell>
          <cell r="O199" t="str">
            <v>20220510</v>
          </cell>
          <cell r="Q199">
            <v>2421290</v>
          </cell>
        </row>
        <row r="200">
          <cell r="I200">
            <v>1844</v>
          </cell>
          <cell r="J200" t="str">
            <v/>
          </cell>
          <cell r="K200" t="str">
            <v/>
          </cell>
          <cell r="L200">
            <v>2757185</v>
          </cell>
          <cell r="M200">
            <v>220575</v>
          </cell>
          <cell r="N200">
            <v>2977760</v>
          </cell>
          <cell r="O200" t="str">
            <v>20220510</v>
          </cell>
          <cell r="Q200">
            <v>2977760</v>
          </cell>
        </row>
        <row r="201">
          <cell r="J201" t="str">
            <v>Sampling services fee - Auto</v>
          </cell>
          <cell r="K201" t="str">
            <v>202204 Auto Deduct</v>
          </cell>
          <cell r="L201">
            <v>-158899</v>
          </cell>
          <cell r="M201">
            <v>-12712</v>
          </cell>
          <cell r="N201">
            <v>-171611</v>
          </cell>
          <cell r="O201" t="str">
            <v>20220510</v>
          </cell>
          <cell r="P201" t="str">
            <v>chưa nhận hóa đơn</v>
          </cell>
          <cell r="Q201">
            <v>0</v>
          </cell>
        </row>
        <row r="202">
          <cell r="J202" t="str">
            <v>Sale services fee - Auto</v>
          </cell>
          <cell r="K202" t="str">
            <v>202204 Auto Deduct</v>
          </cell>
          <cell r="L202">
            <v>-547776</v>
          </cell>
          <cell r="M202">
            <v>-43822</v>
          </cell>
          <cell r="N202">
            <v>-591598</v>
          </cell>
          <cell r="O202" t="str">
            <v>20220510</v>
          </cell>
          <cell r="P202" t="str">
            <v>chưa nhận hóa đơn</v>
          </cell>
          <cell r="Q202">
            <v>0</v>
          </cell>
        </row>
        <row r="203">
          <cell r="I203">
            <v>5637</v>
          </cell>
          <cell r="J203" t="str">
            <v/>
          </cell>
          <cell r="K203" t="str">
            <v/>
          </cell>
          <cell r="L203">
            <v>1110580</v>
          </cell>
          <cell r="M203">
            <v>88846</v>
          </cell>
          <cell r="N203">
            <v>1199426</v>
          </cell>
          <cell r="O203" t="str">
            <v>20220530</v>
          </cell>
          <cell r="Q203">
            <v>1199426</v>
          </cell>
        </row>
        <row r="204">
          <cell r="J204" t="str">
            <v>Sampling services fee - Auto</v>
          </cell>
          <cell r="K204" t="str">
            <v>202204 Auto Deduct</v>
          </cell>
          <cell r="L204">
            <v>-164333</v>
          </cell>
          <cell r="M204">
            <v>-13147</v>
          </cell>
          <cell r="N204">
            <v>-177480</v>
          </cell>
          <cell r="O204" t="str">
            <v>20220510</v>
          </cell>
          <cell r="P204" t="str">
            <v>chưa nhận hóa đơn</v>
          </cell>
          <cell r="Q204">
            <v>0</v>
          </cell>
        </row>
        <row r="205">
          <cell r="J205" t="str">
            <v>Basic discount - Auto</v>
          </cell>
          <cell r="K205" t="str">
            <v>202204 Auto Deduct</v>
          </cell>
          <cell r="L205">
            <v>-547776</v>
          </cell>
          <cell r="M205">
            <v>-43822</v>
          </cell>
          <cell r="N205">
            <v>-591598</v>
          </cell>
          <cell r="O205" t="str">
            <v>20220510</v>
          </cell>
          <cell r="P205" t="str">
            <v>NCC sẽ xuất hóa đơn bổ sung</v>
          </cell>
          <cell r="Q205">
            <v>0</v>
          </cell>
        </row>
        <row r="206">
          <cell r="J206" t="str">
            <v>Sampling services fee - Auto</v>
          </cell>
          <cell r="K206" t="str">
            <v>202204 Auto Deduct</v>
          </cell>
          <cell r="L206">
            <v>-89847</v>
          </cell>
          <cell r="M206">
            <v>-7188</v>
          </cell>
          <cell r="N206">
            <v>-97035</v>
          </cell>
          <cell r="O206" t="str">
            <v>20220510</v>
          </cell>
          <cell r="P206" t="str">
            <v>chưa nhận hóa đơn</v>
          </cell>
          <cell r="Q206">
            <v>0</v>
          </cell>
        </row>
        <row r="207">
          <cell r="I207">
            <v>600</v>
          </cell>
          <cell r="J207" t="str">
            <v>Distribution Cost -Manual(8%)</v>
          </cell>
          <cell r="K207" t="str">
            <v>PHI VAN CHUYEN THANG 03.2022 - HANG LANH</v>
          </cell>
          <cell r="L207">
            <v>-98760</v>
          </cell>
          <cell r="M207">
            <v>-7901</v>
          </cell>
          <cell r="N207">
            <v>-106661</v>
          </cell>
          <cell r="O207" t="str">
            <v>20220510</v>
          </cell>
          <cell r="P207">
            <v>600</v>
          </cell>
          <cell r="Q207">
            <v>-299668</v>
          </cell>
        </row>
        <row r="208">
          <cell r="J208" t="str">
            <v>Sale services fee - Auto</v>
          </cell>
          <cell r="K208" t="str">
            <v>202204 Auto Deduct</v>
          </cell>
          <cell r="L208">
            <v>-299490</v>
          </cell>
          <cell r="M208">
            <v>-23959</v>
          </cell>
          <cell r="N208">
            <v>-323449</v>
          </cell>
          <cell r="O208" t="str">
            <v>20220510</v>
          </cell>
          <cell r="P208" t="str">
            <v>chưa nhận hóa đơn</v>
          </cell>
          <cell r="Q208">
            <v>0</v>
          </cell>
        </row>
        <row r="209">
          <cell r="I209">
            <v>4474</v>
          </cell>
          <cell r="J209" t="str">
            <v/>
          </cell>
          <cell r="K209" t="str">
            <v/>
          </cell>
          <cell r="L209">
            <v>3120350</v>
          </cell>
          <cell r="M209">
            <v>249628</v>
          </cell>
          <cell r="N209">
            <v>3369978</v>
          </cell>
          <cell r="O209" t="str">
            <v>20220510</v>
          </cell>
          <cell r="Q209">
            <v>3369978</v>
          </cell>
        </row>
        <row r="210">
          <cell r="J210" t="str">
            <v>Basic discount - Auto</v>
          </cell>
          <cell r="K210" t="str">
            <v>202204 Auto Deduct</v>
          </cell>
          <cell r="L210">
            <v>-299490</v>
          </cell>
          <cell r="M210">
            <v>-23959</v>
          </cell>
          <cell r="N210">
            <v>-323449</v>
          </cell>
          <cell r="O210" t="str">
            <v>20220510</v>
          </cell>
          <cell r="P210" t="str">
            <v>NCC sẽ xuất hóa đơn bổ sung</v>
          </cell>
          <cell r="Q210">
            <v>0</v>
          </cell>
        </row>
        <row r="211">
          <cell r="I211">
            <v>6030</v>
          </cell>
          <cell r="J211" t="str">
            <v/>
          </cell>
          <cell r="K211" t="str">
            <v/>
          </cell>
          <cell r="L211">
            <v>2281975</v>
          </cell>
          <cell r="M211">
            <v>182558</v>
          </cell>
          <cell r="N211">
            <v>2464533</v>
          </cell>
          <cell r="O211" t="str">
            <v>20220530</v>
          </cell>
          <cell r="Q211">
            <v>2464533</v>
          </cell>
        </row>
        <row r="212">
          <cell r="I212">
            <v>4959</v>
          </cell>
          <cell r="J212" t="str">
            <v/>
          </cell>
          <cell r="K212" t="str">
            <v/>
          </cell>
          <cell r="L212">
            <v>1110580</v>
          </cell>
          <cell r="M212">
            <v>88846</v>
          </cell>
          <cell r="N212">
            <v>1199426</v>
          </cell>
          <cell r="O212" t="str">
            <v>20220530</v>
          </cell>
          <cell r="Q212">
            <v>1199426</v>
          </cell>
        </row>
        <row r="213">
          <cell r="J213" t="str">
            <v>Sampling services fee - Auto</v>
          </cell>
          <cell r="K213" t="str">
            <v>202204 Auto Deduct</v>
          </cell>
          <cell r="L213">
            <v>-97874</v>
          </cell>
          <cell r="M213">
            <v>-7830</v>
          </cell>
          <cell r="N213">
            <v>-105704</v>
          </cell>
          <cell r="O213" t="str">
            <v>20220510</v>
          </cell>
          <cell r="P213" t="str">
            <v>chưa nhận hóa đơn</v>
          </cell>
          <cell r="Q213">
            <v>0</v>
          </cell>
        </row>
        <row r="214">
          <cell r="J214" t="str">
            <v>Sale services fee - Auto</v>
          </cell>
          <cell r="K214" t="str">
            <v>202204 Auto Deduct</v>
          </cell>
          <cell r="L214">
            <v>-326248</v>
          </cell>
          <cell r="M214">
            <v>-26100</v>
          </cell>
          <cell r="N214">
            <v>-352348</v>
          </cell>
          <cell r="O214" t="str">
            <v>20220510</v>
          </cell>
          <cell r="P214" t="str">
            <v>chưa nhận hóa đơn</v>
          </cell>
          <cell r="Q214">
            <v>0</v>
          </cell>
        </row>
        <row r="215">
          <cell r="J215" t="str">
            <v>Basic discount - Auto</v>
          </cell>
          <cell r="K215" t="str">
            <v>202204 Auto Deduct</v>
          </cell>
          <cell r="L215">
            <v>-326248</v>
          </cell>
          <cell r="M215">
            <v>-26100</v>
          </cell>
          <cell r="N215">
            <v>-352348</v>
          </cell>
          <cell r="O215" t="str">
            <v>20220510</v>
          </cell>
          <cell r="P215" t="str">
            <v>NCC sẽ xuất hóa đơn bổ sung</v>
          </cell>
          <cell r="Q215">
            <v>0</v>
          </cell>
        </row>
        <row r="216">
          <cell r="I216">
            <v>3391</v>
          </cell>
          <cell r="J216" t="str">
            <v/>
          </cell>
          <cell r="K216" t="str">
            <v/>
          </cell>
          <cell r="L216">
            <v>1627340</v>
          </cell>
          <cell r="M216">
            <v>130187</v>
          </cell>
          <cell r="N216">
            <v>1757527</v>
          </cell>
          <cell r="O216" t="str">
            <v>20220510</v>
          </cell>
          <cell r="Q216">
            <v>1757527</v>
          </cell>
        </row>
        <row r="217">
          <cell r="J217" t="str">
            <v>Basic discount - Auto</v>
          </cell>
          <cell r="K217" t="str">
            <v>202204 Auto Deduct</v>
          </cell>
          <cell r="L217">
            <v>-383426</v>
          </cell>
          <cell r="M217">
            <v>-30674</v>
          </cell>
          <cell r="N217">
            <v>-414100</v>
          </cell>
          <cell r="O217" t="str">
            <v>20220510</v>
          </cell>
          <cell r="P217" t="str">
            <v>NCC sẽ xuất hóa đơn bổ sung</v>
          </cell>
          <cell r="Q217">
            <v>0</v>
          </cell>
        </row>
        <row r="218">
          <cell r="I218">
            <v>600</v>
          </cell>
          <cell r="J218" t="str">
            <v>Distribution Cost -Manual(8%)</v>
          </cell>
          <cell r="K218" t="str">
            <v>PHI VAN CHUYEN THANG 03.2022 - HANG LANH</v>
          </cell>
          <cell r="L218">
            <v>-39470</v>
          </cell>
          <cell r="M218">
            <v>-3158</v>
          </cell>
          <cell r="N218">
            <v>-42628</v>
          </cell>
          <cell r="O218" t="str">
            <v>20220510</v>
          </cell>
          <cell r="P218">
            <v>600</v>
          </cell>
          <cell r="Q218">
            <v>-299668</v>
          </cell>
        </row>
        <row r="219">
          <cell r="I219">
            <v>334</v>
          </cell>
          <cell r="J219" t="str">
            <v>220524-01006-1-0059</v>
          </cell>
          <cell r="K219" t="str">
            <v>Hang tra lai</v>
          </cell>
          <cell r="L219">
            <v>-218263</v>
          </cell>
          <cell r="M219">
            <v>-17461</v>
          </cell>
          <cell r="N219">
            <v>-235724</v>
          </cell>
          <cell r="O219" t="str">
            <v>20220530</v>
          </cell>
          <cell r="P219">
            <v>334</v>
          </cell>
          <cell r="Q219">
            <v>-235724</v>
          </cell>
        </row>
        <row r="220">
          <cell r="I220">
            <v>410</v>
          </cell>
          <cell r="J220" t="str">
            <v>Sale services fee - Auto</v>
          </cell>
          <cell r="K220" t="str">
            <v>202204 Auto Deduct</v>
          </cell>
          <cell r="L220">
            <v>-383426</v>
          </cell>
          <cell r="M220">
            <v>-30674</v>
          </cell>
          <cell r="N220">
            <v>-414100</v>
          </cell>
          <cell r="O220" t="str">
            <v>20220510</v>
          </cell>
          <cell r="P220">
            <v>410</v>
          </cell>
          <cell r="Q220">
            <v>-538330</v>
          </cell>
        </row>
        <row r="221">
          <cell r="I221">
            <v>5636</v>
          </cell>
          <cell r="J221" t="str">
            <v/>
          </cell>
          <cell r="K221" t="str">
            <v/>
          </cell>
          <cell r="L221">
            <v>1527841</v>
          </cell>
          <cell r="M221">
            <v>122227</v>
          </cell>
          <cell r="N221">
            <v>1650068</v>
          </cell>
          <cell r="O221" t="str">
            <v>20220530</v>
          </cell>
          <cell r="Q221">
            <v>1650068</v>
          </cell>
        </row>
        <row r="222">
          <cell r="I222" t="str">
            <v>4699a</v>
          </cell>
          <cell r="J222" t="str">
            <v/>
          </cell>
          <cell r="K222" t="str">
            <v/>
          </cell>
          <cell r="L222">
            <v>1091315</v>
          </cell>
          <cell r="M222">
            <v>87305</v>
          </cell>
          <cell r="N222">
            <v>1178620</v>
          </cell>
          <cell r="O222" t="str">
            <v>20220530</v>
          </cell>
          <cell r="Q222">
            <v>1178620</v>
          </cell>
        </row>
        <row r="223">
          <cell r="I223">
            <v>410</v>
          </cell>
          <cell r="J223" t="str">
            <v>Sampling services fee - Auto</v>
          </cell>
          <cell r="K223" t="str">
            <v>202204 Auto Deduct</v>
          </cell>
          <cell r="L223">
            <v>-115028</v>
          </cell>
          <cell r="M223">
            <v>-9202</v>
          </cell>
          <cell r="N223">
            <v>-124230</v>
          </cell>
          <cell r="O223" t="str">
            <v>20220510</v>
          </cell>
          <cell r="P223">
            <v>410</v>
          </cell>
          <cell r="Q223">
            <v>-538330</v>
          </cell>
        </row>
        <row r="224">
          <cell r="I224">
            <v>3497</v>
          </cell>
          <cell r="J224" t="str">
            <v/>
          </cell>
          <cell r="K224" t="str">
            <v/>
          </cell>
          <cell r="L224">
            <v>1072050</v>
          </cell>
          <cell r="M224">
            <v>85764</v>
          </cell>
          <cell r="N224">
            <v>1157814</v>
          </cell>
          <cell r="O224" t="str">
            <v>20220510</v>
          </cell>
          <cell r="Q224">
            <v>1157814</v>
          </cell>
        </row>
        <row r="225">
          <cell r="I225">
            <v>2175</v>
          </cell>
          <cell r="J225" t="str">
            <v/>
          </cell>
          <cell r="K225" t="str">
            <v/>
          </cell>
          <cell r="L225">
            <v>1190660</v>
          </cell>
          <cell r="M225">
            <v>95253</v>
          </cell>
          <cell r="N225">
            <v>1285913</v>
          </cell>
          <cell r="O225" t="str">
            <v>20220510</v>
          </cell>
          <cell r="Q225">
            <v>1285913</v>
          </cell>
        </row>
        <row r="226">
          <cell r="I226">
            <v>7209</v>
          </cell>
          <cell r="J226" t="str">
            <v/>
          </cell>
          <cell r="K226" t="str">
            <v/>
          </cell>
          <cell r="L226">
            <v>2262710</v>
          </cell>
          <cell r="M226">
            <v>181017</v>
          </cell>
          <cell r="N226">
            <v>2443727</v>
          </cell>
          <cell r="O226" t="str">
            <v>20220530</v>
          </cell>
          <cell r="Q226">
            <v>2443727</v>
          </cell>
        </row>
        <row r="227">
          <cell r="I227">
            <v>5399</v>
          </cell>
          <cell r="J227" t="str">
            <v/>
          </cell>
          <cell r="K227" t="str">
            <v/>
          </cell>
          <cell r="L227">
            <v>1190660</v>
          </cell>
          <cell r="M227">
            <v>95253</v>
          </cell>
          <cell r="N227">
            <v>1285913</v>
          </cell>
          <cell r="O227" t="str">
            <v>20220530</v>
          </cell>
          <cell r="Q227">
            <v>1285913</v>
          </cell>
        </row>
        <row r="228">
          <cell r="J228" t="str">
            <v>Sampling services fee - Auto</v>
          </cell>
          <cell r="K228" t="str">
            <v>202204 Auto Deduct</v>
          </cell>
          <cell r="L228">
            <v>-83329</v>
          </cell>
          <cell r="M228">
            <v>-6666</v>
          </cell>
          <cell r="N228">
            <v>-89995</v>
          </cell>
          <cell r="O228" t="str">
            <v>20220510</v>
          </cell>
          <cell r="P228" t="str">
            <v>chưa nhận hóa đơn</v>
          </cell>
          <cell r="Q228">
            <v>0</v>
          </cell>
        </row>
        <row r="229">
          <cell r="J229" t="str">
            <v>Sale services fee - Auto</v>
          </cell>
          <cell r="K229" t="str">
            <v>202204 Auto Deduct</v>
          </cell>
          <cell r="L229">
            <v>-277764</v>
          </cell>
          <cell r="M229">
            <v>-22221</v>
          </cell>
          <cell r="N229">
            <v>-299985</v>
          </cell>
          <cell r="O229" t="str">
            <v>20220510</v>
          </cell>
          <cell r="P229" t="str">
            <v>chưa nhận hóa đơn</v>
          </cell>
          <cell r="Q229">
            <v>0</v>
          </cell>
        </row>
        <row r="230">
          <cell r="J230" t="str">
            <v>Basic discount - Auto</v>
          </cell>
          <cell r="K230" t="str">
            <v>202204 Auto Deduct</v>
          </cell>
          <cell r="L230">
            <v>-277764</v>
          </cell>
          <cell r="M230">
            <v>-22221</v>
          </cell>
          <cell r="N230">
            <v>-299985</v>
          </cell>
          <cell r="O230" t="str">
            <v>20220510</v>
          </cell>
          <cell r="P230" t="str">
            <v>NCC sẽ xuất hóa đơn bổ sung</v>
          </cell>
          <cell r="Q230">
            <v>0</v>
          </cell>
        </row>
        <row r="231">
          <cell r="I231">
            <v>6239</v>
          </cell>
          <cell r="J231" t="str">
            <v/>
          </cell>
          <cell r="K231" t="str">
            <v/>
          </cell>
          <cell r="L231">
            <v>1110580</v>
          </cell>
          <cell r="M231">
            <v>88846</v>
          </cell>
          <cell r="N231">
            <v>1199426</v>
          </cell>
          <cell r="O231" t="str">
            <v>20220530</v>
          </cell>
          <cell r="Q231">
            <v>1199426</v>
          </cell>
        </row>
        <row r="232">
          <cell r="J232" t="str">
            <v>Sale services fee - Auto</v>
          </cell>
          <cell r="K232" t="str">
            <v>202204 Auto Deduct</v>
          </cell>
          <cell r="L232">
            <v>-138823</v>
          </cell>
          <cell r="M232">
            <v>-11106</v>
          </cell>
          <cell r="N232">
            <v>-149929</v>
          </cell>
          <cell r="O232" t="str">
            <v>20220510</v>
          </cell>
          <cell r="P232" t="str">
            <v>chưa nhận hóa đơn</v>
          </cell>
          <cell r="Q232">
            <v>0</v>
          </cell>
        </row>
        <row r="233">
          <cell r="I233">
            <v>5417</v>
          </cell>
          <cell r="J233" t="str">
            <v/>
          </cell>
          <cell r="K233" t="str">
            <v/>
          </cell>
          <cell r="L233">
            <v>1110580</v>
          </cell>
          <cell r="M233">
            <v>88846</v>
          </cell>
          <cell r="N233">
            <v>1199426</v>
          </cell>
          <cell r="O233" t="str">
            <v>20220530</v>
          </cell>
          <cell r="Q233">
            <v>1199426</v>
          </cell>
        </row>
        <row r="234">
          <cell r="J234" t="str">
            <v>Basic discount - Auto</v>
          </cell>
          <cell r="K234" t="str">
            <v>202204 Auto Deduct</v>
          </cell>
          <cell r="L234">
            <v>-138823</v>
          </cell>
          <cell r="M234">
            <v>-11106</v>
          </cell>
          <cell r="N234">
            <v>-149929</v>
          </cell>
          <cell r="O234" t="str">
            <v>20220510</v>
          </cell>
          <cell r="P234" t="str">
            <v>NCC sẽ xuất hóa đơn bổ sung</v>
          </cell>
          <cell r="Q234">
            <v>0</v>
          </cell>
        </row>
        <row r="235">
          <cell r="J235" t="str">
            <v>Sampling services fee - Auto</v>
          </cell>
          <cell r="K235" t="str">
            <v>202204 Auto Deduct</v>
          </cell>
          <cell r="L235">
            <v>-41647</v>
          </cell>
          <cell r="M235">
            <v>-3332</v>
          </cell>
          <cell r="N235">
            <v>-44979</v>
          </cell>
          <cell r="O235" t="str">
            <v>20220510</v>
          </cell>
          <cell r="P235" t="str">
            <v>chưa nhận hóa đơn</v>
          </cell>
          <cell r="Q235">
            <v>0</v>
          </cell>
        </row>
        <row r="236">
          <cell r="I236">
            <v>4128</v>
          </cell>
          <cell r="J236" t="str">
            <v/>
          </cell>
          <cell r="K236" t="str">
            <v/>
          </cell>
          <cell r="L236">
            <v>555290</v>
          </cell>
          <cell r="M236">
            <v>44423</v>
          </cell>
          <cell r="N236">
            <v>599713</v>
          </cell>
          <cell r="O236" t="str">
            <v>20220510</v>
          </cell>
          <cell r="Q236">
            <v>599713</v>
          </cell>
        </row>
        <row r="237">
          <cell r="I237">
            <v>3062</v>
          </cell>
          <cell r="J237" t="str">
            <v/>
          </cell>
          <cell r="K237" t="str">
            <v/>
          </cell>
          <cell r="L237">
            <v>555290</v>
          </cell>
          <cell r="M237">
            <v>44423</v>
          </cell>
          <cell r="N237">
            <v>599713</v>
          </cell>
          <cell r="O237" t="str">
            <v>20220510</v>
          </cell>
          <cell r="Q237">
            <v>599713</v>
          </cell>
        </row>
        <row r="238">
          <cell r="J238" t="str">
            <v>Sale services fee - Auto</v>
          </cell>
          <cell r="K238" t="str">
            <v>202204 Auto Deduct</v>
          </cell>
          <cell r="L238">
            <v>-874617</v>
          </cell>
          <cell r="M238">
            <v>-69969</v>
          </cell>
          <cell r="N238">
            <v>-944586</v>
          </cell>
          <cell r="O238" t="str">
            <v>20220510</v>
          </cell>
          <cell r="P238" t="str">
            <v>chưa nhận hóa đơn</v>
          </cell>
          <cell r="Q238">
            <v>0</v>
          </cell>
        </row>
        <row r="239">
          <cell r="J239" t="str">
            <v>Basic discount - Auto</v>
          </cell>
          <cell r="K239" t="str">
            <v>202204 Auto Deduct</v>
          </cell>
          <cell r="L239">
            <v>-874617</v>
          </cell>
          <cell r="M239">
            <v>-69969</v>
          </cell>
          <cell r="N239">
            <v>-944586</v>
          </cell>
          <cell r="O239" t="str">
            <v>20220510</v>
          </cell>
          <cell r="P239" t="str">
            <v>NCC sẽ xuất hóa đơn bổ sung</v>
          </cell>
          <cell r="Q239">
            <v>0</v>
          </cell>
        </row>
        <row r="240">
          <cell r="I240">
            <v>3629</v>
          </cell>
          <cell r="J240" t="str">
            <v/>
          </cell>
          <cell r="K240" t="str">
            <v/>
          </cell>
          <cell r="L240">
            <v>1864510</v>
          </cell>
          <cell r="M240">
            <v>149161</v>
          </cell>
          <cell r="N240">
            <v>2013671</v>
          </cell>
          <cell r="O240" t="str">
            <v>20220510</v>
          </cell>
          <cell r="Q240">
            <v>2013671</v>
          </cell>
        </row>
        <row r="241">
          <cell r="I241">
            <v>6733</v>
          </cell>
          <cell r="J241" t="str">
            <v/>
          </cell>
          <cell r="K241" t="str">
            <v/>
          </cell>
          <cell r="L241">
            <v>3254680</v>
          </cell>
          <cell r="M241">
            <v>260374</v>
          </cell>
          <cell r="N241">
            <v>3515054</v>
          </cell>
          <cell r="O241" t="str">
            <v>20220530</v>
          </cell>
          <cell r="Q241">
            <v>3515054</v>
          </cell>
        </row>
        <row r="242">
          <cell r="I242">
            <v>3816</v>
          </cell>
          <cell r="J242" t="str">
            <v/>
          </cell>
          <cell r="K242" t="str">
            <v/>
          </cell>
          <cell r="L242">
            <v>1190660</v>
          </cell>
          <cell r="M242">
            <v>95253</v>
          </cell>
          <cell r="N242">
            <v>1285913</v>
          </cell>
          <cell r="O242" t="str">
            <v>20220510</v>
          </cell>
          <cell r="Q242">
            <v>1285913</v>
          </cell>
        </row>
        <row r="243">
          <cell r="I243" t="str">
            <v>4776a</v>
          </cell>
          <cell r="J243" t="str">
            <v/>
          </cell>
          <cell r="K243" t="str">
            <v/>
          </cell>
          <cell r="L243">
            <v>2896570</v>
          </cell>
          <cell r="M243">
            <v>231726</v>
          </cell>
          <cell r="N243">
            <v>3128296</v>
          </cell>
          <cell r="O243" t="str">
            <v>20220530</v>
          </cell>
          <cell r="Q243">
            <v>3128296</v>
          </cell>
        </row>
        <row r="244">
          <cell r="I244">
            <v>4777</v>
          </cell>
          <cell r="J244" t="str">
            <v/>
          </cell>
          <cell r="K244" t="str">
            <v/>
          </cell>
          <cell r="L244">
            <v>4067940</v>
          </cell>
          <cell r="M244">
            <v>325435</v>
          </cell>
          <cell r="N244">
            <v>4393375</v>
          </cell>
          <cell r="O244" t="str">
            <v>20220530</v>
          </cell>
          <cell r="Q244">
            <v>4393375</v>
          </cell>
        </row>
        <row r="245">
          <cell r="J245" t="str">
            <v>Sampling services fee - Auto</v>
          </cell>
          <cell r="K245" t="str">
            <v>202204 Auto Deduct</v>
          </cell>
          <cell r="L245">
            <v>-262385</v>
          </cell>
          <cell r="M245">
            <v>-20991</v>
          </cell>
          <cell r="N245">
            <v>-283376</v>
          </cell>
          <cell r="O245" t="str">
            <v>20220510</v>
          </cell>
          <cell r="P245" t="str">
            <v>chưa nhận hóa đơn</v>
          </cell>
          <cell r="Q245">
            <v>0</v>
          </cell>
        </row>
        <row r="246">
          <cell r="J246" t="str">
            <v>Sale services fee - Auto</v>
          </cell>
          <cell r="K246" t="str">
            <v>202205 Auto Deduct</v>
          </cell>
          <cell r="L246">
            <v>-29767</v>
          </cell>
          <cell r="M246">
            <v>-2381</v>
          </cell>
          <cell r="N246">
            <v>-32148</v>
          </cell>
          <cell r="O246" t="str">
            <v>20220610</v>
          </cell>
          <cell r="P246" t="str">
            <v>chưa nhận hóa đơn</v>
          </cell>
          <cell r="Q246">
            <v>0</v>
          </cell>
        </row>
        <row r="247">
          <cell r="J247" t="str">
            <v>Basic discount - Auto</v>
          </cell>
          <cell r="K247" t="str">
            <v>202205 Auto Deduct</v>
          </cell>
          <cell r="L247">
            <v>-32743</v>
          </cell>
          <cell r="M247">
            <v>-2619</v>
          </cell>
          <cell r="N247">
            <v>-35362</v>
          </cell>
          <cell r="O247" t="str">
            <v>20220610</v>
          </cell>
          <cell r="P247" t="str">
            <v>NCC sẽ xuất hóa đơn bổ sung</v>
          </cell>
          <cell r="Q247">
            <v>0</v>
          </cell>
        </row>
        <row r="248">
          <cell r="J248" t="str">
            <v>Advertising services fee - Auto</v>
          </cell>
          <cell r="K248" t="str">
            <v>202205 Auto Deduct</v>
          </cell>
          <cell r="L248">
            <v>-8930</v>
          </cell>
          <cell r="M248">
            <v>-714</v>
          </cell>
          <cell r="N248">
            <v>-9644</v>
          </cell>
          <cell r="O248" t="str">
            <v>20220610</v>
          </cell>
          <cell r="P248" t="str">
            <v>chưa nhận hóa đơn</v>
          </cell>
          <cell r="Q248">
            <v>0</v>
          </cell>
        </row>
        <row r="249">
          <cell r="I249">
            <v>11649</v>
          </cell>
          <cell r="J249" t="str">
            <v/>
          </cell>
          <cell r="K249" t="str">
            <v/>
          </cell>
          <cell r="L249">
            <v>595330</v>
          </cell>
          <cell r="M249">
            <v>47626</v>
          </cell>
          <cell r="N249">
            <v>642956</v>
          </cell>
          <cell r="O249" t="str">
            <v>20220630</v>
          </cell>
          <cell r="Q249">
            <v>642956</v>
          </cell>
        </row>
        <row r="250">
          <cell r="J250" t="str">
            <v>Basic discount - Manual(8%)</v>
          </cell>
          <cell r="K250" t="str">
            <v>DC CL THUE - TRUY THU CHIET KHAU CO BAN T02.2022 - D.SO : 1,785,990 x 5.00%</v>
          </cell>
          <cell r="L250">
            <v>-89300</v>
          </cell>
          <cell r="M250">
            <v>-7144</v>
          </cell>
          <cell r="N250">
            <v>-96444</v>
          </cell>
          <cell r="O250" t="str">
            <v>20220610</v>
          </cell>
          <cell r="P250" t="str">
            <v>NCC sẽ xuất hóa đơn bổ sung</v>
          </cell>
          <cell r="Q250">
            <v>0</v>
          </cell>
        </row>
        <row r="251">
          <cell r="J251" t="str">
            <v>Sale services fee - Auto</v>
          </cell>
          <cell r="K251" t="str">
            <v>202205 Auto Deduct</v>
          </cell>
          <cell r="L251">
            <v>-180424</v>
          </cell>
          <cell r="M251">
            <v>-14434</v>
          </cell>
          <cell r="N251">
            <v>-194858</v>
          </cell>
          <cell r="O251" t="str">
            <v>20220610</v>
          </cell>
          <cell r="P251" t="str">
            <v>chưa nhận hóa đơn</v>
          </cell>
          <cell r="Q251">
            <v>0</v>
          </cell>
        </row>
        <row r="252">
          <cell r="J252" t="str">
            <v>Basic discount - Auto</v>
          </cell>
          <cell r="K252" t="str">
            <v>202205 Auto Deduct</v>
          </cell>
          <cell r="L252">
            <v>-198466</v>
          </cell>
          <cell r="M252">
            <v>-15877</v>
          </cell>
          <cell r="N252">
            <v>-214343</v>
          </cell>
          <cell r="O252" t="str">
            <v>20220610</v>
          </cell>
          <cell r="P252" t="str">
            <v>NCC sẽ xuất hóa đơn bổ sung</v>
          </cell>
          <cell r="Q252">
            <v>0</v>
          </cell>
        </row>
        <row r="253">
          <cell r="J253" t="str">
            <v>Basic discount - Manual(8%)</v>
          </cell>
          <cell r="K253" t="str">
            <v>DC CL THUE - TRUY THU CHIET KHAU CO BAN T02.2022 - D.SO : 4,287,280 x 5.00%</v>
          </cell>
          <cell r="L253">
            <v>-214364</v>
          </cell>
          <cell r="M253">
            <v>-17149</v>
          </cell>
          <cell r="N253">
            <v>-231513</v>
          </cell>
          <cell r="O253" t="str">
            <v>20220610</v>
          </cell>
          <cell r="P253" t="str">
            <v>NCC sẽ xuất hóa đơn bổ sung</v>
          </cell>
          <cell r="Q253">
            <v>0</v>
          </cell>
        </row>
        <row r="254">
          <cell r="J254" t="str">
            <v>Advertising services fee - Auto</v>
          </cell>
          <cell r="K254" t="str">
            <v>202205 Auto Deduct</v>
          </cell>
          <cell r="L254">
            <v>-54127</v>
          </cell>
          <cell r="M254">
            <v>-4330</v>
          </cell>
          <cell r="N254">
            <v>-58457</v>
          </cell>
          <cell r="O254" t="str">
            <v>20220610</v>
          </cell>
          <cell r="P254" t="str">
            <v>chưa nhận hóa đơn</v>
          </cell>
          <cell r="Q254">
            <v>0</v>
          </cell>
        </row>
        <row r="255">
          <cell r="I255">
            <v>1187</v>
          </cell>
          <cell r="J255" t="str">
            <v>Distribution Cost -Manual(8%)</v>
          </cell>
          <cell r="K255" t="str">
            <v>PHI VAN CHUYEN THANG 04.2022 - HANG LANH</v>
          </cell>
          <cell r="L255">
            <v>-62390</v>
          </cell>
          <cell r="M255">
            <v>-4991</v>
          </cell>
          <cell r="N255">
            <v>-67381</v>
          </cell>
          <cell r="O255" t="str">
            <v>20220610</v>
          </cell>
          <cell r="P255">
            <v>1187</v>
          </cell>
          <cell r="Q255">
            <v>-720231</v>
          </cell>
        </row>
        <row r="256">
          <cell r="I256">
            <v>11645</v>
          </cell>
          <cell r="J256" t="str">
            <v/>
          </cell>
          <cell r="K256" t="str">
            <v/>
          </cell>
          <cell r="L256">
            <v>3608470</v>
          </cell>
          <cell r="M256">
            <v>288678</v>
          </cell>
          <cell r="N256">
            <v>3897148</v>
          </cell>
          <cell r="O256" t="str">
            <v>20220630</v>
          </cell>
          <cell r="Q256">
            <v>3897148</v>
          </cell>
        </row>
        <row r="257">
          <cell r="J257" t="str">
            <v>Sale services fee - Auto</v>
          </cell>
          <cell r="K257" t="str">
            <v>202205 Auto Deduct</v>
          </cell>
          <cell r="L257">
            <v>-783617</v>
          </cell>
          <cell r="M257">
            <v>-62689</v>
          </cell>
          <cell r="N257">
            <v>-846306</v>
          </cell>
          <cell r="O257" t="str">
            <v>20220610</v>
          </cell>
          <cell r="P257" t="str">
            <v>chưa nhận hóa đơn</v>
          </cell>
          <cell r="Q257">
            <v>0</v>
          </cell>
        </row>
        <row r="258">
          <cell r="I258">
            <v>12416</v>
          </cell>
          <cell r="J258" t="str">
            <v/>
          </cell>
          <cell r="K258" t="str">
            <v/>
          </cell>
          <cell r="L258">
            <v>2837265</v>
          </cell>
          <cell r="M258">
            <v>226981</v>
          </cell>
          <cell r="N258">
            <v>3064246</v>
          </cell>
          <cell r="O258" t="str">
            <v>20220630</v>
          </cell>
          <cell r="Q258">
            <v>3064246</v>
          </cell>
        </row>
        <row r="259">
          <cell r="J259" t="str">
            <v>Basic discount - Auto</v>
          </cell>
          <cell r="K259" t="str">
            <v>202205 Auto Deduct</v>
          </cell>
          <cell r="L259">
            <v>-861979</v>
          </cell>
          <cell r="M259">
            <v>-68958</v>
          </cell>
          <cell r="N259">
            <v>-930937</v>
          </cell>
          <cell r="O259" t="str">
            <v>20220610</v>
          </cell>
          <cell r="P259" t="str">
            <v>NCC sẽ xuất hóa đơn bổ sung</v>
          </cell>
          <cell r="Q259">
            <v>0</v>
          </cell>
        </row>
        <row r="260">
          <cell r="I260">
            <v>11673</v>
          </cell>
          <cell r="J260" t="str">
            <v/>
          </cell>
          <cell r="K260" t="str">
            <v/>
          </cell>
          <cell r="L260">
            <v>1110580</v>
          </cell>
          <cell r="M260">
            <v>88846</v>
          </cell>
          <cell r="N260">
            <v>1199426</v>
          </cell>
          <cell r="O260" t="str">
            <v>20220630</v>
          </cell>
          <cell r="Q260">
            <v>1199426</v>
          </cell>
        </row>
        <row r="261">
          <cell r="J261" t="str">
            <v>Basic discount - Manual(8%)</v>
          </cell>
          <cell r="K261" t="str">
            <v>DC CL THUE - TRUY THU CHIET KHAU CO BAN T02.2022 - D.SO : 2,182,630 x 5.00%</v>
          </cell>
          <cell r="L261">
            <v>-109132</v>
          </cell>
          <cell r="M261">
            <v>-8731</v>
          </cell>
          <cell r="N261">
            <v>-117863</v>
          </cell>
          <cell r="O261" t="str">
            <v>20220610</v>
          </cell>
          <cell r="P261" t="str">
            <v>NCC sẽ xuất hóa đơn bổ sung</v>
          </cell>
          <cell r="Q261">
            <v>0</v>
          </cell>
        </row>
        <row r="262">
          <cell r="I262">
            <v>11471</v>
          </cell>
          <cell r="J262" t="str">
            <v/>
          </cell>
          <cell r="K262" t="str">
            <v/>
          </cell>
          <cell r="L262">
            <v>2101900</v>
          </cell>
          <cell r="M262">
            <v>168152</v>
          </cell>
          <cell r="N262">
            <v>2270052</v>
          </cell>
          <cell r="O262" t="str">
            <v>20220630</v>
          </cell>
          <cell r="Q262">
            <v>2270052</v>
          </cell>
        </row>
        <row r="263">
          <cell r="J263" t="str">
            <v>Advertising services fee - Auto</v>
          </cell>
          <cell r="K263" t="str">
            <v>202205 Auto Deduct</v>
          </cell>
          <cell r="L263">
            <v>-235085</v>
          </cell>
          <cell r="M263">
            <v>-18807</v>
          </cell>
          <cell r="N263">
            <v>-253892</v>
          </cell>
          <cell r="O263" t="str">
            <v>20220610</v>
          </cell>
          <cell r="P263" t="str">
            <v>chưa nhận hóa đơn</v>
          </cell>
          <cell r="Q263">
            <v>0</v>
          </cell>
        </row>
        <row r="264">
          <cell r="I264">
            <v>9776</v>
          </cell>
          <cell r="J264" t="str">
            <v/>
          </cell>
          <cell r="K264" t="str">
            <v/>
          </cell>
          <cell r="L264">
            <v>3867440</v>
          </cell>
          <cell r="M264">
            <v>309395</v>
          </cell>
          <cell r="N264">
            <v>4176835</v>
          </cell>
          <cell r="O264" t="str">
            <v>20220610</v>
          </cell>
          <cell r="Q264">
            <v>4176835</v>
          </cell>
        </row>
        <row r="265">
          <cell r="I265">
            <v>9777</v>
          </cell>
          <cell r="J265" t="str">
            <v/>
          </cell>
          <cell r="K265" t="str">
            <v/>
          </cell>
          <cell r="L265">
            <v>1110580</v>
          </cell>
          <cell r="M265">
            <v>88846</v>
          </cell>
          <cell r="N265">
            <v>1199426</v>
          </cell>
          <cell r="O265" t="str">
            <v>20220610</v>
          </cell>
          <cell r="Q265">
            <v>1199426</v>
          </cell>
        </row>
        <row r="266">
          <cell r="I266">
            <v>7208</v>
          </cell>
          <cell r="J266" t="str">
            <v/>
          </cell>
          <cell r="K266" t="str">
            <v/>
          </cell>
          <cell r="L266">
            <v>1665870</v>
          </cell>
          <cell r="M266">
            <v>133270</v>
          </cell>
          <cell r="N266">
            <v>1799140</v>
          </cell>
          <cell r="O266" t="str">
            <v>20220610</v>
          </cell>
          <cell r="Q266">
            <v>1799140</v>
          </cell>
        </row>
        <row r="267">
          <cell r="J267" t="str">
            <v>Advertising services fee - Auto</v>
          </cell>
          <cell r="K267" t="str">
            <v>202205 Auto Deduct</v>
          </cell>
          <cell r="L267">
            <v>-116317</v>
          </cell>
          <cell r="M267">
            <v>-9305</v>
          </cell>
          <cell r="N267">
            <v>-125622</v>
          </cell>
          <cell r="O267" t="str">
            <v>20220610</v>
          </cell>
          <cell r="P267" t="str">
            <v>chưa nhận hóa đơn</v>
          </cell>
          <cell r="Q267">
            <v>0</v>
          </cell>
        </row>
        <row r="268">
          <cell r="J268" t="str">
            <v>Sale services fee - Auto</v>
          </cell>
          <cell r="K268" t="str">
            <v>202205 Auto Deduct</v>
          </cell>
          <cell r="L268">
            <v>-387722</v>
          </cell>
          <cell r="M268">
            <v>-31018</v>
          </cell>
          <cell r="N268">
            <v>-418740</v>
          </cell>
          <cell r="O268" t="str">
            <v>20220610</v>
          </cell>
          <cell r="P268" t="str">
            <v>chưa nhận hóa đơn</v>
          </cell>
          <cell r="Q268">
            <v>0</v>
          </cell>
        </row>
        <row r="269">
          <cell r="J269" t="str">
            <v>Basic discount - Auto</v>
          </cell>
          <cell r="K269" t="str">
            <v>202205 Auto Deduct</v>
          </cell>
          <cell r="L269">
            <v>-426494</v>
          </cell>
          <cell r="M269">
            <v>-34120</v>
          </cell>
          <cell r="N269">
            <v>-460614</v>
          </cell>
          <cell r="O269" t="str">
            <v>20220610</v>
          </cell>
          <cell r="P269" t="str">
            <v>NCC sẽ xuất hóa đơn bổ sung</v>
          </cell>
          <cell r="Q269">
            <v>0</v>
          </cell>
        </row>
        <row r="270">
          <cell r="I270">
            <v>1187</v>
          </cell>
          <cell r="J270" t="str">
            <v>Distribution Cost -Manual(8%)</v>
          </cell>
          <cell r="K270" t="str">
            <v>PHI VAN CHUYEN THANG 04.2022 - HANG LANH</v>
          </cell>
          <cell r="L270">
            <v>-278170</v>
          </cell>
          <cell r="M270">
            <v>-22254</v>
          </cell>
          <cell r="N270">
            <v>-300424</v>
          </cell>
          <cell r="O270" t="str">
            <v>20220610</v>
          </cell>
          <cell r="P270">
            <v>1187</v>
          </cell>
          <cell r="Q270">
            <v>-720231</v>
          </cell>
        </row>
        <row r="271">
          <cell r="I271">
            <v>10844</v>
          </cell>
          <cell r="J271" t="str">
            <v/>
          </cell>
          <cell r="K271" t="str">
            <v/>
          </cell>
          <cell r="L271">
            <v>2121490</v>
          </cell>
          <cell r="M271">
            <v>169719</v>
          </cell>
          <cell r="N271">
            <v>2291209</v>
          </cell>
          <cell r="O271" t="str">
            <v>20220630</v>
          </cell>
          <cell r="Q271">
            <v>2291209</v>
          </cell>
        </row>
        <row r="272">
          <cell r="I272">
            <v>8854</v>
          </cell>
          <cell r="J272" t="str">
            <v/>
          </cell>
          <cell r="K272" t="str">
            <v/>
          </cell>
          <cell r="L272">
            <v>2121490</v>
          </cell>
          <cell r="M272">
            <v>169719</v>
          </cell>
          <cell r="N272">
            <v>2291209</v>
          </cell>
          <cell r="O272" t="str">
            <v>20220610</v>
          </cell>
          <cell r="Q272">
            <v>2291209</v>
          </cell>
        </row>
        <row r="273">
          <cell r="I273">
            <v>10460</v>
          </cell>
          <cell r="J273" t="str">
            <v/>
          </cell>
          <cell r="K273" t="str">
            <v/>
          </cell>
          <cell r="L273">
            <v>1110580</v>
          </cell>
          <cell r="M273">
            <v>88846</v>
          </cell>
          <cell r="N273">
            <v>1199426</v>
          </cell>
          <cell r="O273" t="str">
            <v>20220630</v>
          </cell>
          <cell r="Q273">
            <v>1199426</v>
          </cell>
        </row>
        <row r="274">
          <cell r="I274">
            <v>8422</v>
          </cell>
          <cell r="J274" t="str">
            <v/>
          </cell>
          <cell r="K274" t="str">
            <v/>
          </cell>
          <cell r="L274">
            <v>1566200</v>
          </cell>
          <cell r="M274">
            <v>125296</v>
          </cell>
          <cell r="N274">
            <v>1691496</v>
          </cell>
          <cell r="O274" t="str">
            <v>20220610</v>
          </cell>
          <cell r="Q274">
            <v>1691496</v>
          </cell>
        </row>
        <row r="275">
          <cell r="I275">
            <v>8855</v>
          </cell>
          <cell r="J275" t="str">
            <v/>
          </cell>
          <cell r="K275" t="str">
            <v/>
          </cell>
          <cell r="L275">
            <v>4203800</v>
          </cell>
          <cell r="M275">
            <v>336304</v>
          </cell>
          <cell r="N275">
            <v>4540104</v>
          </cell>
          <cell r="O275" t="str">
            <v>20220610</v>
          </cell>
          <cell r="Q275">
            <v>4540104</v>
          </cell>
        </row>
        <row r="276">
          <cell r="I276">
            <v>8421</v>
          </cell>
          <cell r="J276" t="str">
            <v/>
          </cell>
          <cell r="K276" t="str">
            <v/>
          </cell>
          <cell r="L276">
            <v>1785990</v>
          </cell>
          <cell r="M276">
            <v>142879</v>
          </cell>
          <cell r="N276">
            <v>1928869</v>
          </cell>
          <cell r="O276" t="str">
            <v>20220610</v>
          </cell>
          <cell r="Q276">
            <v>1928869</v>
          </cell>
        </row>
        <row r="277">
          <cell r="J277" t="str">
            <v>Advertising services fee - Auto</v>
          </cell>
          <cell r="K277" t="str">
            <v>202205 Auto Deduct</v>
          </cell>
          <cell r="L277">
            <v>-46443</v>
          </cell>
          <cell r="M277">
            <v>-3715</v>
          </cell>
          <cell r="N277">
            <v>-50158</v>
          </cell>
          <cell r="O277" t="str">
            <v>20220610</v>
          </cell>
          <cell r="P277" t="str">
            <v>chưa nhận hóa đơn</v>
          </cell>
          <cell r="Q277">
            <v>0</v>
          </cell>
        </row>
        <row r="278">
          <cell r="J278" t="str">
            <v>Basic discount - Auto</v>
          </cell>
          <cell r="K278" t="str">
            <v>202205 Auto Deduct</v>
          </cell>
          <cell r="L278">
            <v>-170289</v>
          </cell>
          <cell r="M278">
            <v>-13623</v>
          </cell>
          <cell r="N278">
            <v>-183912</v>
          </cell>
          <cell r="O278" t="str">
            <v>20220610</v>
          </cell>
          <cell r="P278" t="str">
            <v>NCC sẽ xuất hóa đơn bổ sung</v>
          </cell>
          <cell r="Q278">
            <v>0</v>
          </cell>
        </row>
        <row r="279">
          <cell r="J279" t="str">
            <v>Basic discount - Manual(8%)</v>
          </cell>
          <cell r="K279" t="str">
            <v>DC CL THUE - TRUY THU CHIET KHAU CO BAN T02.2022 - D.SO : 3,989,395 x 5.00%</v>
          </cell>
          <cell r="L279">
            <v>-199470</v>
          </cell>
          <cell r="M279">
            <v>-15958</v>
          </cell>
          <cell r="N279">
            <v>-215428</v>
          </cell>
          <cell r="O279" t="str">
            <v>20220610</v>
          </cell>
          <cell r="P279" t="str">
            <v>NCC sẽ xuất hóa đơn bổ sung</v>
          </cell>
          <cell r="Q279">
            <v>0</v>
          </cell>
        </row>
        <row r="280">
          <cell r="I280">
            <v>1187</v>
          </cell>
          <cell r="J280" t="str">
            <v>Distribution Cost -Manual(8%)</v>
          </cell>
          <cell r="K280" t="str">
            <v>PHI VAN CHUYEN THANG 04.2022 - HANG LANH</v>
          </cell>
          <cell r="L280">
            <v>-113510</v>
          </cell>
          <cell r="M280">
            <v>-9081</v>
          </cell>
          <cell r="N280">
            <v>-122591</v>
          </cell>
          <cell r="O280" t="str">
            <v>20220610</v>
          </cell>
          <cell r="P280">
            <v>1187</v>
          </cell>
          <cell r="Q280">
            <v>-720231</v>
          </cell>
        </row>
        <row r="281">
          <cell r="J281" t="str">
            <v>Sale services fee - Auto</v>
          </cell>
          <cell r="K281" t="str">
            <v>202205 Auto Deduct</v>
          </cell>
          <cell r="L281">
            <v>-154809</v>
          </cell>
          <cell r="M281">
            <v>-12385</v>
          </cell>
          <cell r="N281">
            <v>-167194</v>
          </cell>
          <cell r="O281" t="str">
            <v>20220610</v>
          </cell>
          <cell r="P281" t="str">
            <v>chưa nhận hóa đơn</v>
          </cell>
          <cell r="Q281">
            <v>0</v>
          </cell>
        </row>
        <row r="282">
          <cell r="J282" t="str">
            <v>Sale services fee - Auto</v>
          </cell>
          <cell r="K282" t="str">
            <v>202205 Auto Deduct</v>
          </cell>
          <cell r="L282">
            <v>-254879</v>
          </cell>
          <cell r="M282">
            <v>-20390</v>
          </cell>
          <cell r="N282">
            <v>-275269</v>
          </cell>
          <cell r="O282" t="str">
            <v>20220610</v>
          </cell>
          <cell r="P282" t="str">
            <v>chưa nhận hóa đơn</v>
          </cell>
          <cell r="Q282">
            <v>0</v>
          </cell>
        </row>
        <row r="283">
          <cell r="J283" t="str">
            <v>Basic discount - Manual(8%)</v>
          </cell>
          <cell r="K283" t="str">
            <v>DC CL THUE - TRUY THU CHIET KHAU CO BAN T02.2022 - D.SO : 2,182,630 x 5.00%</v>
          </cell>
          <cell r="L283">
            <v>-109132</v>
          </cell>
          <cell r="M283">
            <v>-8731</v>
          </cell>
          <cell r="N283">
            <v>-117863</v>
          </cell>
          <cell r="O283" t="str">
            <v>20220610</v>
          </cell>
          <cell r="P283" t="str">
            <v>NCC sẽ xuất hóa đơn bổ sung</v>
          </cell>
          <cell r="Q283">
            <v>0</v>
          </cell>
        </row>
        <row r="284">
          <cell r="J284" t="str">
            <v>Basic discount - Auto</v>
          </cell>
          <cell r="K284" t="str">
            <v>202205 Auto Deduct</v>
          </cell>
          <cell r="L284">
            <v>-280367</v>
          </cell>
          <cell r="M284">
            <v>-22429</v>
          </cell>
          <cell r="N284">
            <v>-302796</v>
          </cell>
          <cell r="O284" t="str">
            <v>20220610</v>
          </cell>
          <cell r="P284" t="str">
            <v>NCC sẽ xuất hóa đơn bổ sung</v>
          </cell>
          <cell r="Q284">
            <v>0</v>
          </cell>
        </row>
        <row r="285">
          <cell r="J285" t="str">
            <v>Advertising services fee - Auto</v>
          </cell>
          <cell r="K285" t="str">
            <v>202205 Auto Deduct</v>
          </cell>
          <cell r="L285">
            <v>-76464</v>
          </cell>
          <cell r="M285">
            <v>-6117</v>
          </cell>
          <cell r="N285">
            <v>-82581</v>
          </cell>
          <cell r="O285" t="str">
            <v>20220610</v>
          </cell>
          <cell r="P285" t="str">
            <v>chưa nhận hóa đơn</v>
          </cell>
          <cell r="Q285">
            <v>0</v>
          </cell>
        </row>
        <row r="286">
          <cell r="I286">
            <v>8510</v>
          </cell>
          <cell r="J286" t="str">
            <v/>
          </cell>
          <cell r="K286" t="str">
            <v/>
          </cell>
          <cell r="L286">
            <v>3132400</v>
          </cell>
          <cell r="M286">
            <v>250592</v>
          </cell>
          <cell r="N286">
            <v>3382992</v>
          </cell>
          <cell r="O286" t="str">
            <v>20220610</v>
          </cell>
          <cell r="Q286">
            <v>3382992</v>
          </cell>
        </row>
        <row r="287">
          <cell r="I287">
            <v>11635</v>
          </cell>
          <cell r="J287" t="str">
            <v/>
          </cell>
          <cell r="K287" t="str">
            <v/>
          </cell>
          <cell r="L287">
            <v>1366860</v>
          </cell>
          <cell r="M287">
            <v>109348</v>
          </cell>
          <cell r="N287">
            <v>1476208</v>
          </cell>
          <cell r="O287" t="str">
            <v>20220630</v>
          </cell>
          <cell r="Q287">
            <v>1476208</v>
          </cell>
        </row>
        <row r="288">
          <cell r="I288">
            <v>6671</v>
          </cell>
          <cell r="J288" t="str">
            <v/>
          </cell>
          <cell r="K288" t="str">
            <v/>
          </cell>
          <cell r="L288">
            <v>1091315</v>
          </cell>
          <cell r="M288">
            <v>87305</v>
          </cell>
          <cell r="N288">
            <v>1178620</v>
          </cell>
          <cell r="O288" t="str">
            <v>20220610</v>
          </cell>
          <cell r="Q288">
            <v>1178620</v>
          </cell>
        </row>
        <row r="289">
          <cell r="I289">
            <v>798</v>
          </cell>
          <cell r="J289" t="str">
            <v>Advertising services fee - Auto</v>
          </cell>
          <cell r="K289" t="str">
            <v>202205 Auto Deduct</v>
          </cell>
          <cell r="L289">
            <v>-72120</v>
          </cell>
          <cell r="M289">
            <v>-5770</v>
          </cell>
          <cell r="N289">
            <v>-77890</v>
          </cell>
          <cell r="O289" t="str">
            <v>20220610</v>
          </cell>
          <cell r="P289">
            <v>798</v>
          </cell>
          <cell r="Q289">
            <v>-337521</v>
          </cell>
        </row>
        <row r="290">
          <cell r="I290">
            <v>11646</v>
          </cell>
          <cell r="J290" t="str">
            <v/>
          </cell>
          <cell r="K290" t="str">
            <v/>
          </cell>
          <cell r="L290">
            <v>1193158</v>
          </cell>
          <cell r="M290">
            <v>95453</v>
          </cell>
          <cell r="N290">
            <v>1288611</v>
          </cell>
          <cell r="O290" t="str">
            <v>20220630</v>
          </cell>
          <cell r="Q290">
            <v>1288611</v>
          </cell>
        </row>
        <row r="291">
          <cell r="I291">
            <v>7207</v>
          </cell>
          <cell r="J291" t="str">
            <v/>
          </cell>
          <cell r="K291" t="str">
            <v/>
          </cell>
          <cell r="L291">
            <v>1099021</v>
          </cell>
          <cell r="M291">
            <v>87922</v>
          </cell>
          <cell r="N291">
            <v>1186943</v>
          </cell>
          <cell r="O291" t="str">
            <v>20220610</v>
          </cell>
          <cell r="Q291">
            <v>1186943</v>
          </cell>
        </row>
        <row r="292">
          <cell r="J292" t="str">
            <v>Basic discount - Auto</v>
          </cell>
          <cell r="K292" t="str">
            <v>202205 Auto Deduct</v>
          </cell>
          <cell r="L292">
            <v>-264439</v>
          </cell>
          <cell r="M292">
            <v>-21155</v>
          </cell>
          <cell r="N292">
            <v>-285594</v>
          </cell>
          <cell r="O292" t="str">
            <v>20220610</v>
          </cell>
          <cell r="P292" t="str">
            <v>NCC sẽ xuất hóa đơn bổ sung</v>
          </cell>
          <cell r="Q292">
            <v>0</v>
          </cell>
        </row>
        <row r="293">
          <cell r="I293">
            <v>798</v>
          </cell>
          <cell r="J293" t="str">
            <v>Sale services fee - Auto</v>
          </cell>
          <cell r="K293" t="str">
            <v>202205 Auto Deduct</v>
          </cell>
          <cell r="L293">
            <v>-240399</v>
          </cell>
          <cell r="M293">
            <v>-19232</v>
          </cell>
          <cell r="N293">
            <v>-259631</v>
          </cell>
          <cell r="O293" t="str">
            <v>20220610</v>
          </cell>
          <cell r="P293">
            <v>798</v>
          </cell>
          <cell r="Q293">
            <v>-337521</v>
          </cell>
        </row>
        <row r="294">
          <cell r="I294">
            <v>1187</v>
          </cell>
          <cell r="J294" t="str">
            <v>Distribution Cost -Manual(8%)</v>
          </cell>
          <cell r="K294" t="str">
            <v>PHI VAN CHUYEN THANG 04.2022 - HANG LANH</v>
          </cell>
          <cell r="L294">
            <v>-212810</v>
          </cell>
          <cell r="M294">
            <v>-17025</v>
          </cell>
          <cell r="N294">
            <v>-229835</v>
          </cell>
          <cell r="O294" t="str">
            <v>20220610</v>
          </cell>
          <cell r="P294">
            <v>1187</v>
          </cell>
          <cell r="Q294">
            <v>-720231</v>
          </cell>
        </row>
        <row r="295">
          <cell r="I295">
            <v>9361</v>
          </cell>
          <cell r="J295" t="str">
            <v/>
          </cell>
          <cell r="K295" t="str">
            <v/>
          </cell>
          <cell r="L295">
            <v>1748448</v>
          </cell>
          <cell r="M295">
            <v>139876</v>
          </cell>
          <cell r="N295">
            <v>1888324</v>
          </cell>
          <cell r="O295" t="str">
            <v>20220610</v>
          </cell>
          <cell r="Q295">
            <v>1888324</v>
          </cell>
        </row>
        <row r="296">
          <cell r="I296">
            <v>8853</v>
          </cell>
          <cell r="J296" t="str">
            <v/>
          </cell>
          <cell r="K296" t="str">
            <v/>
          </cell>
          <cell r="L296">
            <v>1110580</v>
          </cell>
          <cell r="M296">
            <v>88846</v>
          </cell>
          <cell r="N296">
            <v>1199426</v>
          </cell>
          <cell r="O296" t="str">
            <v>20220610</v>
          </cell>
          <cell r="Q296">
            <v>1199426</v>
          </cell>
        </row>
        <row r="297">
          <cell r="J297" t="str">
            <v>Basic discount - Manual(8%)</v>
          </cell>
          <cell r="K297" t="str">
            <v>DC CL THUE - TRUY THU CHIET KHAU CO BAN Q01.2022 - D.SO :  -1,190,660 x 5.00%</v>
          </cell>
          <cell r="L297">
            <v>-53603</v>
          </cell>
          <cell r="M297">
            <v>-4288</v>
          </cell>
          <cell r="N297">
            <v>-57891</v>
          </cell>
          <cell r="O297" t="str">
            <v>20220610</v>
          </cell>
          <cell r="P297" t="str">
            <v>NCC sẽ xuất hóa đơn bổ sung</v>
          </cell>
          <cell r="Q297">
            <v>0</v>
          </cell>
        </row>
        <row r="298">
          <cell r="I298">
            <v>12439</v>
          </cell>
          <cell r="J298" t="str">
            <v/>
          </cell>
          <cell r="K298" t="str">
            <v/>
          </cell>
          <cell r="L298">
            <v>2262710</v>
          </cell>
          <cell r="M298">
            <v>181017</v>
          </cell>
          <cell r="N298">
            <v>2443727</v>
          </cell>
          <cell r="O298" t="str">
            <v>20220630</v>
          </cell>
          <cell r="Q298">
            <v>2443727</v>
          </cell>
        </row>
        <row r="299">
          <cell r="J299" t="str">
            <v>Sale services fee - Auto</v>
          </cell>
          <cell r="K299" t="str">
            <v>202205 Auto Deduct</v>
          </cell>
          <cell r="L299">
            <v>-113136</v>
          </cell>
          <cell r="M299">
            <v>-9051</v>
          </cell>
          <cell r="N299">
            <v>-122187</v>
          </cell>
          <cell r="O299" t="str">
            <v>20220610</v>
          </cell>
          <cell r="P299" t="str">
            <v>chưa nhận hóa đơn</v>
          </cell>
          <cell r="Q299">
            <v>0</v>
          </cell>
        </row>
        <row r="300">
          <cell r="J300" t="str">
            <v>Advertising services fee - Auto</v>
          </cell>
          <cell r="K300" t="str">
            <v>202205 Auto Deduct</v>
          </cell>
          <cell r="L300">
            <v>-33941</v>
          </cell>
          <cell r="M300">
            <v>-2715</v>
          </cell>
          <cell r="N300">
            <v>-36656</v>
          </cell>
          <cell r="O300" t="str">
            <v>20220610</v>
          </cell>
          <cell r="P300" t="str">
            <v>chưa nhận hóa đơn</v>
          </cell>
          <cell r="Q300">
            <v>0</v>
          </cell>
        </row>
        <row r="301">
          <cell r="J301" t="str">
            <v>Basic discount - Auto</v>
          </cell>
          <cell r="K301" t="str">
            <v>202205 Auto Deduct</v>
          </cell>
          <cell r="L301">
            <v>-124449</v>
          </cell>
          <cell r="M301">
            <v>-9956</v>
          </cell>
          <cell r="N301">
            <v>-134405</v>
          </cell>
          <cell r="O301" t="str">
            <v>20220610</v>
          </cell>
          <cell r="P301" t="str">
            <v>NCC sẽ xuất hóa đơn bổ sung</v>
          </cell>
          <cell r="Q301">
            <v>0</v>
          </cell>
        </row>
        <row r="302">
          <cell r="I302">
            <v>10076</v>
          </cell>
          <cell r="J302" t="str">
            <v/>
          </cell>
          <cell r="K302" t="str">
            <v/>
          </cell>
          <cell r="L302">
            <v>2101900</v>
          </cell>
          <cell r="M302">
            <v>168152</v>
          </cell>
          <cell r="N302">
            <v>2270052</v>
          </cell>
          <cell r="O302" t="str">
            <v>20220610</v>
          </cell>
          <cell r="Q302">
            <v>2270052</v>
          </cell>
        </row>
        <row r="303">
          <cell r="I303">
            <v>9477</v>
          </cell>
          <cell r="J303" t="str">
            <v/>
          </cell>
          <cell r="K303" t="str">
            <v/>
          </cell>
          <cell r="L303">
            <v>555290</v>
          </cell>
          <cell r="M303">
            <v>44423</v>
          </cell>
          <cell r="N303">
            <v>599713</v>
          </cell>
          <cell r="O303" t="str">
            <v>20220610</v>
          </cell>
          <cell r="Q303">
            <v>599713</v>
          </cell>
        </row>
        <row r="304">
          <cell r="I304">
            <v>12147</v>
          </cell>
          <cell r="J304" t="str">
            <v/>
          </cell>
          <cell r="K304" t="str">
            <v/>
          </cell>
          <cell r="L304">
            <v>1110580</v>
          </cell>
          <cell r="M304">
            <v>88846</v>
          </cell>
          <cell r="N304">
            <v>1199426</v>
          </cell>
          <cell r="O304" t="str">
            <v>20220630</v>
          </cell>
          <cell r="Q304">
            <v>1199426</v>
          </cell>
        </row>
        <row r="305">
          <cell r="J305" t="str">
            <v>Advertising services fee - Auto</v>
          </cell>
          <cell r="K305" t="str">
            <v>202205 Auto Deduct</v>
          </cell>
          <cell r="L305">
            <v>-58305</v>
          </cell>
          <cell r="M305">
            <v>-4664</v>
          </cell>
          <cell r="N305">
            <v>-62969</v>
          </cell>
          <cell r="O305" t="str">
            <v>20220610</v>
          </cell>
          <cell r="P305" t="str">
            <v>chưa nhận hóa đơn</v>
          </cell>
          <cell r="Q305">
            <v>0</v>
          </cell>
        </row>
        <row r="306">
          <cell r="I306">
            <v>10818</v>
          </cell>
          <cell r="J306" t="str">
            <v/>
          </cell>
          <cell r="K306" t="str">
            <v/>
          </cell>
          <cell r="L306">
            <v>1110580</v>
          </cell>
          <cell r="M306">
            <v>88846</v>
          </cell>
          <cell r="N306">
            <v>1199426</v>
          </cell>
          <cell r="O306" t="str">
            <v>20220630</v>
          </cell>
          <cell r="Q306">
            <v>1199426</v>
          </cell>
        </row>
        <row r="307">
          <cell r="J307" t="str">
            <v>Basic discount - Auto</v>
          </cell>
          <cell r="K307" t="str">
            <v>202205 Auto Deduct</v>
          </cell>
          <cell r="L307">
            <v>-213787</v>
          </cell>
          <cell r="M307">
            <v>-17103</v>
          </cell>
          <cell r="N307">
            <v>-230890</v>
          </cell>
          <cell r="O307" t="str">
            <v>20220610</v>
          </cell>
          <cell r="P307" t="str">
            <v>NCC sẽ xuất hóa đơn bổ sung</v>
          </cell>
          <cell r="Q307">
            <v>0</v>
          </cell>
        </row>
        <row r="308">
          <cell r="J308" t="str">
            <v>Basic discount - Manual(8%)</v>
          </cell>
          <cell r="K308" t="str">
            <v>DC CL THUE - TRUY THU CHIET KHAU CO BAN Q01.2022 - D.SO :  -555,290 x 5.00%</v>
          </cell>
          <cell r="L308">
            <v>-55529</v>
          </cell>
          <cell r="M308">
            <v>-4443</v>
          </cell>
          <cell r="N308">
            <v>-59972</v>
          </cell>
          <cell r="O308" t="str">
            <v>20220610</v>
          </cell>
          <cell r="P308" t="str">
            <v>NCC sẽ xuất hóa đơn bổ sung</v>
          </cell>
          <cell r="Q308">
            <v>0</v>
          </cell>
        </row>
        <row r="309">
          <cell r="J309" t="str">
            <v>Sale services fee - Auto</v>
          </cell>
          <cell r="K309" t="str">
            <v>202205 Auto Deduct</v>
          </cell>
          <cell r="L309">
            <v>-194352</v>
          </cell>
          <cell r="M309">
            <v>-15548</v>
          </cell>
          <cell r="N309">
            <v>-209900</v>
          </cell>
          <cell r="O309" t="str">
            <v>20220610</v>
          </cell>
          <cell r="P309" t="str">
            <v>chưa nhận hóa đơn</v>
          </cell>
          <cell r="Q309">
            <v>0</v>
          </cell>
        </row>
        <row r="310">
          <cell r="I310">
            <v>12132</v>
          </cell>
          <cell r="J310" t="str">
            <v/>
          </cell>
          <cell r="K310" t="str">
            <v/>
          </cell>
          <cell r="L310">
            <v>2221160</v>
          </cell>
          <cell r="M310">
            <v>177693</v>
          </cell>
          <cell r="N310">
            <v>2398853</v>
          </cell>
          <cell r="O310" t="str">
            <v>20220630</v>
          </cell>
          <cell r="Q310">
            <v>2398853</v>
          </cell>
        </row>
        <row r="311">
          <cell r="J311" t="str">
            <v>Advertising services fee - Auto</v>
          </cell>
          <cell r="K311" t="str">
            <v>202205 Auto Deduct</v>
          </cell>
          <cell r="L311">
            <v>-105326</v>
          </cell>
          <cell r="M311">
            <v>-8426</v>
          </cell>
          <cell r="N311">
            <v>-113752</v>
          </cell>
          <cell r="O311" t="str">
            <v>20220610</v>
          </cell>
          <cell r="P311" t="str">
            <v>chưa nhận hóa đơn</v>
          </cell>
          <cell r="Q311">
            <v>0</v>
          </cell>
        </row>
        <row r="312">
          <cell r="J312" t="str">
            <v>Basic discount - Manual(8%)</v>
          </cell>
          <cell r="K312" t="str">
            <v>DC CL THUE - TRUY THU CHIET KHAU CO BAN T02.2022 - D.SO : 3,216,150 x 5.00%</v>
          </cell>
          <cell r="L312">
            <v>-160808</v>
          </cell>
          <cell r="M312">
            <v>-12865</v>
          </cell>
          <cell r="N312">
            <v>-173673</v>
          </cell>
          <cell r="O312" t="str">
            <v>20220610</v>
          </cell>
          <cell r="P312" t="str">
            <v>NCC sẽ xuất hóa đơn bổ sung</v>
          </cell>
          <cell r="Q312">
            <v>0</v>
          </cell>
        </row>
        <row r="313">
          <cell r="J313" t="str">
            <v>Basic discount - Auto</v>
          </cell>
          <cell r="K313" t="str">
            <v>202205 Auto Deduct</v>
          </cell>
          <cell r="L313">
            <v>-386195</v>
          </cell>
          <cell r="M313">
            <v>-30896</v>
          </cell>
          <cell r="N313">
            <v>-417091</v>
          </cell>
          <cell r="O313" t="str">
            <v>20220610</v>
          </cell>
          <cell r="P313" t="str">
            <v>NCC sẽ xuất hóa đơn bổ sung</v>
          </cell>
          <cell r="Q313">
            <v>0</v>
          </cell>
        </row>
        <row r="314">
          <cell r="J314" t="str">
            <v>Sale services fee - Auto</v>
          </cell>
          <cell r="K314" t="str">
            <v>202205 Auto Deduct</v>
          </cell>
          <cell r="L314">
            <v>-351087</v>
          </cell>
          <cell r="M314">
            <v>-28087</v>
          </cell>
          <cell r="N314">
            <v>-379174</v>
          </cell>
          <cell r="O314" t="str">
            <v>20220610</v>
          </cell>
          <cell r="P314" t="str">
            <v>chưa nhận hóa đơn</v>
          </cell>
          <cell r="Q314">
            <v>0</v>
          </cell>
        </row>
        <row r="315">
          <cell r="I315">
            <v>10088</v>
          </cell>
          <cell r="J315" t="str">
            <v/>
          </cell>
          <cell r="K315" t="str">
            <v/>
          </cell>
          <cell r="L315">
            <v>6662080</v>
          </cell>
          <cell r="M315">
            <v>532966</v>
          </cell>
          <cell r="N315">
            <v>7195046</v>
          </cell>
          <cell r="O315" t="str">
            <v>20220610</v>
          </cell>
          <cell r="Q315">
            <v>7195046</v>
          </cell>
        </row>
        <row r="316">
          <cell r="I316">
            <v>8131</v>
          </cell>
          <cell r="J316" t="str">
            <v/>
          </cell>
          <cell r="K316" t="str">
            <v/>
          </cell>
          <cell r="L316">
            <v>4679010</v>
          </cell>
          <cell r="M316">
            <v>374321</v>
          </cell>
          <cell r="N316">
            <v>5053331</v>
          </cell>
          <cell r="O316" t="str">
            <v>20220610</v>
          </cell>
          <cell r="Q316">
            <v>5053331</v>
          </cell>
        </row>
        <row r="317">
          <cell r="J317" t="str">
            <v>Sale services fee - Auto</v>
          </cell>
          <cell r="K317" t="str">
            <v>202206 Auto Deduct</v>
          </cell>
          <cell r="L317">
            <v>-160739</v>
          </cell>
          <cell r="M317">
            <v>-12859</v>
          </cell>
          <cell r="N317">
            <v>-173598</v>
          </cell>
          <cell r="O317" t="str">
            <v>20220711</v>
          </cell>
          <cell r="P317" t="str">
            <v>chưa nhận hóa đơn</v>
          </cell>
          <cell r="Q317">
            <v>0</v>
          </cell>
        </row>
        <row r="318">
          <cell r="I318">
            <v>15212</v>
          </cell>
          <cell r="J318" t="str">
            <v/>
          </cell>
          <cell r="K318" t="str">
            <v/>
          </cell>
          <cell r="L318">
            <v>2024120</v>
          </cell>
          <cell r="M318">
            <v>161929</v>
          </cell>
          <cell r="N318">
            <v>2186049</v>
          </cell>
          <cell r="O318" t="str">
            <v>20220729</v>
          </cell>
          <cell r="Q318">
            <v>2186049</v>
          </cell>
        </row>
        <row r="319">
          <cell r="J319" t="str">
            <v>Basic discount - Auto</v>
          </cell>
          <cell r="K319" t="str">
            <v>202206 Auto Deduct</v>
          </cell>
          <cell r="L319">
            <v>-176813</v>
          </cell>
          <cell r="M319">
            <v>-14145</v>
          </cell>
          <cell r="N319">
            <v>-190958</v>
          </cell>
          <cell r="O319" t="str">
            <v>20220711</v>
          </cell>
          <cell r="P319" t="str">
            <v>NCC sẽ xuất hóa đơn bổ sung</v>
          </cell>
          <cell r="Q319">
            <v>0</v>
          </cell>
        </row>
        <row r="320">
          <cell r="J320" t="str">
            <v>Basic discount - Manual(10%)</v>
          </cell>
          <cell r="K320" t="str">
            <v>DC CL THUE - TRUY THU CHIET KHAU CO BAN Q01.2022 - D.SO :  -1,785,990 x 5.00%</v>
          </cell>
          <cell r="L320">
            <v>89300</v>
          </cell>
          <cell r="M320">
            <v>8930</v>
          </cell>
          <cell r="N320">
            <v>98230</v>
          </cell>
          <cell r="O320" t="str">
            <v>20220711</v>
          </cell>
          <cell r="P320" t="str">
            <v>NCC sẽ xuất hóa đơn bổ sung</v>
          </cell>
          <cell r="Q320">
            <v>0</v>
          </cell>
        </row>
        <row r="321">
          <cell r="J321" t="str">
            <v>Advertising services fee - Auto</v>
          </cell>
          <cell r="K321" t="str">
            <v>202206 Auto Deduct</v>
          </cell>
          <cell r="L321">
            <v>-48222</v>
          </cell>
          <cell r="M321">
            <v>-3858</v>
          </cell>
          <cell r="N321">
            <v>-52080</v>
          </cell>
          <cell r="O321" t="str">
            <v>20220711</v>
          </cell>
          <cell r="P321" t="str">
            <v>chưa nhận hóa đơn</v>
          </cell>
          <cell r="Q321">
            <v>0</v>
          </cell>
        </row>
        <row r="322">
          <cell r="I322">
            <v>16514</v>
          </cell>
          <cell r="J322" t="str">
            <v/>
          </cell>
          <cell r="K322" t="str">
            <v/>
          </cell>
          <cell r="L322">
            <v>4168220</v>
          </cell>
          <cell r="M322">
            <v>333458</v>
          </cell>
          <cell r="N322">
            <v>4501678</v>
          </cell>
          <cell r="O322" t="str">
            <v>20220729</v>
          </cell>
          <cell r="Q322">
            <v>4501678</v>
          </cell>
        </row>
        <row r="323">
          <cell r="I323">
            <v>1765</v>
          </cell>
          <cell r="J323" t="str">
            <v>Distribution Cost -Manual(8%)</v>
          </cell>
          <cell r="K323" t="str">
            <v>PHI VAN CHUYEN THANG 05.2022 - HANG LANH</v>
          </cell>
          <cell r="L323">
            <v>-87050</v>
          </cell>
          <cell r="M323">
            <v>-6964</v>
          </cell>
          <cell r="N323">
            <v>-94014</v>
          </cell>
          <cell r="O323" t="str">
            <v>20220711</v>
          </cell>
          <cell r="P323">
            <v>1765</v>
          </cell>
          <cell r="Q323">
            <v>-596052</v>
          </cell>
        </row>
        <row r="324">
          <cell r="J324" t="str">
            <v>Sale services fee - Auto</v>
          </cell>
          <cell r="K324" t="str">
            <v>202206 Auto Deduct</v>
          </cell>
          <cell r="L324">
            <v>-547818</v>
          </cell>
          <cell r="M324">
            <v>-43825</v>
          </cell>
          <cell r="N324">
            <v>-591643</v>
          </cell>
          <cell r="O324" t="str">
            <v>20220711</v>
          </cell>
          <cell r="P324" t="str">
            <v>chưa nhận hóa đơn</v>
          </cell>
          <cell r="Q324">
            <v>0</v>
          </cell>
        </row>
        <row r="325">
          <cell r="J325" t="str">
            <v>Advertising services fee - Auto</v>
          </cell>
          <cell r="K325" t="str">
            <v>202206 Auto Deduct</v>
          </cell>
          <cell r="L325">
            <v>-164345</v>
          </cell>
          <cell r="M325">
            <v>-13148</v>
          </cell>
          <cell r="N325">
            <v>-177493</v>
          </cell>
          <cell r="O325" t="str">
            <v>20220711</v>
          </cell>
          <cell r="P325" t="str">
            <v>chưa nhận hóa đơn</v>
          </cell>
          <cell r="Q325">
            <v>0</v>
          </cell>
        </row>
        <row r="326">
          <cell r="J326" t="str">
            <v>Basic discount - Manual(10%)</v>
          </cell>
          <cell r="K326" t="str">
            <v>DC CL THUE - TRUY THU CHIET KHAU CO BAN Q01.2022 - D.SO :  -4,287,280 x 5.00%</v>
          </cell>
          <cell r="L326">
            <v>214364</v>
          </cell>
          <cell r="M326">
            <v>21436</v>
          </cell>
          <cell r="N326">
            <v>235800</v>
          </cell>
          <cell r="O326" t="str">
            <v>20220711</v>
          </cell>
          <cell r="P326" t="str">
            <v>NCC sẽ xuất hóa đơn bổ sung</v>
          </cell>
          <cell r="Q326">
            <v>0</v>
          </cell>
        </row>
        <row r="327">
          <cell r="J327" t="str">
            <v>Basic discount - Auto</v>
          </cell>
          <cell r="K327" t="str">
            <v>202206 Auto Deduct</v>
          </cell>
          <cell r="L327">
            <v>-602599</v>
          </cell>
          <cell r="M327">
            <v>-48208</v>
          </cell>
          <cell r="N327">
            <v>-650807</v>
          </cell>
          <cell r="O327" t="str">
            <v>20220711</v>
          </cell>
          <cell r="P327" t="str">
            <v>NCC sẽ xuất hóa đơn bổ sung</v>
          </cell>
          <cell r="Q327">
            <v>0</v>
          </cell>
        </row>
        <row r="328">
          <cell r="I328">
            <v>14195</v>
          </cell>
          <cell r="J328" t="str">
            <v/>
          </cell>
          <cell r="K328" t="str">
            <v/>
          </cell>
          <cell r="L328">
            <v>4365260</v>
          </cell>
          <cell r="M328">
            <v>349221</v>
          </cell>
          <cell r="N328">
            <v>4714481</v>
          </cell>
          <cell r="O328" t="str">
            <v>20220711</v>
          </cell>
          <cell r="Q328">
            <v>4714481</v>
          </cell>
        </row>
        <row r="329">
          <cell r="I329">
            <v>12948</v>
          </cell>
          <cell r="J329" t="str">
            <v/>
          </cell>
          <cell r="K329" t="str">
            <v/>
          </cell>
          <cell r="L329">
            <v>5257340</v>
          </cell>
          <cell r="M329">
            <v>420587</v>
          </cell>
          <cell r="N329">
            <v>5677927</v>
          </cell>
          <cell r="O329" t="str">
            <v>20220711</v>
          </cell>
          <cell r="Q329">
            <v>5677927</v>
          </cell>
        </row>
        <row r="330">
          <cell r="J330" t="str">
            <v>Sale services fee - Auto</v>
          </cell>
          <cell r="K330" t="str">
            <v>202206 Auto Deduct</v>
          </cell>
          <cell r="L330">
            <v>-1068395</v>
          </cell>
          <cell r="M330">
            <v>-85472</v>
          </cell>
          <cell r="N330">
            <v>-1153867</v>
          </cell>
          <cell r="O330" t="str">
            <v>20220711</v>
          </cell>
          <cell r="P330" t="str">
            <v>chưa nhận hóa đơn</v>
          </cell>
          <cell r="Q330">
            <v>0</v>
          </cell>
        </row>
        <row r="331">
          <cell r="J331" t="str">
            <v>Advertising services fee - Auto</v>
          </cell>
          <cell r="K331" t="str">
            <v>202206 Auto Deduct</v>
          </cell>
          <cell r="L331">
            <v>-320519</v>
          </cell>
          <cell r="M331">
            <v>-25642</v>
          </cell>
          <cell r="N331">
            <v>-346161</v>
          </cell>
          <cell r="O331" t="str">
            <v>20220711</v>
          </cell>
          <cell r="P331" t="str">
            <v>chưa nhận hóa đơn</v>
          </cell>
          <cell r="Q331">
            <v>0</v>
          </cell>
        </row>
        <row r="332">
          <cell r="I332">
            <v>16781</v>
          </cell>
          <cell r="J332" t="str">
            <v/>
          </cell>
          <cell r="K332" t="str">
            <v/>
          </cell>
          <cell r="L332">
            <v>3491900</v>
          </cell>
          <cell r="M332">
            <v>279352</v>
          </cell>
          <cell r="N332">
            <v>3771252</v>
          </cell>
          <cell r="O332" t="str">
            <v>20220729</v>
          </cell>
          <cell r="Q332">
            <v>3771252</v>
          </cell>
        </row>
        <row r="333">
          <cell r="J333" t="str">
            <v>Basic discount - Auto</v>
          </cell>
          <cell r="K333" t="str">
            <v>202206 Auto Deduct</v>
          </cell>
          <cell r="L333">
            <v>-1175235</v>
          </cell>
          <cell r="M333">
            <v>-94019</v>
          </cell>
          <cell r="N333">
            <v>-1269254</v>
          </cell>
          <cell r="O333" t="str">
            <v>20220711</v>
          </cell>
          <cell r="P333" t="str">
            <v>NCC sẽ xuất hóa đơn bổ sung</v>
          </cell>
          <cell r="Q333">
            <v>0</v>
          </cell>
        </row>
        <row r="334">
          <cell r="I334">
            <v>16307</v>
          </cell>
          <cell r="J334" t="str">
            <v/>
          </cell>
          <cell r="K334" t="str">
            <v/>
          </cell>
          <cell r="L334">
            <v>4245280</v>
          </cell>
          <cell r="M334">
            <v>339622</v>
          </cell>
          <cell r="N334">
            <v>4584902</v>
          </cell>
          <cell r="O334" t="str">
            <v>20220729</v>
          </cell>
          <cell r="Q334">
            <v>4584902</v>
          </cell>
        </row>
        <row r="335">
          <cell r="J335" t="str">
            <v>Basic discount - Manual(10%)</v>
          </cell>
          <cell r="K335" t="str">
            <v>DC CL THUE - TRUY THU CHIET KHAU CO BAN Q01.2022 - D.SO :  -2,182,630 x 5.00%</v>
          </cell>
          <cell r="L335">
            <v>109132</v>
          </cell>
          <cell r="M335">
            <v>10913</v>
          </cell>
          <cell r="N335">
            <v>120045</v>
          </cell>
          <cell r="O335" t="str">
            <v>20220711</v>
          </cell>
          <cell r="P335" t="str">
            <v>NCC sẽ xuất hóa đơn bổ sung</v>
          </cell>
          <cell r="Q335">
            <v>0</v>
          </cell>
        </row>
        <row r="336">
          <cell r="I336">
            <v>15230</v>
          </cell>
          <cell r="J336" t="str">
            <v/>
          </cell>
          <cell r="K336" t="str">
            <v/>
          </cell>
          <cell r="L336">
            <v>2122640</v>
          </cell>
          <cell r="M336">
            <v>169811</v>
          </cell>
          <cell r="N336">
            <v>2292451</v>
          </cell>
          <cell r="O336" t="str">
            <v>20220729</v>
          </cell>
          <cell r="Q336">
            <v>2292451</v>
          </cell>
        </row>
        <row r="337">
          <cell r="J337" t="str">
            <v>Sale services fee - Auto</v>
          </cell>
          <cell r="K337" t="str">
            <v>202206 Auto Deduct</v>
          </cell>
          <cell r="L337">
            <v>-453133</v>
          </cell>
          <cell r="M337">
            <v>-36251</v>
          </cell>
          <cell r="N337">
            <v>-489384</v>
          </cell>
          <cell r="O337" t="str">
            <v>20220711</v>
          </cell>
          <cell r="P337" t="str">
            <v>chưa nhận hóa đơn</v>
          </cell>
          <cell r="Q337">
            <v>0</v>
          </cell>
        </row>
        <row r="338">
          <cell r="I338">
            <v>14598</v>
          </cell>
          <cell r="J338" t="str">
            <v/>
          </cell>
          <cell r="K338" t="str">
            <v/>
          </cell>
          <cell r="L338">
            <v>1110580</v>
          </cell>
          <cell r="M338">
            <v>88846</v>
          </cell>
          <cell r="N338">
            <v>1199426</v>
          </cell>
          <cell r="O338" t="str">
            <v>20220711</v>
          </cell>
          <cell r="Q338">
            <v>1199426</v>
          </cell>
        </row>
        <row r="339">
          <cell r="I339">
            <v>12441</v>
          </cell>
          <cell r="J339" t="str">
            <v/>
          </cell>
          <cell r="K339" t="str">
            <v/>
          </cell>
          <cell r="L339">
            <v>1091315</v>
          </cell>
          <cell r="M339">
            <v>87305</v>
          </cell>
          <cell r="N339">
            <v>1178620</v>
          </cell>
          <cell r="O339" t="str">
            <v>20220711</v>
          </cell>
          <cell r="Q339">
            <v>1178620</v>
          </cell>
        </row>
        <row r="340">
          <cell r="I340">
            <v>1297</v>
          </cell>
          <cell r="J340" t="str">
            <v>220623-01011-1-0091</v>
          </cell>
          <cell r="K340" t="str">
            <v>Hang tra lai</v>
          </cell>
          <cell r="L340">
            <v>-937807</v>
          </cell>
          <cell r="M340">
            <v>-75025</v>
          </cell>
          <cell r="N340">
            <v>-1012832</v>
          </cell>
          <cell r="O340" t="str">
            <v>20220711</v>
          </cell>
          <cell r="P340" t="str">
            <v>đã nhận hóa đơn 1297</v>
          </cell>
          <cell r="Q340">
            <v>-1012832</v>
          </cell>
        </row>
        <row r="341">
          <cell r="I341">
            <v>18006</v>
          </cell>
          <cell r="J341" t="str">
            <v/>
          </cell>
          <cell r="K341" t="str">
            <v/>
          </cell>
          <cell r="L341">
            <v>1480015</v>
          </cell>
          <cell r="M341">
            <v>118401</v>
          </cell>
          <cell r="N341">
            <v>1598416</v>
          </cell>
          <cell r="O341" t="str">
            <v>20220729</v>
          </cell>
          <cell r="Q341">
            <v>1598416</v>
          </cell>
        </row>
        <row r="342">
          <cell r="I342">
            <v>13445</v>
          </cell>
          <cell r="J342" t="str">
            <v/>
          </cell>
          <cell r="K342" t="str">
            <v/>
          </cell>
          <cell r="L342">
            <v>1665870</v>
          </cell>
          <cell r="M342">
            <v>133270</v>
          </cell>
          <cell r="N342">
            <v>1799140</v>
          </cell>
          <cell r="O342" t="str">
            <v>20220711</v>
          </cell>
          <cell r="Q342">
            <v>1799140</v>
          </cell>
        </row>
        <row r="343">
          <cell r="J343" t="str">
            <v>Advertising services fee - Auto</v>
          </cell>
          <cell r="K343" t="str">
            <v>202206 Auto Deduct</v>
          </cell>
          <cell r="L343">
            <v>-135940</v>
          </cell>
          <cell r="M343">
            <v>-10875</v>
          </cell>
          <cell r="N343">
            <v>-146815</v>
          </cell>
          <cell r="O343" t="str">
            <v>20220711</v>
          </cell>
          <cell r="P343" t="str">
            <v>chưa nhận hóa đơn</v>
          </cell>
          <cell r="Q343">
            <v>0</v>
          </cell>
        </row>
        <row r="344">
          <cell r="I344">
            <v>17315</v>
          </cell>
          <cell r="J344" t="str">
            <v/>
          </cell>
          <cell r="K344" t="str">
            <v/>
          </cell>
          <cell r="L344">
            <v>1887986</v>
          </cell>
          <cell r="M344">
            <v>151039</v>
          </cell>
          <cell r="N344">
            <v>2039025</v>
          </cell>
          <cell r="O344" t="str">
            <v>20220729</v>
          </cell>
          <cell r="Q344">
            <v>2039025</v>
          </cell>
        </row>
        <row r="345">
          <cell r="I345">
            <v>13162</v>
          </cell>
          <cell r="J345" t="str">
            <v/>
          </cell>
          <cell r="K345" t="str">
            <v/>
          </cell>
          <cell r="L345">
            <v>1765190</v>
          </cell>
          <cell r="M345">
            <v>141215</v>
          </cell>
          <cell r="N345">
            <v>1906405</v>
          </cell>
          <cell r="O345" t="str">
            <v>20220711</v>
          </cell>
          <cell r="Q345">
            <v>1906405</v>
          </cell>
        </row>
        <row r="346">
          <cell r="I346">
            <v>1765</v>
          </cell>
          <cell r="J346" t="str">
            <v>Distribution Cost -Manual(8%)</v>
          </cell>
          <cell r="K346" t="str">
            <v>PHI VAN CHUYEN THANG 05.2022 - HANG LANH</v>
          </cell>
          <cell r="L346">
            <v>-211050</v>
          </cell>
          <cell r="M346">
            <v>-16884</v>
          </cell>
          <cell r="N346">
            <v>-227934</v>
          </cell>
          <cell r="O346" t="str">
            <v>20220711</v>
          </cell>
          <cell r="P346">
            <v>1765</v>
          </cell>
          <cell r="Q346">
            <v>-596052</v>
          </cell>
        </row>
        <row r="347">
          <cell r="I347">
            <v>4691</v>
          </cell>
          <cell r="J347" t="str">
            <v/>
          </cell>
          <cell r="K347" t="str">
            <v/>
          </cell>
          <cell r="L347">
            <v>3491850</v>
          </cell>
          <cell r="M347">
            <v>279348</v>
          </cell>
          <cell r="N347">
            <v>3771198</v>
          </cell>
          <cell r="O347" t="str">
            <v>20220729</v>
          </cell>
          <cell r="Q347">
            <v>3771198</v>
          </cell>
        </row>
        <row r="348">
          <cell r="J348" t="str">
            <v>Basic discount - Auto</v>
          </cell>
          <cell r="K348" t="str">
            <v>202206 Auto Deduct</v>
          </cell>
          <cell r="L348">
            <v>-498446</v>
          </cell>
          <cell r="M348">
            <v>-39876</v>
          </cell>
          <cell r="N348">
            <v>-538322</v>
          </cell>
          <cell r="O348" t="str">
            <v>20220711</v>
          </cell>
          <cell r="P348" t="str">
            <v>NCC sẽ xuất hóa đơn bổ sung</v>
          </cell>
          <cell r="Q348">
            <v>0</v>
          </cell>
        </row>
        <row r="349">
          <cell r="I349">
            <v>15447</v>
          </cell>
          <cell r="J349" t="str">
            <v/>
          </cell>
          <cell r="K349" t="str">
            <v/>
          </cell>
          <cell r="L349">
            <v>1665870</v>
          </cell>
          <cell r="M349">
            <v>133270</v>
          </cell>
          <cell r="N349">
            <v>1799140</v>
          </cell>
          <cell r="O349" t="str">
            <v>20220729</v>
          </cell>
          <cell r="Q349">
            <v>1799140</v>
          </cell>
        </row>
        <row r="350">
          <cell r="J350" t="str">
            <v>Sale services fee - Auto</v>
          </cell>
          <cell r="K350" t="str">
            <v>202206 Auto Deduct</v>
          </cell>
          <cell r="L350">
            <v>-312617</v>
          </cell>
          <cell r="M350">
            <v>-25009</v>
          </cell>
          <cell r="N350">
            <v>-337626</v>
          </cell>
          <cell r="O350" t="str">
            <v>20220711</v>
          </cell>
          <cell r="P350" t="str">
            <v>chưa nhận hóa đơn</v>
          </cell>
          <cell r="Q350">
            <v>0</v>
          </cell>
        </row>
        <row r="351">
          <cell r="J351" t="str">
            <v>Advertising services fee - Auto</v>
          </cell>
          <cell r="K351" t="str">
            <v>202206 Auto Deduct</v>
          </cell>
          <cell r="L351">
            <v>-93785</v>
          </cell>
          <cell r="M351">
            <v>-7503</v>
          </cell>
          <cell r="N351">
            <v>-101288</v>
          </cell>
          <cell r="O351" t="str">
            <v>20220711</v>
          </cell>
          <cell r="P351" t="str">
            <v>chưa nhận hóa đơn</v>
          </cell>
          <cell r="Q351">
            <v>0</v>
          </cell>
        </row>
        <row r="352">
          <cell r="J352" t="str">
            <v>Basic discount - Auto</v>
          </cell>
          <cell r="K352" t="str">
            <v>202206 Auto Deduct</v>
          </cell>
          <cell r="L352">
            <v>-343878</v>
          </cell>
          <cell r="M352">
            <v>-27510</v>
          </cell>
          <cell r="N352">
            <v>-371388</v>
          </cell>
          <cell r="O352" t="str">
            <v>20220711</v>
          </cell>
          <cell r="P352" t="str">
            <v>NCC sẽ xuất hóa đơn bổ sung</v>
          </cell>
          <cell r="Q352">
            <v>0</v>
          </cell>
        </row>
        <row r="353">
          <cell r="I353">
            <v>1765</v>
          </cell>
          <cell r="J353" t="str">
            <v>Distribution Cost -Manual(8%)</v>
          </cell>
          <cell r="K353" t="str">
            <v>PHI VAN CHUYEN THANG 05.2022 - HANG LANH</v>
          </cell>
          <cell r="L353">
            <v>-80360</v>
          </cell>
          <cell r="M353">
            <v>-6429</v>
          </cell>
          <cell r="N353">
            <v>-86789</v>
          </cell>
          <cell r="O353" t="str">
            <v>20220711</v>
          </cell>
          <cell r="P353">
            <v>1765</v>
          </cell>
          <cell r="Q353">
            <v>-596052</v>
          </cell>
        </row>
        <row r="354">
          <cell r="I354">
            <v>17317</v>
          </cell>
          <cell r="J354" t="str">
            <v/>
          </cell>
          <cell r="K354" t="str">
            <v/>
          </cell>
          <cell r="L354">
            <v>1608075</v>
          </cell>
          <cell r="M354">
            <v>128646</v>
          </cell>
          <cell r="N354">
            <v>1736721</v>
          </cell>
          <cell r="O354" t="str">
            <v>20220729</v>
          </cell>
          <cell r="Q354">
            <v>1736721</v>
          </cell>
        </row>
        <row r="355">
          <cell r="J355" t="str">
            <v>Basic discount - Manual(10%)</v>
          </cell>
          <cell r="K355" t="str">
            <v>DC CL THUE - TRUY THU CHIET KHAU CO BAN Q01.2022 - D.SO :  -3,989,395 x 5.00%</v>
          </cell>
          <cell r="L355">
            <v>199470</v>
          </cell>
          <cell r="M355">
            <v>19947</v>
          </cell>
          <cell r="N355">
            <v>219417</v>
          </cell>
          <cell r="O355" t="str">
            <v>20220711</v>
          </cell>
          <cell r="P355" t="str">
            <v>NCC sẽ xuất hóa đơn bổ sung</v>
          </cell>
          <cell r="Q355">
            <v>0</v>
          </cell>
        </row>
        <row r="356">
          <cell r="I356">
            <v>13775</v>
          </cell>
          <cell r="J356" t="str">
            <v/>
          </cell>
          <cell r="K356" t="str">
            <v/>
          </cell>
          <cell r="L356">
            <v>2024120</v>
          </cell>
          <cell r="M356">
            <v>161930</v>
          </cell>
          <cell r="N356">
            <v>2186050</v>
          </cell>
          <cell r="O356" t="str">
            <v>20220711</v>
          </cell>
          <cell r="Q356">
            <v>2186050</v>
          </cell>
        </row>
        <row r="357">
          <cell r="I357">
            <v>15866</v>
          </cell>
          <cell r="J357" t="str">
            <v/>
          </cell>
          <cell r="K357" t="str">
            <v/>
          </cell>
          <cell r="L357">
            <v>4108230</v>
          </cell>
          <cell r="M357">
            <v>328658</v>
          </cell>
          <cell r="N357">
            <v>4436888</v>
          </cell>
          <cell r="O357" t="str">
            <v>20220729</v>
          </cell>
          <cell r="Q357">
            <v>4436888</v>
          </cell>
        </row>
        <row r="358">
          <cell r="I358">
            <v>13161</v>
          </cell>
          <cell r="J358" t="str">
            <v/>
          </cell>
          <cell r="K358" t="str">
            <v/>
          </cell>
          <cell r="L358">
            <v>1072050</v>
          </cell>
          <cell r="M358">
            <v>85764</v>
          </cell>
          <cell r="N358">
            <v>1157814</v>
          </cell>
          <cell r="O358" t="str">
            <v>20220711</v>
          </cell>
          <cell r="Q358">
            <v>1157814</v>
          </cell>
        </row>
        <row r="359">
          <cell r="J359" t="str">
            <v>Basic discount - Auto</v>
          </cell>
          <cell r="K359" t="str">
            <v>202206 Auto Deduct</v>
          </cell>
          <cell r="L359">
            <v>-322082</v>
          </cell>
          <cell r="M359">
            <v>-25767</v>
          </cell>
          <cell r="N359">
            <v>-347849</v>
          </cell>
          <cell r="O359" t="str">
            <v>20220711</v>
          </cell>
          <cell r="P359" t="str">
            <v>NCC sẽ xuất hóa đơn bổ sung</v>
          </cell>
          <cell r="Q359">
            <v>0</v>
          </cell>
        </row>
        <row r="360">
          <cell r="J360" t="str">
            <v>Advertising services fee - Auto</v>
          </cell>
          <cell r="K360" t="str">
            <v>202206 Auto Deduct</v>
          </cell>
          <cell r="L360">
            <v>-87840</v>
          </cell>
          <cell r="M360">
            <v>-7027</v>
          </cell>
          <cell r="N360">
            <v>-94867</v>
          </cell>
          <cell r="O360" t="str">
            <v>20220711</v>
          </cell>
          <cell r="P360" t="str">
            <v>chưa nhận hóa đơn</v>
          </cell>
          <cell r="Q360">
            <v>0</v>
          </cell>
        </row>
        <row r="361">
          <cell r="I361">
            <v>16613</v>
          </cell>
          <cell r="J361" t="str">
            <v/>
          </cell>
          <cell r="K361" t="str">
            <v/>
          </cell>
          <cell r="L361">
            <v>2552065</v>
          </cell>
          <cell r="M361">
            <v>204165</v>
          </cell>
          <cell r="N361">
            <v>2756230</v>
          </cell>
          <cell r="O361" t="str">
            <v>20220729</v>
          </cell>
          <cell r="Q361">
            <v>2756230</v>
          </cell>
        </row>
        <row r="362">
          <cell r="J362" t="str">
            <v>Basic discount - Manual(10%)</v>
          </cell>
          <cell r="K362" t="str">
            <v>DC CL THUE - TRUY THU CHIET KHAU CO BAN Q01.2022 - D.SO :  -2,182,630 x 5.00%</v>
          </cell>
          <cell r="L362">
            <v>109132</v>
          </cell>
          <cell r="M362">
            <v>10913</v>
          </cell>
          <cell r="N362">
            <v>120045</v>
          </cell>
          <cell r="O362" t="str">
            <v>20220711</v>
          </cell>
          <cell r="P362" t="str">
            <v>NCC sẽ xuất hóa đơn bổ sung</v>
          </cell>
          <cell r="Q362">
            <v>0</v>
          </cell>
        </row>
        <row r="363">
          <cell r="I363">
            <v>14117</v>
          </cell>
          <cell r="J363" t="str">
            <v/>
          </cell>
          <cell r="K363" t="str">
            <v/>
          </cell>
          <cell r="L363">
            <v>1608075</v>
          </cell>
          <cell r="M363">
            <v>128646</v>
          </cell>
          <cell r="N363">
            <v>1736721</v>
          </cell>
          <cell r="O363" t="str">
            <v>20220711</v>
          </cell>
          <cell r="Q363">
            <v>1736721</v>
          </cell>
        </row>
        <row r="364">
          <cell r="I364">
            <v>13533</v>
          </cell>
          <cell r="J364" t="str">
            <v/>
          </cell>
          <cell r="K364" t="str">
            <v/>
          </cell>
          <cell r="L364">
            <v>2122640</v>
          </cell>
          <cell r="M364">
            <v>169811</v>
          </cell>
          <cell r="N364">
            <v>2292451</v>
          </cell>
          <cell r="O364" t="str">
            <v>20220711</v>
          </cell>
          <cell r="Q364">
            <v>2292451</v>
          </cell>
        </row>
        <row r="365">
          <cell r="J365" t="str">
            <v>Sale services fee - Auto</v>
          </cell>
          <cell r="K365" t="str">
            <v>202206 Auto Deduct</v>
          </cell>
          <cell r="L365">
            <v>-292802</v>
          </cell>
          <cell r="M365">
            <v>-23424</v>
          </cell>
          <cell r="N365">
            <v>-316226</v>
          </cell>
          <cell r="O365" t="str">
            <v>20220711</v>
          </cell>
          <cell r="P365" t="str">
            <v>chưa nhận hóa đơn</v>
          </cell>
          <cell r="Q365">
            <v>0</v>
          </cell>
        </row>
        <row r="366">
          <cell r="I366">
            <v>1646</v>
          </cell>
          <cell r="J366" t="str">
            <v>Advertising services fee - Auto</v>
          </cell>
          <cell r="K366" t="str">
            <v>202206 Auto Deduct</v>
          </cell>
          <cell r="L366">
            <v>-91217</v>
          </cell>
          <cell r="M366">
            <v>-7297</v>
          </cell>
          <cell r="N366">
            <v>-98514</v>
          </cell>
          <cell r="O366" t="str">
            <v>20220711</v>
          </cell>
          <cell r="P366">
            <v>1646</v>
          </cell>
          <cell r="Q366">
            <v>-426893</v>
          </cell>
        </row>
        <row r="367">
          <cell r="J367" t="str">
            <v>220714-01006-1-0050</v>
          </cell>
          <cell r="K367" t="str">
            <v>Hang tra lai</v>
          </cell>
          <cell r="L367">
            <v>-111058</v>
          </cell>
          <cell r="M367">
            <v>-8885</v>
          </cell>
          <cell r="N367">
            <v>-119943</v>
          </cell>
          <cell r="O367" t="str">
            <v>20220729</v>
          </cell>
          <cell r="P367" t="str">
            <v>chưa nhận hóa đơn</v>
          </cell>
          <cell r="Q367">
            <v>0</v>
          </cell>
        </row>
        <row r="368">
          <cell r="I368">
            <v>13418</v>
          </cell>
          <cell r="J368" t="str">
            <v/>
          </cell>
          <cell r="K368" t="str">
            <v/>
          </cell>
          <cell r="L368">
            <v>1527841</v>
          </cell>
          <cell r="M368">
            <v>122227</v>
          </cell>
          <cell r="N368">
            <v>1650068</v>
          </cell>
          <cell r="O368" t="str">
            <v>20220711</v>
          </cell>
          <cell r="Q368">
            <v>1650068</v>
          </cell>
        </row>
        <row r="369">
          <cell r="I369">
            <v>1646</v>
          </cell>
          <cell r="J369" t="str">
            <v>Sale services fee - Auto</v>
          </cell>
          <cell r="K369" t="str">
            <v>202206 Auto Deduct</v>
          </cell>
          <cell r="L369">
            <v>-304055</v>
          </cell>
          <cell r="M369">
            <v>-24324</v>
          </cell>
          <cell r="N369">
            <v>-328379</v>
          </cell>
          <cell r="O369" t="str">
            <v>20220711</v>
          </cell>
          <cell r="P369">
            <v>1646</v>
          </cell>
          <cell r="Q369">
            <v>-426893</v>
          </cell>
        </row>
        <row r="370">
          <cell r="I370">
            <v>16834</v>
          </cell>
          <cell r="J370" t="str">
            <v/>
          </cell>
          <cell r="K370" t="str">
            <v/>
          </cell>
          <cell r="L370">
            <v>1313431</v>
          </cell>
          <cell r="M370">
            <v>105074</v>
          </cell>
          <cell r="N370">
            <v>1418505</v>
          </cell>
          <cell r="O370" t="str">
            <v>20220729</v>
          </cell>
          <cell r="Q370">
            <v>1418505</v>
          </cell>
        </row>
        <row r="371">
          <cell r="I371">
            <v>16515</v>
          </cell>
          <cell r="J371" t="str">
            <v/>
          </cell>
          <cell r="K371" t="str">
            <v/>
          </cell>
          <cell r="L371">
            <v>1313431</v>
          </cell>
          <cell r="M371">
            <v>105074</v>
          </cell>
          <cell r="N371">
            <v>1418505</v>
          </cell>
          <cell r="O371" t="str">
            <v>20220729</v>
          </cell>
          <cell r="Q371">
            <v>1418505</v>
          </cell>
        </row>
        <row r="372">
          <cell r="I372">
            <v>12440</v>
          </cell>
          <cell r="J372" t="str">
            <v/>
          </cell>
          <cell r="K372" t="str">
            <v/>
          </cell>
          <cell r="L372">
            <v>1527841</v>
          </cell>
          <cell r="M372">
            <v>122227</v>
          </cell>
          <cell r="N372">
            <v>1650068</v>
          </cell>
          <cell r="O372" t="str">
            <v>20220711</v>
          </cell>
          <cell r="Q372">
            <v>1650068</v>
          </cell>
        </row>
        <row r="373">
          <cell r="J373" t="str">
            <v>Basic discount - Auto</v>
          </cell>
          <cell r="K373" t="str">
            <v>202206 Auto Deduct</v>
          </cell>
          <cell r="L373">
            <v>-334461</v>
          </cell>
          <cell r="M373">
            <v>-26757</v>
          </cell>
          <cell r="N373">
            <v>-361218</v>
          </cell>
          <cell r="O373" t="str">
            <v>20220711</v>
          </cell>
          <cell r="P373" t="str">
            <v>NCC sẽ xuất hóa đơn bổ sung</v>
          </cell>
          <cell r="Q373">
            <v>0</v>
          </cell>
        </row>
        <row r="374">
          <cell r="I374">
            <v>15446</v>
          </cell>
          <cell r="J374" t="str">
            <v/>
          </cell>
          <cell r="K374" t="str">
            <v/>
          </cell>
          <cell r="L374">
            <v>1313431</v>
          </cell>
          <cell r="M374">
            <v>105074</v>
          </cell>
          <cell r="N374">
            <v>1418505</v>
          </cell>
          <cell r="O374" t="str">
            <v>20220729</v>
          </cell>
          <cell r="Q374">
            <v>1418505</v>
          </cell>
        </row>
        <row r="375">
          <cell r="I375">
            <v>12936</v>
          </cell>
          <cell r="J375" t="str">
            <v/>
          </cell>
          <cell r="K375" t="str">
            <v/>
          </cell>
          <cell r="L375">
            <v>777406</v>
          </cell>
          <cell r="M375">
            <v>62192</v>
          </cell>
          <cell r="N375">
            <v>839598</v>
          </cell>
          <cell r="O375" t="str">
            <v>20220711</v>
          </cell>
          <cell r="Q375">
            <v>839598</v>
          </cell>
        </row>
        <row r="376">
          <cell r="I376">
            <v>1185</v>
          </cell>
          <cell r="J376" t="str">
            <v>220701-01006-1-0082</v>
          </cell>
          <cell r="K376" t="str">
            <v>Hang tra lai</v>
          </cell>
          <cell r="L376">
            <v>-94399</v>
          </cell>
          <cell r="M376">
            <v>-7552</v>
          </cell>
          <cell r="N376">
            <v>-101951</v>
          </cell>
          <cell r="O376" t="str">
            <v>20220711</v>
          </cell>
          <cell r="P376" t="str">
            <v>đã nhận hóa đơn 1185</v>
          </cell>
          <cell r="Q376">
            <v>-101951</v>
          </cell>
        </row>
        <row r="377">
          <cell r="I377">
            <v>1765</v>
          </cell>
          <cell r="J377" t="str">
            <v>Distribution Cost -Manual(8%)</v>
          </cell>
          <cell r="K377" t="str">
            <v>PHI VAN CHUYEN THANG 05.2022 - HANG LANH</v>
          </cell>
          <cell r="L377">
            <v>-173440</v>
          </cell>
          <cell r="M377">
            <v>-13875</v>
          </cell>
          <cell r="N377">
            <v>-187315</v>
          </cell>
          <cell r="O377" t="str">
            <v>20220711</v>
          </cell>
          <cell r="P377">
            <v>1765</v>
          </cell>
          <cell r="Q377">
            <v>-596052</v>
          </cell>
        </row>
        <row r="378">
          <cell r="J378" t="str">
            <v>Sale services fee - Auto</v>
          </cell>
          <cell r="K378" t="str">
            <v>202206 Auto Deduct</v>
          </cell>
          <cell r="L378">
            <v>-238178</v>
          </cell>
          <cell r="M378">
            <v>-19054</v>
          </cell>
          <cell r="N378">
            <v>-257232</v>
          </cell>
          <cell r="O378" t="str">
            <v>20220711</v>
          </cell>
          <cell r="P378" t="str">
            <v>chưa nhận hóa đơn</v>
          </cell>
          <cell r="Q378">
            <v>0</v>
          </cell>
        </row>
        <row r="379">
          <cell r="J379" t="str">
            <v>Basic discount - Auto</v>
          </cell>
          <cell r="K379" t="str">
            <v>202206 Auto Deduct</v>
          </cell>
          <cell r="L379">
            <v>-261995</v>
          </cell>
          <cell r="M379">
            <v>-20960</v>
          </cell>
          <cell r="N379">
            <v>-282955</v>
          </cell>
          <cell r="O379" t="str">
            <v>20220711</v>
          </cell>
          <cell r="P379" t="str">
            <v>NCC sẽ xuất hóa đơn bổ sung</v>
          </cell>
          <cell r="Q379">
            <v>0</v>
          </cell>
        </row>
        <row r="380">
          <cell r="J380" t="str">
            <v>Advertising services fee - Auto</v>
          </cell>
          <cell r="K380" t="str">
            <v>202206 Auto Deduct</v>
          </cell>
          <cell r="L380">
            <v>-71453</v>
          </cell>
          <cell r="M380">
            <v>-5716</v>
          </cell>
          <cell r="N380">
            <v>-77169</v>
          </cell>
          <cell r="O380" t="str">
            <v>20220711</v>
          </cell>
          <cell r="P380" t="str">
            <v>chưa nhận hóa đơn</v>
          </cell>
          <cell r="Q380">
            <v>0</v>
          </cell>
        </row>
        <row r="381">
          <cell r="J381" t="str">
            <v>Basic discount - Manual(10%)</v>
          </cell>
          <cell r="K381" t="str">
            <v>DC CL THUE - TRUY THU CHIET KHAU CO BAN Q01.2022 - D.SO :  -1,072,050 x 5.00%</v>
          </cell>
          <cell r="L381">
            <v>53603</v>
          </cell>
          <cell r="M381">
            <v>5360</v>
          </cell>
          <cell r="N381">
            <v>58963</v>
          </cell>
          <cell r="O381" t="str">
            <v>20220711</v>
          </cell>
          <cell r="P381" t="str">
            <v>NCC sẽ xuất hóa đơn bổ sung</v>
          </cell>
          <cell r="Q381">
            <v>0</v>
          </cell>
        </row>
        <row r="382">
          <cell r="I382">
            <v>16867</v>
          </cell>
          <cell r="J382" t="str">
            <v/>
          </cell>
          <cell r="K382" t="str">
            <v/>
          </cell>
          <cell r="L382">
            <v>1012060</v>
          </cell>
          <cell r="M382">
            <v>80965</v>
          </cell>
          <cell r="N382">
            <v>1093025</v>
          </cell>
          <cell r="O382" t="str">
            <v>20220729</v>
          </cell>
          <cell r="Q382">
            <v>1093025</v>
          </cell>
        </row>
        <row r="383">
          <cell r="I383">
            <v>15216</v>
          </cell>
          <cell r="J383" t="str">
            <v/>
          </cell>
          <cell r="K383" t="str">
            <v/>
          </cell>
          <cell r="L383">
            <v>2084110</v>
          </cell>
          <cell r="M383">
            <v>166729</v>
          </cell>
          <cell r="N383">
            <v>2250839</v>
          </cell>
          <cell r="O383" t="str">
            <v>20220729</v>
          </cell>
          <cell r="Q383">
            <v>2250839</v>
          </cell>
        </row>
        <row r="384">
          <cell r="J384" t="str">
            <v>Basic discount - Auto</v>
          </cell>
          <cell r="K384" t="str">
            <v>202206 Auto Deduct</v>
          </cell>
          <cell r="L384">
            <v>-216840</v>
          </cell>
          <cell r="M384">
            <v>-17347</v>
          </cell>
          <cell r="N384">
            <v>-234187</v>
          </cell>
          <cell r="O384" t="str">
            <v>20220711</v>
          </cell>
          <cell r="P384" t="str">
            <v>NCC sẽ xuất hóa đơn bổ sung</v>
          </cell>
          <cell r="Q384">
            <v>0</v>
          </cell>
        </row>
        <row r="385">
          <cell r="I385">
            <v>17608</v>
          </cell>
          <cell r="J385" t="str">
            <v/>
          </cell>
          <cell r="K385" t="str">
            <v/>
          </cell>
          <cell r="L385">
            <v>471995</v>
          </cell>
          <cell r="M385">
            <v>37760</v>
          </cell>
          <cell r="N385">
            <v>509755</v>
          </cell>
          <cell r="O385" t="str">
            <v>20220729</v>
          </cell>
          <cell r="Q385">
            <v>509755</v>
          </cell>
        </row>
        <row r="386">
          <cell r="J386" t="str">
            <v>Advertising services fee - Auto</v>
          </cell>
          <cell r="K386" t="str">
            <v>202206 Auto Deduct</v>
          </cell>
          <cell r="L386">
            <v>-59138</v>
          </cell>
          <cell r="M386">
            <v>-4731</v>
          </cell>
          <cell r="N386">
            <v>-63869</v>
          </cell>
          <cell r="O386" t="str">
            <v>20220711</v>
          </cell>
          <cell r="P386" t="str">
            <v>chưa nhận hóa đơn</v>
          </cell>
          <cell r="Q386">
            <v>0</v>
          </cell>
        </row>
        <row r="387">
          <cell r="I387">
            <v>18077</v>
          </cell>
          <cell r="J387" t="str">
            <v/>
          </cell>
          <cell r="K387" t="str">
            <v/>
          </cell>
          <cell r="L387">
            <v>943990</v>
          </cell>
          <cell r="M387">
            <v>75519</v>
          </cell>
          <cell r="N387">
            <v>1019509</v>
          </cell>
          <cell r="O387" t="str">
            <v>20220729</v>
          </cell>
          <cell r="Q387">
            <v>1019509</v>
          </cell>
        </row>
        <row r="388">
          <cell r="J388" t="str">
            <v>Sale services fee - Auto</v>
          </cell>
          <cell r="K388" t="str">
            <v>202206 Auto Deduct</v>
          </cell>
          <cell r="L388">
            <v>-197128</v>
          </cell>
          <cell r="M388">
            <v>-15770</v>
          </cell>
          <cell r="N388">
            <v>-212898</v>
          </cell>
          <cell r="O388" t="str">
            <v>20220711</v>
          </cell>
          <cell r="P388" t="str">
            <v>chưa nhận hóa đơn</v>
          </cell>
          <cell r="Q388">
            <v>0</v>
          </cell>
        </row>
        <row r="389">
          <cell r="I389">
            <v>16491</v>
          </cell>
          <cell r="J389" t="str">
            <v/>
          </cell>
          <cell r="K389" t="str">
            <v/>
          </cell>
          <cell r="L389">
            <v>555290</v>
          </cell>
          <cell r="M389">
            <v>44423</v>
          </cell>
          <cell r="N389">
            <v>599713</v>
          </cell>
          <cell r="O389" t="str">
            <v>20220729</v>
          </cell>
          <cell r="Q389">
            <v>599713</v>
          </cell>
        </row>
        <row r="390">
          <cell r="J390" t="str">
            <v>Basic discount - Manual(10%)</v>
          </cell>
          <cell r="K390" t="str">
            <v>DC CL THUE - TRUY THU CHIET KHAU CO BAN Q01.2022 - D.SO :  -1,110,580 x 5.00%</v>
          </cell>
          <cell r="L390">
            <v>55529</v>
          </cell>
          <cell r="M390">
            <v>5553</v>
          </cell>
          <cell r="N390">
            <v>61082</v>
          </cell>
          <cell r="O390" t="str">
            <v>20220711</v>
          </cell>
          <cell r="P390" t="str">
            <v>NCC sẽ xuất hóa đơn bổ sung</v>
          </cell>
          <cell r="Q390">
            <v>0</v>
          </cell>
        </row>
        <row r="391">
          <cell r="I391">
            <v>15805</v>
          </cell>
          <cell r="J391" t="str">
            <v/>
          </cell>
          <cell r="K391" t="str">
            <v/>
          </cell>
          <cell r="L391">
            <v>555290</v>
          </cell>
          <cell r="M391">
            <v>44423</v>
          </cell>
          <cell r="N391">
            <v>599713</v>
          </cell>
          <cell r="O391" t="str">
            <v>20220729</v>
          </cell>
          <cell r="Q391">
            <v>599713</v>
          </cell>
        </row>
        <row r="392">
          <cell r="I392" t="str">
            <v>13713a</v>
          </cell>
          <cell r="J392" t="str">
            <v/>
          </cell>
          <cell r="K392" t="str">
            <v/>
          </cell>
          <cell r="L392">
            <v>555290</v>
          </cell>
          <cell r="M392">
            <v>44423</v>
          </cell>
          <cell r="N392">
            <v>599713</v>
          </cell>
          <cell r="O392" t="str">
            <v>20220711</v>
          </cell>
          <cell r="Q392">
            <v>599713</v>
          </cell>
        </row>
        <row r="393">
          <cell r="I393">
            <v>13083</v>
          </cell>
          <cell r="J393" t="str">
            <v/>
          </cell>
          <cell r="K393" t="str">
            <v/>
          </cell>
          <cell r="L393">
            <v>1110580</v>
          </cell>
          <cell r="M393">
            <v>88846</v>
          </cell>
          <cell r="N393">
            <v>1199426</v>
          </cell>
          <cell r="O393" t="str">
            <v>20220711</v>
          </cell>
          <cell r="Q393">
            <v>1199426</v>
          </cell>
        </row>
        <row r="394">
          <cell r="I394">
            <v>14419</v>
          </cell>
          <cell r="J394" t="str">
            <v/>
          </cell>
          <cell r="K394" t="str">
            <v/>
          </cell>
          <cell r="L394">
            <v>3134700</v>
          </cell>
          <cell r="M394">
            <v>250776</v>
          </cell>
          <cell r="N394">
            <v>3385476</v>
          </cell>
          <cell r="O394" t="str">
            <v>20220711</v>
          </cell>
          <cell r="Q394">
            <v>3385476</v>
          </cell>
        </row>
        <row r="395">
          <cell r="I395">
            <v>17938</v>
          </cell>
          <cell r="J395" t="str">
            <v/>
          </cell>
          <cell r="K395" t="str">
            <v/>
          </cell>
          <cell r="L395">
            <v>1887980</v>
          </cell>
          <cell r="M395">
            <v>151038</v>
          </cell>
          <cell r="N395">
            <v>2039018</v>
          </cell>
          <cell r="O395" t="str">
            <v>20220729</v>
          </cell>
          <cell r="Q395">
            <v>2039018</v>
          </cell>
        </row>
        <row r="396">
          <cell r="I396">
            <v>13118</v>
          </cell>
          <cell r="J396" t="str">
            <v/>
          </cell>
          <cell r="K396" t="str">
            <v/>
          </cell>
          <cell r="L396">
            <v>1665870</v>
          </cell>
          <cell r="M396">
            <v>133270</v>
          </cell>
          <cell r="N396">
            <v>1799140</v>
          </cell>
          <cell r="O396" t="str">
            <v>20220711</v>
          </cell>
          <cell r="Q396">
            <v>1799140</v>
          </cell>
        </row>
        <row r="397">
          <cell r="I397">
            <v>16305</v>
          </cell>
          <cell r="J397" t="str">
            <v/>
          </cell>
          <cell r="K397" t="str">
            <v/>
          </cell>
          <cell r="L397">
            <v>3183960</v>
          </cell>
          <cell r="M397">
            <v>254717</v>
          </cell>
          <cell r="N397">
            <v>3438677</v>
          </cell>
          <cell r="O397" t="str">
            <v>20220729</v>
          </cell>
          <cell r="Q397">
            <v>3438677</v>
          </cell>
        </row>
        <row r="398">
          <cell r="J398" t="str">
            <v>Advertising services fee - Auto</v>
          </cell>
          <cell r="K398" t="str">
            <v>202206 Auto Deduct</v>
          </cell>
          <cell r="L398">
            <v>-186369</v>
          </cell>
          <cell r="M398">
            <v>-14910</v>
          </cell>
          <cell r="N398">
            <v>-201279</v>
          </cell>
          <cell r="O398" t="str">
            <v>20220711</v>
          </cell>
          <cell r="P398" t="str">
            <v>chưa nhận hóa đơn</v>
          </cell>
          <cell r="Q398">
            <v>0</v>
          </cell>
        </row>
        <row r="399">
          <cell r="J399" t="str">
            <v>Basic discount - Auto</v>
          </cell>
          <cell r="K399" t="str">
            <v>202206 Auto Deduct</v>
          </cell>
          <cell r="L399">
            <v>-683353</v>
          </cell>
          <cell r="M399">
            <v>-54668</v>
          </cell>
          <cell r="N399">
            <v>-738021</v>
          </cell>
          <cell r="O399" t="str">
            <v>20220711</v>
          </cell>
          <cell r="P399" t="str">
            <v>NCC sẽ xuất hóa đơn bổ sung</v>
          </cell>
          <cell r="Q399">
            <v>0</v>
          </cell>
        </row>
        <row r="400">
          <cell r="J400" t="str">
            <v>Sale services fee - Auto</v>
          </cell>
          <cell r="K400" t="str">
            <v>202206 Auto Deduct</v>
          </cell>
          <cell r="L400">
            <v>-621230</v>
          </cell>
          <cell r="M400">
            <v>-49698</v>
          </cell>
          <cell r="N400">
            <v>-670928</v>
          </cell>
          <cell r="O400" t="str">
            <v>20220711</v>
          </cell>
          <cell r="P400" t="str">
            <v>chưa nhận hóa đơn</v>
          </cell>
          <cell r="Q400">
            <v>0</v>
          </cell>
        </row>
        <row r="401">
          <cell r="J401" t="str">
            <v>Basic discount - Manual(10%)</v>
          </cell>
          <cell r="K401" t="str">
            <v>DC CL THUE - TRUY THU CHIET KHAU CO BAN Q01.2022 - D.SO :  -3,216,150 x 5.00%</v>
          </cell>
          <cell r="L401">
            <v>160808</v>
          </cell>
          <cell r="M401">
            <v>16081</v>
          </cell>
          <cell r="N401">
            <v>176889</v>
          </cell>
          <cell r="O401" t="str">
            <v>20220711</v>
          </cell>
          <cell r="P401" t="str">
            <v>NCC sẽ xuất hóa đơn bổ sung</v>
          </cell>
          <cell r="Q401">
            <v>0</v>
          </cell>
        </row>
        <row r="402">
          <cell r="I402">
            <v>3096</v>
          </cell>
          <cell r="J402" t="str">
            <v>Advertising services fee - Auto</v>
          </cell>
          <cell r="K402" t="str">
            <v>202207 Auto Deduct</v>
          </cell>
          <cell r="L402">
            <v>-217864</v>
          </cell>
          <cell r="M402">
            <v>-17429</v>
          </cell>
          <cell r="N402">
            <v>-235293</v>
          </cell>
          <cell r="O402" t="str">
            <v>20220810</v>
          </cell>
          <cell r="P402">
            <v>3096</v>
          </cell>
          <cell r="Q402">
            <v>-1019604</v>
          </cell>
        </row>
        <row r="403">
          <cell r="I403">
            <v>3096</v>
          </cell>
          <cell r="J403" t="str">
            <v>Sale services fee - Auto</v>
          </cell>
          <cell r="K403" t="str">
            <v>202207 Auto Deduct</v>
          </cell>
          <cell r="L403">
            <v>-726214</v>
          </cell>
          <cell r="M403">
            <v>-58097</v>
          </cell>
          <cell r="N403">
            <v>-784311</v>
          </cell>
          <cell r="O403" t="str">
            <v>20220810</v>
          </cell>
          <cell r="P403">
            <v>3096</v>
          </cell>
          <cell r="Q403">
            <v>-1019604</v>
          </cell>
        </row>
        <row r="404">
          <cell r="I404">
            <v>660</v>
          </cell>
          <cell r="J404" t="str">
            <v>220822-01016-1-0044</v>
          </cell>
          <cell r="K404" t="str">
            <v>Hang tra lai</v>
          </cell>
          <cell r="L404">
            <v>-432581</v>
          </cell>
          <cell r="M404">
            <v>-34606</v>
          </cell>
          <cell r="N404">
            <v>-467187</v>
          </cell>
          <cell r="O404" t="str">
            <v>20220830</v>
          </cell>
          <cell r="P404">
            <v>660</v>
          </cell>
          <cell r="Q404">
            <v>-467187</v>
          </cell>
        </row>
        <row r="405">
          <cell r="J405" t="str">
            <v>Basic discount - Auto</v>
          </cell>
          <cell r="K405" t="str">
            <v>202207 Auto Deduct</v>
          </cell>
          <cell r="L405">
            <v>-798835</v>
          </cell>
          <cell r="M405">
            <v>-63907</v>
          </cell>
          <cell r="N405">
            <v>-862742</v>
          </cell>
          <cell r="O405" t="str">
            <v>20220810</v>
          </cell>
          <cell r="P405" t="str">
            <v>NCC sẽ xuất hóa đơn bổ sung</v>
          </cell>
          <cell r="Q405">
            <v>0</v>
          </cell>
        </row>
        <row r="406">
          <cell r="I406">
            <v>24276</v>
          </cell>
          <cell r="J406" t="str">
            <v/>
          </cell>
          <cell r="K406" t="str">
            <v/>
          </cell>
          <cell r="L406">
            <v>5813865</v>
          </cell>
          <cell r="M406">
            <v>465109</v>
          </cell>
          <cell r="N406">
            <v>6278974</v>
          </cell>
          <cell r="O406" t="str">
            <v>20220830</v>
          </cell>
          <cell r="Q406">
            <v>6278974</v>
          </cell>
        </row>
        <row r="407">
          <cell r="J407" t="str">
            <v>Basic discount - Auto</v>
          </cell>
          <cell r="K407" t="str">
            <v>202207 Auto Deduct</v>
          </cell>
          <cell r="L407">
            <v>-697517</v>
          </cell>
          <cell r="M407">
            <v>-55801</v>
          </cell>
          <cell r="N407">
            <v>-753318</v>
          </cell>
          <cell r="O407" t="str">
            <v>20220810</v>
          </cell>
          <cell r="P407" t="str">
            <v>NCC sẽ xuất hóa đơn bổ sung</v>
          </cell>
          <cell r="Q407">
            <v>0</v>
          </cell>
        </row>
        <row r="408">
          <cell r="I408">
            <v>20700</v>
          </cell>
          <cell r="J408" t="str">
            <v/>
          </cell>
          <cell r="K408" t="str">
            <v/>
          </cell>
          <cell r="L408">
            <v>6788130</v>
          </cell>
          <cell r="M408">
            <v>543050</v>
          </cell>
          <cell r="N408">
            <v>7331180</v>
          </cell>
          <cell r="O408" t="str">
            <v>20220810</v>
          </cell>
          <cell r="Q408">
            <v>7331180</v>
          </cell>
        </row>
        <row r="409">
          <cell r="J409" t="str">
            <v>Anniversary Support fee - Manual(8%)</v>
          </cell>
          <cell r="K409" t="str">
            <v>PHI HO TRO SINH NHAT 2022</v>
          </cell>
          <cell r="L409">
            <v>-1500000</v>
          </cell>
          <cell r="M409">
            <v>-120000</v>
          </cell>
          <cell r="N409">
            <v>-1620000</v>
          </cell>
          <cell r="O409" t="str">
            <v>20220810</v>
          </cell>
          <cell r="P409" t="str">
            <v>chưa nhận hóa đơn</v>
          </cell>
          <cell r="Q409">
            <v>0</v>
          </cell>
        </row>
        <row r="410">
          <cell r="J410" t="str">
            <v>Advertising services fee - Auto</v>
          </cell>
          <cell r="K410" t="str">
            <v>202207 Auto Deduct</v>
          </cell>
          <cell r="L410">
            <v>-190232</v>
          </cell>
          <cell r="M410">
            <v>-15219</v>
          </cell>
          <cell r="N410">
            <v>-205451</v>
          </cell>
          <cell r="O410" t="str">
            <v>20220810</v>
          </cell>
          <cell r="P410" t="str">
            <v>chưa nhận hóa đơn</v>
          </cell>
          <cell r="Q410">
            <v>0</v>
          </cell>
        </row>
        <row r="411">
          <cell r="I411">
            <v>23393</v>
          </cell>
          <cell r="J411" t="str">
            <v/>
          </cell>
          <cell r="K411" t="str">
            <v/>
          </cell>
          <cell r="L411">
            <v>2322015</v>
          </cell>
          <cell r="M411">
            <v>185761</v>
          </cell>
          <cell r="N411">
            <v>2507776</v>
          </cell>
          <cell r="O411" t="str">
            <v>20220830</v>
          </cell>
          <cell r="Q411">
            <v>2507776</v>
          </cell>
        </row>
        <row r="412">
          <cell r="J412" t="str">
            <v>Sale services fee - Auto</v>
          </cell>
          <cell r="K412" t="str">
            <v>202207 Auto Deduct</v>
          </cell>
          <cell r="L412">
            <v>-634106</v>
          </cell>
          <cell r="M412">
            <v>-50728</v>
          </cell>
          <cell r="N412">
            <v>-684834</v>
          </cell>
          <cell r="O412" t="str">
            <v>20220810</v>
          </cell>
          <cell r="P412" t="str">
            <v>chưa nhận hóa đơn</v>
          </cell>
          <cell r="Q412">
            <v>0</v>
          </cell>
        </row>
        <row r="413">
          <cell r="I413">
            <v>2350</v>
          </cell>
          <cell r="J413" t="str">
            <v>Distribution Cost -Manual(8%)</v>
          </cell>
          <cell r="K413" t="str">
            <v>PHI VAN CHUYEN THANG 06.2022 - HANG LANH</v>
          </cell>
          <cell r="L413">
            <v>-239880</v>
          </cell>
          <cell r="M413">
            <v>-19190</v>
          </cell>
          <cell r="N413">
            <v>-259070</v>
          </cell>
          <cell r="O413" t="str">
            <v>20220810</v>
          </cell>
          <cell r="P413">
            <v>2350</v>
          </cell>
          <cell r="Q413">
            <v>-911584</v>
          </cell>
        </row>
        <row r="414">
          <cell r="I414">
            <v>21166</v>
          </cell>
          <cell r="J414" t="str">
            <v/>
          </cell>
          <cell r="K414" t="str">
            <v/>
          </cell>
          <cell r="L414">
            <v>1190660</v>
          </cell>
          <cell r="M414">
            <v>95253</v>
          </cell>
          <cell r="N414">
            <v>1285913</v>
          </cell>
          <cell r="O414" t="str">
            <v>20220810</v>
          </cell>
          <cell r="Q414">
            <v>1285913</v>
          </cell>
        </row>
        <row r="415">
          <cell r="I415">
            <v>20634</v>
          </cell>
          <cell r="J415" t="str">
            <v/>
          </cell>
          <cell r="K415" t="str">
            <v/>
          </cell>
          <cell r="L415">
            <v>2016040</v>
          </cell>
          <cell r="M415">
            <v>161283</v>
          </cell>
          <cell r="N415">
            <v>2177323</v>
          </cell>
          <cell r="O415" t="str">
            <v>20220810</v>
          </cell>
          <cell r="Q415">
            <v>2177323</v>
          </cell>
        </row>
        <row r="416">
          <cell r="I416">
            <v>19579</v>
          </cell>
          <cell r="J416" t="str">
            <v/>
          </cell>
          <cell r="K416" t="str">
            <v/>
          </cell>
          <cell r="L416">
            <v>2134650</v>
          </cell>
          <cell r="M416">
            <v>170772</v>
          </cell>
          <cell r="N416">
            <v>2305422</v>
          </cell>
          <cell r="O416" t="str">
            <v>20220810</v>
          </cell>
          <cell r="Q416">
            <v>2305422</v>
          </cell>
        </row>
        <row r="417">
          <cell r="I417">
            <v>18321</v>
          </cell>
          <cell r="J417" t="str">
            <v/>
          </cell>
          <cell r="K417" t="str">
            <v/>
          </cell>
          <cell r="L417">
            <v>4032080</v>
          </cell>
          <cell r="M417">
            <v>322566</v>
          </cell>
          <cell r="N417">
            <v>4354646</v>
          </cell>
          <cell r="O417" t="str">
            <v>20220810</v>
          </cell>
          <cell r="Q417">
            <v>4354646</v>
          </cell>
        </row>
        <row r="418">
          <cell r="J418" t="str">
            <v>Advertising services fee - Auto</v>
          </cell>
          <cell r="K418" t="str">
            <v>202207 Auto Deduct</v>
          </cell>
          <cell r="L418">
            <v>-286796</v>
          </cell>
          <cell r="M418">
            <v>-22944</v>
          </cell>
          <cell r="N418">
            <v>-309740</v>
          </cell>
          <cell r="O418" t="str">
            <v>20220810</v>
          </cell>
          <cell r="P418" t="str">
            <v>chưa nhận hóa đơn</v>
          </cell>
          <cell r="Q418">
            <v>0</v>
          </cell>
        </row>
        <row r="419">
          <cell r="I419">
            <v>18030</v>
          </cell>
          <cell r="J419" t="str">
            <v/>
          </cell>
          <cell r="K419" t="str">
            <v/>
          </cell>
          <cell r="L419">
            <v>2134650</v>
          </cell>
          <cell r="M419">
            <v>170772</v>
          </cell>
          <cell r="N419">
            <v>2305422</v>
          </cell>
          <cell r="O419" t="str">
            <v>20220810</v>
          </cell>
          <cell r="Q419">
            <v>2305422</v>
          </cell>
        </row>
        <row r="420">
          <cell r="I420">
            <v>24324</v>
          </cell>
          <cell r="J420" t="str">
            <v/>
          </cell>
          <cell r="K420" t="str">
            <v/>
          </cell>
          <cell r="L420">
            <v>2262710</v>
          </cell>
          <cell r="M420">
            <v>181017</v>
          </cell>
          <cell r="N420">
            <v>2443727</v>
          </cell>
          <cell r="O420" t="str">
            <v>20220830</v>
          </cell>
          <cell r="Q420">
            <v>2443727</v>
          </cell>
        </row>
        <row r="421">
          <cell r="J421" t="str">
            <v>Sale services fee - Auto</v>
          </cell>
          <cell r="K421" t="str">
            <v>202207 Auto Deduct</v>
          </cell>
          <cell r="L421">
            <v>-955986</v>
          </cell>
          <cell r="M421">
            <v>-76479</v>
          </cell>
          <cell r="N421">
            <v>-1032465</v>
          </cell>
          <cell r="O421" t="str">
            <v>20220810</v>
          </cell>
          <cell r="P421" t="str">
            <v>chưa nhận hóa đơn</v>
          </cell>
          <cell r="Q421">
            <v>0</v>
          </cell>
        </row>
        <row r="422">
          <cell r="I422">
            <v>23701</v>
          </cell>
          <cell r="J422" t="str">
            <v/>
          </cell>
          <cell r="K422" t="str">
            <v/>
          </cell>
          <cell r="L422">
            <v>2301240</v>
          </cell>
          <cell r="M422">
            <v>184099</v>
          </cell>
          <cell r="N422">
            <v>2485339</v>
          </cell>
          <cell r="O422" t="str">
            <v>20220830</v>
          </cell>
          <cell r="Q422">
            <v>2485339</v>
          </cell>
        </row>
        <row r="423">
          <cell r="J423" t="str">
            <v>Basic discount - Auto</v>
          </cell>
          <cell r="K423" t="str">
            <v>202207 Auto Deduct</v>
          </cell>
          <cell r="L423">
            <v>-1051584</v>
          </cell>
          <cell r="M423">
            <v>-84127</v>
          </cell>
          <cell r="N423">
            <v>-1135711</v>
          </cell>
          <cell r="O423" t="str">
            <v>20220810</v>
          </cell>
          <cell r="P423" t="str">
            <v>NCC sẽ xuất hóa đơn bổ sung</v>
          </cell>
          <cell r="Q423">
            <v>0</v>
          </cell>
        </row>
        <row r="424">
          <cell r="I424">
            <v>22014</v>
          </cell>
          <cell r="J424" t="str">
            <v/>
          </cell>
          <cell r="K424" t="str">
            <v/>
          </cell>
          <cell r="L424">
            <v>2134650</v>
          </cell>
          <cell r="M424">
            <v>170772</v>
          </cell>
          <cell r="N424">
            <v>2305422</v>
          </cell>
          <cell r="O424" t="str">
            <v>20220830</v>
          </cell>
          <cell r="Q424">
            <v>2305422</v>
          </cell>
        </row>
        <row r="425">
          <cell r="J425" t="str">
            <v>Basic discount - Auto</v>
          </cell>
          <cell r="K425" t="str">
            <v>202207 Auto Deduct</v>
          </cell>
          <cell r="L425">
            <v>-563770</v>
          </cell>
          <cell r="M425">
            <v>-45102</v>
          </cell>
          <cell r="N425">
            <v>-608872</v>
          </cell>
          <cell r="O425" t="str">
            <v>20220810</v>
          </cell>
          <cell r="P425" t="str">
            <v>NCC sẽ xuất hóa đơn bổ sung</v>
          </cell>
          <cell r="Q425">
            <v>0</v>
          </cell>
        </row>
        <row r="426">
          <cell r="I426">
            <v>20699</v>
          </cell>
          <cell r="J426" t="str">
            <v/>
          </cell>
          <cell r="K426" t="str">
            <v/>
          </cell>
          <cell r="L426">
            <v>2134625</v>
          </cell>
          <cell r="M426">
            <v>170770</v>
          </cell>
          <cell r="N426">
            <v>2305395</v>
          </cell>
          <cell r="O426" t="str">
            <v>20220810</v>
          </cell>
          <cell r="Q426">
            <v>2305395</v>
          </cell>
        </row>
        <row r="427">
          <cell r="I427">
            <v>23641</v>
          </cell>
          <cell r="J427" t="str">
            <v/>
          </cell>
          <cell r="K427" t="str">
            <v/>
          </cell>
          <cell r="L427">
            <v>1646605</v>
          </cell>
          <cell r="M427">
            <v>131728</v>
          </cell>
          <cell r="N427">
            <v>1778333</v>
          </cell>
          <cell r="O427" t="str">
            <v>20220830</v>
          </cell>
          <cell r="Q427">
            <v>1778333</v>
          </cell>
        </row>
        <row r="428">
          <cell r="I428">
            <v>18109</v>
          </cell>
          <cell r="J428" t="str">
            <v/>
          </cell>
          <cell r="K428" t="str">
            <v/>
          </cell>
          <cell r="L428">
            <v>2831970</v>
          </cell>
          <cell r="M428">
            <v>226558</v>
          </cell>
          <cell r="N428">
            <v>3058528</v>
          </cell>
          <cell r="O428" t="str">
            <v>20220810</v>
          </cell>
          <cell r="Q428">
            <v>3058528</v>
          </cell>
        </row>
        <row r="429">
          <cell r="I429">
            <v>21877</v>
          </cell>
          <cell r="J429" t="str">
            <v/>
          </cell>
          <cell r="K429" t="str">
            <v/>
          </cell>
          <cell r="L429">
            <v>2070595</v>
          </cell>
          <cell r="M429">
            <v>165648</v>
          </cell>
          <cell r="N429">
            <v>2236243</v>
          </cell>
          <cell r="O429" t="str">
            <v>20220830</v>
          </cell>
          <cell r="Q429">
            <v>2236243</v>
          </cell>
        </row>
        <row r="430">
          <cell r="J430" t="str">
            <v>Advertising services fee - Auto</v>
          </cell>
          <cell r="K430" t="str">
            <v>202207 Auto Deduct</v>
          </cell>
          <cell r="L430">
            <v>-153755</v>
          </cell>
          <cell r="M430">
            <v>-12300</v>
          </cell>
          <cell r="N430">
            <v>-166055</v>
          </cell>
          <cell r="O430" t="str">
            <v>20220810</v>
          </cell>
          <cell r="P430" t="str">
            <v>chưa nhận hóa đơn</v>
          </cell>
          <cell r="Q430">
            <v>0</v>
          </cell>
        </row>
        <row r="431">
          <cell r="J431" t="str">
            <v>Sale services fee - Auto</v>
          </cell>
          <cell r="K431" t="str">
            <v>202207 Auto Deduct</v>
          </cell>
          <cell r="L431">
            <v>-512518</v>
          </cell>
          <cell r="M431">
            <v>-41001</v>
          </cell>
          <cell r="N431">
            <v>-553519</v>
          </cell>
          <cell r="O431" t="str">
            <v>20220810</v>
          </cell>
          <cell r="P431" t="str">
            <v>chưa nhận hóa đơn</v>
          </cell>
          <cell r="Q431">
            <v>0</v>
          </cell>
        </row>
        <row r="432">
          <cell r="I432">
            <v>2350</v>
          </cell>
          <cell r="J432" t="str">
            <v>Distribution Cost -Manual(8%)</v>
          </cell>
          <cell r="K432" t="str">
            <v>PHI VAN CHUYEN THANG 06.2022 - HANG LANH</v>
          </cell>
          <cell r="L432">
            <v>-269540</v>
          </cell>
          <cell r="M432">
            <v>-21563</v>
          </cell>
          <cell r="N432">
            <v>-291103</v>
          </cell>
          <cell r="O432" t="str">
            <v>20220810</v>
          </cell>
          <cell r="P432">
            <v>2350</v>
          </cell>
          <cell r="Q432">
            <v>-911584</v>
          </cell>
        </row>
        <row r="433">
          <cell r="J433" t="str">
            <v>Sale services fee - Auto</v>
          </cell>
          <cell r="K433" t="str">
            <v>202207 Auto Deduct</v>
          </cell>
          <cell r="L433">
            <v>-681778</v>
          </cell>
          <cell r="M433">
            <v>-54542</v>
          </cell>
          <cell r="N433">
            <v>-736320</v>
          </cell>
          <cell r="O433" t="str">
            <v>20220810</v>
          </cell>
          <cell r="P433" t="str">
            <v>chưa nhận hóa đơn</v>
          </cell>
          <cell r="Q433">
            <v>0</v>
          </cell>
        </row>
        <row r="434">
          <cell r="I434">
            <v>24277</v>
          </cell>
          <cell r="J434" t="str">
            <v/>
          </cell>
          <cell r="K434" t="str">
            <v/>
          </cell>
          <cell r="L434">
            <v>2262710</v>
          </cell>
          <cell r="M434">
            <v>181017</v>
          </cell>
          <cell r="N434">
            <v>2443727</v>
          </cell>
          <cell r="O434" t="str">
            <v>20220830</v>
          </cell>
          <cell r="Q434">
            <v>2443727</v>
          </cell>
        </row>
        <row r="435">
          <cell r="I435">
            <v>2350</v>
          </cell>
          <cell r="J435" t="str">
            <v>Distribution Cost -Manual(8%)</v>
          </cell>
          <cell r="K435" t="str">
            <v>PHI VAN CHUYEN THANG 06.2022 - HANG LANH</v>
          </cell>
          <cell r="L435">
            <v>-137850</v>
          </cell>
          <cell r="M435">
            <v>-11028</v>
          </cell>
          <cell r="N435">
            <v>-148878</v>
          </cell>
          <cell r="O435" t="str">
            <v>20220810</v>
          </cell>
          <cell r="P435">
            <v>2350</v>
          </cell>
          <cell r="Q435">
            <v>-911584</v>
          </cell>
        </row>
        <row r="436">
          <cell r="I436">
            <v>21876</v>
          </cell>
          <cell r="J436" t="str">
            <v/>
          </cell>
          <cell r="K436" t="str">
            <v/>
          </cell>
          <cell r="L436">
            <v>3394065</v>
          </cell>
          <cell r="M436">
            <v>271525</v>
          </cell>
          <cell r="N436">
            <v>3665590</v>
          </cell>
          <cell r="O436" t="str">
            <v>20220830</v>
          </cell>
          <cell r="Q436">
            <v>3665590</v>
          </cell>
        </row>
        <row r="437">
          <cell r="J437" t="str">
            <v>Basic discount - Auto</v>
          </cell>
          <cell r="K437" t="str">
            <v>202207 Auto Deduct</v>
          </cell>
          <cell r="L437">
            <v>-749956</v>
          </cell>
          <cell r="M437">
            <v>-59996</v>
          </cell>
          <cell r="N437">
            <v>-809952</v>
          </cell>
          <cell r="O437" t="str">
            <v>20220810</v>
          </cell>
          <cell r="P437" t="str">
            <v>NCC sẽ xuất hóa đơn bổ sung</v>
          </cell>
          <cell r="Q437">
            <v>0</v>
          </cell>
        </row>
        <row r="438">
          <cell r="I438">
            <v>18210</v>
          </cell>
          <cell r="J438" t="str">
            <v/>
          </cell>
          <cell r="K438" t="str">
            <v/>
          </cell>
          <cell r="L438">
            <v>536025</v>
          </cell>
          <cell r="M438">
            <v>42882</v>
          </cell>
          <cell r="N438">
            <v>578907</v>
          </cell>
          <cell r="O438" t="str">
            <v>20220810</v>
          </cell>
          <cell r="Q438">
            <v>578907</v>
          </cell>
        </row>
        <row r="439">
          <cell r="J439" t="str">
            <v>Advertising services fee - Auto</v>
          </cell>
          <cell r="K439" t="str">
            <v>202207 Auto Deduct</v>
          </cell>
          <cell r="L439">
            <v>-204533</v>
          </cell>
          <cell r="M439">
            <v>-16363</v>
          </cell>
          <cell r="N439">
            <v>-220896</v>
          </cell>
          <cell r="O439" t="str">
            <v>20220810</v>
          </cell>
          <cell r="P439" t="str">
            <v>chưa nhận hóa đơn</v>
          </cell>
          <cell r="Q439">
            <v>0</v>
          </cell>
        </row>
        <row r="440">
          <cell r="J440" t="str">
            <v>Basic discount - Auto</v>
          </cell>
          <cell r="K440" t="str">
            <v>202207 Auto Deduct</v>
          </cell>
          <cell r="L440">
            <v>-211668</v>
          </cell>
          <cell r="M440">
            <v>-16933</v>
          </cell>
          <cell r="N440">
            <v>-228601</v>
          </cell>
          <cell r="O440" t="str">
            <v>20220810</v>
          </cell>
          <cell r="P440" t="str">
            <v>NCC sẽ xuất hóa đơn bổ sung</v>
          </cell>
          <cell r="Q440">
            <v>0</v>
          </cell>
        </row>
        <row r="441">
          <cell r="I441">
            <v>21495</v>
          </cell>
          <cell r="J441" t="str">
            <v/>
          </cell>
          <cell r="K441" t="str">
            <v/>
          </cell>
          <cell r="L441">
            <v>1415985</v>
          </cell>
          <cell r="M441">
            <v>113279</v>
          </cell>
          <cell r="N441">
            <v>1529264</v>
          </cell>
          <cell r="O441" t="str">
            <v>20220810</v>
          </cell>
          <cell r="Q441">
            <v>1529264</v>
          </cell>
        </row>
        <row r="442">
          <cell r="I442">
            <v>24296</v>
          </cell>
          <cell r="J442" t="str">
            <v/>
          </cell>
          <cell r="K442" t="str">
            <v/>
          </cell>
          <cell r="L442">
            <v>1110580</v>
          </cell>
          <cell r="M442">
            <v>88846</v>
          </cell>
          <cell r="N442">
            <v>1199426</v>
          </cell>
          <cell r="O442" t="str">
            <v>20220830</v>
          </cell>
          <cell r="Q442">
            <v>1199426</v>
          </cell>
        </row>
        <row r="443">
          <cell r="I443">
            <v>18550</v>
          </cell>
          <cell r="J443" t="str">
            <v/>
          </cell>
          <cell r="K443" t="str">
            <v/>
          </cell>
          <cell r="L443">
            <v>1887980</v>
          </cell>
          <cell r="M443">
            <v>151038</v>
          </cell>
          <cell r="N443">
            <v>2039018</v>
          </cell>
          <cell r="O443" t="str">
            <v>20220810</v>
          </cell>
          <cell r="Q443">
            <v>2039018</v>
          </cell>
        </row>
        <row r="444">
          <cell r="J444" t="str">
            <v>Advertising services fee - Auto</v>
          </cell>
          <cell r="K444" t="str">
            <v>202207 Auto Deduct</v>
          </cell>
          <cell r="L444">
            <v>-57728</v>
          </cell>
          <cell r="M444">
            <v>-4618</v>
          </cell>
          <cell r="N444">
            <v>-62346</v>
          </cell>
          <cell r="O444" t="str">
            <v>20220810</v>
          </cell>
          <cell r="P444" t="str">
            <v>chưa nhận hóa đơn</v>
          </cell>
          <cell r="Q444">
            <v>0</v>
          </cell>
        </row>
        <row r="445">
          <cell r="J445" t="str">
            <v>Sale services fee - Auto</v>
          </cell>
          <cell r="K445" t="str">
            <v>202207 Auto Deduct</v>
          </cell>
          <cell r="L445">
            <v>-192425</v>
          </cell>
          <cell r="M445">
            <v>-15394</v>
          </cell>
          <cell r="N445">
            <v>-207819</v>
          </cell>
          <cell r="O445" t="str">
            <v>20220810</v>
          </cell>
          <cell r="P445" t="str">
            <v>chưa nhận hóa đơn</v>
          </cell>
          <cell r="Q445">
            <v>0</v>
          </cell>
        </row>
        <row r="446">
          <cell r="J446" t="str">
            <v>Basic discount - Auto</v>
          </cell>
          <cell r="K446" t="str">
            <v>202207 Auto Deduct</v>
          </cell>
          <cell r="L446">
            <v>-285670</v>
          </cell>
          <cell r="M446">
            <v>-22854</v>
          </cell>
          <cell r="N446">
            <v>-308524</v>
          </cell>
          <cell r="O446" t="str">
            <v>20220810</v>
          </cell>
          <cell r="P446" t="str">
            <v>NCC sẽ xuất hóa đơn bổ sung</v>
          </cell>
          <cell r="Q446">
            <v>0</v>
          </cell>
        </row>
        <row r="447">
          <cell r="I447">
            <v>18004</v>
          </cell>
          <cell r="J447" t="str">
            <v/>
          </cell>
          <cell r="K447" t="str">
            <v/>
          </cell>
          <cell r="L447">
            <v>943990</v>
          </cell>
          <cell r="M447">
            <v>75519</v>
          </cell>
          <cell r="N447">
            <v>1019509</v>
          </cell>
          <cell r="O447" t="str">
            <v>20220810</v>
          </cell>
          <cell r="Q447">
            <v>1019509</v>
          </cell>
        </row>
        <row r="448">
          <cell r="I448">
            <v>18005</v>
          </cell>
          <cell r="J448" t="str">
            <v/>
          </cell>
          <cell r="K448" t="str">
            <v/>
          </cell>
          <cell r="L448">
            <v>1196818</v>
          </cell>
          <cell r="M448">
            <v>95745</v>
          </cell>
          <cell r="N448">
            <v>1292563</v>
          </cell>
          <cell r="O448" t="str">
            <v>20220810</v>
          </cell>
          <cell r="Q448">
            <v>1292563</v>
          </cell>
        </row>
        <row r="449">
          <cell r="I449">
            <v>24278</v>
          </cell>
          <cell r="J449" t="str">
            <v/>
          </cell>
          <cell r="K449" t="str">
            <v/>
          </cell>
          <cell r="L449">
            <v>1099021</v>
          </cell>
          <cell r="M449">
            <v>87922</v>
          </cell>
          <cell r="N449">
            <v>1186943</v>
          </cell>
          <cell r="O449" t="str">
            <v>20220830</v>
          </cell>
          <cell r="Q449">
            <v>1186943</v>
          </cell>
        </row>
        <row r="450">
          <cell r="I450">
            <v>23394</v>
          </cell>
          <cell r="J450" t="str">
            <v/>
          </cell>
          <cell r="K450" t="str">
            <v/>
          </cell>
          <cell r="L450">
            <v>1099021</v>
          </cell>
          <cell r="M450">
            <v>87922</v>
          </cell>
          <cell r="N450">
            <v>1186943</v>
          </cell>
          <cell r="O450" t="str">
            <v>20220830</v>
          </cell>
          <cell r="Q450">
            <v>1186943</v>
          </cell>
        </row>
        <row r="451">
          <cell r="I451">
            <v>2214</v>
          </cell>
          <cell r="J451" t="str">
            <v>Advertising services fee - Auto</v>
          </cell>
          <cell r="K451" t="str">
            <v>202207 Auto Deduct</v>
          </cell>
          <cell r="L451">
            <v>-77910</v>
          </cell>
          <cell r="M451">
            <v>-6233</v>
          </cell>
          <cell r="N451">
            <v>-84143</v>
          </cell>
          <cell r="O451" t="str">
            <v>20220810</v>
          </cell>
          <cell r="P451">
            <v>2214</v>
          </cell>
          <cell r="Q451">
            <v>-364619</v>
          </cell>
        </row>
        <row r="452">
          <cell r="I452">
            <v>2214</v>
          </cell>
          <cell r="J452" t="str">
            <v>Sale services fee - Auto</v>
          </cell>
          <cell r="K452" t="str">
            <v>202207 Auto Deduct</v>
          </cell>
          <cell r="L452">
            <v>-259700</v>
          </cell>
          <cell r="M452">
            <v>-20776</v>
          </cell>
          <cell r="N452">
            <v>-280476</v>
          </cell>
          <cell r="O452" t="str">
            <v>20220810</v>
          </cell>
          <cell r="P452">
            <v>2214</v>
          </cell>
          <cell r="Q452">
            <v>-364619</v>
          </cell>
        </row>
        <row r="453">
          <cell r="I453">
            <v>2350</v>
          </cell>
          <cell r="J453" t="str">
            <v>Distribution Cost -Manual(8%)</v>
          </cell>
          <cell r="K453" t="str">
            <v>PHI VAN CHUYEN THANG 06.2022 - HANG LANH</v>
          </cell>
          <cell r="L453">
            <v>-196790</v>
          </cell>
          <cell r="M453">
            <v>-15743</v>
          </cell>
          <cell r="N453">
            <v>-212533</v>
          </cell>
          <cell r="O453" t="str">
            <v>20220810</v>
          </cell>
          <cell r="P453">
            <v>2350</v>
          </cell>
          <cell r="Q453">
            <v>-911584</v>
          </cell>
        </row>
        <row r="454">
          <cell r="I454">
            <v>19578</v>
          </cell>
          <cell r="J454" t="str">
            <v/>
          </cell>
          <cell r="K454" t="str">
            <v/>
          </cell>
          <cell r="L454">
            <v>1667380</v>
          </cell>
          <cell r="M454">
            <v>133390</v>
          </cell>
          <cell r="N454">
            <v>1800770</v>
          </cell>
          <cell r="O454" t="str">
            <v>20220810</v>
          </cell>
          <cell r="Q454">
            <v>1800770</v>
          </cell>
        </row>
        <row r="455">
          <cell r="I455">
            <v>22944</v>
          </cell>
          <cell r="J455" t="str">
            <v/>
          </cell>
          <cell r="K455" t="str">
            <v/>
          </cell>
          <cell r="L455">
            <v>2262710</v>
          </cell>
          <cell r="M455">
            <v>181017</v>
          </cell>
          <cell r="N455">
            <v>2443727</v>
          </cell>
          <cell r="O455" t="str">
            <v>20220830</v>
          </cell>
          <cell r="Q455">
            <v>2443727</v>
          </cell>
        </row>
        <row r="456">
          <cell r="J456" t="str">
            <v>Advertising services fee - Auto</v>
          </cell>
          <cell r="K456" t="str">
            <v>202207 Auto Deduct</v>
          </cell>
          <cell r="L456">
            <v>-67881</v>
          </cell>
          <cell r="M456">
            <v>-5430</v>
          </cell>
          <cell r="N456">
            <v>-73311</v>
          </cell>
          <cell r="O456" t="str">
            <v>20220810</v>
          </cell>
          <cell r="P456" t="str">
            <v>chưa nhận hóa đơn</v>
          </cell>
          <cell r="Q456">
            <v>0</v>
          </cell>
        </row>
        <row r="457">
          <cell r="J457" t="str">
            <v>Sale services fee - Auto</v>
          </cell>
          <cell r="K457" t="str">
            <v>202207 Auto Deduct</v>
          </cell>
          <cell r="L457">
            <v>-226271</v>
          </cell>
          <cell r="M457">
            <v>-18102</v>
          </cell>
          <cell r="N457">
            <v>-244373</v>
          </cell>
          <cell r="O457" t="str">
            <v>20220810</v>
          </cell>
          <cell r="P457" t="str">
            <v>chưa nhận hóa đơn</v>
          </cell>
          <cell r="Q457">
            <v>0</v>
          </cell>
        </row>
        <row r="458">
          <cell r="J458" t="str">
            <v>Basic discount - Auto</v>
          </cell>
          <cell r="K458" t="str">
            <v>202207 Auto Deduct</v>
          </cell>
          <cell r="L458">
            <v>-248898</v>
          </cell>
          <cell r="M458">
            <v>-19912</v>
          </cell>
          <cell r="N458">
            <v>-268810</v>
          </cell>
          <cell r="O458" t="str">
            <v>20220810</v>
          </cell>
          <cell r="P458" t="str">
            <v>NCC sẽ xuất hóa đơn bổ sung</v>
          </cell>
          <cell r="Q458">
            <v>0</v>
          </cell>
        </row>
        <row r="459">
          <cell r="J459" t="str">
            <v>Advertising services fee - Auto</v>
          </cell>
          <cell r="K459" t="str">
            <v>202207 Auto Deduct</v>
          </cell>
          <cell r="L459">
            <v>-24988</v>
          </cell>
          <cell r="M459">
            <v>-1999</v>
          </cell>
          <cell r="N459">
            <v>-26987</v>
          </cell>
          <cell r="O459" t="str">
            <v>20220810</v>
          </cell>
          <cell r="P459" t="str">
            <v>chưa nhận hóa đơn</v>
          </cell>
          <cell r="Q459">
            <v>0</v>
          </cell>
        </row>
        <row r="460">
          <cell r="I460">
            <v>19580</v>
          </cell>
          <cell r="J460" t="str">
            <v/>
          </cell>
          <cell r="K460" t="str">
            <v/>
          </cell>
          <cell r="L460">
            <v>943990</v>
          </cell>
          <cell r="M460">
            <v>75519</v>
          </cell>
          <cell r="N460">
            <v>1019509</v>
          </cell>
          <cell r="O460" t="str">
            <v>20220830</v>
          </cell>
          <cell r="Q460">
            <v>1019509</v>
          </cell>
        </row>
        <row r="461">
          <cell r="J461" t="str">
            <v>Sale services fee - Auto</v>
          </cell>
          <cell r="K461" t="str">
            <v>202207 Auto Deduct</v>
          </cell>
          <cell r="L461">
            <v>-83294</v>
          </cell>
          <cell r="M461">
            <v>-6664</v>
          </cell>
          <cell r="N461">
            <v>-89958</v>
          </cell>
          <cell r="O461" t="str">
            <v>20220810</v>
          </cell>
          <cell r="P461" t="str">
            <v>chưa nhận hóa đơn</v>
          </cell>
          <cell r="Q461">
            <v>0</v>
          </cell>
        </row>
        <row r="462">
          <cell r="J462" t="str">
            <v>Basic discount - Auto</v>
          </cell>
          <cell r="K462" t="str">
            <v>202207 Auto Deduct</v>
          </cell>
          <cell r="L462">
            <v>-91623</v>
          </cell>
          <cell r="M462">
            <v>-7330</v>
          </cell>
          <cell r="N462">
            <v>-98953</v>
          </cell>
          <cell r="O462" t="str">
            <v>20220810</v>
          </cell>
          <cell r="P462" t="str">
            <v>NCC sẽ xuất hóa đơn bổ sung</v>
          </cell>
          <cell r="Q462">
            <v>0</v>
          </cell>
        </row>
        <row r="463">
          <cell r="I463">
            <v>21167</v>
          </cell>
          <cell r="J463" t="str">
            <v/>
          </cell>
          <cell r="K463" t="str">
            <v/>
          </cell>
          <cell r="L463">
            <v>471995</v>
          </cell>
          <cell r="M463">
            <v>37760</v>
          </cell>
          <cell r="N463">
            <v>509755</v>
          </cell>
          <cell r="O463" t="str">
            <v>20220810</v>
          </cell>
          <cell r="Q463">
            <v>509755</v>
          </cell>
        </row>
        <row r="464">
          <cell r="J464" t="str">
            <v>Anniversary Support fee - Manual(8%)</v>
          </cell>
          <cell r="K464" t="str">
            <v>PHI HO TRO SINH NHAT 2022</v>
          </cell>
          <cell r="L464">
            <v>-1500000</v>
          </cell>
          <cell r="M464">
            <v>-120000</v>
          </cell>
          <cell r="N464">
            <v>-1620000</v>
          </cell>
          <cell r="O464" t="str">
            <v>20220810</v>
          </cell>
          <cell r="P464" t="str">
            <v>chưa nhận hóa đơn</v>
          </cell>
          <cell r="Q464">
            <v>0</v>
          </cell>
        </row>
        <row r="465">
          <cell r="I465">
            <v>22935</v>
          </cell>
          <cell r="J465" t="str">
            <v/>
          </cell>
          <cell r="K465" t="str">
            <v/>
          </cell>
          <cell r="L465">
            <v>555290</v>
          </cell>
          <cell r="M465">
            <v>44423</v>
          </cell>
          <cell r="N465">
            <v>599713</v>
          </cell>
          <cell r="O465" t="str">
            <v>20220830</v>
          </cell>
          <cell r="Q465">
            <v>599713</v>
          </cell>
        </row>
        <row r="466">
          <cell r="I466">
            <v>22015</v>
          </cell>
          <cell r="J466" t="str">
            <v/>
          </cell>
          <cell r="K466" t="str">
            <v/>
          </cell>
          <cell r="L466">
            <v>2606645</v>
          </cell>
          <cell r="M466">
            <v>208532</v>
          </cell>
          <cell r="N466">
            <v>2815177</v>
          </cell>
          <cell r="O466" t="str">
            <v>20220830</v>
          </cell>
          <cell r="Q466">
            <v>2815177</v>
          </cell>
        </row>
        <row r="467">
          <cell r="J467" t="str">
            <v>Basic discount - Auto</v>
          </cell>
          <cell r="K467" t="str">
            <v>202207 Auto Deduct</v>
          </cell>
          <cell r="L467">
            <v>-822122</v>
          </cell>
          <cell r="M467">
            <v>-65770</v>
          </cell>
          <cell r="N467">
            <v>-887892</v>
          </cell>
          <cell r="O467" t="str">
            <v>20220810</v>
          </cell>
          <cell r="P467" t="str">
            <v>NCC sẽ xuất hóa đơn bổ sung</v>
          </cell>
          <cell r="Q467">
            <v>0</v>
          </cell>
        </row>
        <row r="468">
          <cell r="I468">
            <v>21165</v>
          </cell>
          <cell r="J468" t="str">
            <v/>
          </cell>
          <cell r="K468" t="str">
            <v/>
          </cell>
          <cell r="L468">
            <v>4746020</v>
          </cell>
          <cell r="M468">
            <v>379682</v>
          </cell>
          <cell r="N468">
            <v>5125702</v>
          </cell>
          <cell r="O468" t="str">
            <v>20220830</v>
          </cell>
          <cell r="Q468">
            <v>5125702</v>
          </cell>
        </row>
        <row r="469">
          <cell r="I469">
            <v>19074</v>
          </cell>
          <cell r="J469" t="str">
            <v/>
          </cell>
          <cell r="K469" t="str">
            <v/>
          </cell>
          <cell r="L469">
            <v>2606645</v>
          </cell>
          <cell r="M469">
            <v>208532</v>
          </cell>
          <cell r="N469">
            <v>2815177</v>
          </cell>
          <cell r="O469" t="str">
            <v>20220810</v>
          </cell>
          <cell r="Q469">
            <v>2815177</v>
          </cell>
        </row>
        <row r="470">
          <cell r="J470" t="str">
            <v>Advertising services fee - Auto</v>
          </cell>
          <cell r="K470" t="str">
            <v>202207 Auto Deduct</v>
          </cell>
          <cell r="L470">
            <v>-224215</v>
          </cell>
          <cell r="M470">
            <v>-17937</v>
          </cell>
          <cell r="N470">
            <v>-242152</v>
          </cell>
          <cell r="O470" t="str">
            <v>20220810</v>
          </cell>
          <cell r="P470" t="str">
            <v>chưa nhận hóa đơn</v>
          </cell>
          <cell r="Q470">
            <v>0</v>
          </cell>
        </row>
        <row r="471">
          <cell r="I471">
            <v>24221</v>
          </cell>
          <cell r="J471" t="str">
            <v/>
          </cell>
          <cell r="K471" t="str">
            <v/>
          </cell>
          <cell r="L471">
            <v>5079200</v>
          </cell>
          <cell r="M471">
            <v>406336</v>
          </cell>
          <cell r="N471">
            <v>5485536</v>
          </cell>
          <cell r="O471" t="str">
            <v>20220830</v>
          </cell>
          <cell r="Q471">
            <v>5485536</v>
          </cell>
        </row>
        <row r="472">
          <cell r="J472" t="str">
            <v>Sale services fee - Auto</v>
          </cell>
          <cell r="K472" t="str">
            <v>202207 Auto Deduct</v>
          </cell>
          <cell r="L472">
            <v>-747384</v>
          </cell>
          <cell r="M472">
            <v>-59791</v>
          </cell>
          <cell r="N472">
            <v>-807175</v>
          </cell>
          <cell r="O472" t="str">
            <v>20220810</v>
          </cell>
          <cell r="P472" t="str">
            <v>chưa nhận hóa đơn</v>
          </cell>
          <cell r="Q472">
            <v>0</v>
          </cell>
        </row>
        <row r="473">
          <cell r="I473">
            <v>26909</v>
          </cell>
          <cell r="J473" t="str">
            <v/>
          </cell>
          <cell r="K473" t="str">
            <v/>
          </cell>
          <cell r="L473">
            <v>4027900</v>
          </cell>
          <cell r="M473">
            <v>322232</v>
          </cell>
          <cell r="N473">
            <v>4350132</v>
          </cell>
          <cell r="O473" t="str">
            <v>20220912</v>
          </cell>
          <cell r="Q473">
            <v>4350132</v>
          </cell>
        </row>
        <row r="474">
          <cell r="I474">
            <v>25831</v>
          </cell>
          <cell r="J474" t="str">
            <v/>
          </cell>
          <cell r="K474" t="str">
            <v/>
          </cell>
          <cell r="L474">
            <v>4682510</v>
          </cell>
          <cell r="M474">
            <v>374601</v>
          </cell>
          <cell r="N474">
            <v>5057111</v>
          </cell>
          <cell r="O474" t="str">
            <v>20220912</v>
          </cell>
          <cell r="Q474">
            <v>5057111</v>
          </cell>
        </row>
        <row r="475">
          <cell r="I475">
            <v>3097</v>
          </cell>
          <cell r="J475" t="str">
            <v>Advertising services fee - Auto</v>
          </cell>
          <cell r="K475" t="str">
            <v>202208 Auto Deduct</v>
          </cell>
          <cell r="L475">
            <v>-479244</v>
          </cell>
          <cell r="M475">
            <v>-38340</v>
          </cell>
          <cell r="N475">
            <v>-517584</v>
          </cell>
          <cell r="O475" t="str">
            <v>20220912</v>
          </cell>
          <cell r="P475">
            <v>3097</v>
          </cell>
          <cell r="Q475">
            <v>-2242863</v>
          </cell>
        </row>
        <row r="476">
          <cell r="I476">
            <v>3097</v>
          </cell>
          <cell r="J476" t="str">
            <v>Sale services fee - Auto</v>
          </cell>
          <cell r="K476" t="str">
            <v>202208 Auto Deduct</v>
          </cell>
          <cell r="L476">
            <v>-1597481</v>
          </cell>
          <cell r="M476">
            <v>-127798</v>
          </cell>
          <cell r="N476">
            <v>-1725279</v>
          </cell>
          <cell r="O476" t="str">
            <v>20220912</v>
          </cell>
          <cell r="P476">
            <v>3097</v>
          </cell>
          <cell r="Q476">
            <v>-2242863</v>
          </cell>
        </row>
        <row r="477">
          <cell r="I477">
            <v>28730</v>
          </cell>
          <cell r="J477" t="str">
            <v/>
          </cell>
          <cell r="K477" t="str">
            <v/>
          </cell>
          <cell r="L477">
            <v>6746580</v>
          </cell>
          <cell r="M477">
            <v>539726</v>
          </cell>
          <cell r="N477">
            <v>7286306</v>
          </cell>
          <cell r="O477" t="str">
            <v>20220930</v>
          </cell>
          <cell r="Q477">
            <v>7286306</v>
          </cell>
        </row>
        <row r="478">
          <cell r="I478">
            <v>2948</v>
          </cell>
          <cell r="J478" t="str">
            <v>Distribution Cost -Manual(8%)</v>
          </cell>
          <cell r="K478" t="str">
            <v>PHI VAN CHUYEN THANG 07.2022 - HANG LANH</v>
          </cell>
          <cell r="L478">
            <v>-572000</v>
          </cell>
          <cell r="M478">
            <v>-45760</v>
          </cell>
          <cell r="N478">
            <v>-617760</v>
          </cell>
          <cell r="O478" t="str">
            <v>20220912</v>
          </cell>
          <cell r="P478">
            <v>2948</v>
          </cell>
          <cell r="Q478">
            <v>-1728669</v>
          </cell>
        </row>
        <row r="479">
          <cell r="J479" t="str">
            <v>Basic discount - Auto</v>
          </cell>
          <cell r="K479" t="str">
            <v>202208 Auto Deduct</v>
          </cell>
          <cell r="L479">
            <v>-1757229</v>
          </cell>
          <cell r="M479">
            <v>-140578</v>
          </cell>
          <cell r="N479">
            <v>-1897807</v>
          </cell>
          <cell r="O479" t="str">
            <v>20220912</v>
          </cell>
          <cell r="P479" t="str">
            <v>NCC sẽ xuất hóa đơn bổ sung</v>
          </cell>
          <cell r="Q479">
            <v>0</v>
          </cell>
        </row>
        <row r="480">
          <cell r="J480" t="str">
            <v>Anniversary Support fee - Manual(8%)</v>
          </cell>
          <cell r="K480" t="str">
            <v xml:space="preserve"> PHI HO TRO SINH NHAT 2022 </v>
          </cell>
          <cell r="L480">
            <v>-1500000</v>
          </cell>
          <cell r="M480">
            <v>-120000</v>
          </cell>
          <cell r="N480">
            <v>-1620000</v>
          </cell>
          <cell r="O480" t="str">
            <v>20220912</v>
          </cell>
          <cell r="P480" t="str">
            <v>chưa nhận hóa đơn</v>
          </cell>
          <cell r="Q480">
            <v>0</v>
          </cell>
        </row>
        <row r="481">
          <cell r="I481">
            <v>29672</v>
          </cell>
          <cell r="J481" t="str">
            <v/>
          </cell>
          <cell r="K481" t="str">
            <v/>
          </cell>
          <cell r="L481">
            <v>1190660</v>
          </cell>
          <cell r="M481">
            <v>95253</v>
          </cell>
          <cell r="N481">
            <v>1285913</v>
          </cell>
          <cell r="O481" t="str">
            <v>20220930</v>
          </cell>
          <cell r="Q481">
            <v>1285913</v>
          </cell>
        </row>
        <row r="482">
          <cell r="J482" t="str">
            <v>Advertising services fee - Auto</v>
          </cell>
          <cell r="K482" t="str">
            <v>202208 Auto Deduct</v>
          </cell>
          <cell r="L482">
            <v>-33934</v>
          </cell>
          <cell r="M482">
            <v>-2715</v>
          </cell>
          <cell r="N482">
            <v>-36649</v>
          </cell>
          <cell r="O482" t="str">
            <v>20220912</v>
          </cell>
          <cell r="P482" t="str">
            <v>chưa nhận hóa đơn</v>
          </cell>
          <cell r="Q482">
            <v>0</v>
          </cell>
        </row>
        <row r="483">
          <cell r="J483" t="str">
            <v>Sale services fee - Auto</v>
          </cell>
          <cell r="K483" t="str">
            <v>202208 Auto Deduct</v>
          </cell>
          <cell r="L483">
            <v>-113113</v>
          </cell>
          <cell r="M483">
            <v>-9049</v>
          </cell>
          <cell r="N483">
            <v>-122162</v>
          </cell>
          <cell r="O483" t="str">
            <v>20220912</v>
          </cell>
          <cell r="P483" t="str">
            <v>chưa nhận hóa đơn</v>
          </cell>
          <cell r="Q483">
            <v>0</v>
          </cell>
        </row>
        <row r="484">
          <cell r="J484" t="str">
            <v>Basic discount - Auto</v>
          </cell>
          <cell r="K484" t="str">
            <v>202208 Auto Deduct</v>
          </cell>
          <cell r="L484">
            <v>-124424</v>
          </cell>
          <cell r="M484">
            <v>-9954</v>
          </cell>
          <cell r="N484">
            <v>-134378</v>
          </cell>
          <cell r="O484" t="str">
            <v>20220912</v>
          </cell>
          <cell r="P484" t="str">
            <v>NCC sẽ xuất hóa đơn bổ sung</v>
          </cell>
          <cell r="Q484">
            <v>0</v>
          </cell>
        </row>
        <row r="485">
          <cell r="I485">
            <v>2948</v>
          </cell>
          <cell r="J485" t="str">
            <v>Distribution Cost -Manual(8%)</v>
          </cell>
          <cell r="K485" t="str">
            <v>PHI VAN CHUYEN THANG 07.2022 - HANG LANH</v>
          </cell>
          <cell r="L485">
            <v>-312730</v>
          </cell>
          <cell r="M485">
            <v>-25018</v>
          </cell>
          <cell r="N485">
            <v>-337748</v>
          </cell>
          <cell r="O485" t="str">
            <v>20220912</v>
          </cell>
          <cell r="P485">
            <v>2948</v>
          </cell>
          <cell r="Q485">
            <v>-1728669</v>
          </cell>
        </row>
        <row r="486">
          <cell r="J486" t="str">
            <v>Basic discount - Auto</v>
          </cell>
          <cell r="K486" t="str">
            <v>202208 Auto Deduct</v>
          </cell>
          <cell r="L486">
            <v>-471602</v>
          </cell>
          <cell r="M486">
            <v>-37728</v>
          </cell>
          <cell r="N486">
            <v>-509330</v>
          </cell>
          <cell r="O486" t="str">
            <v>20220912</v>
          </cell>
          <cell r="P486" t="str">
            <v>NCC sẽ xuất hóa đơn bổ sung</v>
          </cell>
          <cell r="Q486">
            <v>0</v>
          </cell>
        </row>
        <row r="487">
          <cell r="I487">
            <v>27443</v>
          </cell>
          <cell r="J487" t="str">
            <v/>
          </cell>
          <cell r="K487" t="str">
            <v/>
          </cell>
          <cell r="L487">
            <v>3571980</v>
          </cell>
          <cell r="M487">
            <v>285758</v>
          </cell>
          <cell r="N487">
            <v>3857738</v>
          </cell>
          <cell r="O487" t="str">
            <v>20220912</v>
          </cell>
          <cell r="Q487">
            <v>3857738</v>
          </cell>
        </row>
        <row r="488">
          <cell r="I488">
            <v>26910</v>
          </cell>
          <cell r="J488" t="str">
            <v/>
          </cell>
          <cell r="K488" t="str">
            <v/>
          </cell>
          <cell r="L488">
            <v>4406810</v>
          </cell>
          <cell r="M488">
            <v>352545</v>
          </cell>
          <cell r="N488">
            <v>4759355</v>
          </cell>
          <cell r="O488" t="str">
            <v>20220912</v>
          </cell>
          <cell r="Q488">
            <v>4759355</v>
          </cell>
        </row>
        <row r="489">
          <cell r="I489">
            <v>24392</v>
          </cell>
          <cell r="J489" t="str">
            <v/>
          </cell>
          <cell r="K489" t="str">
            <v/>
          </cell>
          <cell r="L489">
            <v>2381320</v>
          </cell>
          <cell r="M489">
            <v>190506</v>
          </cell>
          <cell r="N489">
            <v>2571826</v>
          </cell>
          <cell r="O489" t="str">
            <v>20220912</v>
          </cell>
          <cell r="Q489">
            <v>2571826</v>
          </cell>
        </row>
        <row r="490">
          <cell r="J490" t="str">
            <v>Advertising services fee - Auto</v>
          </cell>
          <cell r="K490" t="str">
            <v>202208 Auto Deduct</v>
          </cell>
          <cell r="L490">
            <v>-128619</v>
          </cell>
          <cell r="M490">
            <v>-10290</v>
          </cell>
          <cell r="N490">
            <v>-138909</v>
          </cell>
          <cell r="O490" t="str">
            <v>20220912</v>
          </cell>
          <cell r="P490" t="str">
            <v>chưa nhận hóa đơn</v>
          </cell>
          <cell r="Q490">
            <v>0</v>
          </cell>
        </row>
        <row r="491">
          <cell r="J491" t="str">
            <v>Sale services fee - Auto</v>
          </cell>
          <cell r="K491" t="str">
            <v>202208 Auto Deduct</v>
          </cell>
          <cell r="L491">
            <v>-428729</v>
          </cell>
          <cell r="M491">
            <v>-34298</v>
          </cell>
          <cell r="N491">
            <v>-463027</v>
          </cell>
          <cell r="O491" t="str">
            <v>20220912</v>
          </cell>
          <cell r="P491" t="str">
            <v>chưa nhận hóa đơn</v>
          </cell>
          <cell r="Q491">
            <v>0</v>
          </cell>
        </row>
        <row r="492">
          <cell r="J492" t="str">
            <v>Sale services fee - Auto</v>
          </cell>
          <cell r="K492" t="str">
            <v>202208 Auto Deduct</v>
          </cell>
          <cell r="L492">
            <v>-747873</v>
          </cell>
          <cell r="M492">
            <v>-59830</v>
          </cell>
          <cell r="N492">
            <v>-807703</v>
          </cell>
          <cell r="O492" t="str">
            <v>20220912</v>
          </cell>
          <cell r="P492" t="str">
            <v>chưa nhận hóa đơn</v>
          </cell>
          <cell r="Q492">
            <v>0</v>
          </cell>
        </row>
        <row r="493">
          <cell r="I493">
            <v>29048</v>
          </cell>
          <cell r="J493" t="str">
            <v/>
          </cell>
          <cell r="K493" t="str">
            <v/>
          </cell>
          <cell r="L493">
            <v>2221160</v>
          </cell>
          <cell r="M493">
            <v>177693</v>
          </cell>
          <cell r="N493">
            <v>2398853</v>
          </cell>
          <cell r="O493" t="str">
            <v>20220930</v>
          </cell>
          <cell r="Q493">
            <v>2398853</v>
          </cell>
        </row>
        <row r="494">
          <cell r="J494" t="str">
            <v>Basic discount - Auto</v>
          </cell>
          <cell r="K494" t="str">
            <v>202208 Auto Deduct</v>
          </cell>
          <cell r="L494">
            <v>-822660</v>
          </cell>
          <cell r="M494">
            <v>-65813</v>
          </cell>
          <cell r="N494">
            <v>-888473</v>
          </cell>
          <cell r="O494" t="str">
            <v>20220912</v>
          </cell>
          <cell r="P494" t="str">
            <v>NCC sẽ xuất hóa đơn bổ sung</v>
          </cell>
          <cell r="Q494">
            <v>0</v>
          </cell>
        </row>
        <row r="495">
          <cell r="I495">
            <v>27445</v>
          </cell>
          <cell r="J495" t="str">
            <v/>
          </cell>
          <cell r="K495" t="str">
            <v/>
          </cell>
          <cell r="L495">
            <v>5555920</v>
          </cell>
          <cell r="M495">
            <v>444474</v>
          </cell>
          <cell r="N495">
            <v>6000394</v>
          </cell>
          <cell r="O495" t="str">
            <v>20220912</v>
          </cell>
          <cell r="Q495">
            <v>6000394</v>
          </cell>
        </row>
        <row r="496">
          <cell r="I496">
            <v>26141</v>
          </cell>
          <cell r="J496" t="str">
            <v/>
          </cell>
          <cell r="K496" t="str">
            <v/>
          </cell>
          <cell r="L496">
            <v>3491900</v>
          </cell>
          <cell r="M496">
            <v>279352</v>
          </cell>
          <cell r="N496">
            <v>3771252</v>
          </cell>
          <cell r="O496" t="str">
            <v>20220912</v>
          </cell>
          <cell r="Q496">
            <v>3771252</v>
          </cell>
        </row>
        <row r="497">
          <cell r="I497">
            <v>25826</v>
          </cell>
          <cell r="J497" t="str">
            <v/>
          </cell>
          <cell r="K497" t="str">
            <v/>
          </cell>
          <cell r="L497">
            <v>3373290</v>
          </cell>
          <cell r="M497">
            <v>269863</v>
          </cell>
          <cell r="N497">
            <v>3643153</v>
          </cell>
          <cell r="O497" t="str">
            <v>20220912</v>
          </cell>
          <cell r="Q497">
            <v>3643153</v>
          </cell>
        </row>
        <row r="498">
          <cell r="J498" t="str">
            <v>Advertising services fee - Auto</v>
          </cell>
          <cell r="K498" t="str">
            <v>202208 Auto Deduct</v>
          </cell>
          <cell r="L498">
            <v>-224362</v>
          </cell>
          <cell r="M498">
            <v>-17949</v>
          </cell>
          <cell r="N498">
            <v>-242311</v>
          </cell>
          <cell r="O498" t="str">
            <v>20220912</v>
          </cell>
          <cell r="P498" t="str">
            <v>chưa nhận hóa đơn</v>
          </cell>
          <cell r="Q498">
            <v>0</v>
          </cell>
        </row>
        <row r="499">
          <cell r="I499">
            <v>29642</v>
          </cell>
          <cell r="J499" t="str">
            <v/>
          </cell>
          <cell r="K499" t="str">
            <v/>
          </cell>
          <cell r="L499">
            <v>2301240</v>
          </cell>
          <cell r="M499">
            <v>184099</v>
          </cell>
          <cell r="N499">
            <v>2485339</v>
          </cell>
          <cell r="O499" t="str">
            <v>20220930</v>
          </cell>
          <cell r="Q499">
            <v>2485339</v>
          </cell>
        </row>
        <row r="500">
          <cell r="J500" t="str">
            <v>Advertising services fee - Auto</v>
          </cell>
          <cell r="K500" t="str">
            <v>202208 Auto Deduct</v>
          </cell>
          <cell r="L500">
            <v>-192290</v>
          </cell>
          <cell r="M500">
            <v>-15383</v>
          </cell>
          <cell r="N500">
            <v>-207673</v>
          </cell>
          <cell r="O500" t="str">
            <v>20220912</v>
          </cell>
          <cell r="P500" t="str">
            <v>chưa nhận hóa đơn</v>
          </cell>
          <cell r="Q500">
            <v>0</v>
          </cell>
        </row>
        <row r="501">
          <cell r="J501" t="str">
            <v>Sale services fee - Auto</v>
          </cell>
          <cell r="K501" t="str">
            <v>202208 Auto Deduct</v>
          </cell>
          <cell r="L501">
            <v>-640965</v>
          </cell>
          <cell r="M501">
            <v>-51277</v>
          </cell>
          <cell r="N501">
            <v>-692242</v>
          </cell>
          <cell r="O501" t="str">
            <v>20220912</v>
          </cell>
          <cell r="P501" t="str">
            <v>chưa nhận hóa đơn</v>
          </cell>
          <cell r="Q501">
            <v>0</v>
          </cell>
        </row>
        <row r="502">
          <cell r="I502">
            <v>2913</v>
          </cell>
          <cell r="J502" t="str">
            <v>220923-01011-1-0103</v>
          </cell>
          <cell r="K502" t="str">
            <v>Hang tra lai</v>
          </cell>
          <cell r="L502">
            <v>-444232</v>
          </cell>
          <cell r="M502">
            <v>-35539</v>
          </cell>
          <cell r="N502">
            <v>-479771</v>
          </cell>
          <cell r="O502" t="str">
            <v>20220930</v>
          </cell>
          <cell r="P502">
            <v>2913</v>
          </cell>
          <cell r="Q502">
            <v>-479771</v>
          </cell>
        </row>
        <row r="503">
          <cell r="I503">
            <v>26000</v>
          </cell>
          <cell r="J503" t="str">
            <v/>
          </cell>
          <cell r="K503" t="str">
            <v/>
          </cell>
          <cell r="L503">
            <v>1646605</v>
          </cell>
          <cell r="M503">
            <v>131728</v>
          </cell>
          <cell r="N503">
            <v>1778333</v>
          </cell>
          <cell r="O503" t="str">
            <v>20220912</v>
          </cell>
          <cell r="Q503">
            <v>1778333</v>
          </cell>
        </row>
        <row r="504">
          <cell r="I504">
            <v>2948</v>
          </cell>
          <cell r="J504" t="str">
            <v>Distribution Cost -Manual(8%)</v>
          </cell>
          <cell r="K504" t="str">
            <v>PHI VAN CHUYEN THANG 07.2022 - HANG LANH</v>
          </cell>
          <cell r="L504">
            <v>-299960</v>
          </cell>
          <cell r="M504">
            <v>-23997</v>
          </cell>
          <cell r="N504">
            <v>-323957</v>
          </cell>
          <cell r="O504" t="str">
            <v>20220912</v>
          </cell>
          <cell r="P504">
            <v>2948</v>
          </cell>
          <cell r="Q504">
            <v>-1728669</v>
          </cell>
        </row>
        <row r="505">
          <cell r="I505">
            <v>2912</v>
          </cell>
          <cell r="J505" t="str">
            <v>220923-01011-1-0102</v>
          </cell>
          <cell r="K505" t="str">
            <v>Hang tra lai</v>
          </cell>
          <cell r="L505">
            <v>-261844</v>
          </cell>
          <cell r="M505">
            <v>-20948</v>
          </cell>
          <cell r="N505">
            <v>-282792</v>
          </cell>
          <cell r="O505" t="str">
            <v>20220930</v>
          </cell>
          <cell r="P505">
            <v>2912</v>
          </cell>
          <cell r="Q505">
            <v>-282792</v>
          </cell>
        </row>
        <row r="506">
          <cell r="J506" t="str">
            <v>Basic discount - Auto</v>
          </cell>
          <cell r="K506" t="str">
            <v>202208 Auto Deduct</v>
          </cell>
          <cell r="L506">
            <v>-705062</v>
          </cell>
          <cell r="M506">
            <v>-56405</v>
          </cell>
          <cell r="N506">
            <v>-761467</v>
          </cell>
          <cell r="O506" t="str">
            <v>20220912</v>
          </cell>
          <cell r="P506" t="str">
            <v>NCC sẽ xuất hóa đơn bổ sung</v>
          </cell>
          <cell r="Q506">
            <v>0</v>
          </cell>
        </row>
        <row r="507">
          <cell r="I507">
            <v>29739</v>
          </cell>
          <cell r="J507" t="str">
            <v/>
          </cell>
          <cell r="K507" t="str">
            <v/>
          </cell>
          <cell r="L507">
            <v>1646605</v>
          </cell>
          <cell r="M507">
            <v>131728</v>
          </cell>
          <cell r="N507">
            <v>1778333</v>
          </cell>
          <cell r="O507" t="str">
            <v>20220930</v>
          </cell>
          <cell r="Q507">
            <v>1778333</v>
          </cell>
        </row>
        <row r="508">
          <cell r="I508">
            <v>25219</v>
          </cell>
          <cell r="J508" t="str">
            <v/>
          </cell>
          <cell r="K508" t="str">
            <v/>
          </cell>
          <cell r="L508">
            <v>1110580</v>
          </cell>
          <cell r="M508">
            <v>88846</v>
          </cell>
          <cell r="N508">
            <v>1199426</v>
          </cell>
          <cell r="O508" t="str">
            <v>20220912</v>
          </cell>
          <cell r="Q508">
            <v>1199426</v>
          </cell>
        </row>
        <row r="509">
          <cell r="I509">
            <v>27323</v>
          </cell>
          <cell r="J509" t="str">
            <v/>
          </cell>
          <cell r="K509" t="str">
            <v/>
          </cell>
          <cell r="L509">
            <v>1665870</v>
          </cell>
          <cell r="M509">
            <v>133270</v>
          </cell>
          <cell r="N509">
            <v>1799140</v>
          </cell>
          <cell r="O509" t="str">
            <v>20220912</v>
          </cell>
          <cell r="Q509">
            <v>1799140</v>
          </cell>
        </row>
        <row r="510">
          <cell r="I510">
            <v>29403</v>
          </cell>
          <cell r="J510" t="str">
            <v/>
          </cell>
          <cell r="K510" t="str">
            <v/>
          </cell>
          <cell r="L510">
            <v>2221160</v>
          </cell>
          <cell r="M510">
            <v>177693</v>
          </cell>
          <cell r="N510">
            <v>2398853</v>
          </cell>
          <cell r="O510" t="str">
            <v>20220930</v>
          </cell>
          <cell r="Q510">
            <v>2398853</v>
          </cell>
        </row>
        <row r="511">
          <cell r="I511">
            <v>2487</v>
          </cell>
          <cell r="J511" t="str">
            <v>220826-01011-1-0113</v>
          </cell>
          <cell r="K511" t="str">
            <v>Hang tra lai</v>
          </cell>
          <cell r="L511">
            <v>-551437</v>
          </cell>
          <cell r="M511">
            <v>-44115</v>
          </cell>
          <cell r="N511">
            <v>-595552</v>
          </cell>
          <cell r="O511" t="str">
            <v>20220912</v>
          </cell>
          <cell r="P511">
            <v>2487</v>
          </cell>
          <cell r="Q511">
            <v>-595552</v>
          </cell>
        </row>
        <row r="512">
          <cell r="I512">
            <v>29018</v>
          </cell>
          <cell r="J512" t="str">
            <v/>
          </cell>
          <cell r="K512" t="str">
            <v/>
          </cell>
          <cell r="L512">
            <v>1646605</v>
          </cell>
          <cell r="M512">
            <v>131728</v>
          </cell>
          <cell r="N512">
            <v>1778333</v>
          </cell>
          <cell r="O512" t="str">
            <v>20220930</v>
          </cell>
          <cell r="Q512">
            <v>1778333</v>
          </cell>
        </row>
        <row r="513">
          <cell r="I513">
            <v>26180</v>
          </cell>
          <cell r="J513" t="str">
            <v/>
          </cell>
          <cell r="K513" t="str">
            <v/>
          </cell>
          <cell r="L513">
            <v>1110580</v>
          </cell>
          <cell r="M513">
            <v>88846</v>
          </cell>
          <cell r="N513">
            <v>1199426</v>
          </cell>
          <cell r="O513" t="str">
            <v>20220912</v>
          </cell>
          <cell r="Q513">
            <v>1199426</v>
          </cell>
        </row>
        <row r="514">
          <cell r="I514">
            <v>29738</v>
          </cell>
          <cell r="J514" t="str">
            <v/>
          </cell>
          <cell r="K514" t="str">
            <v/>
          </cell>
          <cell r="L514">
            <v>1726685</v>
          </cell>
          <cell r="M514">
            <v>138135</v>
          </cell>
          <cell r="N514">
            <v>1864820</v>
          </cell>
          <cell r="O514" t="str">
            <v>20220930</v>
          </cell>
          <cell r="Q514">
            <v>1864820</v>
          </cell>
        </row>
        <row r="515">
          <cell r="J515" t="str">
            <v>Sale services fee - Auto</v>
          </cell>
          <cell r="K515" t="str">
            <v>202208 Auto Deduct</v>
          </cell>
          <cell r="L515">
            <v>-273897</v>
          </cell>
          <cell r="M515">
            <v>-21912</v>
          </cell>
          <cell r="N515">
            <v>-295809</v>
          </cell>
          <cell r="O515" t="str">
            <v>20220912</v>
          </cell>
          <cell r="P515" t="str">
            <v>chưa nhận hóa đơn</v>
          </cell>
          <cell r="Q515">
            <v>0</v>
          </cell>
        </row>
        <row r="516">
          <cell r="I516">
            <v>2948</v>
          </cell>
          <cell r="J516" t="str">
            <v>Distribution Cost -Manual(8%)</v>
          </cell>
          <cell r="K516" t="str">
            <v>PHI VAN CHUYEN THANG 07.2022 - HANG LANH</v>
          </cell>
          <cell r="L516">
            <v>-230180</v>
          </cell>
          <cell r="M516">
            <v>-18414</v>
          </cell>
          <cell r="N516">
            <v>-248594</v>
          </cell>
          <cell r="O516" t="str">
            <v>20220912</v>
          </cell>
          <cell r="P516">
            <v>2948</v>
          </cell>
          <cell r="Q516">
            <v>-1728669</v>
          </cell>
        </row>
        <row r="517">
          <cell r="J517" t="str">
            <v>Basic discount - Auto</v>
          </cell>
          <cell r="K517" t="str">
            <v>202208 Auto Deduct</v>
          </cell>
          <cell r="L517">
            <v>-301287</v>
          </cell>
          <cell r="M517">
            <v>-24103</v>
          </cell>
          <cell r="N517">
            <v>-325390</v>
          </cell>
          <cell r="O517" t="str">
            <v>20220912</v>
          </cell>
          <cell r="P517" t="str">
            <v>NCC sẽ xuất hóa đơn bổ sung</v>
          </cell>
          <cell r="Q517">
            <v>0</v>
          </cell>
        </row>
        <row r="518">
          <cell r="J518" t="str">
            <v>Advertising services fee - Auto</v>
          </cell>
          <cell r="K518" t="str">
            <v>202208 Auto Deduct</v>
          </cell>
          <cell r="L518">
            <v>-82169</v>
          </cell>
          <cell r="M518">
            <v>-6574</v>
          </cell>
          <cell r="N518">
            <v>-88743</v>
          </cell>
          <cell r="O518" t="str">
            <v>20220912</v>
          </cell>
          <cell r="P518" t="str">
            <v>chưa nhận hóa đơn</v>
          </cell>
          <cell r="Q518">
            <v>0</v>
          </cell>
        </row>
        <row r="519">
          <cell r="I519">
            <v>25218</v>
          </cell>
          <cell r="J519" t="str">
            <v/>
          </cell>
          <cell r="K519" t="str">
            <v/>
          </cell>
          <cell r="L519">
            <v>7978790</v>
          </cell>
          <cell r="M519">
            <v>638303</v>
          </cell>
          <cell r="N519">
            <v>8617093</v>
          </cell>
          <cell r="O519" t="str">
            <v>20220912</v>
          </cell>
          <cell r="Q519">
            <v>8617093</v>
          </cell>
        </row>
        <row r="520">
          <cell r="I520">
            <v>26116</v>
          </cell>
          <cell r="J520" t="str">
            <v/>
          </cell>
          <cell r="K520" t="str">
            <v/>
          </cell>
          <cell r="L520">
            <v>1665870</v>
          </cell>
          <cell r="M520">
            <v>133269</v>
          </cell>
          <cell r="N520">
            <v>1799139</v>
          </cell>
          <cell r="O520" t="str">
            <v>20220912</v>
          </cell>
          <cell r="Q520">
            <v>1799139</v>
          </cell>
        </row>
        <row r="521">
          <cell r="J521" t="str">
            <v>Anniversary Support fee - Manual(8%)</v>
          </cell>
          <cell r="K521" t="str">
            <v xml:space="preserve"> PHI HO TRO SINH NHAT 2022 </v>
          </cell>
          <cell r="L521">
            <v>-1500000</v>
          </cell>
          <cell r="M521">
            <v>-120000</v>
          </cell>
          <cell r="N521">
            <v>-1620000</v>
          </cell>
          <cell r="O521" t="str">
            <v>20220912</v>
          </cell>
          <cell r="P521" t="str">
            <v>chưa nhận hóa đơn</v>
          </cell>
          <cell r="Q521">
            <v>0</v>
          </cell>
        </row>
        <row r="522">
          <cell r="J522" t="str">
            <v>Advertising services fee - Auto</v>
          </cell>
          <cell r="K522" t="str">
            <v>202208 Auto Deduct</v>
          </cell>
          <cell r="L522">
            <v>-106550</v>
          </cell>
          <cell r="M522">
            <v>-8524</v>
          </cell>
          <cell r="N522">
            <v>-115074</v>
          </cell>
          <cell r="O522" t="str">
            <v>20220912</v>
          </cell>
          <cell r="P522" t="str">
            <v>chưa nhận hóa đơn</v>
          </cell>
          <cell r="Q522">
            <v>0</v>
          </cell>
        </row>
        <row r="523">
          <cell r="J523" t="str">
            <v>Sale services fee - Auto</v>
          </cell>
          <cell r="K523" t="str">
            <v>202208 Auto Deduct</v>
          </cell>
          <cell r="L523">
            <v>-355166</v>
          </cell>
          <cell r="M523">
            <v>-28413</v>
          </cell>
          <cell r="N523">
            <v>-383579</v>
          </cell>
          <cell r="O523" t="str">
            <v>20220912</v>
          </cell>
          <cell r="P523" t="str">
            <v>chưa nhận hóa đơn</v>
          </cell>
          <cell r="Q523">
            <v>0</v>
          </cell>
        </row>
        <row r="524">
          <cell r="I524">
            <v>29081</v>
          </cell>
          <cell r="J524" t="str">
            <v/>
          </cell>
          <cell r="K524" t="str">
            <v/>
          </cell>
          <cell r="L524">
            <v>1705910</v>
          </cell>
          <cell r="M524">
            <v>136473</v>
          </cell>
          <cell r="N524">
            <v>1842383</v>
          </cell>
          <cell r="O524" t="str">
            <v>20220930</v>
          </cell>
          <cell r="Q524">
            <v>1842383</v>
          </cell>
        </row>
        <row r="525">
          <cell r="J525" t="str">
            <v>Basic discount - Auto</v>
          </cell>
          <cell r="K525" t="str">
            <v>202208 Auto Deduct</v>
          </cell>
          <cell r="L525">
            <v>-390683</v>
          </cell>
          <cell r="M525">
            <v>-31255</v>
          </cell>
          <cell r="N525">
            <v>-421938</v>
          </cell>
          <cell r="O525" t="str">
            <v>20220912</v>
          </cell>
          <cell r="P525" t="str">
            <v>NCC sẽ xuất hóa đơn bổ sung</v>
          </cell>
          <cell r="Q525">
            <v>0</v>
          </cell>
        </row>
        <row r="526">
          <cell r="I526">
            <v>27331</v>
          </cell>
          <cell r="J526" t="str">
            <v/>
          </cell>
          <cell r="K526" t="str">
            <v/>
          </cell>
          <cell r="L526">
            <v>1072050</v>
          </cell>
          <cell r="M526">
            <v>85764</v>
          </cell>
          <cell r="N526">
            <v>1157814</v>
          </cell>
          <cell r="O526" t="str">
            <v>20220912</v>
          </cell>
          <cell r="Q526">
            <v>1157814</v>
          </cell>
        </row>
        <row r="527">
          <cell r="I527">
            <v>26001</v>
          </cell>
          <cell r="J527" t="str">
            <v/>
          </cell>
          <cell r="K527" t="str">
            <v/>
          </cell>
          <cell r="L527">
            <v>777406</v>
          </cell>
          <cell r="M527">
            <v>62192</v>
          </cell>
          <cell r="N527">
            <v>839598</v>
          </cell>
          <cell r="O527" t="str">
            <v>20220912</v>
          </cell>
          <cell r="Q527">
            <v>839598</v>
          </cell>
        </row>
        <row r="528">
          <cell r="I528">
            <v>2728</v>
          </cell>
          <cell r="J528" t="str">
            <v>Advertising services fee - Auto</v>
          </cell>
          <cell r="K528" t="str">
            <v>202208 Auto Deduct</v>
          </cell>
          <cell r="L528">
            <v>-161984</v>
          </cell>
          <cell r="M528">
            <v>-12959</v>
          </cell>
          <cell r="N528">
            <v>-174943</v>
          </cell>
          <cell r="O528" t="str">
            <v>20220912</v>
          </cell>
          <cell r="P528">
            <v>2728</v>
          </cell>
          <cell r="Q528">
            <v>-758085</v>
          </cell>
        </row>
        <row r="529">
          <cell r="I529">
            <v>29015</v>
          </cell>
          <cell r="J529" t="str">
            <v/>
          </cell>
          <cell r="K529" t="str">
            <v/>
          </cell>
          <cell r="L529">
            <v>1110580</v>
          </cell>
          <cell r="M529">
            <v>88846</v>
          </cell>
          <cell r="N529">
            <v>1199426</v>
          </cell>
          <cell r="O529" t="str">
            <v>20220930</v>
          </cell>
          <cell r="Q529">
            <v>1199426</v>
          </cell>
        </row>
        <row r="530">
          <cell r="I530">
            <v>2728</v>
          </cell>
          <cell r="J530" t="str">
            <v>Sale services fee - Auto</v>
          </cell>
          <cell r="K530" t="str">
            <v>202208 Auto Deduct</v>
          </cell>
          <cell r="L530">
            <v>-539946</v>
          </cell>
          <cell r="M530">
            <v>-43196</v>
          </cell>
          <cell r="N530">
            <v>-583142</v>
          </cell>
          <cell r="O530" t="str">
            <v>20220912</v>
          </cell>
          <cell r="P530">
            <v>2728</v>
          </cell>
          <cell r="Q530">
            <v>-758085</v>
          </cell>
        </row>
        <row r="531">
          <cell r="I531">
            <v>29016</v>
          </cell>
          <cell r="J531" t="str">
            <v/>
          </cell>
          <cell r="K531" t="str">
            <v/>
          </cell>
          <cell r="L531">
            <v>1313431</v>
          </cell>
          <cell r="M531">
            <v>105074</v>
          </cell>
          <cell r="N531">
            <v>1418505</v>
          </cell>
          <cell r="O531" t="str">
            <v>20220930</v>
          </cell>
          <cell r="Q531">
            <v>1418505</v>
          </cell>
        </row>
        <row r="532">
          <cell r="I532">
            <v>2948</v>
          </cell>
          <cell r="J532" t="str">
            <v>Distribution Cost -Manual(8%)</v>
          </cell>
          <cell r="K532" t="str">
            <v>PHI VAN CHUYEN THANG 07.2022 - HANG LANH</v>
          </cell>
          <cell r="L532">
            <v>-185750</v>
          </cell>
          <cell r="M532">
            <v>-14860</v>
          </cell>
          <cell r="N532">
            <v>-200610</v>
          </cell>
          <cell r="O532" t="str">
            <v>20220912</v>
          </cell>
          <cell r="P532">
            <v>2948</v>
          </cell>
          <cell r="Q532">
            <v>-1728669</v>
          </cell>
        </row>
        <row r="533">
          <cell r="J533" t="str">
            <v>Basic discount - Auto</v>
          </cell>
          <cell r="K533" t="str">
            <v>202208 Auto Deduct</v>
          </cell>
          <cell r="L533">
            <v>-593940</v>
          </cell>
          <cell r="M533">
            <v>-47515</v>
          </cell>
          <cell r="N533">
            <v>-641455</v>
          </cell>
          <cell r="O533" t="str">
            <v>20220912</v>
          </cell>
          <cell r="P533" t="str">
            <v>NCC sẽ xuất hóa đơn bổ sung</v>
          </cell>
          <cell r="Q533">
            <v>0</v>
          </cell>
        </row>
        <row r="534">
          <cell r="I534">
            <v>27324</v>
          </cell>
          <cell r="J534" t="str">
            <v/>
          </cell>
          <cell r="K534" t="str">
            <v/>
          </cell>
          <cell r="L534">
            <v>1110580</v>
          </cell>
          <cell r="M534">
            <v>88846</v>
          </cell>
          <cell r="N534">
            <v>1199426</v>
          </cell>
          <cell r="O534" t="str">
            <v>20220912</v>
          </cell>
          <cell r="Q534">
            <v>1199426</v>
          </cell>
        </row>
        <row r="535">
          <cell r="J535" t="str">
            <v>220914-01006-1-0099</v>
          </cell>
          <cell r="K535" t="str">
            <v>Hang tra lai</v>
          </cell>
          <cell r="L535">
            <v>-111058</v>
          </cell>
          <cell r="M535">
            <v>-8885</v>
          </cell>
          <cell r="N535">
            <v>-119943</v>
          </cell>
          <cell r="O535" t="str">
            <v>20220930</v>
          </cell>
          <cell r="P535" t="str">
            <v>chưa nhận hóa đơn</v>
          </cell>
          <cell r="Q535">
            <v>0</v>
          </cell>
        </row>
        <row r="536">
          <cell r="I536">
            <v>26016</v>
          </cell>
          <cell r="J536" t="str">
            <v/>
          </cell>
          <cell r="K536" t="str">
            <v/>
          </cell>
          <cell r="L536">
            <v>1313431</v>
          </cell>
          <cell r="M536">
            <v>105074</v>
          </cell>
          <cell r="N536">
            <v>1418505</v>
          </cell>
          <cell r="O536" t="str">
            <v>20220912</v>
          </cell>
          <cell r="Q536">
            <v>1418505</v>
          </cell>
        </row>
        <row r="537">
          <cell r="I537">
            <v>29674</v>
          </cell>
          <cell r="J537" t="str">
            <v/>
          </cell>
          <cell r="K537" t="str">
            <v/>
          </cell>
          <cell r="L537">
            <v>1665870</v>
          </cell>
          <cell r="M537">
            <v>133270</v>
          </cell>
          <cell r="N537">
            <v>1799140</v>
          </cell>
          <cell r="O537" t="str">
            <v>20220930</v>
          </cell>
          <cell r="Q537">
            <v>1799140</v>
          </cell>
        </row>
        <row r="538">
          <cell r="J538" t="str">
            <v>Basic discount - Auto</v>
          </cell>
          <cell r="K538" t="str">
            <v>202208 Auto Deduct</v>
          </cell>
          <cell r="L538">
            <v>-301287</v>
          </cell>
          <cell r="M538">
            <v>-24103</v>
          </cell>
          <cell r="N538">
            <v>-325390</v>
          </cell>
          <cell r="O538" t="str">
            <v>20220912</v>
          </cell>
          <cell r="P538" t="str">
            <v>NCC sẽ xuất hóa đơn bổ sung</v>
          </cell>
          <cell r="Q538">
            <v>0</v>
          </cell>
        </row>
        <row r="539">
          <cell r="I539">
            <v>27270</v>
          </cell>
          <cell r="J539" t="str">
            <v/>
          </cell>
          <cell r="K539" t="str">
            <v/>
          </cell>
          <cell r="L539">
            <v>2262710</v>
          </cell>
          <cell r="M539">
            <v>181017</v>
          </cell>
          <cell r="N539">
            <v>2443727</v>
          </cell>
          <cell r="O539" t="str">
            <v>20220912</v>
          </cell>
          <cell r="Q539">
            <v>2443727</v>
          </cell>
        </row>
        <row r="540">
          <cell r="I540">
            <v>29697</v>
          </cell>
          <cell r="J540" t="str">
            <v/>
          </cell>
          <cell r="K540" t="str">
            <v/>
          </cell>
          <cell r="L540">
            <v>2262710</v>
          </cell>
          <cell r="M540">
            <v>181017</v>
          </cell>
          <cell r="N540">
            <v>2443727</v>
          </cell>
          <cell r="O540" t="str">
            <v>20220930</v>
          </cell>
          <cell r="Q540">
            <v>2443727</v>
          </cell>
        </row>
        <row r="541">
          <cell r="J541" t="str">
            <v>Advertising services fee - Auto</v>
          </cell>
          <cell r="K541" t="str">
            <v>202208 Auto Deduct</v>
          </cell>
          <cell r="L541">
            <v>-82169</v>
          </cell>
          <cell r="M541">
            <v>-6574</v>
          </cell>
          <cell r="N541">
            <v>-88743</v>
          </cell>
          <cell r="O541" t="str">
            <v>20220912</v>
          </cell>
          <cell r="P541" t="str">
            <v>chưa nhận hóa đơn</v>
          </cell>
          <cell r="Q541">
            <v>0</v>
          </cell>
        </row>
        <row r="542">
          <cell r="J542" t="str">
            <v>Sale services fee - Auto</v>
          </cell>
          <cell r="K542" t="str">
            <v>202208 Auto Deduct</v>
          </cell>
          <cell r="L542">
            <v>-273897</v>
          </cell>
          <cell r="M542">
            <v>-21912</v>
          </cell>
          <cell r="N542">
            <v>-295809</v>
          </cell>
          <cell r="O542" t="str">
            <v>20220912</v>
          </cell>
          <cell r="P542" t="str">
            <v>chưa nhận hóa đơn</v>
          </cell>
          <cell r="Q542">
            <v>0</v>
          </cell>
        </row>
        <row r="543">
          <cell r="I543">
            <v>29630</v>
          </cell>
          <cell r="J543" t="str">
            <v/>
          </cell>
          <cell r="K543" t="str">
            <v/>
          </cell>
          <cell r="L543">
            <v>555290</v>
          </cell>
          <cell r="M543">
            <v>44423</v>
          </cell>
          <cell r="N543">
            <v>599713</v>
          </cell>
          <cell r="O543" t="str">
            <v>20220930</v>
          </cell>
          <cell r="Q543">
            <v>599713</v>
          </cell>
        </row>
        <row r="544">
          <cell r="J544" t="str">
            <v>Advertising services fee - Auto</v>
          </cell>
          <cell r="K544" t="str">
            <v>202208 Auto Deduct</v>
          </cell>
          <cell r="L544">
            <v>-49976</v>
          </cell>
          <cell r="M544">
            <v>-3998</v>
          </cell>
          <cell r="N544">
            <v>-53974</v>
          </cell>
          <cell r="O544" t="str">
            <v>20220912</v>
          </cell>
          <cell r="P544" t="str">
            <v>chưa nhận hóa đơn</v>
          </cell>
          <cell r="Q544">
            <v>0</v>
          </cell>
        </row>
        <row r="545">
          <cell r="I545">
            <v>28981</v>
          </cell>
          <cell r="J545" t="str">
            <v/>
          </cell>
          <cell r="K545" t="str">
            <v/>
          </cell>
          <cell r="L545">
            <v>555290</v>
          </cell>
          <cell r="M545">
            <v>44423</v>
          </cell>
          <cell r="N545">
            <v>599713</v>
          </cell>
          <cell r="O545" t="str">
            <v>20220930</v>
          </cell>
          <cell r="Q545">
            <v>599713</v>
          </cell>
        </row>
        <row r="546">
          <cell r="J546" t="str">
            <v>Sale services fee - Auto</v>
          </cell>
          <cell r="K546" t="str">
            <v>202208 Auto Deduct</v>
          </cell>
          <cell r="L546">
            <v>-166587</v>
          </cell>
          <cell r="M546">
            <v>-13327</v>
          </cell>
          <cell r="N546">
            <v>-179914</v>
          </cell>
          <cell r="O546" t="str">
            <v>20220912</v>
          </cell>
          <cell r="P546" t="str">
            <v>chưa nhận hóa đơn</v>
          </cell>
          <cell r="Q546">
            <v>0</v>
          </cell>
        </row>
        <row r="547">
          <cell r="I547">
            <v>26149</v>
          </cell>
          <cell r="J547" t="str">
            <v/>
          </cell>
          <cell r="K547" t="str">
            <v/>
          </cell>
          <cell r="L547">
            <v>1110580</v>
          </cell>
          <cell r="M547">
            <v>88846</v>
          </cell>
          <cell r="N547">
            <v>1199426</v>
          </cell>
          <cell r="O547" t="str">
            <v>20220930</v>
          </cell>
          <cell r="Q547">
            <v>1199426</v>
          </cell>
        </row>
        <row r="548">
          <cell r="J548" t="str">
            <v>Basic discount - Auto</v>
          </cell>
          <cell r="K548" t="str">
            <v>202208 Auto Deduct</v>
          </cell>
          <cell r="L548">
            <v>-183246</v>
          </cell>
          <cell r="M548">
            <v>-14660</v>
          </cell>
          <cell r="N548">
            <v>-197906</v>
          </cell>
          <cell r="O548" t="str">
            <v>20220912</v>
          </cell>
          <cell r="P548" t="str">
            <v>NCC sẽ xuất hóa đơn bổ sung</v>
          </cell>
          <cell r="Q548">
            <v>0</v>
          </cell>
        </row>
        <row r="549">
          <cell r="J549" t="str">
            <v>Advertising services fee - Auto</v>
          </cell>
          <cell r="K549" t="str">
            <v>202208 Auto Deduct</v>
          </cell>
          <cell r="L549">
            <v>-392596</v>
          </cell>
          <cell r="M549">
            <v>-31408</v>
          </cell>
          <cell r="N549">
            <v>-424004</v>
          </cell>
          <cell r="O549" t="str">
            <v>20220912</v>
          </cell>
          <cell r="P549" t="str">
            <v>chưa nhận hóa đơn</v>
          </cell>
          <cell r="Q549">
            <v>0</v>
          </cell>
        </row>
        <row r="550">
          <cell r="J550" t="str">
            <v>Sale services fee - Auto</v>
          </cell>
          <cell r="K550" t="str">
            <v>202208 Auto Deduct</v>
          </cell>
          <cell r="L550">
            <v>-1308652</v>
          </cell>
          <cell r="M550">
            <v>-104692</v>
          </cell>
          <cell r="N550">
            <v>-1413344</v>
          </cell>
          <cell r="O550" t="str">
            <v>20220912</v>
          </cell>
          <cell r="P550" t="str">
            <v>chưa nhận hóa đơn</v>
          </cell>
          <cell r="Q550">
            <v>0</v>
          </cell>
        </row>
        <row r="551">
          <cell r="J551" t="str">
            <v>Basic discount - Auto</v>
          </cell>
          <cell r="K551" t="str">
            <v>202208 Auto Deduct</v>
          </cell>
          <cell r="L551">
            <v>-1439517</v>
          </cell>
          <cell r="M551">
            <v>-115161</v>
          </cell>
          <cell r="N551">
            <v>-1554678</v>
          </cell>
          <cell r="O551" t="str">
            <v>20220912</v>
          </cell>
          <cell r="P551" t="str">
            <v>NCC sẽ xuất hóa đơn bổ sung</v>
          </cell>
          <cell r="Q551">
            <v>0</v>
          </cell>
        </row>
        <row r="552">
          <cell r="I552">
            <v>27444</v>
          </cell>
          <cell r="J552" t="str">
            <v/>
          </cell>
          <cell r="K552" t="str">
            <v/>
          </cell>
          <cell r="L552">
            <v>3888540</v>
          </cell>
          <cell r="M552">
            <v>311083</v>
          </cell>
          <cell r="N552">
            <v>4199623</v>
          </cell>
          <cell r="O552" t="str">
            <v>20220912</v>
          </cell>
          <cell r="Q552">
            <v>4199623</v>
          </cell>
        </row>
        <row r="553">
          <cell r="I553">
            <v>31524</v>
          </cell>
          <cell r="J553" t="str">
            <v/>
          </cell>
          <cell r="K553" t="str">
            <v/>
          </cell>
          <cell r="L553">
            <v>5019870</v>
          </cell>
          <cell r="M553">
            <v>401590</v>
          </cell>
          <cell r="N553">
            <v>5421460</v>
          </cell>
          <cell r="O553" t="str">
            <v>20220930</v>
          </cell>
          <cell r="Q553">
            <v>5421460</v>
          </cell>
        </row>
        <row r="554">
          <cell r="I554">
            <v>27058</v>
          </cell>
          <cell r="J554" t="str">
            <v/>
          </cell>
          <cell r="K554" t="str">
            <v/>
          </cell>
          <cell r="L554">
            <v>3373290</v>
          </cell>
          <cell r="M554">
            <v>269863</v>
          </cell>
          <cell r="N554">
            <v>3643153</v>
          </cell>
          <cell r="O554" t="str">
            <v>20220912</v>
          </cell>
          <cell r="Q554">
            <v>3643153</v>
          </cell>
        </row>
        <row r="555">
          <cell r="I555">
            <v>29516</v>
          </cell>
          <cell r="J555" t="str">
            <v/>
          </cell>
          <cell r="K555" t="str">
            <v/>
          </cell>
          <cell r="L555">
            <v>8055825</v>
          </cell>
          <cell r="M555">
            <v>644466</v>
          </cell>
          <cell r="N555">
            <v>8700291</v>
          </cell>
          <cell r="O555" t="str">
            <v>20220930</v>
          </cell>
          <cell r="Q555">
            <v>8700291</v>
          </cell>
        </row>
        <row r="556">
          <cell r="J556" t="str">
            <v>Basic discount - Auto</v>
          </cell>
          <cell r="K556" t="str">
            <v>202209 Auto Deduct</v>
          </cell>
          <cell r="L556">
            <v>-916759</v>
          </cell>
          <cell r="M556">
            <v>-73341</v>
          </cell>
          <cell r="N556">
            <v>-990100</v>
          </cell>
          <cell r="O556" t="str">
            <v>20221010</v>
          </cell>
          <cell r="P556" t="str">
            <v>NCC sẽ xuất hóa đơn bổ sung</v>
          </cell>
          <cell r="Q556">
            <v>0</v>
          </cell>
        </row>
        <row r="557">
          <cell r="I557">
            <v>36228</v>
          </cell>
          <cell r="J557" t="str">
            <v/>
          </cell>
          <cell r="K557" t="str">
            <v/>
          </cell>
          <cell r="L557">
            <v>6551948</v>
          </cell>
          <cell r="M557">
            <v>524156</v>
          </cell>
          <cell r="N557">
            <v>7076104</v>
          </cell>
          <cell r="O557" t="str">
            <v>20221010</v>
          </cell>
          <cell r="Q557">
            <v>7076104</v>
          </cell>
        </row>
        <row r="558">
          <cell r="I558">
            <v>1884</v>
          </cell>
          <cell r="J558" t="str">
            <v>221019-01016-1-0020</v>
          </cell>
          <cell r="K558" t="str">
            <v>Hang tra lai</v>
          </cell>
          <cell r="L558">
            <v>-329275</v>
          </cell>
          <cell r="M558">
            <v>-26342</v>
          </cell>
          <cell r="N558">
            <v>-355617</v>
          </cell>
          <cell r="O558" t="str">
            <v>20221031</v>
          </cell>
          <cell r="P558">
            <v>1884</v>
          </cell>
          <cell r="Q558">
            <v>-355617</v>
          </cell>
        </row>
        <row r="559">
          <cell r="I559">
            <v>34388</v>
          </cell>
          <cell r="J559" t="str">
            <v/>
          </cell>
          <cell r="K559" t="str">
            <v/>
          </cell>
          <cell r="L559">
            <v>3292754</v>
          </cell>
          <cell r="M559">
            <v>263420</v>
          </cell>
          <cell r="N559">
            <v>3556174</v>
          </cell>
          <cell r="O559" t="str">
            <v>20221010</v>
          </cell>
          <cell r="Q559">
            <v>3556174</v>
          </cell>
        </row>
        <row r="560">
          <cell r="I560">
            <v>1717</v>
          </cell>
          <cell r="J560" t="str">
            <v>221014-01016-1-0062</v>
          </cell>
          <cell r="K560" t="str">
            <v>Hang tra lai</v>
          </cell>
          <cell r="L560">
            <v>-991939</v>
          </cell>
          <cell r="M560">
            <v>-79355</v>
          </cell>
          <cell r="N560">
            <v>-1071294</v>
          </cell>
          <cell r="O560" t="str">
            <v>20221031</v>
          </cell>
          <cell r="P560">
            <v>1717</v>
          </cell>
          <cell r="Q560">
            <v>-1071294</v>
          </cell>
        </row>
        <row r="561">
          <cell r="I561">
            <v>36256</v>
          </cell>
          <cell r="J561" t="str">
            <v/>
          </cell>
          <cell r="K561" t="str">
            <v/>
          </cell>
          <cell r="L561">
            <v>4403334</v>
          </cell>
          <cell r="M561">
            <v>352267</v>
          </cell>
          <cell r="N561">
            <v>4755601</v>
          </cell>
          <cell r="O561" t="str">
            <v>20221010</v>
          </cell>
          <cell r="Q561">
            <v>4755601</v>
          </cell>
        </row>
        <row r="562">
          <cell r="I562">
            <v>3098</v>
          </cell>
          <cell r="J562" t="str">
            <v>Advertising services fee - Auto</v>
          </cell>
          <cell r="K562" t="str">
            <v>202209 Auto Deduct</v>
          </cell>
          <cell r="L562">
            <v>-250025</v>
          </cell>
          <cell r="M562">
            <v>-20002</v>
          </cell>
          <cell r="N562">
            <v>-270027</v>
          </cell>
          <cell r="O562" t="str">
            <v>20221010</v>
          </cell>
          <cell r="P562">
            <v>3098</v>
          </cell>
          <cell r="Q562">
            <v>-1170117</v>
          </cell>
        </row>
        <row r="563">
          <cell r="I563">
            <v>36389</v>
          </cell>
          <cell r="J563" t="str">
            <v/>
          </cell>
          <cell r="K563" t="str">
            <v/>
          </cell>
          <cell r="L563">
            <v>8734122</v>
          </cell>
          <cell r="M563">
            <v>698730</v>
          </cell>
          <cell r="N563">
            <v>9432852</v>
          </cell>
          <cell r="O563" t="str">
            <v>20221031</v>
          </cell>
          <cell r="Q563">
            <v>9432852</v>
          </cell>
        </row>
        <row r="564">
          <cell r="I564">
            <v>31561</v>
          </cell>
          <cell r="J564" t="str">
            <v/>
          </cell>
          <cell r="K564" t="str">
            <v/>
          </cell>
          <cell r="L564">
            <v>4602480</v>
          </cell>
          <cell r="M564">
            <v>368198</v>
          </cell>
          <cell r="N564">
            <v>4970678</v>
          </cell>
          <cell r="O564" t="str">
            <v>20221010</v>
          </cell>
          <cell r="Q564">
            <v>4970678</v>
          </cell>
        </row>
        <row r="565">
          <cell r="I565">
            <v>3098</v>
          </cell>
          <cell r="J565" t="str">
            <v>Sale services fee - Auto</v>
          </cell>
          <cell r="K565" t="str">
            <v>202209 Auto Deduct</v>
          </cell>
          <cell r="L565">
            <v>-833417</v>
          </cell>
          <cell r="M565">
            <v>-66673</v>
          </cell>
          <cell r="N565">
            <v>-900090</v>
          </cell>
          <cell r="O565" t="str">
            <v>20221010</v>
          </cell>
          <cell r="P565">
            <v>3098</v>
          </cell>
          <cell r="Q565">
            <v>-1170117</v>
          </cell>
        </row>
        <row r="566">
          <cell r="I566">
            <v>29673</v>
          </cell>
          <cell r="J566" t="str">
            <v/>
          </cell>
          <cell r="K566" t="str">
            <v/>
          </cell>
          <cell r="L566">
            <v>3293210</v>
          </cell>
          <cell r="M566">
            <v>263457</v>
          </cell>
          <cell r="N566">
            <v>3556667</v>
          </cell>
          <cell r="O566" t="str">
            <v>20221010</v>
          </cell>
          <cell r="Q566">
            <v>3556667</v>
          </cell>
        </row>
        <row r="567">
          <cell r="I567">
            <v>3561</v>
          </cell>
          <cell r="J567" t="str">
            <v>Distribution Cost -Manual(8%)</v>
          </cell>
          <cell r="K567" t="str">
            <v>PHI VAN CHUYEN THANG 08.2022 - HANG LANH</v>
          </cell>
          <cell r="L567">
            <v>-952000</v>
          </cell>
          <cell r="M567">
            <v>-76160</v>
          </cell>
          <cell r="N567">
            <v>-1028160</v>
          </cell>
          <cell r="O567" t="str">
            <v>20221010</v>
          </cell>
          <cell r="P567" t="str">
            <v>đã nhận hóa đơn 3561</v>
          </cell>
          <cell r="Q567">
            <v>-2031901</v>
          </cell>
        </row>
        <row r="568">
          <cell r="I568">
            <v>29017</v>
          </cell>
          <cell r="J568" t="str">
            <v/>
          </cell>
          <cell r="K568" t="str">
            <v/>
          </cell>
          <cell r="L568">
            <v>3491900</v>
          </cell>
          <cell r="M568">
            <v>279352</v>
          </cell>
          <cell r="N568">
            <v>3771252</v>
          </cell>
          <cell r="O568" t="str">
            <v>20221010</v>
          </cell>
          <cell r="Q568">
            <v>3771252</v>
          </cell>
        </row>
        <row r="569">
          <cell r="J569" t="str">
            <v>Basic discount - Manual(8%)</v>
          </cell>
          <cell r="K569" t="str">
            <v>TRUY THU CHIET KHAU CO BAN  T01.2022  - D.SO: 1,666,920 x 0.5%</v>
          </cell>
          <cell r="L569">
            <v>-8335</v>
          </cell>
          <cell r="M569">
            <v>-667</v>
          </cell>
          <cell r="N569">
            <v>-9002</v>
          </cell>
          <cell r="O569" t="str">
            <v>20221010</v>
          </cell>
          <cell r="P569" t="str">
            <v>NCC sẽ xuất hóa đơn bổ sung</v>
          </cell>
          <cell r="Q569">
            <v>0</v>
          </cell>
        </row>
        <row r="570">
          <cell r="J570" t="str">
            <v>Basic discount - Manual(8%)</v>
          </cell>
          <cell r="K570" t="str">
            <v>TRUY THU CHIET KHAU CO BAN  T02.2022  - D.SO: 1,785,990 x 0.5%</v>
          </cell>
          <cell r="L570">
            <v>-8930</v>
          </cell>
          <cell r="M570">
            <v>-714</v>
          </cell>
          <cell r="N570">
            <v>-9644</v>
          </cell>
          <cell r="O570" t="str">
            <v>20221010</v>
          </cell>
          <cell r="P570" t="str">
            <v>NCC sẽ xuất hóa đơn bổ sung</v>
          </cell>
          <cell r="Q570">
            <v>0</v>
          </cell>
        </row>
        <row r="571">
          <cell r="I571">
            <v>34267</v>
          </cell>
          <cell r="J571" t="str">
            <v/>
          </cell>
          <cell r="K571" t="str">
            <v/>
          </cell>
          <cell r="L571">
            <v>1071594</v>
          </cell>
          <cell r="M571">
            <v>85728</v>
          </cell>
          <cell r="N571">
            <v>1157322</v>
          </cell>
          <cell r="O571" t="str">
            <v>20221010</v>
          </cell>
          <cell r="Q571">
            <v>1157322</v>
          </cell>
        </row>
        <row r="572">
          <cell r="J572" t="str">
            <v>Advertising services fee - Auto</v>
          </cell>
          <cell r="K572" t="str">
            <v>202209 Auto Deduct</v>
          </cell>
          <cell r="L572">
            <v>-153623</v>
          </cell>
          <cell r="M572">
            <v>-12290</v>
          </cell>
          <cell r="N572">
            <v>-165913</v>
          </cell>
          <cell r="O572" t="str">
            <v>20221010</v>
          </cell>
          <cell r="P572" t="str">
            <v>chưa nhận hóa đơn</v>
          </cell>
          <cell r="Q572">
            <v>0</v>
          </cell>
        </row>
        <row r="573">
          <cell r="I573">
            <v>34389</v>
          </cell>
          <cell r="J573" t="str">
            <v/>
          </cell>
          <cell r="K573" t="str">
            <v/>
          </cell>
          <cell r="L573">
            <v>6430476</v>
          </cell>
          <cell r="M573">
            <v>514438</v>
          </cell>
          <cell r="N573">
            <v>6944914</v>
          </cell>
          <cell r="O573" t="str">
            <v>20221010</v>
          </cell>
          <cell r="Q573">
            <v>6944914</v>
          </cell>
        </row>
        <row r="574">
          <cell r="I574">
            <v>38168</v>
          </cell>
          <cell r="J574" t="str">
            <v/>
          </cell>
          <cell r="K574" t="str">
            <v/>
          </cell>
          <cell r="L574">
            <v>4286832</v>
          </cell>
          <cell r="M574">
            <v>342947</v>
          </cell>
          <cell r="N574">
            <v>4629779</v>
          </cell>
          <cell r="O574" t="str">
            <v>20221031</v>
          </cell>
          <cell r="Q574">
            <v>4629779</v>
          </cell>
        </row>
        <row r="575">
          <cell r="I575">
            <v>31740</v>
          </cell>
          <cell r="J575" t="str">
            <v/>
          </cell>
          <cell r="K575" t="str">
            <v/>
          </cell>
          <cell r="L575">
            <v>2144100</v>
          </cell>
          <cell r="M575">
            <v>171528</v>
          </cell>
          <cell r="N575">
            <v>2315628</v>
          </cell>
          <cell r="O575" t="str">
            <v>20221010</v>
          </cell>
          <cell r="Q575">
            <v>2315628</v>
          </cell>
        </row>
        <row r="576">
          <cell r="J576" t="str">
            <v>Basic discount - Manual(8%)</v>
          </cell>
          <cell r="K576" t="str">
            <v>TRUY THU CHIET KHAU CO BAN  T02.2022  - D.SO: 4,287,280 x 0.5%</v>
          </cell>
          <cell r="L576">
            <v>-21436</v>
          </cell>
          <cell r="M576">
            <v>-1715</v>
          </cell>
          <cell r="N576">
            <v>-23151</v>
          </cell>
          <cell r="O576" t="str">
            <v>20221010</v>
          </cell>
          <cell r="P576" t="str">
            <v>NCC sẽ xuất hóa đơn bổ sung</v>
          </cell>
          <cell r="Q576">
            <v>0</v>
          </cell>
        </row>
        <row r="577">
          <cell r="J577" t="str">
            <v>Sale services fee - Auto</v>
          </cell>
          <cell r="K577" t="str">
            <v>202209 Auto Deduct</v>
          </cell>
          <cell r="L577">
            <v>-512075</v>
          </cell>
          <cell r="M577">
            <v>-40966</v>
          </cell>
          <cell r="N577">
            <v>-553041</v>
          </cell>
          <cell r="O577" t="str">
            <v>20221010</v>
          </cell>
          <cell r="P577" t="str">
            <v>chưa nhận hóa đơn</v>
          </cell>
          <cell r="Q577">
            <v>0</v>
          </cell>
        </row>
        <row r="578">
          <cell r="J578" t="str">
            <v>Basic discount - Manual(8%)</v>
          </cell>
          <cell r="K578" t="str">
            <v>TRUY THU CHIET KHAU CO BAN  T03.2022  - D.SO: 4,644,030 x 0.5%</v>
          </cell>
          <cell r="L578">
            <v>-23220</v>
          </cell>
          <cell r="M578">
            <v>-1858</v>
          </cell>
          <cell r="N578">
            <v>-25078</v>
          </cell>
          <cell r="O578" t="str">
            <v>20221010</v>
          </cell>
          <cell r="P578" t="str">
            <v>NCC sẽ xuất hóa đơn bổ sung</v>
          </cell>
          <cell r="Q578">
            <v>0</v>
          </cell>
        </row>
        <row r="579">
          <cell r="I579">
            <v>3561</v>
          </cell>
          <cell r="J579" t="str">
            <v>Distribution Cost -Manual(8%)</v>
          </cell>
          <cell r="K579" t="str">
            <v>PHI VAN CHUYEN THANG 08.2022 - HANG LANH</v>
          </cell>
          <cell r="L579">
            <v>-195660</v>
          </cell>
          <cell r="M579">
            <v>-15653</v>
          </cell>
          <cell r="N579">
            <v>-211313</v>
          </cell>
          <cell r="O579" t="str">
            <v>20221010</v>
          </cell>
          <cell r="P579" t="str">
            <v>đã nhận hóa đơn 3561</v>
          </cell>
          <cell r="Q579">
            <v>-2031901</v>
          </cell>
        </row>
        <row r="580">
          <cell r="J580" t="str">
            <v>Basic discount - Manual(8%)</v>
          </cell>
          <cell r="K580" t="str">
            <v>TRUY THU CHIET KHAU CO BAN  T04.2022  - D.SO: 2,262,710 x 0.5%</v>
          </cell>
          <cell r="L580">
            <v>-11314</v>
          </cell>
          <cell r="M580">
            <v>-905</v>
          </cell>
          <cell r="N580">
            <v>-12219</v>
          </cell>
          <cell r="O580" t="str">
            <v>20221010</v>
          </cell>
          <cell r="P580" t="str">
            <v>NCC sẽ xuất hóa đơn bổ sung</v>
          </cell>
          <cell r="Q580">
            <v>0</v>
          </cell>
        </row>
        <row r="581">
          <cell r="J581" t="str">
            <v>Basic discount - Auto</v>
          </cell>
          <cell r="K581" t="str">
            <v>202209 Auto Deduct</v>
          </cell>
          <cell r="L581">
            <v>-563283</v>
          </cell>
          <cell r="M581">
            <v>-45063</v>
          </cell>
          <cell r="N581">
            <v>-608346</v>
          </cell>
          <cell r="O581" t="str">
            <v>20221010</v>
          </cell>
          <cell r="P581" t="str">
            <v>NCC sẽ xuất hóa đơn bổ sung</v>
          </cell>
          <cell r="Q581">
            <v>0</v>
          </cell>
        </row>
        <row r="582">
          <cell r="I582">
            <v>40162</v>
          </cell>
          <cell r="J582" t="str">
            <v/>
          </cell>
          <cell r="K582" t="str">
            <v/>
          </cell>
          <cell r="L582">
            <v>3215238</v>
          </cell>
          <cell r="M582">
            <v>257219</v>
          </cell>
          <cell r="N582">
            <v>3472457</v>
          </cell>
          <cell r="O582" t="str">
            <v>20221031</v>
          </cell>
          <cell r="Q582">
            <v>3472457</v>
          </cell>
        </row>
        <row r="583">
          <cell r="J583" t="str">
            <v>Basic discount - Manual(8%)</v>
          </cell>
          <cell r="K583" t="str">
            <v>TRUY THU CHIET KHAU CO BAN  T01.2022  - D.SO: 24,948,155 x 0.5%</v>
          </cell>
          <cell r="L583">
            <v>-124741</v>
          </cell>
          <cell r="M583">
            <v>-9979</v>
          </cell>
          <cell r="N583">
            <v>-134720</v>
          </cell>
          <cell r="O583" t="str">
            <v>20221010</v>
          </cell>
          <cell r="P583" t="str">
            <v>NCC sẽ xuất hóa đơn bổ sung</v>
          </cell>
          <cell r="Q583">
            <v>0</v>
          </cell>
        </row>
        <row r="584">
          <cell r="J584" t="str">
            <v>Basic discount - Manual(8%)</v>
          </cell>
          <cell r="K584" t="str">
            <v>TRUY THU CHIET KHAU CO BAN  T04.2022  - D.SO: 10,593,245 x 0.5%</v>
          </cell>
          <cell r="L584">
            <v>-52966</v>
          </cell>
          <cell r="M584">
            <v>-4237</v>
          </cell>
          <cell r="N584">
            <v>-57203</v>
          </cell>
          <cell r="O584" t="str">
            <v>20221010</v>
          </cell>
          <cell r="P584" t="str">
            <v>NCC sẽ xuất hóa đơn bổ sung</v>
          </cell>
          <cell r="Q584">
            <v>0</v>
          </cell>
        </row>
        <row r="585">
          <cell r="J585" t="str">
            <v>Basic discount - Auto</v>
          </cell>
          <cell r="K585" t="str">
            <v>202209 Auto Deduct</v>
          </cell>
          <cell r="L585">
            <v>-663490</v>
          </cell>
          <cell r="M585">
            <v>-53079</v>
          </cell>
          <cell r="N585">
            <v>-716569</v>
          </cell>
          <cell r="O585" t="str">
            <v>20221010</v>
          </cell>
          <cell r="P585" t="str">
            <v>NCC sẽ xuất hóa đơn bổ sung</v>
          </cell>
          <cell r="Q585">
            <v>0</v>
          </cell>
        </row>
        <row r="586">
          <cell r="I586">
            <v>40110</v>
          </cell>
          <cell r="J586" t="str">
            <v/>
          </cell>
          <cell r="K586" t="str">
            <v/>
          </cell>
          <cell r="L586">
            <v>3253768</v>
          </cell>
          <cell r="M586">
            <v>260301</v>
          </cell>
          <cell r="N586">
            <v>3514069</v>
          </cell>
          <cell r="O586" t="str">
            <v>20221031</v>
          </cell>
          <cell r="Q586">
            <v>3514069</v>
          </cell>
        </row>
        <row r="587">
          <cell r="J587" t="str">
            <v>Advertising services fee - Auto</v>
          </cell>
          <cell r="K587" t="str">
            <v>202209 Auto Deduct</v>
          </cell>
          <cell r="L587">
            <v>-180952</v>
          </cell>
          <cell r="M587">
            <v>-14476</v>
          </cell>
          <cell r="N587">
            <v>-195428</v>
          </cell>
          <cell r="O587" t="str">
            <v>20221010</v>
          </cell>
          <cell r="P587" t="str">
            <v>chưa nhận hóa đơn</v>
          </cell>
          <cell r="Q587">
            <v>0</v>
          </cell>
        </row>
        <row r="588">
          <cell r="I588">
            <v>36312</v>
          </cell>
          <cell r="J588" t="str">
            <v/>
          </cell>
          <cell r="K588" t="str">
            <v/>
          </cell>
          <cell r="L588">
            <v>3254224</v>
          </cell>
          <cell r="M588">
            <v>260338</v>
          </cell>
          <cell r="N588">
            <v>3514562</v>
          </cell>
          <cell r="O588" t="str">
            <v>20221010</v>
          </cell>
          <cell r="Q588">
            <v>3514562</v>
          </cell>
        </row>
        <row r="589">
          <cell r="I589">
            <v>37327</v>
          </cell>
          <cell r="J589" t="str">
            <v/>
          </cell>
          <cell r="K589" t="str">
            <v/>
          </cell>
          <cell r="L589">
            <v>4325818</v>
          </cell>
          <cell r="M589">
            <v>346065</v>
          </cell>
          <cell r="N589">
            <v>4671883</v>
          </cell>
          <cell r="O589" t="str">
            <v>20221031</v>
          </cell>
          <cell r="Q589">
            <v>4671883</v>
          </cell>
        </row>
        <row r="590">
          <cell r="J590" t="str">
            <v>Sale services fee - Auto</v>
          </cell>
          <cell r="K590" t="str">
            <v>202209 Auto Deduct</v>
          </cell>
          <cell r="L590">
            <v>-603173</v>
          </cell>
          <cell r="M590">
            <v>-48254</v>
          </cell>
          <cell r="N590">
            <v>-651427</v>
          </cell>
          <cell r="O590" t="str">
            <v>20221010</v>
          </cell>
          <cell r="P590" t="str">
            <v>chưa nhận hóa đơn</v>
          </cell>
          <cell r="Q590">
            <v>0</v>
          </cell>
        </row>
        <row r="591">
          <cell r="I591">
            <v>34358</v>
          </cell>
          <cell r="J591" t="str">
            <v/>
          </cell>
          <cell r="K591" t="str">
            <v/>
          </cell>
          <cell r="L591">
            <v>4364348</v>
          </cell>
          <cell r="M591">
            <v>349148</v>
          </cell>
          <cell r="N591">
            <v>4713496</v>
          </cell>
          <cell r="O591" t="str">
            <v>20221010</v>
          </cell>
          <cell r="Q591">
            <v>4713496</v>
          </cell>
        </row>
        <row r="592">
          <cell r="J592" t="str">
            <v>Basic discount - Manual(8%)</v>
          </cell>
          <cell r="K592" t="str">
            <v>TRUY THU CHIET KHAU CO BAN  T01.2022  - D.SO: 36,239,480 x 0.5%</v>
          </cell>
          <cell r="L592">
            <v>-181197</v>
          </cell>
          <cell r="M592">
            <v>-14496</v>
          </cell>
          <cell r="N592">
            <v>-195693</v>
          </cell>
          <cell r="O592" t="str">
            <v>20221010</v>
          </cell>
          <cell r="P592" t="str">
            <v>NCC sẽ xuất hóa đơn bổ sung</v>
          </cell>
          <cell r="Q592">
            <v>0</v>
          </cell>
        </row>
        <row r="593">
          <cell r="I593">
            <v>30228</v>
          </cell>
          <cell r="J593" t="str">
            <v/>
          </cell>
          <cell r="K593" t="str">
            <v/>
          </cell>
          <cell r="L593">
            <v>2816490</v>
          </cell>
          <cell r="M593">
            <v>225319</v>
          </cell>
          <cell r="N593">
            <v>3041809</v>
          </cell>
          <cell r="O593" t="str">
            <v>20221010</v>
          </cell>
          <cell r="Q593">
            <v>3041809</v>
          </cell>
        </row>
        <row r="594">
          <cell r="J594" t="str">
            <v>Basic discount - Manual(8%)</v>
          </cell>
          <cell r="K594" t="str">
            <v>TRUY THU CHIET KHAU CO BAN  T02.2022  - D.SO: 2,182,630 x 0.5%</v>
          </cell>
          <cell r="L594">
            <v>-10913</v>
          </cell>
          <cell r="M594">
            <v>-873</v>
          </cell>
          <cell r="N594">
            <v>-11786</v>
          </cell>
          <cell r="O594" t="str">
            <v>20221010</v>
          </cell>
          <cell r="P594" t="str">
            <v>NCC sẽ xuất hóa đơn bổ sung</v>
          </cell>
          <cell r="Q594">
            <v>0</v>
          </cell>
        </row>
        <row r="595">
          <cell r="J595" t="str">
            <v>Basic discount - Manual(8%)</v>
          </cell>
          <cell r="K595" t="str">
            <v>TRUY THU CHIET KHAU CO BAN  T03.2022  - D.SO: 15,115,970 x 0.5%</v>
          </cell>
          <cell r="L595">
            <v>-75580</v>
          </cell>
          <cell r="M595">
            <v>-6046</v>
          </cell>
          <cell r="N595">
            <v>-81626</v>
          </cell>
          <cell r="O595" t="str">
            <v>20221010</v>
          </cell>
          <cell r="P595" t="str">
            <v>NCC sẽ xuất hóa đơn bổ sung</v>
          </cell>
          <cell r="Q595">
            <v>0</v>
          </cell>
        </row>
        <row r="596">
          <cell r="J596" t="str">
            <v>Sale services fee - Auto</v>
          </cell>
          <cell r="K596" t="str">
            <v>202209 Auto Deduct</v>
          </cell>
          <cell r="L596">
            <v>-406038</v>
          </cell>
          <cell r="M596">
            <v>-32483</v>
          </cell>
          <cell r="N596">
            <v>-438521</v>
          </cell>
          <cell r="O596" t="str">
            <v>20221010</v>
          </cell>
          <cell r="P596" t="str">
            <v>chưa nhận hóa đơn</v>
          </cell>
          <cell r="Q596">
            <v>0</v>
          </cell>
        </row>
        <row r="597">
          <cell r="I597">
            <v>31560</v>
          </cell>
          <cell r="J597" t="str">
            <v/>
          </cell>
          <cell r="K597" t="str">
            <v/>
          </cell>
          <cell r="L597">
            <v>1765190</v>
          </cell>
          <cell r="M597">
            <v>141215</v>
          </cell>
          <cell r="N597">
            <v>1906405</v>
          </cell>
          <cell r="O597" t="str">
            <v>20221010</v>
          </cell>
          <cell r="Q597">
            <v>1906405</v>
          </cell>
        </row>
        <row r="598">
          <cell r="I598">
            <v>3561</v>
          </cell>
          <cell r="J598" t="str">
            <v>Distribution Cost -Manual(8%)</v>
          </cell>
          <cell r="K598" t="str">
            <v>PHI VAN CHUYEN THANG 08.2022 - HANG LANH</v>
          </cell>
          <cell r="L598">
            <v>-326710</v>
          </cell>
          <cell r="M598">
            <v>-26137</v>
          </cell>
          <cell r="N598">
            <v>-352847</v>
          </cell>
          <cell r="O598" t="str">
            <v>20221010</v>
          </cell>
          <cell r="P598" t="str">
            <v>đã nhận hóa đơn 3561</v>
          </cell>
          <cell r="Q598">
            <v>-2031901</v>
          </cell>
        </row>
        <row r="599">
          <cell r="J599" t="str">
            <v>Basic discount - Manual(8%)</v>
          </cell>
          <cell r="K599" t="str">
            <v>TRUY THU CHIET KHAU CO BAN  T04.2022  - D.SO: 10,955,512 x 0.5%</v>
          </cell>
          <cell r="L599">
            <v>-54778</v>
          </cell>
          <cell r="M599">
            <v>-4382</v>
          </cell>
          <cell r="N599">
            <v>-59160</v>
          </cell>
          <cell r="O599" t="str">
            <v>20221010</v>
          </cell>
          <cell r="P599" t="str">
            <v>NCC sẽ xuất hóa đơn bổ sung</v>
          </cell>
          <cell r="Q599">
            <v>0</v>
          </cell>
        </row>
        <row r="600">
          <cell r="J600" t="str">
            <v>Basic discount - Auto</v>
          </cell>
          <cell r="K600" t="str">
            <v>202209 Auto Deduct</v>
          </cell>
          <cell r="L600">
            <v>-446642</v>
          </cell>
          <cell r="M600">
            <v>-35731</v>
          </cell>
          <cell r="N600">
            <v>-482373</v>
          </cell>
          <cell r="O600" t="str">
            <v>20221010</v>
          </cell>
          <cell r="P600" t="str">
            <v>NCC sẽ xuất hóa đơn bổ sung</v>
          </cell>
          <cell r="Q600">
            <v>0</v>
          </cell>
        </row>
        <row r="601">
          <cell r="I601">
            <v>40161</v>
          </cell>
          <cell r="J601" t="str">
            <v/>
          </cell>
          <cell r="K601" t="str">
            <v/>
          </cell>
          <cell r="L601">
            <v>1665870</v>
          </cell>
          <cell r="M601">
            <v>133270</v>
          </cell>
          <cell r="N601">
            <v>1799140</v>
          </cell>
          <cell r="O601" t="str">
            <v>20221031</v>
          </cell>
          <cell r="Q601">
            <v>1799140</v>
          </cell>
        </row>
        <row r="602">
          <cell r="I602">
            <v>36388</v>
          </cell>
          <cell r="J602" t="str">
            <v/>
          </cell>
          <cell r="K602" t="str">
            <v/>
          </cell>
          <cell r="L602">
            <v>1110580</v>
          </cell>
          <cell r="M602">
            <v>88846</v>
          </cell>
          <cell r="N602">
            <v>1199426</v>
          </cell>
          <cell r="O602" t="str">
            <v>20221010</v>
          </cell>
          <cell r="Q602">
            <v>1199426</v>
          </cell>
        </row>
        <row r="603">
          <cell r="I603">
            <v>37239</v>
          </cell>
          <cell r="J603" t="str">
            <v/>
          </cell>
          <cell r="K603" t="str">
            <v/>
          </cell>
          <cell r="L603">
            <v>1646605</v>
          </cell>
          <cell r="M603">
            <v>131728</v>
          </cell>
          <cell r="N603">
            <v>1778333</v>
          </cell>
          <cell r="O603" t="str">
            <v>20221031</v>
          </cell>
          <cell r="Q603">
            <v>1778333</v>
          </cell>
        </row>
        <row r="604">
          <cell r="I604">
            <v>35567</v>
          </cell>
          <cell r="J604" t="str">
            <v/>
          </cell>
          <cell r="K604" t="str">
            <v/>
          </cell>
          <cell r="L604">
            <v>2777578</v>
          </cell>
          <cell r="M604">
            <v>222206</v>
          </cell>
          <cell r="N604">
            <v>2999784</v>
          </cell>
          <cell r="O604" t="str">
            <v>20221010</v>
          </cell>
          <cell r="Q604">
            <v>2999784</v>
          </cell>
        </row>
        <row r="605">
          <cell r="J605" t="str">
            <v>Advertising services fee - Auto</v>
          </cell>
          <cell r="K605" t="str">
            <v>202209 Auto Deduct</v>
          </cell>
          <cell r="L605">
            <v>-121812</v>
          </cell>
          <cell r="M605">
            <v>-9745</v>
          </cell>
          <cell r="N605">
            <v>-131557</v>
          </cell>
          <cell r="O605" t="str">
            <v>20221010</v>
          </cell>
          <cell r="P605" t="str">
            <v>chưa nhận hóa đơn</v>
          </cell>
          <cell r="Q605">
            <v>0</v>
          </cell>
        </row>
        <row r="606">
          <cell r="I606">
            <v>37139</v>
          </cell>
          <cell r="J606" t="str">
            <v/>
          </cell>
          <cell r="K606" t="str">
            <v/>
          </cell>
          <cell r="L606">
            <v>2182630</v>
          </cell>
          <cell r="M606">
            <v>174610</v>
          </cell>
          <cell r="N606">
            <v>2357240</v>
          </cell>
          <cell r="O606" t="str">
            <v>20221031</v>
          </cell>
          <cell r="Q606">
            <v>2357240</v>
          </cell>
        </row>
        <row r="607">
          <cell r="I607">
            <v>33272</v>
          </cell>
          <cell r="J607" t="str">
            <v/>
          </cell>
          <cell r="K607" t="str">
            <v/>
          </cell>
          <cell r="L607">
            <v>2203023</v>
          </cell>
          <cell r="M607">
            <v>176242</v>
          </cell>
          <cell r="N607">
            <v>2379265</v>
          </cell>
          <cell r="O607" t="str">
            <v>20221010</v>
          </cell>
          <cell r="Q607">
            <v>2379265</v>
          </cell>
        </row>
        <row r="608">
          <cell r="I608">
            <v>34390</v>
          </cell>
          <cell r="J608" t="str">
            <v/>
          </cell>
          <cell r="K608" t="str">
            <v/>
          </cell>
          <cell r="L608">
            <v>2679213</v>
          </cell>
          <cell r="M608">
            <v>214337</v>
          </cell>
          <cell r="N608">
            <v>2893550</v>
          </cell>
          <cell r="O608" t="str">
            <v>20221010</v>
          </cell>
          <cell r="Q608">
            <v>2893550</v>
          </cell>
        </row>
        <row r="609">
          <cell r="J609" t="str">
            <v>Basic discount - Manual(8%)</v>
          </cell>
          <cell r="K609" t="str">
            <v>TRUY THU CHIET KHAU CO BAN  T04.2022  - D.SO: 5,989,790 x 0.5%</v>
          </cell>
          <cell r="L609">
            <v>-29949</v>
          </cell>
          <cell r="M609">
            <v>-2396</v>
          </cell>
          <cell r="N609">
            <v>-32345</v>
          </cell>
          <cell r="O609" t="str">
            <v>20221010</v>
          </cell>
          <cell r="P609" t="str">
            <v>NCC sẽ xuất hóa đơn bổ sung</v>
          </cell>
          <cell r="Q609">
            <v>0</v>
          </cell>
        </row>
        <row r="610">
          <cell r="J610" t="str">
            <v>Advertising services fee - Auto</v>
          </cell>
          <cell r="K610" t="str">
            <v>202209 Auto Deduct</v>
          </cell>
          <cell r="L610">
            <v>-84852</v>
          </cell>
          <cell r="M610">
            <v>-6788</v>
          </cell>
          <cell r="N610">
            <v>-91640</v>
          </cell>
          <cell r="O610" t="str">
            <v>20221010</v>
          </cell>
          <cell r="P610" t="str">
            <v>chưa nhận hóa đơn</v>
          </cell>
          <cell r="Q610">
            <v>0</v>
          </cell>
        </row>
        <row r="611">
          <cell r="J611" t="str">
            <v>Sale services fee - Auto</v>
          </cell>
          <cell r="K611" t="str">
            <v>202209 Auto Deduct</v>
          </cell>
          <cell r="L611">
            <v>-282839</v>
          </cell>
          <cell r="M611">
            <v>-22627</v>
          </cell>
          <cell r="N611">
            <v>-305466</v>
          </cell>
          <cell r="O611" t="str">
            <v>20221010</v>
          </cell>
          <cell r="P611" t="str">
            <v>chưa nhận hóa đơn</v>
          </cell>
          <cell r="Q611">
            <v>0</v>
          </cell>
        </row>
        <row r="612">
          <cell r="I612">
            <v>33283</v>
          </cell>
          <cell r="J612" t="str">
            <v/>
          </cell>
          <cell r="K612" t="str">
            <v/>
          </cell>
          <cell r="L612">
            <v>1072050</v>
          </cell>
          <cell r="M612">
            <v>85764</v>
          </cell>
          <cell r="N612">
            <v>1157814</v>
          </cell>
          <cell r="O612" t="str">
            <v>20221010</v>
          </cell>
          <cell r="Q612">
            <v>1157814</v>
          </cell>
        </row>
        <row r="613">
          <cell r="J613" t="str">
            <v>Basic discount - Manual(10%)</v>
          </cell>
          <cell r="K613" t="str">
            <v>TRUY THU CHIET KHAU CO BAN  T01.2022  - D.SO: 28,401,505 x 0.5%</v>
          </cell>
          <cell r="L613">
            <v>-142008</v>
          </cell>
          <cell r="M613">
            <v>-14201</v>
          </cell>
          <cell r="N613">
            <v>-156209</v>
          </cell>
          <cell r="O613" t="str">
            <v>20221010</v>
          </cell>
          <cell r="P613" t="str">
            <v>NCC sẽ xuất hóa đơn bổ sung</v>
          </cell>
          <cell r="Q613">
            <v>0</v>
          </cell>
        </row>
        <row r="614">
          <cell r="I614">
            <v>3561</v>
          </cell>
          <cell r="J614" t="str">
            <v>Distribution Cost -Manual(8%)</v>
          </cell>
          <cell r="K614" t="str">
            <v>PHI VAN CHUYEN THANG 08.2022 - HANG LANH</v>
          </cell>
          <cell r="L614">
            <v>-126280</v>
          </cell>
          <cell r="M614">
            <v>-10102</v>
          </cell>
          <cell r="N614">
            <v>-136382</v>
          </cell>
          <cell r="O614" t="str">
            <v>20221010</v>
          </cell>
          <cell r="P614" t="str">
            <v>đã nhận hóa đơn 3561</v>
          </cell>
          <cell r="Q614">
            <v>-2031901</v>
          </cell>
        </row>
        <row r="615">
          <cell r="J615" t="str">
            <v>Basic discount - Manual(8%)</v>
          </cell>
          <cell r="K615" t="str">
            <v>TRUY THU CHIET KHAU CO BAN  T02.2022  - D.SO: 3,989,395 x 0.5%</v>
          </cell>
          <cell r="L615">
            <v>-19947</v>
          </cell>
          <cell r="M615">
            <v>-1596</v>
          </cell>
          <cell r="N615">
            <v>-21543</v>
          </cell>
          <cell r="O615" t="str">
            <v>20221010</v>
          </cell>
          <cell r="P615" t="str">
            <v>NCC sẽ xuất hóa đơn bổ sung</v>
          </cell>
          <cell r="Q615">
            <v>0</v>
          </cell>
        </row>
        <row r="616">
          <cell r="J616" t="str">
            <v>Basic discount - Auto</v>
          </cell>
          <cell r="K616" t="str">
            <v>202209 Auto Deduct</v>
          </cell>
          <cell r="L616">
            <v>-311123</v>
          </cell>
          <cell r="M616">
            <v>-24890</v>
          </cell>
          <cell r="N616">
            <v>-336013</v>
          </cell>
          <cell r="O616" t="str">
            <v>20221010</v>
          </cell>
          <cell r="P616" t="str">
            <v>NCC sẽ xuất hóa đơn bổ sung</v>
          </cell>
          <cell r="Q616">
            <v>0</v>
          </cell>
        </row>
        <row r="617">
          <cell r="J617" t="str">
            <v>Basic discount - Manual(8%)</v>
          </cell>
          <cell r="K617" t="str">
            <v>TRUY THU CHIET KHAU CO BAN  T03.2022  - D.SO: 5,383,060 x 0.5%</v>
          </cell>
          <cell r="L617">
            <v>-26915</v>
          </cell>
          <cell r="M617">
            <v>-2153</v>
          </cell>
          <cell r="N617">
            <v>-29068</v>
          </cell>
          <cell r="O617" t="str">
            <v>20221010</v>
          </cell>
          <cell r="P617" t="str">
            <v>NCC sẽ xuất hóa đơn bổ sung</v>
          </cell>
          <cell r="Q617">
            <v>0</v>
          </cell>
        </row>
        <row r="618">
          <cell r="J618" t="str">
            <v>Basic discount - Manual(10%)</v>
          </cell>
          <cell r="K618" t="str">
            <v>TRUY THU CHIET KHAU CO BAN  T01.2022  - D.SO: 16,928,311 x 0.5%</v>
          </cell>
          <cell r="L618">
            <v>-84642</v>
          </cell>
          <cell r="M618">
            <v>-8464</v>
          </cell>
          <cell r="N618">
            <v>-93106</v>
          </cell>
          <cell r="O618" t="str">
            <v>20221010</v>
          </cell>
          <cell r="P618" t="str">
            <v>NCC sẽ xuất hóa đơn bổ sung</v>
          </cell>
          <cell r="Q618">
            <v>0</v>
          </cell>
        </row>
        <row r="619">
          <cell r="J619" t="str">
            <v>Basic discount - Auto</v>
          </cell>
          <cell r="K619" t="str">
            <v>202209 Auto Deduct</v>
          </cell>
          <cell r="L619">
            <v>-335057</v>
          </cell>
          <cell r="M619">
            <v>-26805</v>
          </cell>
          <cell r="N619">
            <v>-361862</v>
          </cell>
          <cell r="O619" t="str">
            <v>20221010</v>
          </cell>
          <cell r="P619" t="str">
            <v>NCC sẽ xuất hóa đơn bổ sung</v>
          </cell>
          <cell r="Q619">
            <v>0</v>
          </cell>
        </row>
        <row r="620">
          <cell r="J620" t="str">
            <v>Advertising services fee - Auto</v>
          </cell>
          <cell r="K620" t="str">
            <v>202209 Auto Deduct</v>
          </cell>
          <cell r="L620">
            <v>-91379</v>
          </cell>
          <cell r="M620">
            <v>-7310</v>
          </cell>
          <cell r="N620">
            <v>-98689</v>
          </cell>
          <cell r="O620" t="str">
            <v>20221010</v>
          </cell>
          <cell r="P620" t="str">
            <v>chưa nhận hóa đơn</v>
          </cell>
          <cell r="Q620">
            <v>0</v>
          </cell>
        </row>
        <row r="621">
          <cell r="I621">
            <v>34382</v>
          </cell>
          <cell r="J621" t="str">
            <v/>
          </cell>
          <cell r="K621" t="str">
            <v/>
          </cell>
          <cell r="L621">
            <v>5397412</v>
          </cell>
          <cell r="M621">
            <v>431793</v>
          </cell>
          <cell r="N621">
            <v>5829205</v>
          </cell>
          <cell r="O621" t="str">
            <v>20221010</v>
          </cell>
          <cell r="Q621">
            <v>5829205</v>
          </cell>
        </row>
        <row r="622">
          <cell r="J622" t="str">
            <v>Sale services fee - Auto</v>
          </cell>
          <cell r="K622" t="str">
            <v>202209 Auto Deduct</v>
          </cell>
          <cell r="L622">
            <v>-304597</v>
          </cell>
          <cell r="M622">
            <v>-24368</v>
          </cell>
          <cell r="N622">
            <v>-328965</v>
          </cell>
          <cell r="O622" t="str">
            <v>20221010</v>
          </cell>
          <cell r="P622" t="str">
            <v>chưa nhận hóa đơn</v>
          </cell>
          <cell r="Q622">
            <v>0</v>
          </cell>
        </row>
        <row r="623">
          <cell r="J623" t="str">
            <v>Basic discount - Manual(8%)</v>
          </cell>
          <cell r="K623" t="str">
            <v>TRUY THU CHIET KHAU CO BAN  T02.2022  - D.SO: 2,182,630 x 0.5%</v>
          </cell>
          <cell r="L623">
            <v>-10913</v>
          </cell>
          <cell r="M623">
            <v>-873</v>
          </cell>
          <cell r="N623">
            <v>-11786</v>
          </cell>
          <cell r="O623" t="str">
            <v>20221010</v>
          </cell>
          <cell r="P623" t="str">
            <v>NCC sẽ xuất hóa đơn bổ sung</v>
          </cell>
          <cell r="Q623">
            <v>0</v>
          </cell>
        </row>
        <row r="624">
          <cell r="J624" t="str">
            <v>Basic discount - Manual(8%)</v>
          </cell>
          <cell r="K624" t="str">
            <v>TRUY THU CHIET KHAU CO BAN  T03.2022  - D.SO: 6,567,155 x 0.5%</v>
          </cell>
          <cell r="L624">
            <v>-32836</v>
          </cell>
          <cell r="M624">
            <v>-2627</v>
          </cell>
          <cell r="N624">
            <v>-35463</v>
          </cell>
          <cell r="O624" t="str">
            <v>20221010</v>
          </cell>
          <cell r="P624" t="str">
            <v>NCC sẽ xuất hóa đơn bổ sung</v>
          </cell>
          <cell r="Q624">
            <v>0</v>
          </cell>
        </row>
        <row r="625">
          <cell r="I625">
            <v>37295</v>
          </cell>
          <cell r="J625" t="str">
            <v/>
          </cell>
          <cell r="K625" t="str">
            <v/>
          </cell>
          <cell r="L625">
            <v>2163365</v>
          </cell>
          <cell r="M625">
            <v>173069</v>
          </cell>
          <cell r="N625">
            <v>2336434</v>
          </cell>
          <cell r="O625" t="str">
            <v>20221031</v>
          </cell>
          <cell r="Q625">
            <v>2336434</v>
          </cell>
        </row>
        <row r="626">
          <cell r="J626" t="str">
            <v>Basic discount - Manual(8%)</v>
          </cell>
          <cell r="K626" t="str">
            <v>TRUY THU CHIET KHAU CO BAN  T04.2022  - D.SO: 6,524,955 x 0.5%</v>
          </cell>
          <cell r="L626">
            <v>-32625</v>
          </cell>
          <cell r="M626">
            <v>-2610</v>
          </cell>
          <cell r="N626">
            <v>-35235</v>
          </cell>
          <cell r="O626" t="str">
            <v>20221010</v>
          </cell>
          <cell r="P626" t="str">
            <v>NCC sẽ xuất hóa đơn bổ sung</v>
          </cell>
          <cell r="Q626">
            <v>0</v>
          </cell>
        </row>
        <row r="627">
          <cell r="J627" t="str">
            <v>Basic discount - Manual(8%)</v>
          </cell>
          <cell r="K627" t="str">
            <v>TRUY THU CHIET KHAU CO BAN  T04.2022  - D.SO: 7,668,520 x 0.5%</v>
          </cell>
          <cell r="L627">
            <v>-38343</v>
          </cell>
          <cell r="M627">
            <v>-3067</v>
          </cell>
          <cell r="N627">
            <v>-41410</v>
          </cell>
          <cell r="O627" t="str">
            <v>20221010</v>
          </cell>
          <cell r="P627" t="str">
            <v>NCC sẽ xuất hóa đơn bổ sung</v>
          </cell>
          <cell r="Q627">
            <v>0</v>
          </cell>
        </row>
        <row r="628">
          <cell r="J628" t="str">
            <v>Basic discount - Auto</v>
          </cell>
          <cell r="K628" t="str">
            <v>202209 Auto Deduct</v>
          </cell>
          <cell r="L628">
            <v>-210820</v>
          </cell>
          <cell r="M628">
            <v>-16866</v>
          </cell>
          <cell r="N628">
            <v>-227686</v>
          </cell>
          <cell r="O628" t="str">
            <v>20221010</v>
          </cell>
          <cell r="P628" t="str">
            <v>NCC sẽ xuất hóa đơn bổ sung</v>
          </cell>
          <cell r="Q628">
            <v>0</v>
          </cell>
        </row>
        <row r="629">
          <cell r="I629">
            <v>34391</v>
          </cell>
          <cell r="J629" t="str">
            <v/>
          </cell>
          <cell r="K629" t="str">
            <v/>
          </cell>
          <cell r="L629">
            <v>1861015</v>
          </cell>
          <cell r="M629">
            <v>148881</v>
          </cell>
          <cell r="N629">
            <v>2009896</v>
          </cell>
          <cell r="O629" t="str">
            <v>20221010</v>
          </cell>
          <cell r="Q629">
            <v>2009896</v>
          </cell>
        </row>
        <row r="630">
          <cell r="I630">
            <v>36386</v>
          </cell>
          <cell r="J630" t="str">
            <v/>
          </cell>
          <cell r="K630" t="str">
            <v/>
          </cell>
          <cell r="L630">
            <v>1868721</v>
          </cell>
          <cell r="M630">
            <v>149498</v>
          </cell>
          <cell r="N630">
            <v>2018219</v>
          </cell>
          <cell r="O630" t="str">
            <v>20221031</v>
          </cell>
          <cell r="Q630">
            <v>2018219</v>
          </cell>
        </row>
        <row r="631">
          <cell r="I631">
            <v>31559</v>
          </cell>
          <cell r="J631" t="str">
            <v/>
          </cell>
          <cell r="K631" t="str">
            <v/>
          </cell>
          <cell r="L631">
            <v>777406</v>
          </cell>
          <cell r="M631">
            <v>62192</v>
          </cell>
          <cell r="N631">
            <v>839598</v>
          </cell>
          <cell r="O631" t="str">
            <v>20221010</v>
          </cell>
          <cell r="Q631">
            <v>839598</v>
          </cell>
        </row>
        <row r="632">
          <cell r="I632">
            <v>36387</v>
          </cell>
          <cell r="J632" t="str">
            <v/>
          </cell>
          <cell r="K632" t="str">
            <v/>
          </cell>
          <cell r="L632">
            <v>1110580</v>
          </cell>
          <cell r="M632">
            <v>88846</v>
          </cell>
          <cell r="N632">
            <v>1199426</v>
          </cell>
          <cell r="O632" t="str">
            <v>20221031</v>
          </cell>
          <cell r="Q632">
            <v>1199426</v>
          </cell>
        </row>
        <row r="633">
          <cell r="I633">
            <v>3549</v>
          </cell>
          <cell r="J633" t="str">
            <v>Advertising services fee - Auto</v>
          </cell>
          <cell r="K633" t="str">
            <v>202209 Auto Deduct</v>
          </cell>
          <cell r="L633">
            <v>-57496</v>
          </cell>
          <cell r="M633">
            <v>-4600</v>
          </cell>
          <cell r="N633">
            <v>-62096</v>
          </cell>
          <cell r="O633" t="str">
            <v>20221010</v>
          </cell>
          <cell r="P633">
            <v>3549</v>
          </cell>
          <cell r="Q633">
            <v>-269082</v>
          </cell>
        </row>
        <row r="634">
          <cell r="I634">
            <v>31558</v>
          </cell>
          <cell r="J634" t="str">
            <v/>
          </cell>
          <cell r="K634" t="str">
            <v/>
          </cell>
          <cell r="L634">
            <v>1091315</v>
          </cell>
          <cell r="M634">
            <v>87305</v>
          </cell>
          <cell r="N634">
            <v>1178620</v>
          </cell>
          <cell r="O634" t="str">
            <v>20221010</v>
          </cell>
          <cell r="Q634">
            <v>1178620</v>
          </cell>
        </row>
        <row r="635">
          <cell r="I635">
            <v>3549</v>
          </cell>
          <cell r="J635" t="str">
            <v>Sale services fee - Auto</v>
          </cell>
          <cell r="K635" t="str">
            <v>202209 Auto Deduct</v>
          </cell>
          <cell r="L635">
            <v>-191654</v>
          </cell>
          <cell r="M635">
            <v>-15332</v>
          </cell>
          <cell r="N635">
            <v>-206986</v>
          </cell>
          <cell r="O635" t="str">
            <v>20221010</v>
          </cell>
          <cell r="P635">
            <v>3549</v>
          </cell>
          <cell r="Q635">
            <v>-269082</v>
          </cell>
        </row>
        <row r="636">
          <cell r="I636">
            <v>3561</v>
          </cell>
          <cell r="J636" t="str">
            <v>Distribution Cost -Manual(8%)</v>
          </cell>
          <cell r="K636" t="str">
            <v>PHI VAN CHUYEN THANG 08.2022 - HANG LANH</v>
          </cell>
          <cell r="L636">
            <v>-280740</v>
          </cell>
          <cell r="M636">
            <v>-22459</v>
          </cell>
          <cell r="N636">
            <v>-303199</v>
          </cell>
          <cell r="O636" t="str">
            <v>20221010</v>
          </cell>
          <cell r="P636" t="str">
            <v>đã nhận hóa đơn 3561</v>
          </cell>
          <cell r="Q636">
            <v>-2031901</v>
          </cell>
        </row>
        <row r="637">
          <cell r="I637">
            <v>38189</v>
          </cell>
          <cell r="J637" t="str">
            <v/>
          </cell>
          <cell r="K637" t="str">
            <v/>
          </cell>
          <cell r="L637">
            <v>2143644</v>
          </cell>
          <cell r="M637">
            <v>171492</v>
          </cell>
          <cell r="N637">
            <v>2315136</v>
          </cell>
          <cell r="O637" t="str">
            <v>20221031</v>
          </cell>
          <cell r="Q637">
            <v>2315136</v>
          </cell>
        </row>
        <row r="638">
          <cell r="J638" t="str">
            <v>Sale services fee - Auto</v>
          </cell>
          <cell r="K638" t="str">
            <v>202209 Auto Deduct</v>
          </cell>
          <cell r="L638">
            <v>-107182</v>
          </cell>
          <cell r="M638">
            <v>-8575</v>
          </cell>
          <cell r="N638">
            <v>-115757</v>
          </cell>
          <cell r="O638" t="str">
            <v>20221010</v>
          </cell>
          <cell r="P638" t="str">
            <v>chưa nhận hóa đơn</v>
          </cell>
          <cell r="Q638">
            <v>0</v>
          </cell>
        </row>
        <row r="639">
          <cell r="I639">
            <v>34403</v>
          </cell>
          <cell r="J639" t="str">
            <v/>
          </cell>
          <cell r="K639" t="str">
            <v/>
          </cell>
          <cell r="L639">
            <v>2143644</v>
          </cell>
          <cell r="M639">
            <v>171492</v>
          </cell>
          <cell r="N639">
            <v>2315136</v>
          </cell>
          <cell r="O639" t="str">
            <v>20221010</v>
          </cell>
          <cell r="Q639">
            <v>2315136</v>
          </cell>
        </row>
        <row r="640">
          <cell r="J640" t="str">
            <v>Basic discount - Manual(8%)</v>
          </cell>
          <cell r="K640" t="str">
            <v>TRUY THU CHIET KHAU CO BAN  T02.2022  - D.SO: 2,262,710 x 0.5%</v>
          </cell>
          <cell r="L640">
            <v>-11314</v>
          </cell>
          <cell r="M640">
            <v>-905</v>
          </cell>
          <cell r="N640">
            <v>-12219</v>
          </cell>
          <cell r="O640" t="str">
            <v>20221010</v>
          </cell>
          <cell r="P640" t="str">
            <v>NCC sẽ xuất hóa đơn bổ sung</v>
          </cell>
          <cell r="Q640">
            <v>0</v>
          </cell>
        </row>
        <row r="641">
          <cell r="J641" t="str">
            <v>Basic discount - Manual(8%)</v>
          </cell>
          <cell r="K641" t="str">
            <v>TRUY THU CHIET KHAU CO BAN  T03.2022  - D.SO: 2,262,710 x 0.5%</v>
          </cell>
          <cell r="L641">
            <v>-11314</v>
          </cell>
          <cell r="M641">
            <v>-905</v>
          </cell>
          <cell r="N641">
            <v>-12219</v>
          </cell>
          <cell r="O641" t="str">
            <v>20221010</v>
          </cell>
          <cell r="P641" t="str">
            <v>NCC sẽ xuất hóa đơn bổ sung</v>
          </cell>
          <cell r="Q641">
            <v>0</v>
          </cell>
        </row>
        <row r="642">
          <cell r="J642" t="str">
            <v>Basic discount - Manual(8%)</v>
          </cell>
          <cell r="K642" t="str">
            <v>TRUY THU CHIET KHAU CO BAN  T04.2022  - D.SO: 5,555,270 x 0.5%</v>
          </cell>
          <cell r="L642">
            <v>-27776</v>
          </cell>
          <cell r="M642">
            <v>-2222</v>
          </cell>
          <cell r="N642">
            <v>-29998</v>
          </cell>
          <cell r="O642" t="str">
            <v>20221010</v>
          </cell>
          <cell r="P642" t="str">
            <v>NCC sẽ xuất hóa đơn bổ sung</v>
          </cell>
          <cell r="Q642">
            <v>0</v>
          </cell>
        </row>
        <row r="643">
          <cell r="J643" t="str">
            <v>Basic discount - Manual(10%)</v>
          </cell>
          <cell r="K643" t="str">
            <v>TRUY THU CHIET KHAU CO BAN  T01.2022  - D.SO: 2,262,710 x 0.5%</v>
          </cell>
          <cell r="L643">
            <v>-11314</v>
          </cell>
          <cell r="M643">
            <v>-1131</v>
          </cell>
          <cell r="N643">
            <v>-12445</v>
          </cell>
          <cell r="O643" t="str">
            <v>20221010</v>
          </cell>
          <cell r="P643" t="str">
            <v>NCC sẽ xuất hóa đơn bổ sung</v>
          </cell>
          <cell r="Q643">
            <v>0</v>
          </cell>
        </row>
        <row r="644">
          <cell r="J644" t="str">
            <v>Basic discount - Auto</v>
          </cell>
          <cell r="K644" t="str">
            <v>202209 Auto Deduct</v>
          </cell>
          <cell r="L644">
            <v>-117900</v>
          </cell>
          <cell r="M644">
            <v>-9432</v>
          </cell>
          <cell r="N644">
            <v>-127332</v>
          </cell>
          <cell r="O644" t="str">
            <v>20221010</v>
          </cell>
          <cell r="P644" t="str">
            <v>NCC sẽ xuất hóa đơn bổ sung</v>
          </cell>
          <cell r="Q644">
            <v>0</v>
          </cell>
        </row>
        <row r="645">
          <cell r="J645" t="str">
            <v>Advertising services fee - Auto</v>
          </cell>
          <cell r="K645" t="str">
            <v>202209 Auto Deduct</v>
          </cell>
          <cell r="L645">
            <v>-32155</v>
          </cell>
          <cell r="M645">
            <v>-2572</v>
          </cell>
          <cell r="N645">
            <v>-34727</v>
          </cell>
          <cell r="O645" t="str">
            <v>20221010</v>
          </cell>
          <cell r="P645" t="str">
            <v>chưa nhận hóa đơn</v>
          </cell>
          <cell r="Q645">
            <v>0</v>
          </cell>
        </row>
        <row r="646">
          <cell r="I646">
            <v>36468</v>
          </cell>
          <cell r="J646" t="str">
            <v/>
          </cell>
          <cell r="K646" t="str">
            <v/>
          </cell>
          <cell r="L646">
            <v>1071594</v>
          </cell>
          <cell r="M646">
            <v>85728</v>
          </cell>
          <cell r="N646">
            <v>1157322</v>
          </cell>
          <cell r="O646" t="str">
            <v>20221010</v>
          </cell>
          <cell r="Q646">
            <v>1157322</v>
          </cell>
        </row>
        <row r="647">
          <cell r="J647" t="str">
            <v>Basic discount - Manual(8%)</v>
          </cell>
          <cell r="K647" t="str">
            <v>TRUY THU CHIET KHAU CO BAN  T04.2022  - D.SO: 2,776,450 x 0.5%</v>
          </cell>
          <cell r="L647">
            <v>-13882</v>
          </cell>
          <cell r="M647">
            <v>-1111</v>
          </cell>
          <cell r="N647">
            <v>-14993</v>
          </cell>
          <cell r="O647" t="str">
            <v>20221010</v>
          </cell>
          <cell r="P647" t="str">
            <v>NCC sẽ xuất hóa đơn bổ sung</v>
          </cell>
          <cell r="Q647">
            <v>0</v>
          </cell>
        </row>
        <row r="648">
          <cell r="I648">
            <v>40130</v>
          </cell>
          <cell r="J648" t="str">
            <v/>
          </cell>
          <cell r="K648" t="str">
            <v/>
          </cell>
          <cell r="L648">
            <v>555290</v>
          </cell>
          <cell r="M648">
            <v>44423</v>
          </cell>
          <cell r="N648">
            <v>599713</v>
          </cell>
          <cell r="O648" t="str">
            <v>20221031</v>
          </cell>
          <cell r="Q648">
            <v>599713</v>
          </cell>
        </row>
        <row r="649">
          <cell r="J649" t="str">
            <v>Basic discount - Manual(10%)</v>
          </cell>
          <cell r="K649" t="str">
            <v>TRUY THU CHIET KHAU CO BAN  T01.2022  - D.SO: 6,247,005 x 0.5%</v>
          </cell>
          <cell r="L649">
            <v>-31235</v>
          </cell>
          <cell r="M649">
            <v>-3124</v>
          </cell>
          <cell r="N649">
            <v>-34359</v>
          </cell>
          <cell r="O649" t="str">
            <v>20221010</v>
          </cell>
          <cell r="P649" t="str">
            <v>NCC sẽ xuất hóa đơn bổ sung</v>
          </cell>
          <cell r="Q649">
            <v>0</v>
          </cell>
        </row>
        <row r="650">
          <cell r="I650">
            <v>36421</v>
          </cell>
          <cell r="J650" t="str">
            <v/>
          </cell>
          <cell r="K650" t="str">
            <v/>
          </cell>
          <cell r="L650">
            <v>1110580</v>
          </cell>
          <cell r="M650">
            <v>88846</v>
          </cell>
          <cell r="N650">
            <v>1199426</v>
          </cell>
          <cell r="O650" t="str">
            <v>20221031</v>
          </cell>
          <cell r="Q650">
            <v>1199426</v>
          </cell>
        </row>
        <row r="651">
          <cell r="J651" t="str">
            <v>Basic discount - Auto</v>
          </cell>
          <cell r="K651" t="str">
            <v>202209 Auto Deduct</v>
          </cell>
          <cell r="L651">
            <v>-91623</v>
          </cell>
          <cell r="M651">
            <v>-7330</v>
          </cell>
          <cell r="N651">
            <v>-98953</v>
          </cell>
          <cell r="O651" t="str">
            <v>20221010</v>
          </cell>
          <cell r="P651" t="str">
            <v>NCC sẽ xuất hóa đơn bổ sung</v>
          </cell>
          <cell r="Q651">
            <v>0</v>
          </cell>
        </row>
        <row r="652">
          <cell r="J652" t="str">
            <v>Advertising services fee - Auto</v>
          </cell>
          <cell r="K652" t="str">
            <v>202209 Auto Deduct</v>
          </cell>
          <cell r="L652">
            <v>-24988</v>
          </cell>
          <cell r="M652">
            <v>-1999</v>
          </cell>
          <cell r="N652">
            <v>-26987</v>
          </cell>
          <cell r="O652" t="str">
            <v>20221010</v>
          </cell>
          <cell r="P652" t="str">
            <v>chưa nhận hóa đơn</v>
          </cell>
          <cell r="Q652">
            <v>0</v>
          </cell>
        </row>
        <row r="653">
          <cell r="I653">
            <v>34976</v>
          </cell>
          <cell r="J653" t="str">
            <v/>
          </cell>
          <cell r="K653" t="str">
            <v/>
          </cell>
          <cell r="L653">
            <v>1110580</v>
          </cell>
          <cell r="M653">
            <v>88846</v>
          </cell>
          <cell r="N653">
            <v>1199426</v>
          </cell>
          <cell r="O653" t="str">
            <v>20221010</v>
          </cell>
          <cell r="Q653">
            <v>1199426</v>
          </cell>
        </row>
        <row r="654">
          <cell r="J654" t="str">
            <v>Sale services fee - Auto</v>
          </cell>
          <cell r="K654" t="str">
            <v>202209 Auto Deduct</v>
          </cell>
          <cell r="L654">
            <v>-83294</v>
          </cell>
          <cell r="M654">
            <v>-6664</v>
          </cell>
          <cell r="N654">
            <v>-89958</v>
          </cell>
          <cell r="O654" t="str">
            <v>20221010</v>
          </cell>
          <cell r="P654" t="str">
            <v>chưa nhận hóa đơn</v>
          </cell>
          <cell r="Q654">
            <v>0</v>
          </cell>
        </row>
        <row r="655">
          <cell r="J655" t="str">
            <v>Basic discount - Manual(8%)</v>
          </cell>
          <cell r="K655" t="str">
            <v>TRUY THU CHIET KHAU CO BAN  T03.2022  - D.SO: 2,776,450 x 0.5%</v>
          </cell>
          <cell r="L655">
            <v>-13882</v>
          </cell>
          <cell r="M655">
            <v>-1111</v>
          </cell>
          <cell r="N655">
            <v>-14993</v>
          </cell>
          <cell r="O655" t="str">
            <v>20221010</v>
          </cell>
          <cell r="P655" t="str">
            <v>NCC sẽ xuất hóa đơn bổ sung</v>
          </cell>
          <cell r="Q655">
            <v>0</v>
          </cell>
        </row>
        <row r="656">
          <cell r="J656" t="str">
            <v>Basic discount - Manual(8%)</v>
          </cell>
          <cell r="K656" t="str">
            <v>TRUY THU CHIET KHAU CO BAN  T02.2022  - D.SO: 1,665,870 x 0.5%</v>
          </cell>
          <cell r="L656">
            <v>-8329</v>
          </cell>
          <cell r="M656">
            <v>-666</v>
          </cell>
          <cell r="N656">
            <v>-8995</v>
          </cell>
          <cell r="O656" t="str">
            <v>20221010</v>
          </cell>
          <cell r="P656" t="str">
            <v>NCC sẽ xuất hóa đơn bổ sung</v>
          </cell>
          <cell r="Q656">
            <v>0</v>
          </cell>
        </row>
        <row r="657">
          <cell r="J657" t="str">
            <v>Basic discount - Manual(8%)</v>
          </cell>
          <cell r="K657" t="str">
            <v>TRUY THU CHIET KHAU CO BAN  T03.2022  - D.SO: 9,267,210 x 0.5%</v>
          </cell>
          <cell r="L657">
            <v>-46336</v>
          </cell>
          <cell r="M657">
            <v>-3707</v>
          </cell>
          <cell r="N657">
            <v>-50043</v>
          </cell>
          <cell r="O657" t="str">
            <v>20221010</v>
          </cell>
          <cell r="P657" t="str">
            <v>NCC sẽ xuất hóa đơn bổ sung</v>
          </cell>
          <cell r="Q657">
            <v>0</v>
          </cell>
        </row>
        <row r="658">
          <cell r="I658">
            <v>40111</v>
          </cell>
          <cell r="J658" t="str">
            <v/>
          </cell>
          <cell r="K658" t="str">
            <v/>
          </cell>
          <cell r="L658">
            <v>2221160</v>
          </cell>
          <cell r="M658">
            <v>177693</v>
          </cell>
          <cell r="N658">
            <v>2398853</v>
          </cell>
          <cell r="O658" t="str">
            <v>20221031</v>
          </cell>
          <cell r="Q658">
            <v>2398853</v>
          </cell>
        </row>
        <row r="659">
          <cell r="I659">
            <v>34151</v>
          </cell>
          <cell r="J659" t="str">
            <v/>
          </cell>
          <cell r="K659" t="str">
            <v/>
          </cell>
          <cell r="L659">
            <v>3809514</v>
          </cell>
          <cell r="M659">
            <v>304761</v>
          </cell>
          <cell r="N659">
            <v>4114275</v>
          </cell>
          <cell r="O659" t="str">
            <v>20221010</v>
          </cell>
          <cell r="Q659">
            <v>4114275</v>
          </cell>
        </row>
        <row r="660">
          <cell r="J660" t="str">
            <v>Basic discount - Manual(8%)</v>
          </cell>
          <cell r="K660" t="str">
            <v>TRUY THU CHIET KHAU CO BAN  T02.2022  - D.SO: 3,216,150 x 0.5%</v>
          </cell>
          <cell r="L660">
            <v>-16081</v>
          </cell>
          <cell r="M660">
            <v>-1286</v>
          </cell>
          <cell r="N660">
            <v>-17367</v>
          </cell>
          <cell r="O660" t="str">
            <v>20221010</v>
          </cell>
          <cell r="P660" t="str">
            <v>NCC sẽ xuất hóa đơn bổ sung</v>
          </cell>
          <cell r="Q660">
            <v>0</v>
          </cell>
        </row>
        <row r="661">
          <cell r="J661" t="str">
            <v>Basic discount - Manual(8%)</v>
          </cell>
          <cell r="K661" t="str">
            <v>TRUY THU CHIET KHAU CO BAN  T04.2022  - D.SO: 17,492,340 x 0.5%</v>
          </cell>
          <cell r="L661">
            <v>-87462</v>
          </cell>
          <cell r="M661">
            <v>-6997</v>
          </cell>
          <cell r="N661">
            <v>-94459</v>
          </cell>
          <cell r="O661" t="str">
            <v>20221010</v>
          </cell>
          <cell r="P661" t="str">
            <v>NCC sẽ xuất hóa đơn bổ sung</v>
          </cell>
          <cell r="Q661">
            <v>0</v>
          </cell>
        </row>
        <row r="662">
          <cell r="J662" t="str">
            <v>Basic discount - Manual(10%)</v>
          </cell>
          <cell r="K662" t="str">
            <v>TRUY THU CHIET KHAU CO BAN  T01.2022  - D.SO: 10,720,500 x 0.5%</v>
          </cell>
          <cell r="L662">
            <v>-53603</v>
          </cell>
          <cell r="M662">
            <v>-5360</v>
          </cell>
          <cell r="N662">
            <v>-58963</v>
          </cell>
          <cell r="O662" t="str">
            <v>20221010</v>
          </cell>
          <cell r="P662" t="str">
            <v>NCC sẽ xuất hóa đơn bổ sung</v>
          </cell>
          <cell r="Q662">
            <v>0</v>
          </cell>
        </row>
        <row r="663">
          <cell r="J663" t="str">
            <v>Basic discount - Auto</v>
          </cell>
          <cell r="K663" t="str">
            <v>202209 Auto Deduct</v>
          </cell>
          <cell r="L663">
            <v>-490940</v>
          </cell>
          <cell r="M663">
            <v>-39275</v>
          </cell>
          <cell r="N663">
            <v>-530215</v>
          </cell>
          <cell r="O663" t="str">
            <v>20221010</v>
          </cell>
          <cell r="P663" t="str">
            <v>NCC sẽ xuất hóa đơn bổ sung</v>
          </cell>
          <cell r="Q663">
            <v>0</v>
          </cell>
        </row>
        <row r="664">
          <cell r="J664" t="str">
            <v>Advertising services fee - Auto</v>
          </cell>
          <cell r="K664" t="str">
            <v>202209 Auto Deduct</v>
          </cell>
          <cell r="L664">
            <v>-133893</v>
          </cell>
          <cell r="M664">
            <v>-10711</v>
          </cell>
          <cell r="N664">
            <v>-144604</v>
          </cell>
          <cell r="O664" t="str">
            <v>20221010</v>
          </cell>
          <cell r="P664" t="str">
            <v>chưa nhận hóa đơn</v>
          </cell>
          <cell r="Q664">
            <v>0</v>
          </cell>
        </row>
        <row r="665">
          <cell r="I665">
            <v>36445</v>
          </cell>
          <cell r="J665" t="str">
            <v/>
          </cell>
          <cell r="K665" t="str">
            <v/>
          </cell>
          <cell r="L665">
            <v>6549235</v>
          </cell>
          <cell r="M665">
            <v>523939</v>
          </cell>
          <cell r="N665">
            <v>7073174</v>
          </cell>
          <cell r="O665" t="str">
            <v>20221010</v>
          </cell>
          <cell r="Q665">
            <v>7073174</v>
          </cell>
        </row>
        <row r="666">
          <cell r="J666" t="str">
            <v>Sale services fee - Auto</v>
          </cell>
          <cell r="K666" t="str">
            <v>202209 Auto Deduct</v>
          </cell>
          <cell r="L666">
            <v>-446310</v>
          </cell>
          <cell r="M666">
            <v>-35705</v>
          </cell>
          <cell r="N666">
            <v>-482015</v>
          </cell>
          <cell r="O666" t="str">
            <v>20221010</v>
          </cell>
          <cell r="P666" t="str">
            <v>chưa nhận hóa đơn</v>
          </cell>
          <cell r="Q666">
            <v>0</v>
          </cell>
        </row>
        <row r="667">
          <cell r="I667">
            <v>36322</v>
          </cell>
          <cell r="J667" t="str">
            <v/>
          </cell>
          <cell r="K667" t="str">
            <v/>
          </cell>
          <cell r="L667">
            <v>2738592</v>
          </cell>
          <cell r="M667">
            <v>219087</v>
          </cell>
          <cell r="N667">
            <v>2957679</v>
          </cell>
          <cell r="O667" t="str">
            <v>20221010</v>
          </cell>
          <cell r="Q667">
            <v>2957679</v>
          </cell>
        </row>
        <row r="668">
          <cell r="I668">
            <v>45914</v>
          </cell>
          <cell r="J668" t="str">
            <v/>
          </cell>
          <cell r="K668" t="str">
            <v/>
          </cell>
          <cell r="L668">
            <v>5555920</v>
          </cell>
          <cell r="M668">
            <v>444474</v>
          </cell>
          <cell r="N668">
            <v>6000394</v>
          </cell>
          <cell r="O668" t="str">
            <v>20221129</v>
          </cell>
          <cell r="Q668">
            <v>6000394</v>
          </cell>
        </row>
        <row r="669">
          <cell r="I669">
            <v>42466</v>
          </cell>
          <cell r="J669" t="str">
            <v/>
          </cell>
          <cell r="K669" t="str">
            <v/>
          </cell>
          <cell r="L669">
            <v>3331740</v>
          </cell>
          <cell r="M669">
            <v>266539</v>
          </cell>
          <cell r="N669">
            <v>3598279</v>
          </cell>
          <cell r="O669" t="str">
            <v>20221110</v>
          </cell>
          <cell r="Q669">
            <v>3598279</v>
          </cell>
        </row>
        <row r="670">
          <cell r="I670">
            <v>42343</v>
          </cell>
          <cell r="J670" t="str">
            <v/>
          </cell>
          <cell r="K670" t="str">
            <v/>
          </cell>
          <cell r="L670">
            <v>4602480</v>
          </cell>
          <cell r="M670">
            <v>368198</v>
          </cell>
          <cell r="N670">
            <v>4970678</v>
          </cell>
          <cell r="O670" t="str">
            <v>20221110</v>
          </cell>
          <cell r="Q670">
            <v>4970678</v>
          </cell>
        </row>
        <row r="671">
          <cell r="J671" t="str">
            <v>Basic discount - Auto</v>
          </cell>
          <cell r="K671" t="str">
            <v>202210 Auto Deduct</v>
          </cell>
          <cell r="L671">
            <v>-420559</v>
          </cell>
          <cell r="M671">
            <v>-33645</v>
          </cell>
          <cell r="N671">
            <v>-454204</v>
          </cell>
          <cell r="O671" t="str">
            <v>20221110</v>
          </cell>
          <cell r="P671" t="str">
            <v>NCC sẽ xuất hóa đơn bổ sung</v>
          </cell>
          <cell r="Q671">
            <v>0</v>
          </cell>
        </row>
        <row r="672">
          <cell r="I672">
            <v>3099</v>
          </cell>
          <cell r="J672" t="str">
            <v>Sale services fee - Auto</v>
          </cell>
          <cell r="K672" t="str">
            <v>202210 Auto Deduct</v>
          </cell>
          <cell r="L672">
            <v>-382326</v>
          </cell>
          <cell r="M672">
            <v>-30586</v>
          </cell>
          <cell r="N672">
            <v>-412912</v>
          </cell>
          <cell r="O672" t="str">
            <v>20221110</v>
          </cell>
          <cell r="P672">
            <v>3099</v>
          </cell>
          <cell r="Q672">
            <v>-536786</v>
          </cell>
        </row>
        <row r="673">
          <cell r="I673">
            <v>4178</v>
          </cell>
          <cell r="J673" t="str">
            <v>Distribution Cost -Manual(8%)</v>
          </cell>
          <cell r="K673" t="str">
            <v>PHI VAN CHUYEN THANG 09.2022 - HANG LANH</v>
          </cell>
          <cell r="L673">
            <v>-250000</v>
          </cell>
          <cell r="M673">
            <v>-20000</v>
          </cell>
          <cell r="N673">
            <v>-270000</v>
          </cell>
          <cell r="O673" t="str">
            <v>20221110</v>
          </cell>
          <cell r="P673" t="str">
            <v>đã nhận hóa đơn 4178</v>
          </cell>
          <cell r="Q673">
            <v>-1041390</v>
          </cell>
        </row>
        <row r="674">
          <cell r="I674">
            <v>2321</v>
          </cell>
          <cell r="J674" t="str">
            <v>221114-01016-1-0064</v>
          </cell>
          <cell r="K674" t="str">
            <v>Hang tra lai</v>
          </cell>
          <cell r="L674">
            <v>-2094752</v>
          </cell>
          <cell r="M674">
            <v>-167580</v>
          </cell>
          <cell r="N674">
            <v>-2262332</v>
          </cell>
          <cell r="O674" t="str">
            <v>20221129</v>
          </cell>
          <cell r="P674">
            <v>2321</v>
          </cell>
          <cell r="Q674">
            <v>-2262332</v>
          </cell>
        </row>
        <row r="675">
          <cell r="I675">
            <v>3099</v>
          </cell>
          <cell r="J675" t="str">
            <v>Advertising services fee - Auto</v>
          </cell>
          <cell r="K675" t="str">
            <v>202210 Auto Deduct</v>
          </cell>
          <cell r="L675">
            <v>-114698</v>
          </cell>
          <cell r="M675">
            <v>-9176</v>
          </cell>
          <cell r="N675">
            <v>-123874</v>
          </cell>
          <cell r="O675" t="str">
            <v>20221110</v>
          </cell>
          <cell r="P675">
            <v>3099</v>
          </cell>
          <cell r="Q675">
            <v>-536786</v>
          </cell>
        </row>
        <row r="676">
          <cell r="I676">
            <v>44315</v>
          </cell>
          <cell r="J676" t="str">
            <v/>
          </cell>
          <cell r="K676" t="str">
            <v/>
          </cell>
          <cell r="L676">
            <v>2739430</v>
          </cell>
          <cell r="M676">
            <v>219154</v>
          </cell>
          <cell r="N676">
            <v>2958584</v>
          </cell>
          <cell r="O676" t="str">
            <v>20221110</v>
          </cell>
          <cell r="Q676">
            <v>2958584</v>
          </cell>
        </row>
        <row r="677">
          <cell r="J677" t="str">
            <v>Sale services fee - Auto</v>
          </cell>
          <cell r="K677" t="str">
            <v>202210 Auto Deduct</v>
          </cell>
          <cell r="L677">
            <v>-339407</v>
          </cell>
          <cell r="M677">
            <v>-27153</v>
          </cell>
          <cell r="N677">
            <v>-366560</v>
          </cell>
          <cell r="O677" t="str">
            <v>20221110</v>
          </cell>
          <cell r="P677" t="str">
            <v>chưa nhận hóa đơn</v>
          </cell>
          <cell r="Q677">
            <v>0</v>
          </cell>
        </row>
        <row r="678">
          <cell r="I678">
            <v>4178</v>
          </cell>
          <cell r="J678" t="str">
            <v>Distribution Cost -Manual(8%)</v>
          </cell>
          <cell r="K678" t="str">
            <v>PHI VAN CHUYEN THANG 09.2022 - HANG LANH</v>
          </cell>
          <cell r="L678">
            <v>-248100</v>
          </cell>
          <cell r="M678">
            <v>-19848</v>
          </cell>
          <cell r="N678">
            <v>-267948</v>
          </cell>
          <cell r="O678" t="str">
            <v>20221110</v>
          </cell>
          <cell r="P678" t="str">
            <v>đã nhận hóa đơn 4178</v>
          </cell>
          <cell r="Q678">
            <v>-1041390</v>
          </cell>
        </row>
        <row r="679">
          <cell r="J679" t="str">
            <v>Basic discount - Auto</v>
          </cell>
          <cell r="K679" t="str">
            <v>202210 Auto Deduct</v>
          </cell>
          <cell r="L679">
            <v>-373347</v>
          </cell>
          <cell r="M679">
            <v>-29868</v>
          </cell>
          <cell r="N679">
            <v>-403215</v>
          </cell>
          <cell r="O679" t="str">
            <v>20221110</v>
          </cell>
          <cell r="P679" t="str">
            <v>NCC sẽ xuất hóa đơn bổ sung</v>
          </cell>
          <cell r="Q679">
            <v>0</v>
          </cell>
        </row>
        <row r="680">
          <cell r="J680" t="str">
            <v>Advertising services fee - Auto</v>
          </cell>
          <cell r="K680" t="str">
            <v>202210 Auto Deduct</v>
          </cell>
          <cell r="L680">
            <v>-101822</v>
          </cell>
          <cell r="M680">
            <v>-8146</v>
          </cell>
          <cell r="N680">
            <v>-109968</v>
          </cell>
          <cell r="O680" t="str">
            <v>20221110</v>
          </cell>
          <cell r="P680" t="str">
            <v>chưa nhận hóa đơn</v>
          </cell>
          <cell r="Q680">
            <v>0</v>
          </cell>
        </row>
        <row r="681">
          <cell r="I681">
            <v>45776</v>
          </cell>
          <cell r="J681" t="str">
            <v/>
          </cell>
          <cell r="K681" t="str">
            <v/>
          </cell>
          <cell r="L681">
            <v>3930090</v>
          </cell>
          <cell r="M681">
            <v>314407</v>
          </cell>
          <cell r="N681">
            <v>4244497</v>
          </cell>
          <cell r="O681" t="str">
            <v>20221129</v>
          </cell>
          <cell r="Q681">
            <v>4244497</v>
          </cell>
        </row>
        <row r="682">
          <cell r="I682">
            <v>44141</v>
          </cell>
          <cell r="J682" t="str">
            <v/>
          </cell>
          <cell r="K682" t="str">
            <v/>
          </cell>
          <cell r="L682">
            <v>2182630</v>
          </cell>
          <cell r="M682">
            <v>174610</v>
          </cell>
          <cell r="N682">
            <v>2357240</v>
          </cell>
          <cell r="O682" t="str">
            <v>20221110</v>
          </cell>
          <cell r="Q682">
            <v>2357240</v>
          </cell>
        </row>
        <row r="683">
          <cell r="I683">
            <v>47039</v>
          </cell>
          <cell r="J683" t="str">
            <v/>
          </cell>
          <cell r="K683" t="str">
            <v/>
          </cell>
          <cell r="L683">
            <v>2301240</v>
          </cell>
          <cell r="M683">
            <v>184099</v>
          </cell>
          <cell r="N683">
            <v>2485339</v>
          </cell>
          <cell r="O683" t="str">
            <v>20221129</v>
          </cell>
          <cell r="Q683">
            <v>2485339</v>
          </cell>
        </row>
        <row r="684">
          <cell r="I684">
            <v>42382</v>
          </cell>
          <cell r="J684" t="str">
            <v/>
          </cell>
          <cell r="K684" t="str">
            <v/>
          </cell>
          <cell r="L684">
            <v>2301240</v>
          </cell>
          <cell r="M684">
            <v>184099</v>
          </cell>
          <cell r="N684">
            <v>2485339</v>
          </cell>
          <cell r="O684" t="str">
            <v>20221110</v>
          </cell>
          <cell r="Q684">
            <v>2485339</v>
          </cell>
        </row>
        <row r="685">
          <cell r="I685">
            <v>46913</v>
          </cell>
          <cell r="J685" t="str">
            <v/>
          </cell>
          <cell r="K685" t="str">
            <v/>
          </cell>
          <cell r="L685">
            <v>3334760</v>
          </cell>
          <cell r="M685">
            <v>266781</v>
          </cell>
          <cell r="N685">
            <v>3601541</v>
          </cell>
          <cell r="O685" t="str">
            <v>20221129</v>
          </cell>
          <cell r="Q685">
            <v>3601541</v>
          </cell>
        </row>
        <row r="686">
          <cell r="I686">
            <v>45855</v>
          </cell>
          <cell r="J686" t="str">
            <v/>
          </cell>
          <cell r="K686" t="str">
            <v/>
          </cell>
          <cell r="L686">
            <v>3411820</v>
          </cell>
          <cell r="M686">
            <v>272946</v>
          </cell>
          <cell r="N686">
            <v>3684766</v>
          </cell>
          <cell r="O686" t="str">
            <v>20221129</v>
          </cell>
          <cell r="Q686">
            <v>3684766</v>
          </cell>
        </row>
        <row r="687">
          <cell r="J687" t="str">
            <v>Basic discount - Auto</v>
          </cell>
          <cell r="K687" t="str">
            <v>202210 Auto Deduct</v>
          </cell>
          <cell r="L687">
            <v>-870811</v>
          </cell>
          <cell r="M687">
            <v>-69665</v>
          </cell>
          <cell r="N687">
            <v>-940476</v>
          </cell>
          <cell r="O687" t="str">
            <v>20221110</v>
          </cell>
          <cell r="P687" t="str">
            <v>NCC sẽ xuất hóa đơn bổ sung</v>
          </cell>
          <cell r="Q687">
            <v>0</v>
          </cell>
        </row>
        <row r="688">
          <cell r="J688" t="str">
            <v>Sale services fee - Auto</v>
          </cell>
          <cell r="K688" t="str">
            <v>202210 Auto Deduct</v>
          </cell>
          <cell r="L688">
            <v>-791647</v>
          </cell>
          <cell r="M688">
            <v>-63332</v>
          </cell>
          <cell r="N688">
            <v>-854979</v>
          </cell>
          <cell r="O688" t="str">
            <v>20221110</v>
          </cell>
          <cell r="P688" t="str">
            <v>chưa nhận hóa đơn</v>
          </cell>
          <cell r="Q688">
            <v>0</v>
          </cell>
        </row>
        <row r="689">
          <cell r="J689" t="str">
            <v>Advertising services fee - Auto</v>
          </cell>
          <cell r="K689" t="str">
            <v>202210 Auto Deduct</v>
          </cell>
          <cell r="L689">
            <v>-237494</v>
          </cell>
          <cell r="M689">
            <v>-19000</v>
          </cell>
          <cell r="N689">
            <v>-256494</v>
          </cell>
          <cell r="O689" t="str">
            <v>20221110</v>
          </cell>
          <cell r="P689" t="str">
            <v>chưa nhận hóa đơn</v>
          </cell>
          <cell r="Q689">
            <v>0</v>
          </cell>
        </row>
        <row r="690">
          <cell r="J690" t="str">
            <v>Basic discount - Auto</v>
          </cell>
          <cell r="K690" t="str">
            <v>202210 Auto Deduct</v>
          </cell>
          <cell r="L690">
            <v>-613103</v>
          </cell>
          <cell r="M690">
            <v>-49048</v>
          </cell>
          <cell r="N690">
            <v>-662151</v>
          </cell>
          <cell r="O690" t="str">
            <v>20221110</v>
          </cell>
          <cell r="P690" t="str">
            <v>NCC sẽ xuất hóa đơn bổ sung</v>
          </cell>
          <cell r="Q690">
            <v>0</v>
          </cell>
        </row>
        <row r="691">
          <cell r="I691">
            <v>43642</v>
          </cell>
          <cell r="J691" t="str">
            <v/>
          </cell>
          <cell r="K691" t="str">
            <v/>
          </cell>
          <cell r="L691">
            <v>1110580</v>
          </cell>
          <cell r="M691">
            <v>88846</v>
          </cell>
          <cell r="N691">
            <v>1199426</v>
          </cell>
          <cell r="O691" t="str">
            <v>20221110</v>
          </cell>
          <cell r="Q691">
            <v>1199426</v>
          </cell>
        </row>
        <row r="692">
          <cell r="I692">
            <v>42345</v>
          </cell>
          <cell r="J692" t="str">
            <v/>
          </cell>
          <cell r="K692" t="str">
            <v/>
          </cell>
          <cell r="L692">
            <v>2221160</v>
          </cell>
          <cell r="M692">
            <v>177693</v>
          </cell>
          <cell r="N692">
            <v>2398853</v>
          </cell>
          <cell r="O692" t="str">
            <v>20221110</v>
          </cell>
          <cell r="Q692">
            <v>2398853</v>
          </cell>
        </row>
        <row r="693">
          <cell r="J693" t="str">
            <v>Advertising services fee - Auto</v>
          </cell>
          <cell r="K693" t="str">
            <v>202210 Auto Deduct</v>
          </cell>
          <cell r="L693">
            <v>-167210</v>
          </cell>
          <cell r="M693">
            <v>-13377</v>
          </cell>
          <cell r="N693">
            <v>-180587</v>
          </cell>
          <cell r="O693" t="str">
            <v>20221110</v>
          </cell>
          <cell r="P693" t="str">
            <v>chưa nhận hóa đơn</v>
          </cell>
          <cell r="Q693">
            <v>0</v>
          </cell>
        </row>
        <row r="694">
          <cell r="I694">
            <v>42412</v>
          </cell>
          <cell r="J694" t="str">
            <v/>
          </cell>
          <cell r="K694" t="str">
            <v/>
          </cell>
          <cell r="L694">
            <v>999522</v>
          </cell>
          <cell r="M694">
            <v>79962</v>
          </cell>
          <cell r="N694">
            <v>1079484</v>
          </cell>
          <cell r="O694" t="str">
            <v>20221110</v>
          </cell>
          <cell r="Q694">
            <v>1079484</v>
          </cell>
        </row>
        <row r="695">
          <cell r="J695" t="str">
            <v>Sale services fee - Auto</v>
          </cell>
          <cell r="K695" t="str">
            <v>202210 Auto Deduct</v>
          </cell>
          <cell r="L695">
            <v>-557366</v>
          </cell>
          <cell r="M695">
            <v>-44589</v>
          </cell>
          <cell r="N695">
            <v>-601955</v>
          </cell>
          <cell r="O695" t="str">
            <v>20221110</v>
          </cell>
          <cell r="P695" t="str">
            <v>chưa nhận hóa đơn</v>
          </cell>
          <cell r="Q695">
            <v>0</v>
          </cell>
        </row>
        <row r="696">
          <cell r="I696">
            <v>45913</v>
          </cell>
          <cell r="J696" t="str">
            <v/>
          </cell>
          <cell r="K696" t="str">
            <v/>
          </cell>
          <cell r="L696">
            <v>1110580</v>
          </cell>
          <cell r="M696">
            <v>88846</v>
          </cell>
          <cell r="N696">
            <v>1199426</v>
          </cell>
          <cell r="O696" t="str">
            <v>20221129</v>
          </cell>
          <cell r="Q696">
            <v>1199426</v>
          </cell>
        </row>
        <row r="697">
          <cell r="I697">
            <v>4178</v>
          </cell>
          <cell r="J697" t="str">
            <v>Distribution Cost -Manual(8%)</v>
          </cell>
          <cell r="K697" t="str">
            <v>PHI VAN CHUYEN THANG 09.2022 - HANG LANH</v>
          </cell>
          <cell r="L697">
            <v>-229520</v>
          </cell>
          <cell r="M697">
            <v>-18362</v>
          </cell>
          <cell r="N697">
            <v>-247882</v>
          </cell>
          <cell r="O697" t="str">
            <v>20221110</v>
          </cell>
          <cell r="P697" t="str">
            <v>đã nhận hóa đơn 4178</v>
          </cell>
          <cell r="Q697">
            <v>-1041390</v>
          </cell>
        </row>
        <row r="698">
          <cell r="I698">
            <v>44863</v>
          </cell>
          <cell r="J698" t="str">
            <v/>
          </cell>
          <cell r="K698" t="str">
            <v/>
          </cell>
          <cell r="L698">
            <v>1665870</v>
          </cell>
          <cell r="M698">
            <v>133270</v>
          </cell>
          <cell r="N698">
            <v>1799140</v>
          </cell>
          <cell r="O698" t="str">
            <v>20221129</v>
          </cell>
          <cell r="Q698">
            <v>1799140</v>
          </cell>
        </row>
        <row r="699">
          <cell r="J699" t="str">
            <v>Anniversary Support fee - Manual(8%)</v>
          </cell>
          <cell r="K699" t="str">
            <v xml:space="preserve">PHI HO TRO SINH NHAT 2022 </v>
          </cell>
          <cell r="L699">
            <v>-1500000</v>
          </cell>
          <cell r="M699">
            <v>-120000</v>
          </cell>
          <cell r="N699">
            <v>-1620000</v>
          </cell>
          <cell r="O699" t="str">
            <v>20221110</v>
          </cell>
          <cell r="P699" t="str">
            <v>chưa nhận hóa đơn</v>
          </cell>
          <cell r="Q699">
            <v>0</v>
          </cell>
        </row>
        <row r="700">
          <cell r="I700">
            <v>41362</v>
          </cell>
          <cell r="J700" t="str">
            <v/>
          </cell>
          <cell r="K700" t="str">
            <v/>
          </cell>
          <cell r="L700">
            <v>2262710</v>
          </cell>
          <cell r="M700">
            <v>181017</v>
          </cell>
          <cell r="N700">
            <v>2443727</v>
          </cell>
          <cell r="O700" t="str">
            <v>20221110</v>
          </cell>
          <cell r="Q700">
            <v>2443727</v>
          </cell>
        </row>
        <row r="701">
          <cell r="I701">
            <v>46976</v>
          </cell>
          <cell r="J701" t="str">
            <v/>
          </cell>
          <cell r="K701" t="str">
            <v/>
          </cell>
          <cell r="L701">
            <v>1072050</v>
          </cell>
          <cell r="M701">
            <v>85764</v>
          </cell>
          <cell r="N701">
            <v>1157814</v>
          </cell>
          <cell r="O701" t="str">
            <v>20221129</v>
          </cell>
          <cell r="Q701">
            <v>1157814</v>
          </cell>
        </row>
        <row r="702">
          <cell r="I702">
            <v>4178</v>
          </cell>
          <cell r="J702" t="str">
            <v>Distribution Cost -Manual(8%)</v>
          </cell>
          <cell r="K702" t="str">
            <v>PHI VAN CHUYEN THANG 09.2022 - HANG LANH</v>
          </cell>
          <cell r="L702">
            <v>-104850</v>
          </cell>
          <cell r="M702">
            <v>-8388</v>
          </cell>
          <cell r="N702">
            <v>-113238</v>
          </cell>
          <cell r="O702" t="str">
            <v>20221110</v>
          </cell>
          <cell r="P702" t="str">
            <v>đã nhận hóa đơn 4178</v>
          </cell>
          <cell r="Q702">
            <v>-1041390</v>
          </cell>
        </row>
        <row r="703">
          <cell r="J703" t="str">
            <v>Basic discount - Auto</v>
          </cell>
          <cell r="K703" t="str">
            <v>202210 Auto Deduct</v>
          </cell>
          <cell r="L703">
            <v>-370085</v>
          </cell>
          <cell r="M703">
            <v>-29607</v>
          </cell>
          <cell r="N703">
            <v>-399692</v>
          </cell>
          <cell r="O703" t="str">
            <v>20221110</v>
          </cell>
          <cell r="P703" t="str">
            <v>NCC sẽ xuất hóa đơn bổ sung</v>
          </cell>
          <cell r="Q703">
            <v>0</v>
          </cell>
        </row>
        <row r="704">
          <cell r="J704" t="str">
            <v>Advertising services fee - Auto</v>
          </cell>
          <cell r="K704" t="str">
            <v>202210 Auto Deduct</v>
          </cell>
          <cell r="L704">
            <v>-100932</v>
          </cell>
          <cell r="M704">
            <v>-8075</v>
          </cell>
          <cell r="N704">
            <v>-109007</v>
          </cell>
          <cell r="O704" t="str">
            <v>20221110</v>
          </cell>
          <cell r="P704" t="str">
            <v>chưa nhận hóa đơn</v>
          </cell>
          <cell r="Q704">
            <v>0</v>
          </cell>
        </row>
        <row r="705">
          <cell r="J705" t="str">
            <v>Sale services fee - Auto</v>
          </cell>
          <cell r="K705" t="str">
            <v>202210 Auto Deduct</v>
          </cell>
          <cell r="L705">
            <v>-336441</v>
          </cell>
          <cell r="M705">
            <v>-26915</v>
          </cell>
          <cell r="N705">
            <v>-363356</v>
          </cell>
          <cell r="O705" t="str">
            <v>20221110</v>
          </cell>
          <cell r="P705" t="str">
            <v>chưa nhận hóa đơn</v>
          </cell>
          <cell r="Q705">
            <v>0</v>
          </cell>
        </row>
        <row r="706">
          <cell r="I706">
            <v>43641</v>
          </cell>
          <cell r="J706" t="str">
            <v/>
          </cell>
          <cell r="K706" t="str">
            <v/>
          </cell>
          <cell r="L706">
            <v>3394065</v>
          </cell>
          <cell r="M706">
            <v>271525</v>
          </cell>
          <cell r="N706">
            <v>3665590</v>
          </cell>
          <cell r="O706" t="str">
            <v>20221110</v>
          </cell>
          <cell r="Q706">
            <v>3665590</v>
          </cell>
        </row>
        <row r="707">
          <cell r="I707">
            <v>42400</v>
          </cell>
          <cell r="J707" t="str">
            <v/>
          </cell>
          <cell r="K707" t="str">
            <v/>
          </cell>
          <cell r="L707">
            <v>1726685</v>
          </cell>
          <cell r="M707">
            <v>138135</v>
          </cell>
          <cell r="N707">
            <v>1864820</v>
          </cell>
          <cell r="O707" t="str">
            <v>20221110</v>
          </cell>
          <cell r="Q707">
            <v>1864820</v>
          </cell>
        </row>
        <row r="708">
          <cell r="I708">
            <v>46955</v>
          </cell>
          <cell r="J708" t="str">
            <v/>
          </cell>
          <cell r="K708" t="str">
            <v/>
          </cell>
          <cell r="L708">
            <v>2818000</v>
          </cell>
          <cell r="M708">
            <v>225440</v>
          </cell>
          <cell r="N708">
            <v>3043440</v>
          </cell>
          <cell r="O708" t="str">
            <v>20221129</v>
          </cell>
          <cell r="Q708">
            <v>3043440</v>
          </cell>
        </row>
        <row r="709">
          <cell r="I709">
            <v>40272</v>
          </cell>
          <cell r="J709" t="str">
            <v/>
          </cell>
          <cell r="K709" t="str">
            <v/>
          </cell>
          <cell r="L709">
            <v>555290</v>
          </cell>
          <cell r="M709">
            <v>44423</v>
          </cell>
          <cell r="N709">
            <v>599713</v>
          </cell>
          <cell r="O709" t="str">
            <v>20221110</v>
          </cell>
          <cell r="Q709">
            <v>599713</v>
          </cell>
        </row>
        <row r="710">
          <cell r="I710">
            <v>45797</v>
          </cell>
          <cell r="J710" t="str">
            <v/>
          </cell>
          <cell r="K710" t="str">
            <v/>
          </cell>
          <cell r="L710">
            <v>1091315</v>
          </cell>
          <cell r="M710">
            <v>87305</v>
          </cell>
          <cell r="N710">
            <v>1178620</v>
          </cell>
          <cell r="O710" t="str">
            <v>20221129</v>
          </cell>
          <cell r="Q710">
            <v>1178620</v>
          </cell>
        </row>
        <row r="711">
          <cell r="J711" t="str">
            <v>Sale services fee - Auto</v>
          </cell>
          <cell r="K711" t="str">
            <v>202210 Auto Deduct</v>
          </cell>
          <cell r="L711">
            <v>-526864</v>
          </cell>
          <cell r="M711">
            <v>-42149</v>
          </cell>
          <cell r="N711">
            <v>-569013</v>
          </cell>
          <cell r="O711" t="str">
            <v>20221110</v>
          </cell>
          <cell r="P711" t="str">
            <v>chưa nhận hóa đơn</v>
          </cell>
          <cell r="Q711">
            <v>0</v>
          </cell>
        </row>
        <row r="712">
          <cell r="J712" t="str">
            <v>Advertising services fee - Auto</v>
          </cell>
          <cell r="K712" t="str">
            <v>202210 Auto Deduct</v>
          </cell>
          <cell r="L712">
            <v>-158059</v>
          </cell>
          <cell r="M712">
            <v>-12645</v>
          </cell>
          <cell r="N712">
            <v>-170704</v>
          </cell>
          <cell r="O712" t="str">
            <v>20221110</v>
          </cell>
          <cell r="P712" t="str">
            <v>chưa nhận hóa đơn</v>
          </cell>
          <cell r="Q712">
            <v>0</v>
          </cell>
        </row>
        <row r="713">
          <cell r="J713" t="str">
            <v>Basic discount - Auto</v>
          </cell>
          <cell r="K713" t="str">
            <v>202210 Auto Deduct</v>
          </cell>
          <cell r="L713">
            <v>-579551</v>
          </cell>
          <cell r="M713">
            <v>-46364</v>
          </cell>
          <cell r="N713">
            <v>-625915</v>
          </cell>
          <cell r="O713" t="str">
            <v>20221110</v>
          </cell>
          <cell r="P713" t="str">
            <v>NCC sẽ xuất hóa đơn bổ sung</v>
          </cell>
          <cell r="Q713">
            <v>0</v>
          </cell>
        </row>
        <row r="714">
          <cell r="I714">
            <v>44325</v>
          </cell>
          <cell r="J714" t="str">
            <v/>
          </cell>
          <cell r="K714" t="str">
            <v/>
          </cell>
          <cell r="L714">
            <v>1646605</v>
          </cell>
          <cell r="M714">
            <v>131728</v>
          </cell>
          <cell r="N714">
            <v>1778333</v>
          </cell>
          <cell r="O714" t="str">
            <v>20221110</v>
          </cell>
          <cell r="Q714">
            <v>1778333</v>
          </cell>
        </row>
        <row r="715">
          <cell r="I715">
            <v>42344</v>
          </cell>
          <cell r="J715" t="str">
            <v/>
          </cell>
          <cell r="K715" t="str">
            <v/>
          </cell>
          <cell r="L715">
            <v>1527841</v>
          </cell>
          <cell r="M715">
            <v>122227</v>
          </cell>
          <cell r="N715">
            <v>1650068</v>
          </cell>
          <cell r="O715" t="str">
            <v>20221110</v>
          </cell>
          <cell r="Q715">
            <v>1650068</v>
          </cell>
        </row>
        <row r="716">
          <cell r="J716" t="str">
            <v>Basic discount - Auto</v>
          </cell>
          <cell r="K716" t="str">
            <v>202210 Auto Deduct</v>
          </cell>
          <cell r="L716">
            <v>-418286</v>
          </cell>
          <cell r="M716">
            <v>-33463</v>
          </cell>
          <cell r="N716">
            <v>-451749</v>
          </cell>
          <cell r="O716" t="str">
            <v>20221110</v>
          </cell>
          <cell r="P716" t="str">
            <v>NCC sẽ xuất hóa đơn bổ sung</v>
          </cell>
          <cell r="Q716">
            <v>0</v>
          </cell>
        </row>
        <row r="717">
          <cell r="I717">
            <v>46975</v>
          </cell>
          <cell r="J717" t="str">
            <v/>
          </cell>
          <cell r="K717" t="str">
            <v/>
          </cell>
          <cell r="L717">
            <v>1646605</v>
          </cell>
          <cell r="M717">
            <v>131728</v>
          </cell>
          <cell r="N717">
            <v>1778333</v>
          </cell>
          <cell r="O717" t="str">
            <v>20221129</v>
          </cell>
          <cell r="Q717">
            <v>1778333</v>
          </cell>
        </row>
        <row r="718">
          <cell r="I718">
            <v>4149</v>
          </cell>
          <cell r="J718" t="str">
            <v>Advertising services fee - Auto</v>
          </cell>
          <cell r="K718" t="str">
            <v>202210 Auto Deduct</v>
          </cell>
          <cell r="L718">
            <v>-114078</v>
          </cell>
          <cell r="M718">
            <v>-9126</v>
          </cell>
          <cell r="N718">
            <v>-123204</v>
          </cell>
          <cell r="O718" t="str">
            <v>20221110</v>
          </cell>
          <cell r="P718">
            <v>4149</v>
          </cell>
          <cell r="Q718">
            <v>-533885</v>
          </cell>
        </row>
        <row r="719">
          <cell r="I719">
            <v>45778</v>
          </cell>
          <cell r="J719" t="str">
            <v/>
          </cell>
          <cell r="K719" t="str">
            <v/>
          </cell>
          <cell r="L719">
            <v>1110580</v>
          </cell>
          <cell r="M719">
            <v>88846</v>
          </cell>
          <cell r="N719">
            <v>1199426</v>
          </cell>
          <cell r="O719" t="str">
            <v>20221129</v>
          </cell>
          <cell r="Q719">
            <v>1199426</v>
          </cell>
        </row>
        <row r="720">
          <cell r="I720">
            <v>4149</v>
          </cell>
          <cell r="J720" t="str">
            <v>Sale services fee - Auto</v>
          </cell>
          <cell r="K720" t="str">
            <v>202210 Auto Deduct</v>
          </cell>
          <cell r="L720">
            <v>-380260</v>
          </cell>
          <cell r="M720">
            <v>-30421</v>
          </cell>
          <cell r="N720">
            <v>-410681</v>
          </cell>
          <cell r="O720" t="str">
            <v>20221110</v>
          </cell>
          <cell r="P720">
            <v>4149</v>
          </cell>
          <cell r="Q720">
            <v>-533885</v>
          </cell>
        </row>
        <row r="721">
          <cell r="I721">
            <v>45777</v>
          </cell>
          <cell r="J721" t="str">
            <v/>
          </cell>
          <cell r="K721" t="str">
            <v/>
          </cell>
          <cell r="L721">
            <v>777406</v>
          </cell>
          <cell r="M721">
            <v>62192</v>
          </cell>
          <cell r="N721">
            <v>839598</v>
          </cell>
          <cell r="O721" t="str">
            <v>20221129</v>
          </cell>
          <cell r="Q721">
            <v>839598</v>
          </cell>
        </row>
        <row r="722">
          <cell r="I722">
            <v>4178</v>
          </cell>
          <cell r="J722" t="str">
            <v>Distribution Cost -Manual(8%)</v>
          </cell>
          <cell r="K722" t="str">
            <v>PHI VAN CHUYEN THANG 09.2022 - HANG LANH</v>
          </cell>
          <cell r="L722">
            <v>-131780</v>
          </cell>
          <cell r="M722">
            <v>-10542</v>
          </cell>
          <cell r="N722">
            <v>-142322</v>
          </cell>
          <cell r="O722" t="str">
            <v>20221110</v>
          </cell>
          <cell r="P722" t="str">
            <v>đã nhận hóa đơn 4178</v>
          </cell>
          <cell r="Q722">
            <v>-1041390</v>
          </cell>
        </row>
        <row r="723">
          <cell r="I723">
            <v>44173</v>
          </cell>
          <cell r="J723" t="str">
            <v/>
          </cell>
          <cell r="K723" t="str">
            <v/>
          </cell>
          <cell r="L723">
            <v>1305725</v>
          </cell>
          <cell r="M723">
            <v>104458</v>
          </cell>
          <cell r="N723">
            <v>1410183</v>
          </cell>
          <cell r="O723" t="str">
            <v>20221110</v>
          </cell>
          <cell r="Q723">
            <v>1410183</v>
          </cell>
        </row>
        <row r="724">
          <cell r="I724">
            <v>42456</v>
          </cell>
          <cell r="J724" t="str">
            <v/>
          </cell>
          <cell r="K724" t="str">
            <v/>
          </cell>
          <cell r="L724">
            <v>1110580</v>
          </cell>
          <cell r="M724">
            <v>88846</v>
          </cell>
          <cell r="N724">
            <v>1199426</v>
          </cell>
          <cell r="O724" t="str">
            <v>20221110</v>
          </cell>
          <cell r="Q724">
            <v>1199426</v>
          </cell>
        </row>
        <row r="725">
          <cell r="J725" t="str">
            <v>Advertising services fee - Auto</v>
          </cell>
          <cell r="K725" t="str">
            <v>202210 Auto Deduct</v>
          </cell>
          <cell r="L725">
            <v>-50911</v>
          </cell>
          <cell r="M725">
            <v>-4073</v>
          </cell>
          <cell r="N725">
            <v>-54984</v>
          </cell>
          <cell r="O725" t="str">
            <v>20221110</v>
          </cell>
          <cell r="P725" t="str">
            <v>chưa nhận hóa đơn</v>
          </cell>
          <cell r="Q725">
            <v>0</v>
          </cell>
        </row>
        <row r="726">
          <cell r="J726" t="str">
            <v>Basic discount - Auto</v>
          </cell>
          <cell r="K726" t="str">
            <v>202210 Auto Deduct</v>
          </cell>
          <cell r="L726">
            <v>-186674</v>
          </cell>
          <cell r="M726">
            <v>-14934</v>
          </cell>
          <cell r="N726">
            <v>-201608</v>
          </cell>
          <cell r="O726" t="str">
            <v>20221110</v>
          </cell>
          <cell r="P726" t="str">
            <v>NCC sẽ xuất hóa đơn bổ sung</v>
          </cell>
          <cell r="Q726">
            <v>0</v>
          </cell>
        </row>
        <row r="727">
          <cell r="J727" t="str">
            <v>Sale services fee - Auto</v>
          </cell>
          <cell r="K727" t="str">
            <v>202210 Auto Deduct</v>
          </cell>
          <cell r="L727">
            <v>-169703</v>
          </cell>
          <cell r="M727">
            <v>-13576</v>
          </cell>
          <cell r="N727">
            <v>-183279</v>
          </cell>
          <cell r="O727" t="str">
            <v>20221110</v>
          </cell>
          <cell r="P727" t="str">
            <v>chưa nhận hóa đơn</v>
          </cell>
          <cell r="Q727">
            <v>0</v>
          </cell>
        </row>
        <row r="728">
          <cell r="I728">
            <v>46045</v>
          </cell>
          <cell r="J728" t="str">
            <v/>
          </cell>
          <cell r="K728" t="str">
            <v/>
          </cell>
          <cell r="L728">
            <v>2262710</v>
          </cell>
          <cell r="M728">
            <v>181017</v>
          </cell>
          <cell r="N728">
            <v>2443727</v>
          </cell>
          <cell r="O728" t="str">
            <v>20221129</v>
          </cell>
          <cell r="Q728">
            <v>2443727</v>
          </cell>
        </row>
        <row r="729">
          <cell r="J729" t="str">
            <v>Basic discount - Auto</v>
          </cell>
          <cell r="K729" t="str">
            <v>202210 Auto Deduct</v>
          </cell>
          <cell r="L729">
            <v>-61082</v>
          </cell>
          <cell r="M729">
            <v>-4887</v>
          </cell>
          <cell r="N729">
            <v>-65969</v>
          </cell>
          <cell r="O729" t="str">
            <v>20221110</v>
          </cell>
          <cell r="P729" t="str">
            <v>NCC sẽ xuất hóa đơn bổ sung</v>
          </cell>
          <cell r="Q729">
            <v>0</v>
          </cell>
        </row>
        <row r="730">
          <cell r="J730" t="str">
            <v>Sale services fee - Auto</v>
          </cell>
          <cell r="K730" t="str">
            <v>202210 Auto Deduct</v>
          </cell>
          <cell r="L730">
            <v>-55529</v>
          </cell>
          <cell r="M730">
            <v>-4442</v>
          </cell>
          <cell r="N730">
            <v>-59971</v>
          </cell>
          <cell r="O730" t="str">
            <v>20221110</v>
          </cell>
          <cell r="P730" t="str">
            <v>chưa nhận hóa đơn</v>
          </cell>
          <cell r="Q730">
            <v>0</v>
          </cell>
        </row>
        <row r="731">
          <cell r="J731" t="str">
            <v>Advertising services fee - Auto</v>
          </cell>
          <cell r="K731" t="str">
            <v>202210 Auto Deduct</v>
          </cell>
          <cell r="L731">
            <v>-16659</v>
          </cell>
          <cell r="M731">
            <v>-1333</v>
          </cell>
          <cell r="N731">
            <v>-17992</v>
          </cell>
          <cell r="O731" t="str">
            <v>20221110</v>
          </cell>
          <cell r="P731" t="str">
            <v>chưa nhận hóa đơn</v>
          </cell>
          <cell r="Q731">
            <v>0</v>
          </cell>
        </row>
        <row r="732">
          <cell r="I732">
            <v>43852</v>
          </cell>
          <cell r="J732" t="str">
            <v/>
          </cell>
          <cell r="K732" t="str">
            <v/>
          </cell>
          <cell r="L732">
            <v>1110580</v>
          </cell>
          <cell r="M732">
            <v>88846</v>
          </cell>
          <cell r="N732">
            <v>1199426</v>
          </cell>
          <cell r="O732" t="str">
            <v>20221110</v>
          </cell>
          <cell r="Q732">
            <v>1199426</v>
          </cell>
        </row>
        <row r="733">
          <cell r="I733">
            <v>44326</v>
          </cell>
          <cell r="J733" t="str">
            <v/>
          </cell>
          <cell r="K733" t="str">
            <v/>
          </cell>
          <cell r="L733">
            <v>4483870</v>
          </cell>
          <cell r="M733">
            <v>358710</v>
          </cell>
          <cell r="N733">
            <v>4842580</v>
          </cell>
          <cell r="O733" t="str">
            <v>20221110</v>
          </cell>
          <cell r="Q733">
            <v>4842580</v>
          </cell>
        </row>
        <row r="734">
          <cell r="I734">
            <v>41374</v>
          </cell>
          <cell r="J734" t="str">
            <v/>
          </cell>
          <cell r="K734" t="str">
            <v/>
          </cell>
          <cell r="L734">
            <v>2221160</v>
          </cell>
          <cell r="M734">
            <v>177693</v>
          </cell>
          <cell r="N734">
            <v>2398853</v>
          </cell>
          <cell r="O734" t="str">
            <v>20221110</v>
          </cell>
          <cell r="Q734">
            <v>2398853</v>
          </cell>
        </row>
        <row r="735">
          <cell r="J735" t="str">
            <v>Basic discount - Auto</v>
          </cell>
          <cell r="K735" t="str">
            <v>202210 Auto Deduct</v>
          </cell>
          <cell r="L735">
            <v>-764051</v>
          </cell>
          <cell r="M735">
            <v>-61124</v>
          </cell>
          <cell r="N735">
            <v>-825175</v>
          </cell>
          <cell r="O735" t="str">
            <v>20221110</v>
          </cell>
          <cell r="P735" t="str">
            <v>NCC sẽ xuất hóa đơn bổ sung</v>
          </cell>
          <cell r="Q735">
            <v>0</v>
          </cell>
        </row>
        <row r="736">
          <cell r="J736" t="str">
            <v>Advertising services fee - Auto</v>
          </cell>
          <cell r="K736" t="str">
            <v>202210 Auto Deduct</v>
          </cell>
          <cell r="L736">
            <v>-208378</v>
          </cell>
          <cell r="M736">
            <v>-16670</v>
          </cell>
          <cell r="N736">
            <v>-225048</v>
          </cell>
          <cell r="O736" t="str">
            <v>20221110</v>
          </cell>
          <cell r="P736" t="str">
            <v>chưa nhận hóa đơn</v>
          </cell>
          <cell r="Q736">
            <v>0</v>
          </cell>
        </row>
        <row r="737">
          <cell r="I737">
            <v>47101</v>
          </cell>
          <cell r="J737" t="str">
            <v/>
          </cell>
          <cell r="K737" t="str">
            <v/>
          </cell>
          <cell r="L737">
            <v>4007150</v>
          </cell>
          <cell r="M737">
            <v>320572</v>
          </cell>
          <cell r="N737">
            <v>4327722</v>
          </cell>
          <cell r="O737" t="str">
            <v>20221129</v>
          </cell>
          <cell r="Q737">
            <v>4327722</v>
          </cell>
        </row>
        <row r="738">
          <cell r="J738" t="str">
            <v>Sale services fee - Auto</v>
          </cell>
          <cell r="K738" t="str">
            <v>202210 Auto Deduct</v>
          </cell>
          <cell r="L738">
            <v>-694592</v>
          </cell>
          <cell r="M738">
            <v>-55567</v>
          </cell>
          <cell r="N738">
            <v>-750159</v>
          </cell>
          <cell r="O738" t="str">
            <v>20221110</v>
          </cell>
          <cell r="P738" t="str">
            <v>chưa nhận hóa đơn</v>
          </cell>
          <cell r="Q738">
            <v>0</v>
          </cell>
        </row>
        <row r="739">
          <cell r="I739">
            <v>45863</v>
          </cell>
          <cell r="J739" t="str">
            <v/>
          </cell>
          <cell r="K739" t="str">
            <v/>
          </cell>
          <cell r="L739">
            <v>3968620</v>
          </cell>
          <cell r="M739">
            <v>317490</v>
          </cell>
          <cell r="N739">
            <v>4286110</v>
          </cell>
          <cell r="O739" t="str">
            <v>20221129</v>
          </cell>
          <cell r="Q739">
            <v>4286110</v>
          </cell>
        </row>
        <row r="740">
          <cell r="I740">
            <v>3100</v>
          </cell>
          <cell r="J740" t="str">
            <v>Sale services fee - Auto</v>
          </cell>
          <cell r="K740" t="str">
            <v>202211 Auto Deduct</v>
          </cell>
          <cell r="L740">
            <v>-411037</v>
          </cell>
          <cell r="M740">
            <v>-32883</v>
          </cell>
          <cell r="N740">
            <v>-443920</v>
          </cell>
          <cell r="O740" t="str">
            <v>20221212</v>
          </cell>
          <cell r="P740">
            <v>3100</v>
          </cell>
          <cell r="Q740">
            <v>-577096</v>
          </cell>
        </row>
        <row r="741">
          <cell r="I741">
            <v>47808</v>
          </cell>
          <cell r="J741" t="str">
            <v/>
          </cell>
          <cell r="K741" t="str">
            <v/>
          </cell>
          <cell r="L741">
            <v>3411820</v>
          </cell>
          <cell r="M741">
            <v>272946</v>
          </cell>
          <cell r="N741">
            <v>3684766</v>
          </cell>
          <cell r="O741" t="str">
            <v>20221212</v>
          </cell>
          <cell r="Q741">
            <v>3684766</v>
          </cell>
        </row>
        <row r="742">
          <cell r="I742">
            <v>3049</v>
          </cell>
          <cell r="J742" t="str">
            <v>221221-01016-1-0032</v>
          </cell>
          <cell r="K742" t="str">
            <v>Hang tra lai</v>
          </cell>
          <cell r="L742">
            <v>-656948</v>
          </cell>
          <cell r="M742">
            <v>-52555</v>
          </cell>
          <cell r="N742">
            <v>-709503</v>
          </cell>
          <cell r="O742" t="str">
            <v>20221229</v>
          </cell>
          <cell r="P742">
            <v>3049</v>
          </cell>
          <cell r="Q742">
            <v>-709503</v>
          </cell>
        </row>
        <row r="743">
          <cell r="I743">
            <v>4776</v>
          </cell>
          <cell r="J743" t="str">
            <v>Distribution Cost -Manual(8%)</v>
          </cell>
          <cell r="K743" t="str">
            <v>PHI VAN CHUYEN THANG 10.2022 - HANG LANH</v>
          </cell>
          <cell r="L743">
            <v>-268000</v>
          </cell>
          <cell r="M743">
            <v>-21440</v>
          </cell>
          <cell r="N743">
            <v>-289440</v>
          </cell>
          <cell r="O743" t="str">
            <v>20221212</v>
          </cell>
          <cell r="P743" t="str">
            <v>đã nhận hóa đơn 4776</v>
          </cell>
          <cell r="Q743">
            <v>-1191898</v>
          </cell>
        </row>
        <row r="744">
          <cell r="I744">
            <v>3040</v>
          </cell>
          <cell r="J744" t="str">
            <v>221220-01016-1-0042</v>
          </cell>
          <cell r="K744" t="str">
            <v>Hang tra lai</v>
          </cell>
          <cell r="L744">
            <v>-656948</v>
          </cell>
          <cell r="M744">
            <v>-52555</v>
          </cell>
          <cell r="N744">
            <v>-709503</v>
          </cell>
          <cell r="O744" t="str">
            <v>20221229</v>
          </cell>
          <cell r="P744">
            <v>3040</v>
          </cell>
          <cell r="Q744">
            <v>-709503</v>
          </cell>
        </row>
        <row r="745">
          <cell r="I745">
            <v>3100</v>
          </cell>
          <cell r="J745" t="str">
            <v>Advertising services fee - Auto</v>
          </cell>
          <cell r="K745" t="str">
            <v>202211 Auto Deduct</v>
          </cell>
          <cell r="L745">
            <v>-123311</v>
          </cell>
          <cell r="M745">
            <v>-9865</v>
          </cell>
          <cell r="N745">
            <v>-133176</v>
          </cell>
          <cell r="O745" t="str">
            <v>20221212</v>
          </cell>
          <cell r="P745">
            <v>3100</v>
          </cell>
          <cell r="Q745">
            <v>-577096</v>
          </cell>
        </row>
        <row r="746">
          <cell r="I746">
            <v>50795</v>
          </cell>
          <cell r="J746" t="str">
            <v/>
          </cell>
          <cell r="K746" t="str">
            <v/>
          </cell>
          <cell r="L746">
            <v>5793090</v>
          </cell>
          <cell r="M746">
            <v>463447</v>
          </cell>
          <cell r="N746">
            <v>6256537</v>
          </cell>
          <cell r="O746" t="str">
            <v>20221229</v>
          </cell>
          <cell r="Q746">
            <v>6256537</v>
          </cell>
        </row>
        <row r="747">
          <cell r="J747" t="str">
            <v>Basic discount - Auto</v>
          </cell>
          <cell r="K747" t="str">
            <v>202211 Auto Deduct</v>
          </cell>
          <cell r="L747">
            <v>-452141</v>
          </cell>
          <cell r="M747">
            <v>-36171</v>
          </cell>
          <cell r="N747">
            <v>-488312</v>
          </cell>
          <cell r="O747" t="str">
            <v>20221212</v>
          </cell>
          <cell r="P747" t="str">
            <v>NCC sẽ xuất hóa đơn bổ sung</v>
          </cell>
          <cell r="Q747">
            <v>0</v>
          </cell>
        </row>
        <row r="748">
          <cell r="I748">
            <v>49523</v>
          </cell>
          <cell r="J748" t="str">
            <v/>
          </cell>
          <cell r="K748" t="str">
            <v/>
          </cell>
          <cell r="L748">
            <v>4522400</v>
          </cell>
          <cell r="M748">
            <v>361792</v>
          </cell>
          <cell r="N748">
            <v>4884192</v>
          </cell>
          <cell r="O748" t="str">
            <v>20221229</v>
          </cell>
          <cell r="Q748">
            <v>4884192</v>
          </cell>
        </row>
        <row r="749">
          <cell r="J749" t="str">
            <v>Sale services fee - Auto</v>
          </cell>
          <cell r="K749" t="str">
            <v>202211 Auto Deduct</v>
          </cell>
          <cell r="L749">
            <v>-29767</v>
          </cell>
          <cell r="M749">
            <v>-2381</v>
          </cell>
          <cell r="N749">
            <v>-32148</v>
          </cell>
          <cell r="O749" t="str">
            <v>20221212</v>
          </cell>
          <cell r="P749" t="str">
            <v>chưa nhận hóa đơn</v>
          </cell>
          <cell r="Q749">
            <v>0</v>
          </cell>
        </row>
        <row r="750">
          <cell r="J750" t="str">
            <v>Advertising services fee - Auto</v>
          </cell>
          <cell r="K750" t="str">
            <v>202211 Auto Deduct</v>
          </cell>
          <cell r="L750">
            <v>-8930</v>
          </cell>
          <cell r="M750">
            <v>-714</v>
          </cell>
          <cell r="N750">
            <v>-9644</v>
          </cell>
          <cell r="O750" t="str">
            <v>20221212</v>
          </cell>
          <cell r="P750" t="str">
            <v>chưa nhận hóa đơn</v>
          </cell>
          <cell r="Q750">
            <v>0</v>
          </cell>
        </row>
        <row r="751">
          <cell r="I751">
            <v>50921</v>
          </cell>
          <cell r="J751" t="str">
            <v/>
          </cell>
          <cell r="K751" t="str">
            <v/>
          </cell>
          <cell r="L751">
            <v>595330</v>
          </cell>
          <cell r="M751">
            <v>47626</v>
          </cell>
          <cell r="N751">
            <v>642956</v>
          </cell>
          <cell r="O751" t="str">
            <v>20221229</v>
          </cell>
          <cell r="Q751">
            <v>642956</v>
          </cell>
        </row>
        <row r="752">
          <cell r="J752" t="str">
            <v>Basic discount - Auto</v>
          </cell>
          <cell r="K752" t="str">
            <v>202211 Auto Deduct</v>
          </cell>
          <cell r="L752">
            <v>-32743</v>
          </cell>
          <cell r="M752">
            <v>-2619</v>
          </cell>
          <cell r="N752">
            <v>-35362</v>
          </cell>
          <cell r="O752" t="str">
            <v>20221212</v>
          </cell>
          <cell r="P752" t="str">
            <v>NCC sẽ xuất hóa đơn bổ sung</v>
          </cell>
          <cell r="Q752">
            <v>0</v>
          </cell>
        </row>
        <row r="753">
          <cell r="I753">
            <v>48234</v>
          </cell>
          <cell r="J753" t="str">
            <v/>
          </cell>
          <cell r="K753" t="str">
            <v/>
          </cell>
          <cell r="L753">
            <v>1785990</v>
          </cell>
          <cell r="M753">
            <v>142879</v>
          </cell>
          <cell r="N753">
            <v>1928869</v>
          </cell>
          <cell r="O753" t="str">
            <v>20221212</v>
          </cell>
          <cell r="Q753">
            <v>1928869</v>
          </cell>
        </row>
        <row r="754">
          <cell r="J754" t="str">
            <v>Advertising services fee - Auto</v>
          </cell>
          <cell r="K754" t="str">
            <v>202211 Auto Deduct</v>
          </cell>
          <cell r="L754">
            <v>-180412</v>
          </cell>
          <cell r="M754">
            <v>-14433</v>
          </cell>
          <cell r="N754">
            <v>-194845</v>
          </cell>
          <cell r="O754" t="str">
            <v>20221212</v>
          </cell>
          <cell r="P754" t="str">
            <v>chưa nhận hóa đơn</v>
          </cell>
          <cell r="Q754">
            <v>0</v>
          </cell>
        </row>
        <row r="755">
          <cell r="J755" t="str">
            <v>Sale services fee - Auto</v>
          </cell>
          <cell r="K755" t="str">
            <v>202211 Auto Deduct</v>
          </cell>
          <cell r="L755">
            <v>-601375</v>
          </cell>
          <cell r="M755">
            <v>-48110</v>
          </cell>
          <cell r="N755">
            <v>-649485</v>
          </cell>
          <cell r="O755" t="str">
            <v>20221212</v>
          </cell>
          <cell r="P755" t="str">
            <v>chưa nhận hóa đơn</v>
          </cell>
          <cell r="Q755">
            <v>0</v>
          </cell>
        </row>
        <row r="756">
          <cell r="J756" t="str">
            <v>Basic discount - Auto</v>
          </cell>
          <cell r="K756" t="str">
            <v>202211 Auto Deduct</v>
          </cell>
          <cell r="L756">
            <v>-661512</v>
          </cell>
          <cell r="M756">
            <v>-52921</v>
          </cell>
          <cell r="N756">
            <v>-714433</v>
          </cell>
          <cell r="O756" t="str">
            <v>20221212</v>
          </cell>
          <cell r="P756" t="str">
            <v>NCC sẽ xuất hóa đơn bổ sung</v>
          </cell>
          <cell r="Q756">
            <v>0</v>
          </cell>
        </row>
        <row r="757">
          <cell r="I757">
            <v>4776</v>
          </cell>
          <cell r="J757" t="str">
            <v>Distribution Cost -Manual(8%)</v>
          </cell>
          <cell r="K757" t="str">
            <v>PHI VAN CHUYEN THANG 10.2022 - HANG LANH</v>
          </cell>
          <cell r="L757">
            <v>-176750</v>
          </cell>
          <cell r="M757">
            <v>-14140</v>
          </cell>
          <cell r="N757">
            <v>-190890</v>
          </cell>
          <cell r="O757" t="str">
            <v>20221212</v>
          </cell>
          <cell r="P757" t="str">
            <v>đã nhận hóa đơn 4776</v>
          </cell>
          <cell r="Q757">
            <v>-1191898</v>
          </cell>
        </row>
        <row r="758">
          <cell r="I758">
            <v>48899</v>
          </cell>
          <cell r="J758" t="str">
            <v/>
          </cell>
          <cell r="K758" t="str">
            <v/>
          </cell>
          <cell r="L758">
            <v>1072050</v>
          </cell>
          <cell r="M758">
            <v>85764</v>
          </cell>
          <cell r="N758">
            <v>1157814</v>
          </cell>
          <cell r="O758" t="str">
            <v>20221212</v>
          </cell>
          <cell r="Q758">
            <v>1157814</v>
          </cell>
        </row>
        <row r="759">
          <cell r="I759">
            <v>49521</v>
          </cell>
          <cell r="J759" t="str">
            <v/>
          </cell>
          <cell r="K759" t="str">
            <v/>
          </cell>
          <cell r="L759">
            <v>4525420</v>
          </cell>
          <cell r="M759">
            <v>362034</v>
          </cell>
          <cell r="N759">
            <v>4887454</v>
          </cell>
          <cell r="O759" t="str">
            <v>20221229</v>
          </cell>
          <cell r="Q759">
            <v>4887454</v>
          </cell>
        </row>
        <row r="760">
          <cell r="J760" t="str">
            <v>Advertising services fee - Auto</v>
          </cell>
          <cell r="K760" t="str">
            <v>202211 Auto Deduct</v>
          </cell>
          <cell r="L760">
            <v>-207718</v>
          </cell>
          <cell r="M760">
            <v>-16617</v>
          </cell>
          <cell r="N760">
            <v>-224335</v>
          </cell>
          <cell r="O760" t="str">
            <v>20221212</v>
          </cell>
          <cell r="P760" t="str">
            <v>chưa nhận hóa đơn</v>
          </cell>
          <cell r="Q760">
            <v>0</v>
          </cell>
        </row>
        <row r="761">
          <cell r="I761">
            <v>50905</v>
          </cell>
          <cell r="J761" t="str">
            <v/>
          </cell>
          <cell r="K761" t="str">
            <v/>
          </cell>
          <cell r="L761">
            <v>4150696</v>
          </cell>
          <cell r="M761">
            <v>332056</v>
          </cell>
          <cell r="N761">
            <v>4482752</v>
          </cell>
          <cell r="O761" t="str">
            <v>20221229</v>
          </cell>
          <cell r="Q761">
            <v>4482752</v>
          </cell>
        </row>
        <row r="762">
          <cell r="I762">
            <v>50757</v>
          </cell>
          <cell r="J762" t="str">
            <v/>
          </cell>
          <cell r="K762" t="str">
            <v/>
          </cell>
          <cell r="L762">
            <v>3411820</v>
          </cell>
          <cell r="M762">
            <v>272946</v>
          </cell>
          <cell r="N762">
            <v>3684766</v>
          </cell>
          <cell r="O762" t="str">
            <v>20221229</v>
          </cell>
          <cell r="Q762">
            <v>3684766</v>
          </cell>
        </row>
        <row r="763">
          <cell r="J763" t="str">
            <v>Sale services fee - Auto</v>
          </cell>
          <cell r="K763" t="str">
            <v>202211 Auto Deduct</v>
          </cell>
          <cell r="L763">
            <v>-692393</v>
          </cell>
          <cell r="M763">
            <v>-55391</v>
          </cell>
          <cell r="N763">
            <v>-747784</v>
          </cell>
          <cell r="O763" t="str">
            <v>20221212</v>
          </cell>
          <cell r="P763" t="str">
            <v>chưa nhận hóa đơn</v>
          </cell>
          <cell r="Q763">
            <v>0</v>
          </cell>
        </row>
        <row r="764">
          <cell r="I764">
            <v>49367</v>
          </cell>
          <cell r="J764" t="str">
            <v/>
          </cell>
          <cell r="K764" t="str">
            <v/>
          </cell>
          <cell r="L764">
            <v>4483870</v>
          </cell>
          <cell r="M764">
            <v>358710</v>
          </cell>
          <cell r="N764">
            <v>4842580</v>
          </cell>
          <cell r="O764" t="str">
            <v>20221229</v>
          </cell>
          <cell r="Q764">
            <v>4842580</v>
          </cell>
        </row>
        <row r="765">
          <cell r="I765">
            <v>47778</v>
          </cell>
          <cell r="J765" t="str">
            <v/>
          </cell>
          <cell r="K765" t="str">
            <v/>
          </cell>
          <cell r="L765">
            <v>2301240</v>
          </cell>
          <cell r="M765">
            <v>184099</v>
          </cell>
          <cell r="N765">
            <v>2485339</v>
          </cell>
          <cell r="O765" t="str">
            <v>20221212</v>
          </cell>
          <cell r="Q765">
            <v>2485339</v>
          </cell>
        </row>
        <row r="766">
          <cell r="J766" t="str">
            <v>Basic discount - Auto</v>
          </cell>
          <cell r="K766" t="str">
            <v>202211 Auto Deduct</v>
          </cell>
          <cell r="L766">
            <v>-761633</v>
          </cell>
          <cell r="M766">
            <v>-60931</v>
          </cell>
          <cell r="N766">
            <v>-822564</v>
          </cell>
          <cell r="O766" t="str">
            <v>20221212</v>
          </cell>
          <cell r="P766" t="str">
            <v>NCC sẽ xuất hóa đơn bổ sung</v>
          </cell>
          <cell r="Q766">
            <v>0</v>
          </cell>
        </row>
        <row r="767">
          <cell r="J767" t="str">
            <v>Advertising services fee - Auto</v>
          </cell>
          <cell r="K767" t="str">
            <v>202211 Auto Deduct</v>
          </cell>
          <cell r="L767">
            <v>-160958</v>
          </cell>
          <cell r="M767">
            <v>-12877</v>
          </cell>
          <cell r="N767">
            <v>-173835</v>
          </cell>
          <cell r="O767" t="str">
            <v>20221212</v>
          </cell>
          <cell r="P767" t="str">
            <v>chưa nhận hóa đơn</v>
          </cell>
          <cell r="Q767">
            <v>0</v>
          </cell>
        </row>
        <row r="768">
          <cell r="I768">
            <v>50799</v>
          </cell>
          <cell r="J768" t="str">
            <v/>
          </cell>
          <cell r="K768" t="str">
            <v/>
          </cell>
          <cell r="L768">
            <v>2359982</v>
          </cell>
          <cell r="M768">
            <v>188799</v>
          </cell>
          <cell r="N768">
            <v>2548781</v>
          </cell>
          <cell r="O768" t="str">
            <v>20221229</v>
          </cell>
          <cell r="Q768">
            <v>2548781</v>
          </cell>
        </row>
        <row r="769">
          <cell r="I769">
            <v>47807</v>
          </cell>
          <cell r="J769" t="str">
            <v/>
          </cell>
          <cell r="K769" t="str">
            <v/>
          </cell>
          <cell r="L769">
            <v>1665870</v>
          </cell>
          <cell r="M769">
            <v>133270</v>
          </cell>
          <cell r="N769">
            <v>1799140</v>
          </cell>
          <cell r="O769" t="str">
            <v>20221212</v>
          </cell>
          <cell r="Q769">
            <v>1799140</v>
          </cell>
        </row>
        <row r="770">
          <cell r="I770">
            <v>4776</v>
          </cell>
          <cell r="J770" t="str">
            <v>Distribution Cost -Manual(8%)</v>
          </cell>
          <cell r="K770" t="str">
            <v>PHI VAN CHUYEN THANG 10.2022 - HANG LANH</v>
          </cell>
          <cell r="L770">
            <v>-279790</v>
          </cell>
          <cell r="M770">
            <v>-22383</v>
          </cell>
          <cell r="N770">
            <v>-302173</v>
          </cell>
          <cell r="O770" t="str">
            <v>20221212</v>
          </cell>
          <cell r="P770" t="str">
            <v>đã nhận hóa đơn 4776</v>
          </cell>
          <cell r="Q770">
            <v>-1191898</v>
          </cell>
        </row>
        <row r="771">
          <cell r="I771">
            <v>49767</v>
          </cell>
          <cell r="J771" t="str">
            <v/>
          </cell>
          <cell r="K771" t="str">
            <v/>
          </cell>
          <cell r="L771">
            <v>2221160</v>
          </cell>
          <cell r="M771">
            <v>177693</v>
          </cell>
          <cell r="N771">
            <v>2398853</v>
          </cell>
          <cell r="O771" t="str">
            <v>20221229</v>
          </cell>
          <cell r="Q771">
            <v>2398853</v>
          </cell>
        </row>
        <row r="772">
          <cell r="J772" t="str">
            <v>Sale services fee - Auto</v>
          </cell>
          <cell r="K772" t="str">
            <v>202211 Auto Deduct</v>
          </cell>
          <cell r="L772">
            <v>-536526</v>
          </cell>
          <cell r="M772">
            <v>-42922</v>
          </cell>
          <cell r="N772">
            <v>-579448</v>
          </cell>
          <cell r="O772" t="str">
            <v>20221212</v>
          </cell>
          <cell r="P772" t="str">
            <v>chưa nhận hóa đơn</v>
          </cell>
          <cell r="Q772">
            <v>0</v>
          </cell>
        </row>
        <row r="773">
          <cell r="I773">
            <v>48923</v>
          </cell>
          <cell r="J773" t="str">
            <v/>
          </cell>
          <cell r="K773" t="str">
            <v/>
          </cell>
          <cell r="L773">
            <v>2221160</v>
          </cell>
          <cell r="M773">
            <v>177693</v>
          </cell>
          <cell r="N773">
            <v>2398853</v>
          </cell>
          <cell r="O773" t="str">
            <v>20221212</v>
          </cell>
          <cell r="Q773">
            <v>2398853</v>
          </cell>
        </row>
        <row r="774">
          <cell r="I774">
            <v>48774</v>
          </cell>
          <cell r="J774" t="str">
            <v/>
          </cell>
          <cell r="K774" t="str">
            <v/>
          </cell>
          <cell r="L774">
            <v>2221160</v>
          </cell>
          <cell r="M774">
            <v>177693</v>
          </cell>
          <cell r="N774">
            <v>2398853</v>
          </cell>
          <cell r="O774" t="str">
            <v>20221212</v>
          </cell>
          <cell r="Q774">
            <v>2398853</v>
          </cell>
        </row>
        <row r="775">
          <cell r="I775">
            <v>4736</v>
          </cell>
          <cell r="J775" t="str">
            <v>221222-01011-1-0110</v>
          </cell>
          <cell r="K775" t="str">
            <v>Hang tra lai</v>
          </cell>
          <cell r="L775">
            <v>-333400</v>
          </cell>
          <cell r="M775">
            <v>-26672</v>
          </cell>
          <cell r="N775">
            <v>-360072</v>
          </cell>
          <cell r="O775" t="str">
            <v>20221229</v>
          </cell>
          <cell r="P775">
            <v>4736</v>
          </cell>
          <cell r="Q775">
            <v>-360072</v>
          </cell>
        </row>
        <row r="776">
          <cell r="I776">
            <v>4408</v>
          </cell>
          <cell r="J776" t="str">
            <v>221202-01011-1-0036</v>
          </cell>
          <cell r="K776" t="str">
            <v>Hang tra lai</v>
          </cell>
          <cell r="L776">
            <v>-1182117</v>
          </cell>
          <cell r="M776">
            <v>-94569</v>
          </cell>
          <cell r="N776">
            <v>-1276686</v>
          </cell>
          <cell r="O776" t="str">
            <v>20221212</v>
          </cell>
          <cell r="P776">
            <v>4408</v>
          </cell>
          <cell r="Q776">
            <v>-1276686</v>
          </cell>
        </row>
        <row r="777">
          <cell r="I777">
            <v>48805</v>
          </cell>
          <cell r="J777" t="str">
            <v/>
          </cell>
          <cell r="K777" t="str">
            <v/>
          </cell>
          <cell r="L777">
            <v>1072050</v>
          </cell>
          <cell r="M777">
            <v>85764</v>
          </cell>
          <cell r="N777">
            <v>1157814</v>
          </cell>
          <cell r="O777" t="str">
            <v>20221212</v>
          </cell>
          <cell r="Q777">
            <v>1157814</v>
          </cell>
        </row>
        <row r="778">
          <cell r="J778" t="str">
            <v>Basic discount - Auto</v>
          </cell>
          <cell r="K778" t="str">
            <v>202211 Auto Deduct</v>
          </cell>
          <cell r="L778">
            <v>-590178</v>
          </cell>
          <cell r="M778">
            <v>-47214</v>
          </cell>
          <cell r="N778">
            <v>-637392</v>
          </cell>
          <cell r="O778" t="str">
            <v>20221212</v>
          </cell>
          <cell r="P778" t="str">
            <v>NCC sẽ xuất hóa đơn bổ sung</v>
          </cell>
          <cell r="Q778">
            <v>0</v>
          </cell>
        </row>
        <row r="779">
          <cell r="I779">
            <v>50796</v>
          </cell>
          <cell r="J779" t="str">
            <v/>
          </cell>
          <cell r="K779" t="str">
            <v/>
          </cell>
          <cell r="L779">
            <v>2221160</v>
          </cell>
          <cell r="M779">
            <v>177693</v>
          </cell>
          <cell r="N779">
            <v>2398853</v>
          </cell>
          <cell r="O779" t="str">
            <v>20221229</v>
          </cell>
          <cell r="Q779">
            <v>2398853</v>
          </cell>
        </row>
        <row r="780">
          <cell r="I780">
            <v>48235</v>
          </cell>
          <cell r="J780" t="str">
            <v/>
          </cell>
          <cell r="K780" t="str">
            <v/>
          </cell>
          <cell r="L780">
            <v>1190635</v>
          </cell>
          <cell r="M780">
            <v>95251</v>
          </cell>
          <cell r="N780">
            <v>1285886</v>
          </cell>
          <cell r="O780" t="str">
            <v>20221212</v>
          </cell>
          <cell r="Q780">
            <v>1285886</v>
          </cell>
        </row>
        <row r="781">
          <cell r="I781">
            <v>48912</v>
          </cell>
          <cell r="J781" t="str">
            <v/>
          </cell>
          <cell r="K781" t="str">
            <v/>
          </cell>
          <cell r="L781">
            <v>2798735</v>
          </cell>
          <cell r="M781">
            <v>223899</v>
          </cell>
          <cell r="N781">
            <v>3022634</v>
          </cell>
          <cell r="O781" t="str">
            <v>20221212</v>
          </cell>
          <cell r="Q781">
            <v>3022634</v>
          </cell>
        </row>
        <row r="782">
          <cell r="I782">
            <v>4776</v>
          </cell>
          <cell r="J782" t="str">
            <v>Distribution Cost -Manual(8%)</v>
          </cell>
          <cell r="K782" t="str">
            <v>PHI VAN CHUYEN THANG 10.2022 - HANG LANH</v>
          </cell>
          <cell r="L782">
            <v>-156380</v>
          </cell>
          <cell r="M782">
            <v>-12510</v>
          </cell>
          <cell r="N782">
            <v>-168890</v>
          </cell>
          <cell r="O782" t="str">
            <v>20221212</v>
          </cell>
          <cell r="P782" t="str">
            <v>đã nhận hóa đơn 4776</v>
          </cell>
          <cell r="Q782">
            <v>-1191898</v>
          </cell>
        </row>
        <row r="783">
          <cell r="I783">
            <v>48542</v>
          </cell>
          <cell r="J783" t="str">
            <v/>
          </cell>
          <cell r="K783" t="str">
            <v/>
          </cell>
          <cell r="L783">
            <v>1072050</v>
          </cell>
          <cell r="M783">
            <v>85764</v>
          </cell>
          <cell r="N783">
            <v>1157814</v>
          </cell>
          <cell r="O783" t="str">
            <v>20221212</v>
          </cell>
          <cell r="Q783">
            <v>1157814</v>
          </cell>
        </row>
        <row r="784">
          <cell r="I784">
            <v>47522</v>
          </cell>
          <cell r="J784" t="str">
            <v/>
          </cell>
          <cell r="K784" t="str">
            <v/>
          </cell>
          <cell r="L784">
            <v>1785990</v>
          </cell>
          <cell r="M784">
            <v>142879</v>
          </cell>
          <cell r="N784">
            <v>1928869</v>
          </cell>
          <cell r="O784" t="str">
            <v>20221212</v>
          </cell>
          <cell r="Q784">
            <v>1928869</v>
          </cell>
        </row>
        <row r="785">
          <cell r="J785" t="str">
            <v>Sale services fee - Auto</v>
          </cell>
          <cell r="K785" t="str">
            <v>202211 Auto Deduct</v>
          </cell>
          <cell r="L785">
            <v>-369173</v>
          </cell>
          <cell r="M785">
            <v>-29534</v>
          </cell>
          <cell r="N785">
            <v>-398707</v>
          </cell>
          <cell r="O785" t="str">
            <v>20221212</v>
          </cell>
          <cell r="P785" t="str">
            <v>chưa nhận hóa đơn</v>
          </cell>
          <cell r="Q785">
            <v>0</v>
          </cell>
        </row>
        <row r="786">
          <cell r="J786" t="str">
            <v>Anniversary Support fee - Manual(8%)</v>
          </cell>
          <cell r="K786" t="str">
            <v>PHI HO TRO SINH NHAT 2022</v>
          </cell>
          <cell r="L786">
            <v>-1500000</v>
          </cell>
          <cell r="M786">
            <v>-120000</v>
          </cell>
          <cell r="N786">
            <v>-1620000</v>
          </cell>
          <cell r="O786" t="str">
            <v>20221212</v>
          </cell>
          <cell r="P786" t="str">
            <v>chưa nhận hóa đơn</v>
          </cell>
          <cell r="Q786">
            <v>0</v>
          </cell>
        </row>
        <row r="787">
          <cell r="I787">
            <v>49768</v>
          </cell>
          <cell r="J787" t="str">
            <v/>
          </cell>
          <cell r="K787" t="str">
            <v/>
          </cell>
          <cell r="L787">
            <v>2858040</v>
          </cell>
          <cell r="M787">
            <v>228643</v>
          </cell>
          <cell r="N787">
            <v>3086683</v>
          </cell>
          <cell r="O787" t="str">
            <v>20221229</v>
          </cell>
          <cell r="Q787">
            <v>3086683</v>
          </cell>
        </row>
        <row r="788">
          <cell r="J788" t="str">
            <v>Advertising services fee - Auto</v>
          </cell>
          <cell r="K788" t="str">
            <v>202211 Auto Deduct</v>
          </cell>
          <cell r="L788">
            <v>-110752</v>
          </cell>
          <cell r="M788">
            <v>-8860</v>
          </cell>
          <cell r="N788">
            <v>-119612</v>
          </cell>
          <cell r="O788" t="str">
            <v>20221212</v>
          </cell>
          <cell r="P788" t="str">
            <v>chưa nhận hóa đơn</v>
          </cell>
          <cell r="Q788">
            <v>0</v>
          </cell>
        </row>
        <row r="789">
          <cell r="J789" t="str">
            <v>Basic discount - Auto</v>
          </cell>
          <cell r="K789" t="str">
            <v>202211 Auto Deduct</v>
          </cell>
          <cell r="L789">
            <v>-406090</v>
          </cell>
          <cell r="M789">
            <v>-32487</v>
          </cell>
          <cell r="N789">
            <v>-438577</v>
          </cell>
          <cell r="O789" t="str">
            <v>20221212</v>
          </cell>
          <cell r="P789" t="str">
            <v>NCC sẽ xuất hóa đơn bổ sung</v>
          </cell>
          <cell r="Q789">
            <v>0</v>
          </cell>
        </row>
        <row r="790">
          <cell r="I790">
            <v>50304</v>
          </cell>
          <cell r="J790" t="str">
            <v/>
          </cell>
          <cell r="K790" t="str">
            <v/>
          </cell>
          <cell r="L790">
            <v>5059935</v>
          </cell>
          <cell r="M790">
            <v>404795</v>
          </cell>
          <cell r="N790">
            <v>5464730</v>
          </cell>
          <cell r="O790" t="str">
            <v>20221229</v>
          </cell>
          <cell r="Q790">
            <v>5464730</v>
          </cell>
        </row>
        <row r="791">
          <cell r="J791" t="str">
            <v>Advertising services fee - Auto</v>
          </cell>
          <cell r="K791" t="str">
            <v>202211 Auto Deduct</v>
          </cell>
          <cell r="L791">
            <v>-227351</v>
          </cell>
          <cell r="M791">
            <v>-18188</v>
          </cell>
          <cell r="N791">
            <v>-245539</v>
          </cell>
          <cell r="O791" t="str">
            <v>20221212</v>
          </cell>
          <cell r="P791" t="str">
            <v>chưa nhận hóa đơn</v>
          </cell>
          <cell r="Q791">
            <v>0</v>
          </cell>
        </row>
        <row r="792">
          <cell r="J792" t="str">
            <v>Basic discount - Auto</v>
          </cell>
          <cell r="K792" t="str">
            <v>202211 Auto Deduct</v>
          </cell>
          <cell r="L792">
            <v>-833622</v>
          </cell>
          <cell r="M792">
            <v>-66690</v>
          </cell>
          <cell r="N792">
            <v>-900312</v>
          </cell>
          <cell r="O792" t="str">
            <v>20221212</v>
          </cell>
          <cell r="P792" t="str">
            <v>NCC sẽ xuất hóa đơn bổ sung</v>
          </cell>
          <cell r="Q792">
            <v>0</v>
          </cell>
        </row>
        <row r="793">
          <cell r="J793" t="str">
            <v>Sale services fee - Auto</v>
          </cell>
          <cell r="K793" t="str">
            <v>202211 Auto Deduct</v>
          </cell>
          <cell r="L793">
            <v>-757838</v>
          </cell>
          <cell r="M793">
            <v>-60627</v>
          </cell>
          <cell r="N793">
            <v>-818465</v>
          </cell>
          <cell r="O793" t="str">
            <v>20221212</v>
          </cell>
          <cell r="P793" t="str">
            <v>chưa nhận hóa đơn</v>
          </cell>
          <cell r="Q793">
            <v>0</v>
          </cell>
        </row>
        <row r="794">
          <cell r="I794">
            <v>48589</v>
          </cell>
          <cell r="J794" t="str">
            <v/>
          </cell>
          <cell r="K794" t="str">
            <v/>
          </cell>
          <cell r="L794">
            <v>4962100</v>
          </cell>
          <cell r="M794">
            <v>396968</v>
          </cell>
          <cell r="N794">
            <v>5359068</v>
          </cell>
          <cell r="O794" t="str">
            <v>20221212</v>
          </cell>
          <cell r="Q794">
            <v>5359068</v>
          </cell>
        </row>
        <row r="795">
          <cell r="I795">
            <v>48803</v>
          </cell>
          <cell r="J795" t="str">
            <v/>
          </cell>
          <cell r="K795" t="str">
            <v/>
          </cell>
          <cell r="L795">
            <v>1665870</v>
          </cell>
          <cell r="M795">
            <v>133270</v>
          </cell>
          <cell r="N795">
            <v>1799140</v>
          </cell>
          <cell r="O795" t="str">
            <v>20221212</v>
          </cell>
          <cell r="Q795">
            <v>1799140</v>
          </cell>
        </row>
        <row r="796">
          <cell r="I796">
            <v>48773</v>
          </cell>
          <cell r="J796" t="str">
            <v/>
          </cell>
          <cell r="K796" t="str">
            <v/>
          </cell>
          <cell r="L796">
            <v>1313431</v>
          </cell>
          <cell r="M796">
            <v>105074</v>
          </cell>
          <cell r="N796">
            <v>1418505</v>
          </cell>
          <cell r="O796" t="str">
            <v>20221212</v>
          </cell>
          <cell r="Q796">
            <v>1418505</v>
          </cell>
        </row>
        <row r="797">
          <cell r="I797">
            <v>48804</v>
          </cell>
          <cell r="J797" t="str">
            <v/>
          </cell>
          <cell r="K797" t="str">
            <v/>
          </cell>
          <cell r="L797">
            <v>1110580</v>
          </cell>
          <cell r="M797">
            <v>88846</v>
          </cell>
          <cell r="N797">
            <v>1199426</v>
          </cell>
          <cell r="O797" t="str">
            <v>20221212</v>
          </cell>
          <cell r="Q797">
            <v>1199426</v>
          </cell>
        </row>
        <row r="798">
          <cell r="I798">
            <v>4392</v>
          </cell>
          <cell r="J798" t="str">
            <v>221122-01006-1-0114</v>
          </cell>
          <cell r="K798" t="str">
            <v>Hang tra lai</v>
          </cell>
          <cell r="L798">
            <v>-283197</v>
          </cell>
          <cell r="M798">
            <v>-22656</v>
          </cell>
          <cell r="N798">
            <v>-305853</v>
          </cell>
          <cell r="O798" t="str">
            <v>20221212</v>
          </cell>
          <cell r="P798">
            <v>4392</v>
          </cell>
          <cell r="Q798">
            <v>-305853</v>
          </cell>
        </row>
        <row r="799">
          <cell r="I799">
            <v>48236</v>
          </cell>
          <cell r="J799" t="str">
            <v/>
          </cell>
          <cell r="K799" t="str">
            <v/>
          </cell>
          <cell r="L799">
            <v>1646605</v>
          </cell>
          <cell r="M799">
            <v>131728</v>
          </cell>
          <cell r="N799">
            <v>1778333</v>
          </cell>
          <cell r="O799" t="str">
            <v>20221212</v>
          </cell>
          <cell r="Q799">
            <v>1778333</v>
          </cell>
        </row>
        <row r="800">
          <cell r="I800">
            <v>50794</v>
          </cell>
          <cell r="J800" t="str">
            <v/>
          </cell>
          <cell r="K800" t="str">
            <v/>
          </cell>
          <cell r="L800">
            <v>1646605</v>
          </cell>
          <cell r="M800">
            <v>131728</v>
          </cell>
          <cell r="N800">
            <v>1778333</v>
          </cell>
          <cell r="O800" t="str">
            <v>20221229</v>
          </cell>
          <cell r="Q800">
            <v>1778333</v>
          </cell>
        </row>
        <row r="801">
          <cell r="I801">
            <v>4699</v>
          </cell>
          <cell r="J801" t="str">
            <v>Advertising services fee - Auto</v>
          </cell>
          <cell r="K801" t="str">
            <v>202211 Auto Deduct</v>
          </cell>
          <cell r="L801">
            <v>-75680</v>
          </cell>
          <cell r="M801">
            <v>-6054</v>
          </cell>
          <cell r="N801">
            <v>-81734</v>
          </cell>
          <cell r="O801" t="str">
            <v>20221212</v>
          </cell>
          <cell r="P801">
            <v>4699</v>
          </cell>
          <cell r="Q801">
            <v>-354181</v>
          </cell>
        </row>
        <row r="802">
          <cell r="I802">
            <v>50325</v>
          </cell>
          <cell r="J802" t="str">
            <v/>
          </cell>
          <cell r="K802" t="str">
            <v/>
          </cell>
          <cell r="L802">
            <v>1091315</v>
          </cell>
          <cell r="M802">
            <v>87305</v>
          </cell>
          <cell r="N802">
            <v>1178620</v>
          </cell>
          <cell r="O802" t="str">
            <v>20221229</v>
          </cell>
          <cell r="Q802">
            <v>1178620</v>
          </cell>
        </row>
        <row r="803">
          <cell r="J803" t="str">
            <v>Basic discount - Auto</v>
          </cell>
          <cell r="K803" t="str">
            <v>202211 Auto Deduct</v>
          </cell>
          <cell r="L803">
            <v>-277493</v>
          </cell>
          <cell r="M803">
            <v>-22199</v>
          </cell>
          <cell r="N803">
            <v>-299692</v>
          </cell>
          <cell r="O803" t="str">
            <v>20221212</v>
          </cell>
          <cell r="P803" t="str">
            <v>NCC sẽ xuất hóa đơn bổ sung</v>
          </cell>
          <cell r="Q803">
            <v>0</v>
          </cell>
        </row>
        <row r="804">
          <cell r="I804">
            <v>49522</v>
          </cell>
          <cell r="J804" t="str">
            <v/>
          </cell>
          <cell r="K804" t="str">
            <v/>
          </cell>
          <cell r="L804">
            <v>1110580</v>
          </cell>
          <cell r="M804">
            <v>88846</v>
          </cell>
          <cell r="N804">
            <v>1199426</v>
          </cell>
          <cell r="O804" t="str">
            <v>20221229</v>
          </cell>
          <cell r="Q804">
            <v>1199426</v>
          </cell>
        </row>
        <row r="805">
          <cell r="I805">
            <v>4699</v>
          </cell>
          <cell r="J805" t="str">
            <v>Sale services fee - Auto</v>
          </cell>
          <cell r="K805" t="str">
            <v>202211 Auto Deduct</v>
          </cell>
          <cell r="L805">
            <v>-252266</v>
          </cell>
          <cell r="M805">
            <v>-20181</v>
          </cell>
          <cell r="N805">
            <v>-272447</v>
          </cell>
          <cell r="O805" t="str">
            <v>20221212</v>
          </cell>
          <cell r="P805">
            <v>4699</v>
          </cell>
          <cell r="Q805">
            <v>-354181</v>
          </cell>
        </row>
        <row r="806">
          <cell r="I806">
            <v>4776</v>
          </cell>
          <cell r="J806" t="str">
            <v>Distribution Cost -Manual(8%)</v>
          </cell>
          <cell r="K806" t="str">
            <v>PHI VAN CHUYEN THANG 10.2022 - HANG LANH</v>
          </cell>
          <cell r="L806">
            <v>-222690</v>
          </cell>
          <cell r="M806">
            <v>-17815</v>
          </cell>
          <cell r="N806">
            <v>-240505</v>
          </cell>
          <cell r="O806" t="str">
            <v>20221212</v>
          </cell>
          <cell r="P806" t="str">
            <v>đã nhận hóa đơn 4776</v>
          </cell>
          <cell r="Q806">
            <v>-1191898</v>
          </cell>
        </row>
        <row r="807">
          <cell r="J807" t="str">
            <v>Advertising services fee - Auto</v>
          </cell>
          <cell r="K807" t="str">
            <v>202211 Auto Deduct</v>
          </cell>
          <cell r="L807">
            <v>-67881</v>
          </cell>
          <cell r="M807">
            <v>-5430</v>
          </cell>
          <cell r="N807">
            <v>-73311</v>
          </cell>
          <cell r="O807" t="str">
            <v>20221212</v>
          </cell>
          <cell r="P807" t="str">
            <v>chưa nhận hóa đơn</v>
          </cell>
          <cell r="Q807">
            <v>0</v>
          </cell>
        </row>
        <row r="808">
          <cell r="I808">
            <v>48469</v>
          </cell>
          <cell r="J808" t="str">
            <v/>
          </cell>
          <cell r="K808" t="str">
            <v/>
          </cell>
          <cell r="L808">
            <v>1131355</v>
          </cell>
          <cell r="M808">
            <v>90508</v>
          </cell>
          <cell r="N808">
            <v>1221863</v>
          </cell>
          <cell r="O808" t="str">
            <v>20221212</v>
          </cell>
          <cell r="Q808">
            <v>1221863</v>
          </cell>
        </row>
        <row r="809">
          <cell r="I809">
            <v>49666</v>
          </cell>
          <cell r="J809" t="str">
            <v/>
          </cell>
          <cell r="K809" t="str">
            <v/>
          </cell>
          <cell r="L809">
            <v>2262710</v>
          </cell>
          <cell r="M809">
            <v>181017</v>
          </cell>
          <cell r="N809">
            <v>2443727</v>
          </cell>
          <cell r="O809" t="str">
            <v>20221229</v>
          </cell>
          <cell r="Q809">
            <v>2443727</v>
          </cell>
        </row>
        <row r="810">
          <cell r="J810" t="str">
            <v>Sale services fee - Auto</v>
          </cell>
          <cell r="K810" t="str">
            <v>202211 Auto Deduct</v>
          </cell>
          <cell r="L810">
            <v>-226271</v>
          </cell>
          <cell r="M810">
            <v>-18102</v>
          </cell>
          <cell r="N810">
            <v>-244373</v>
          </cell>
          <cell r="O810" t="str">
            <v>20221212</v>
          </cell>
          <cell r="P810" t="str">
            <v>chưa nhận hóa đơn</v>
          </cell>
          <cell r="Q810">
            <v>0</v>
          </cell>
        </row>
        <row r="811">
          <cell r="J811" t="str">
            <v>Anniversary Support fee - Manual(8%)</v>
          </cell>
          <cell r="K811" t="str">
            <v>PHI HO TRO SINH NHAT 2022</v>
          </cell>
          <cell r="L811">
            <v>-1500000</v>
          </cell>
          <cell r="M811">
            <v>-120000</v>
          </cell>
          <cell r="N811">
            <v>-1620000</v>
          </cell>
          <cell r="O811" t="str">
            <v>20221212</v>
          </cell>
          <cell r="P811" t="str">
            <v>chưa nhận hóa đơn</v>
          </cell>
          <cell r="Q811">
            <v>0</v>
          </cell>
        </row>
        <row r="812">
          <cell r="J812" t="str">
            <v>Basic discount - Auto</v>
          </cell>
          <cell r="K812" t="str">
            <v>202211 Auto Deduct</v>
          </cell>
          <cell r="L812">
            <v>-248898</v>
          </cell>
          <cell r="M812">
            <v>-19912</v>
          </cell>
          <cell r="N812">
            <v>-268810</v>
          </cell>
          <cell r="O812" t="str">
            <v>20221212</v>
          </cell>
          <cell r="P812" t="str">
            <v>NCC sẽ xuất hóa đơn bổ sung</v>
          </cell>
          <cell r="Q812">
            <v>0</v>
          </cell>
        </row>
        <row r="813">
          <cell r="I813">
            <v>48044</v>
          </cell>
          <cell r="J813" t="str">
            <v/>
          </cell>
          <cell r="K813" t="str">
            <v/>
          </cell>
          <cell r="L813">
            <v>555290</v>
          </cell>
          <cell r="M813">
            <v>44423</v>
          </cell>
          <cell r="N813">
            <v>599713</v>
          </cell>
          <cell r="O813" t="str">
            <v>20221212</v>
          </cell>
          <cell r="Q813">
            <v>599713</v>
          </cell>
        </row>
        <row r="814">
          <cell r="J814" t="str">
            <v>Sale services fee - Auto</v>
          </cell>
          <cell r="K814" t="str">
            <v>202211 Auto Deduct</v>
          </cell>
          <cell r="L814">
            <v>-27765</v>
          </cell>
          <cell r="M814">
            <v>-2221</v>
          </cell>
          <cell r="N814">
            <v>-29986</v>
          </cell>
          <cell r="O814" t="str">
            <v>20221212</v>
          </cell>
          <cell r="P814" t="str">
            <v>chưa nhận hóa đơn</v>
          </cell>
          <cell r="Q814">
            <v>0</v>
          </cell>
        </row>
        <row r="815">
          <cell r="J815" t="str">
            <v>Advertising services fee - Auto</v>
          </cell>
          <cell r="K815" t="str">
            <v>202211 Auto Deduct</v>
          </cell>
          <cell r="L815">
            <v>-8329</v>
          </cell>
          <cell r="M815">
            <v>-666</v>
          </cell>
          <cell r="N815">
            <v>-8995</v>
          </cell>
          <cell r="O815" t="str">
            <v>20221212</v>
          </cell>
          <cell r="P815" t="str">
            <v>chưa nhận hóa đơn</v>
          </cell>
          <cell r="Q815">
            <v>0</v>
          </cell>
        </row>
        <row r="816">
          <cell r="J816" t="str">
            <v>Basic discount - Auto</v>
          </cell>
          <cell r="K816" t="str">
            <v>202211 Auto Deduct</v>
          </cell>
          <cell r="L816">
            <v>-30541</v>
          </cell>
          <cell r="M816">
            <v>-2443</v>
          </cell>
          <cell r="N816">
            <v>-32984</v>
          </cell>
          <cell r="O816" t="str">
            <v>20221212</v>
          </cell>
          <cell r="P816" t="str">
            <v>NCC sẽ xuất hóa đơn bổ sung</v>
          </cell>
          <cell r="Q816">
            <v>0</v>
          </cell>
        </row>
        <row r="817">
          <cell r="I817">
            <v>48880</v>
          </cell>
          <cell r="J817" t="str">
            <v/>
          </cell>
          <cell r="K817" t="str">
            <v/>
          </cell>
          <cell r="L817">
            <v>555290</v>
          </cell>
          <cell r="M817">
            <v>44423</v>
          </cell>
          <cell r="N817">
            <v>599713</v>
          </cell>
          <cell r="O817" t="str">
            <v>20221212</v>
          </cell>
          <cell r="Q817">
            <v>599713</v>
          </cell>
        </row>
        <row r="818">
          <cell r="J818" t="str">
            <v>Basic discount - Auto</v>
          </cell>
          <cell r="K818" t="str">
            <v>202211 Auto Deduct</v>
          </cell>
          <cell r="L818">
            <v>-869020</v>
          </cell>
          <cell r="M818">
            <v>-69522</v>
          </cell>
          <cell r="N818">
            <v>-938542</v>
          </cell>
          <cell r="O818" t="str">
            <v>20221212</v>
          </cell>
          <cell r="P818" t="str">
            <v>NCC sẽ xuất hóa đơn bổ sung</v>
          </cell>
          <cell r="Q818">
            <v>0</v>
          </cell>
        </row>
        <row r="819">
          <cell r="J819" t="str">
            <v>Sale services fee - Auto</v>
          </cell>
          <cell r="K819" t="str">
            <v>202211 Auto Deduct</v>
          </cell>
          <cell r="L819">
            <v>-790018</v>
          </cell>
          <cell r="M819">
            <v>-63201</v>
          </cell>
          <cell r="N819">
            <v>-853219</v>
          </cell>
          <cell r="O819" t="str">
            <v>20221212</v>
          </cell>
          <cell r="P819" t="str">
            <v>chưa nhận hóa đơn</v>
          </cell>
          <cell r="Q819">
            <v>0</v>
          </cell>
        </row>
        <row r="820">
          <cell r="J820" t="str">
            <v>Advertising services fee - Auto</v>
          </cell>
          <cell r="K820" t="str">
            <v>202211 Auto Deduct</v>
          </cell>
          <cell r="L820">
            <v>-237005</v>
          </cell>
          <cell r="M820">
            <v>-18960</v>
          </cell>
          <cell r="N820">
            <v>-255965</v>
          </cell>
          <cell r="O820" t="str">
            <v>20221212</v>
          </cell>
          <cell r="P820" t="str">
            <v>chưa nhận hóa đơn</v>
          </cell>
          <cell r="Q820">
            <v>0</v>
          </cell>
        </row>
        <row r="821">
          <cell r="I821">
            <v>48634</v>
          </cell>
          <cell r="J821" t="str">
            <v/>
          </cell>
          <cell r="K821" t="str">
            <v/>
          </cell>
          <cell r="L821">
            <v>3059535</v>
          </cell>
          <cell r="M821">
            <v>244763</v>
          </cell>
          <cell r="N821">
            <v>3304298</v>
          </cell>
          <cell r="O821" t="str">
            <v>20221212</v>
          </cell>
          <cell r="Q821">
            <v>3304298</v>
          </cell>
        </row>
        <row r="822">
          <cell r="I822">
            <v>50916</v>
          </cell>
          <cell r="J822" t="str">
            <v/>
          </cell>
          <cell r="K822" t="str">
            <v/>
          </cell>
          <cell r="L822">
            <v>5714520</v>
          </cell>
          <cell r="M822">
            <v>457162</v>
          </cell>
          <cell r="N822">
            <v>6171682</v>
          </cell>
          <cell r="O822" t="str">
            <v>20221229</v>
          </cell>
          <cell r="Q822">
            <v>6171682</v>
          </cell>
        </row>
        <row r="823">
          <cell r="I823">
            <v>50580</v>
          </cell>
          <cell r="J823" t="str">
            <v/>
          </cell>
          <cell r="K823" t="str">
            <v/>
          </cell>
          <cell r="L823">
            <v>3511140</v>
          </cell>
          <cell r="M823">
            <v>280891</v>
          </cell>
          <cell r="N823">
            <v>3792031</v>
          </cell>
          <cell r="O823" t="str">
            <v>20221229</v>
          </cell>
          <cell r="Q823">
            <v>3792031</v>
          </cell>
        </row>
        <row r="824">
          <cell r="I824">
            <v>49520</v>
          </cell>
          <cell r="J824" t="str">
            <v/>
          </cell>
          <cell r="K824" t="str">
            <v/>
          </cell>
          <cell r="L824">
            <v>2856530</v>
          </cell>
          <cell r="M824">
            <v>228522</v>
          </cell>
          <cell r="N824">
            <v>3085052</v>
          </cell>
          <cell r="O824" t="str">
            <v>20221229</v>
          </cell>
          <cell r="Q824">
            <v>3085052</v>
          </cell>
        </row>
        <row r="825">
          <cell r="J825" t="str">
            <v>Advertising services fee - Auto</v>
          </cell>
          <cell r="K825" t="str">
            <v>202212 Auto Deduct</v>
          </cell>
          <cell r="L825">
            <v>-153164</v>
          </cell>
          <cell r="M825">
            <v>-12253</v>
          </cell>
          <cell r="N825">
            <v>-165417</v>
          </cell>
          <cell r="O825" t="str">
            <v>20230110</v>
          </cell>
          <cell r="P825" t="str">
            <v>chưa nhận hóa đơn</v>
          </cell>
          <cell r="Q825">
            <v>0</v>
          </cell>
        </row>
        <row r="826">
          <cell r="J826" t="str">
            <v>Sale services fee - Auto</v>
          </cell>
          <cell r="K826" t="str">
            <v>202212 Auto Deduct</v>
          </cell>
          <cell r="L826">
            <v>-510548</v>
          </cell>
          <cell r="M826">
            <v>-40844</v>
          </cell>
          <cell r="N826">
            <v>-551392</v>
          </cell>
          <cell r="O826" t="str">
            <v>20230110</v>
          </cell>
          <cell r="P826" t="str">
            <v>chưa nhận hóa đơn</v>
          </cell>
          <cell r="Q826">
            <v>0</v>
          </cell>
        </row>
        <row r="827">
          <cell r="I827">
            <v>54382</v>
          </cell>
          <cell r="J827" t="str">
            <v/>
          </cell>
          <cell r="K827" t="str">
            <v/>
          </cell>
          <cell r="L827">
            <v>2262710</v>
          </cell>
          <cell r="M827">
            <v>181017</v>
          </cell>
          <cell r="N827">
            <v>2443727</v>
          </cell>
          <cell r="O827" t="str">
            <v>20230131</v>
          </cell>
          <cell r="Q827">
            <v>2443727</v>
          </cell>
        </row>
        <row r="828">
          <cell r="I828">
            <v>5355</v>
          </cell>
          <cell r="J828" t="str">
            <v>Distribution Cost -Manual(8%)</v>
          </cell>
          <cell r="K828" t="str">
            <v>PHI VAN CHUYEN THANG 11.2022 - HANG LANH</v>
          </cell>
          <cell r="L828">
            <v>-402000</v>
          </cell>
          <cell r="M828">
            <v>-32160</v>
          </cell>
          <cell r="N828">
            <v>-434160</v>
          </cell>
          <cell r="O828" t="str">
            <v>20230110</v>
          </cell>
          <cell r="P828" t="str">
            <v>đã nhận hóa đơn 5355</v>
          </cell>
          <cell r="Q828">
            <v>-1499332</v>
          </cell>
        </row>
        <row r="829">
          <cell r="I829">
            <v>53165</v>
          </cell>
          <cell r="J829" t="str">
            <v/>
          </cell>
          <cell r="K829" t="str">
            <v/>
          </cell>
          <cell r="L829">
            <v>2831979</v>
          </cell>
          <cell r="M829">
            <v>226558</v>
          </cell>
          <cell r="N829">
            <v>3058537</v>
          </cell>
          <cell r="O829" t="str">
            <v>20230131</v>
          </cell>
          <cell r="Q829">
            <v>3058537</v>
          </cell>
        </row>
        <row r="830">
          <cell r="J830" t="str">
            <v>Basic discount - Auto</v>
          </cell>
          <cell r="K830" t="str">
            <v>202212 Auto Deduct</v>
          </cell>
          <cell r="L830">
            <v>-561603</v>
          </cell>
          <cell r="M830">
            <v>-44928</v>
          </cell>
          <cell r="N830">
            <v>-606531</v>
          </cell>
          <cell r="O830" t="str">
            <v>20230110</v>
          </cell>
          <cell r="P830" t="str">
            <v>NCC sẽ xuất hóa đơn bổ sung</v>
          </cell>
          <cell r="Q830">
            <v>0</v>
          </cell>
        </row>
        <row r="831">
          <cell r="J831" t="str">
            <v>Sale services fee - Auto</v>
          </cell>
          <cell r="K831" t="str">
            <v>202212 Auto Deduct</v>
          </cell>
          <cell r="L831">
            <v>-59533</v>
          </cell>
          <cell r="M831">
            <v>-4763</v>
          </cell>
          <cell r="N831">
            <v>-64296</v>
          </cell>
          <cell r="O831" t="str">
            <v>20230110</v>
          </cell>
          <cell r="P831" t="str">
            <v>chưa nhận hóa đơn</v>
          </cell>
          <cell r="Q831">
            <v>0</v>
          </cell>
        </row>
        <row r="832">
          <cell r="J832" t="str">
            <v>Basic discount - Auto</v>
          </cell>
          <cell r="K832" t="str">
            <v>202212 Auto Deduct</v>
          </cell>
          <cell r="L832">
            <v>-65486</v>
          </cell>
          <cell r="M832">
            <v>-5239</v>
          </cell>
          <cell r="N832">
            <v>-70725</v>
          </cell>
          <cell r="O832" t="str">
            <v>20230110</v>
          </cell>
          <cell r="P832" t="str">
            <v>NCC sẽ xuất hóa đơn bổ sung</v>
          </cell>
          <cell r="Q832">
            <v>0</v>
          </cell>
        </row>
        <row r="833">
          <cell r="I833">
            <v>53291</v>
          </cell>
          <cell r="J833" t="str">
            <v/>
          </cell>
          <cell r="K833" t="str">
            <v/>
          </cell>
          <cell r="L833">
            <v>1190660</v>
          </cell>
          <cell r="M833">
            <v>95253</v>
          </cell>
          <cell r="N833">
            <v>1285913</v>
          </cell>
          <cell r="O833" t="str">
            <v>20230131</v>
          </cell>
          <cell r="Q833">
            <v>1285913</v>
          </cell>
        </row>
        <row r="834">
          <cell r="J834" t="str">
            <v>Advertising services fee - Auto</v>
          </cell>
          <cell r="K834" t="str">
            <v>202212 Auto Deduct</v>
          </cell>
          <cell r="L834">
            <v>-17860</v>
          </cell>
          <cell r="M834">
            <v>-1429</v>
          </cell>
          <cell r="N834">
            <v>-19289</v>
          </cell>
          <cell r="O834" t="str">
            <v>20230110</v>
          </cell>
          <cell r="P834" t="str">
            <v>chưa nhận hóa đơn</v>
          </cell>
          <cell r="Q834">
            <v>0</v>
          </cell>
        </row>
        <row r="835">
          <cell r="I835">
            <v>5355</v>
          </cell>
          <cell r="J835" t="str">
            <v>Distribution Cost -Manual(8%)</v>
          </cell>
          <cell r="K835" t="str">
            <v>PHI VAN CHUYEN THANG 11.2022 - HANG LANH</v>
          </cell>
          <cell r="L835">
            <v>-269720</v>
          </cell>
          <cell r="M835">
            <v>-21578</v>
          </cell>
          <cell r="N835">
            <v>-291298</v>
          </cell>
          <cell r="O835" t="str">
            <v>20230110</v>
          </cell>
          <cell r="P835" t="str">
            <v>đã nhận hóa đơn 5355</v>
          </cell>
          <cell r="Q835">
            <v>-1499332</v>
          </cell>
        </row>
        <row r="836">
          <cell r="J836" t="str">
            <v>Basic discount - Auto</v>
          </cell>
          <cell r="K836" t="str">
            <v>202212 Auto Deduct</v>
          </cell>
          <cell r="L836">
            <v>-736821</v>
          </cell>
          <cell r="M836">
            <v>-58946</v>
          </cell>
          <cell r="N836">
            <v>-795767</v>
          </cell>
          <cell r="O836" t="str">
            <v>20230110</v>
          </cell>
          <cell r="P836" t="str">
            <v>NCC sẽ xuất hóa đơn bổ sung</v>
          </cell>
          <cell r="Q836">
            <v>0</v>
          </cell>
        </row>
        <row r="837">
          <cell r="I837">
            <v>55338</v>
          </cell>
          <cell r="J837" t="str">
            <v/>
          </cell>
          <cell r="K837" t="str">
            <v/>
          </cell>
          <cell r="L837">
            <v>2024122</v>
          </cell>
          <cell r="M837">
            <v>161930</v>
          </cell>
          <cell r="N837">
            <v>2186052</v>
          </cell>
          <cell r="O837" t="str">
            <v>20230131</v>
          </cell>
          <cell r="Q837">
            <v>2186052</v>
          </cell>
        </row>
        <row r="838">
          <cell r="I838">
            <v>52120</v>
          </cell>
          <cell r="J838" t="str">
            <v/>
          </cell>
          <cell r="K838" t="str">
            <v/>
          </cell>
          <cell r="L838">
            <v>4644030</v>
          </cell>
          <cell r="M838">
            <v>371522</v>
          </cell>
          <cell r="N838">
            <v>5015552</v>
          </cell>
          <cell r="O838" t="str">
            <v>20230110</v>
          </cell>
          <cell r="Q838">
            <v>5015552</v>
          </cell>
        </row>
        <row r="839">
          <cell r="I839">
            <v>50943</v>
          </cell>
          <cell r="J839" t="str">
            <v/>
          </cell>
          <cell r="K839" t="str">
            <v/>
          </cell>
          <cell r="L839">
            <v>2858040</v>
          </cell>
          <cell r="M839">
            <v>228643</v>
          </cell>
          <cell r="N839">
            <v>3086683</v>
          </cell>
          <cell r="O839" t="str">
            <v>20230110</v>
          </cell>
          <cell r="Q839">
            <v>3086683</v>
          </cell>
        </row>
        <row r="840">
          <cell r="J840" t="str">
            <v>Advertising services fee - Auto</v>
          </cell>
          <cell r="K840" t="str">
            <v>202212 Auto Deduct</v>
          </cell>
          <cell r="L840">
            <v>-200951</v>
          </cell>
          <cell r="M840">
            <v>-16076</v>
          </cell>
          <cell r="N840">
            <v>-217027</v>
          </cell>
          <cell r="O840" t="str">
            <v>20230110</v>
          </cell>
          <cell r="P840" t="str">
            <v>chưa nhận hóa đơn</v>
          </cell>
          <cell r="Q840">
            <v>0</v>
          </cell>
        </row>
        <row r="841">
          <cell r="J841" t="str">
            <v>Sale services fee - Auto</v>
          </cell>
          <cell r="K841" t="str">
            <v>202212 Auto Deduct</v>
          </cell>
          <cell r="L841">
            <v>-669837</v>
          </cell>
          <cell r="M841">
            <v>-53587</v>
          </cell>
          <cell r="N841">
            <v>-723424</v>
          </cell>
          <cell r="O841" t="str">
            <v>20230110</v>
          </cell>
          <cell r="P841" t="str">
            <v>chưa nhận hóa đơn</v>
          </cell>
          <cell r="Q841">
            <v>0</v>
          </cell>
        </row>
        <row r="842">
          <cell r="J842" t="str">
            <v>Sale services fee - Auto</v>
          </cell>
          <cell r="K842" t="str">
            <v>202212 Auto Deduct</v>
          </cell>
          <cell r="L842">
            <v>-685666</v>
          </cell>
          <cell r="M842">
            <v>-54853</v>
          </cell>
          <cell r="N842">
            <v>-740519</v>
          </cell>
          <cell r="O842" t="str">
            <v>20230110</v>
          </cell>
          <cell r="P842" t="str">
            <v>chưa nhận hóa đơn</v>
          </cell>
          <cell r="Q842">
            <v>0</v>
          </cell>
        </row>
        <row r="843">
          <cell r="I843">
            <v>54524</v>
          </cell>
          <cell r="J843" t="str">
            <v/>
          </cell>
          <cell r="K843" t="str">
            <v/>
          </cell>
          <cell r="L843">
            <v>2262710</v>
          </cell>
          <cell r="M843">
            <v>181017</v>
          </cell>
          <cell r="N843">
            <v>2443727</v>
          </cell>
          <cell r="O843" t="str">
            <v>20230131</v>
          </cell>
          <cell r="Q843">
            <v>2443727</v>
          </cell>
        </row>
        <row r="844">
          <cell r="J844" t="str">
            <v>Basic discount - Auto</v>
          </cell>
          <cell r="K844" t="str">
            <v>202212 Auto Deduct</v>
          </cell>
          <cell r="L844">
            <v>-754232</v>
          </cell>
          <cell r="M844">
            <v>-60339</v>
          </cell>
          <cell r="N844">
            <v>-814571</v>
          </cell>
          <cell r="O844" t="str">
            <v>20230110</v>
          </cell>
          <cell r="P844" t="str">
            <v>NCC sẽ xuất hóa đơn bổ sung</v>
          </cell>
          <cell r="Q844">
            <v>0</v>
          </cell>
        </row>
        <row r="845">
          <cell r="I845">
            <v>53463</v>
          </cell>
          <cell r="J845" t="str">
            <v/>
          </cell>
          <cell r="K845" t="str">
            <v/>
          </cell>
          <cell r="L845">
            <v>1887986</v>
          </cell>
          <cell r="M845">
            <v>151039</v>
          </cell>
          <cell r="N845">
            <v>2039025</v>
          </cell>
          <cell r="O845" t="str">
            <v>20230131</v>
          </cell>
          <cell r="Q845">
            <v>2039025</v>
          </cell>
        </row>
        <row r="846">
          <cell r="I846">
            <v>52099</v>
          </cell>
          <cell r="J846" t="str">
            <v/>
          </cell>
          <cell r="K846" t="str">
            <v/>
          </cell>
          <cell r="L846">
            <v>4150696</v>
          </cell>
          <cell r="M846">
            <v>332056</v>
          </cell>
          <cell r="N846">
            <v>4482752</v>
          </cell>
          <cell r="O846" t="str">
            <v>20230110</v>
          </cell>
          <cell r="Q846">
            <v>4482752</v>
          </cell>
        </row>
        <row r="847">
          <cell r="I847">
            <v>51027</v>
          </cell>
          <cell r="J847" t="str">
            <v/>
          </cell>
          <cell r="K847" t="str">
            <v/>
          </cell>
          <cell r="L847">
            <v>2134653</v>
          </cell>
          <cell r="M847">
            <v>170772</v>
          </cell>
          <cell r="N847">
            <v>2305425</v>
          </cell>
          <cell r="O847" t="str">
            <v>20230110</v>
          </cell>
          <cell r="Q847">
            <v>2305425</v>
          </cell>
        </row>
        <row r="848">
          <cell r="I848">
            <v>55434</v>
          </cell>
          <cell r="J848" t="str">
            <v/>
          </cell>
          <cell r="K848" t="str">
            <v/>
          </cell>
          <cell r="L848">
            <v>5317332</v>
          </cell>
          <cell r="M848">
            <v>425387</v>
          </cell>
          <cell r="N848">
            <v>5742719</v>
          </cell>
          <cell r="O848" t="str">
            <v>20230131</v>
          </cell>
          <cell r="Q848">
            <v>5742719</v>
          </cell>
        </row>
        <row r="849">
          <cell r="J849" t="str">
            <v>Advertising services fee - Auto</v>
          </cell>
          <cell r="K849" t="str">
            <v>202212 Auto Deduct</v>
          </cell>
          <cell r="L849">
            <v>-205700</v>
          </cell>
          <cell r="M849">
            <v>-16456</v>
          </cell>
          <cell r="N849">
            <v>-222156</v>
          </cell>
          <cell r="O849" t="str">
            <v>20230110</v>
          </cell>
          <cell r="P849" t="str">
            <v>chưa nhận hóa đơn</v>
          </cell>
          <cell r="Q849">
            <v>0</v>
          </cell>
        </row>
        <row r="850">
          <cell r="I850">
            <v>55298</v>
          </cell>
          <cell r="J850" t="str">
            <v/>
          </cell>
          <cell r="K850" t="str">
            <v/>
          </cell>
          <cell r="L850">
            <v>2024122</v>
          </cell>
          <cell r="M850">
            <v>161930</v>
          </cell>
          <cell r="N850">
            <v>2186052</v>
          </cell>
          <cell r="O850" t="str">
            <v>20230131</v>
          </cell>
          <cell r="Q850">
            <v>2186052</v>
          </cell>
        </row>
        <row r="851">
          <cell r="I851">
            <v>52017</v>
          </cell>
          <cell r="J851" t="str">
            <v/>
          </cell>
          <cell r="K851" t="str">
            <v/>
          </cell>
          <cell r="L851">
            <v>1887986</v>
          </cell>
          <cell r="M851">
            <v>151039</v>
          </cell>
          <cell r="N851">
            <v>2039025</v>
          </cell>
          <cell r="O851" t="str">
            <v>20230110</v>
          </cell>
          <cell r="Q851">
            <v>2039025</v>
          </cell>
        </row>
        <row r="852">
          <cell r="I852">
            <v>54383</v>
          </cell>
          <cell r="J852" t="str">
            <v/>
          </cell>
          <cell r="K852" t="str">
            <v/>
          </cell>
          <cell r="L852">
            <v>1415989</v>
          </cell>
          <cell r="M852">
            <v>113279</v>
          </cell>
          <cell r="N852">
            <v>1529268</v>
          </cell>
          <cell r="O852" t="str">
            <v>20230131</v>
          </cell>
          <cell r="Q852">
            <v>1529268</v>
          </cell>
        </row>
        <row r="853">
          <cell r="J853" t="str">
            <v>Sale services fee - Auto</v>
          </cell>
          <cell r="K853" t="str">
            <v>20221130 auto calc diff</v>
          </cell>
          <cell r="L853">
            <v>-124402</v>
          </cell>
          <cell r="M853">
            <v>-9952</v>
          </cell>
          <cell r="N853">
            <v>-134354</v>
          </cell>
          <cell r="O853" t="str">
            <v>20230110</v>
          </cell>
          <cell r="P853" t="str">
            <v>chưa nhận hóa đơn</v>
          </cell>
          <cell r="Q853">
            <v>0</v>
          </cell>
        </row>
        <row r="854">
          <cell r="J854" t="str">
            <v>Sale services fee - Auto</v>
          </cell>
          <cell r="K854" t="str">
            <v>202212 Auto Deduct</v>
          </cell>
          <cell r="L854">
            <v>-354148</v>
          </cell>
          <cell r="M854">
            <v>-28332</v>
          </cell>
          <cell r="N854">
            <v>-382480</v>
          </cell>
          <cell r="O854" t="str">
            <v>20230110</v>
          </cell>
          <cell r="P854" t="str">
            <v>chưa nhận hóa đơn</v>
          </cell>
          <cell r="Q854">
            <v>0</v>
          </cell>
        </row>
        <row r="855">
          <cell r="I855">
            <v>5355</v>
          </cell>
          <cell r="J855" t="str">
            <v>Distribution Cost -Manual(8%)</v>
          </cell>
          <cell r="K855" t="str">
            <v>PHI VAN CHUYEN THANG 11.2022 - HANG LANH</v>
          </cell>
          <cell r="L855">
            <v>-310250</v>
          </cell>
          <cell r="M855">
            <v>-24820</v>
          </cell>
          <cell r="N855">
            <v>-335070</v>
          </cell>
          <cell r="O855" t="str">
            <v>20230110</v>
          </cell>
          <cell r="P855" t="str">
            <v>đã nhận hóa đơn 5355</v>
          </cell>
          <cell r="Q855">
            <v>-1499332</v>
          </cell>
        </row>
        <row r="856">
          <cell r="J856" t="str">
            <v>Basic discount - Auto</v>
          </cell>
          <cell r="K856" t="str">
            <v>20221130 auto calc diff</v>
          </cell>
          <cell r="L856">
            <v>-136842</v>
          </cell>
          <cell r="M856">
            <v>-10948</v>
          </cell>
          <cell r="N856">
            <v>-147790</v>
          </cell>
          <cell r="O856" t="str">
            <v>20230110</v>
          </cell>
          <cell r="P856" t="str">
            <v>NCC sẽ xuất hóa đơn bổ sung</v>
          </cell>
          <cell r="Q856">
            <v>0</v>
          </cell>
        </row>
        <row r="857">
          <cell r="J857" t="str">
            <v>Basic discount - Auto</v>
          </cell>
          <cell r="K857" t="str">
            <v>202212 Auto Deduct</v>
          </cell>
          <cell r="L857">
            <v>-389563</v>
          </cell>
          <cell r="M857">
            <v>-31165</v>
          </cell>
          <cell r="N857">
            <v>-420728</v>
          </cell>
          <cell r="O857" t="str">
            <v>20230110</v>
          </cell>
          <cell r="P857" t="str">
            <v>NCC sẽ xuất hóa đơn bổ sung</v>
          </cell>
          <cell r="Q857">
            <v>0</v>
          </cell>
        </row>
        <row r="858">
          <cell r="I858">
            <v>55336</v>
          </cell>
          <cell r="J858" t="str">
            <v/>
          </cell>
          <cell r="K858" t="str">
            <v/>
          </cell>
          <cell r="L858">
            <v>2223417</v>
          </cell>
          <cell r="M858">
            <v>177873</v>
          </cell>
          <cell r="N858">
            <v>2401290</v>
          </cell>
          <cell r="O858" t="str">
            <v>20230131</v>
          </cell>
          <cell r="Q858">
            <v>2401290</v>
          </cell>
        </row>
        <row r="859">
          <cell r="J859" t="str">
            <v>Advertising services fee - Auto</v>
          </cell>
          <cell r="K859" t="str">
            <v>20221130 auto calc diff</v>
          </cell>
          <cell r="L859">
            <v>-37320</v>
          </cell>
          <cell r="M859">
            <v>-2985</v>
          </cell>
          <cell r="N859">
            <v>-40305</v>
          </cell>
          <cell r="O859" t="str">
            <v>20230110</v>
          </cell>
          <cell r="P859" t="str">
            <v>chưa nhận hóa đơn</v>
          </cell>
          <cell r="Q859">
            <v>0</v>
          </cell>
        </row>
        <row r="860">
          <cell r="I860">
            <v>53167</v>
          </cell>
          <cell r="J860" t="str">
            <v/>
          </cell>
          <cell r="K860" t="str">
            <v/>
          </cell>
          <cell r="L860">
            <v>2488039</v>
          </cell>
          <cell r="M860">
            <v>199043</v>
          </cell>
          <cell r="N860">
            <v>2687082</v>
          </cell>
          <cell r="O860" t="str">
            <v>20230110</v>
          </cell>
          <cell r="Q860">
            <v>2687082</v>
          </cell>
        </row>
        <row r="861">
          <cell r="J861" t="str">
            <v>Advertising services fee - Auto</v>
          </cell>
          <cell r="K861" t="str">
            <v>202212 Auto Deduct</v>
          </cell>
          <cell r="L861">
            <v>-106245</v>
          </cell>
          <cell r="M861">
            <v>-8500</v>
          </cell>
          <cell r="N861">
            <v>-114745</v>
          </cell>
          <cell r="O861" t="str">
            <v>20230110</v>
          </cell>
          <cell r="P861" t="str">
            <v>chưa nhận hóa đơn</v>
          </cell>
          <cell r="Q861">
            <v>0</v>
          </cell>
        </row>
        <row r="862">
          <cell r="J862" t="str">
            <v>Basic discount - Auto</v>
          </cell>
          <cell r="K862" t="str">
            <v>202212 Auto Deduct</v>
          </cell>
          <cell r="L862">
            <v>-620608</v>
          </cell>
          <cell r="M862">
            <v>-49649</v>
          </cell>
          <cell r="N862">
            <v>-670257</v>
          </cell>
          <cell r="O862" t="str">
            <v>20230110</v>
          </cell>
          <cell r="P862" t="str">
            <v>NCC sẽ xuất hóa đơn bổ sung</v>
          </cell>
          <cell r="Q862">
            <v>0</v>
          </cell>
        </row>
        <row r="863">
          <cell r="I863">
            <v>52123</v>
          </cell>
          <cell r="J863" t="str">
            <v/>
          </cell>
          <cell r="K863" t="str">
            <v/>
          </cell>
          <cell r="L863">
            <v>536025</v>
          </cell>
          <cell r="M863">
            <v>42882</v>
          </cell>
          <cell r="N863">
            <v>578907</v>
          </cell>
          <cell r="O863" t="str">
            <v>20230110</v>
          </cell>
          <cell r="Q863">
            <v>578907</v>
          </cell>
        </row>
        <row r="864">
          <cell r="I864">
            <v>51049</v>
          </cell>
          <cell r="J864" t="str">
            <v/>
          </cell>
          <cell r="K864" t="str">
            <v/>
          </cell>
          <cell r="L864">
            <v>595330</v>
          </cell>
          <cell r="M864">
            <v>47626</v>
          </cell>
          <cell r="N864">
            <v>642956</v>
          </cell>
          <cell r="O864" t="str">
            <v>20230110</v>
          </cell>
          <cell r="Q864">
            <v>642956</v>
          </cell>
        </row>
        <row r="865">
          <cell r="I865">
            <v>54550</v>
          </cell>
          <cell r="J865" t="str">
            <v/>
          </cell>
          <cell r="K865" t="str">
            <v/>
          </cell>
          <cell r="L865">
            <v>2262710</v>
          </cell>
          <cell r="M865">
            <v>181017</v>
          </cell>
          <cell r="N865">
            <v>2443727</v>
          </cell>
          <cell r="O865" t="str">
            <v>20230131</v>
          </cell>
          <cell r="Q865">
            <v>2443727</v>
          </cell>
        </row>
        <row r="866">
          <cell r="I866">
            <v>51052</v>
          </cell>
          <cell r="J866" t="str">
            <v/>
          </cell>
          <cell r="K866" t="str">
            <v/>
          </cell>
          <cell r="L866">
            <v>3394065</v>
          </cell>
          <cell r="M866">
            <v>271525</v>
          </cell>
          <cell r="N866">
            <v>3665590</v>
          </cell>
          <cell r="O866" t="str">
            <v>20230110</v>
          </cell>
          <cell r="Q866">
            <v>3665590</v>
          </cell>
        </row>
        <row r="867">
          <cell r="J867" t="str">
            <v>Advertising services fee - Auto</v>
          </cell>
          <cell r="K867" t="str">
            <v>202212 Auto Deduct</v>
          </cell>
          <cell r="L867">
            <v>-169257</v>
          </cell>
          <cell r="M867">
            <v>-13541</v>
          </cell>
          <cell r="N867">
            <v>-182798</v>
          </cell>
          <cell r="O867" t="str">
            <v>20230110</v>
          </cell>
          <cell r="P867" t="str">
            <v>chưa nhận hóa đơn</v>
          </cell>
          <cell r="Q867">
            <v>0</v>
          </cell>
        </row>
        <row r="868">
          <cell r="J868" t="str">
            <v>Sale services fee - Auto</v>
          </cell>
          <cell r="K868" t="str">
            <v>202212 Auto Deduct</v>
          </cell>
          <cell r="L868">
            <v>-564189</v>
          </cell>
          <cell r="M868">
            <v>-45135</v>
          </cell>
          <cell r="N868">
            <v>-609324</v>
          </cell>
          <cell r="O868" t="str">
            <v>20230110</v>
          </cell>
          <cell r="P868" t="str">
            <v>chưa nhận hóa đơn</v>
          </cell>
          <cell r="Q868">
            <v>0</v>
          </cell>
        </row>
        <row r="869">
          <cell r="I869">
            <v>53288</v>
          </cell>
          <cell r="J869" t="str">
            <v/>
          </cell>
          <cell r="K869" t="str">
            <v/>
          </cell>
          <cell r="L869">
            <v>2262710</v>
          </cell>
          <cell r="M869">
            <v>181017</v>
          </cell>
          <cell r="N869">
            <v>2443727</v>
          </cell>
          <cell r="O869" t="str">
            <v>20230131</v>
          </cell>
          <cell r="Q869">
            <v>2443727</v>
          </cell>
        </row>
        <row r="870">
          <cell r="I870">
            <v>5355</v>
          </cell>
          <cell r="J870" t="str">
            <v>Distribution Cost -Manual(8%)</v>
          </cell>
          <cell r="K870" t="str">
            <v>PHI VAN CHUYEN THANG 11.2022 - HANG LANH</v>
          </cell>
          <cell r="L870">
            <v>-145010</v>
          </cell>
          <cell r="M870">
            <v>-11601</v>
          </cell>
          <cell r="N870">
            <v>-156611</v>
          </cell>
          <cell r="O870" t="str">
            <v>20230110</v>
          </cell>
          <cell r="P870" t="str">
            <v>đã nhận hóa đơn 5355</v>
          </cell>
          <cell r="Q870">
            <v>-1499332</v>
          </cell>
        </row>
        <row r="871">
          <cell r="J871" t="str">
            <v>Advertising services fee - Auto</v>
          </cell>
          <cell r="K871" t="str">
            <v>202212 Auto Deduct</v>
          </cell>
          <cell r="L871">
            <v>-152923</v>
          </cell>
          <cell r="M871">
            <v>-12234</v>
          </cell>
          <cell r="N871">
            <v>-165157</v>
          </cell>
          <cell r="O871" t="str">
            <v>20230110</v>
          </cell>
          <cell r="P871" t="str">
            <v>chưa nhận hóa đơn</v>
          </cell>
          <cell r="Q871">
            <v>0</v>
          </cell>
        </row>
        <row r="872">
          <cell r="J872" t="str">
            <v>Sale services fee - Auto</v>
          </cell>
          <cell r="K872" t="str">
            <v>202212 Auto Deduct</v>
          </cell>
          <cell r="L872">
            <v>-509745</v>
          </cell>
          <cell r="M872">
            <v>-40780</v>
          </cell>
          <cell r="N872">
            <v>-550525</v>
          </cell>
          <cell r="O872" t="str">
            <v>20230110</v>
          </cell>
          <cell r="P872" t="str">
            <v>chưa nhận hóa đơn</v>
          </cell>
          <cell r="Q872">
            <v>0</v>
          </cell>
        </row>
        <row r="873">
          <cell r="J873" t="str">
            <v>Basic discount - Auto</v>
          </cell>
          <cell r="K873" t="str">
            <v>202212 Auto Deduct</v>
          </cell>
          <cell r="L873">
            <v>-560719</v>
          </cell>
          <cell r="M873">
            <v>-44858</v>
          </cell>
          <cell r="N873">
            <v>-605577</v>
          </cell>
          <cell r="O873" t="str">
            <v>20230110</v>
          </cell>
          <cell r="P873" t="str">
            <v>NCC sẽ xuất hóa đơn bổ sung</v>
          </cell>
          <cell r="Q873">
            <v>0</v>
          </cell>
        </row>
        <row r="874">
          <cell r="I874">
            <v>52063</v>
          </cell>
          <cell r="J874" t="str">
            <v/>
          </cell>
          <cell r="K874" t="str">
            <v/>
          </cell>
          <cell r="L874">
            <v>5946133</v>
          </cell>
          <cell r="M874">
            <v>475691</v>
          </cell>
          <cell r="N874">
            <v>6421824</v>
          </cell>
          <cell r="O874" t="str">
            <v>20230110</v>
          </cell>
          <cell r="Q874">
            <v>6421824</v>
          </cell>
        </row>
        <row r="875">
          <cell r="I875">
            <v>53290</v>
          </cell>
          <cell r="J875" t="str">
            <v/>
          </cell>
          <cell r="K875" t="str">
            <v/>
          </cell>
          <cell r="L875">
            <v>2831979</v>
          </cell>
          <cell r="M875">
            <v>226558</v>
          </cell>
          <cell r="N875">
            <v>3058537</v>
          </cell>
          <cell r="O875" t="str">
            <v>20230131</v>
          </cell>
          <cell r="Q875">
            <v>3058537</v>
          </cell>
        </row>
        <row r="876">
          <cell r="I876">
            <v>51036</v>
          </cell>
          <cell r="J876" t="str">
            <v/>
          </cell>
          <cell r="K876" t="str">
            <v/>
          </cell>
          <cell r="L876">
            <v>4150696</v>
          </cell>
          <cell r="M876">
            <v>332056</v>
          </cell>
          <cell r="N876">
            <v>4482752</v>
          </cell>
          <cell r="O876" t="str">
            <v>20230110</v>
          </cell>
          <cell r="Q876">
            <v>4482752</v>
          </cell>
        </row>
        <row r="877">
          <cell r="J877" t="str">
            <v>Sale services fee - Auto</v>
          </cell>
          <cell r="K877" t="str">
            <v>20221130 auto calc diff</v>
          </cell>
          <cell r="L877">
            <v>-141361</v>
          </cell>
          <cell r="M877">
            <v>-11309</v>
          </cell>
          <cell r="N877">
            <v>-152670</v>
          </cell>
          <cell r="O877" t="str">
            <v>20230110</v>
          </cell>
          <cell r="P877" t="str">
            <v>chưa nhận hóa đơn</v>
          </cell>
          <cell r="Q877">
            <v>0</v>
          </cell>
        </row>
        <row r="878">
          <cell r="I878">
            <v>5355</v>
          </cell>
          <cell r="J878" t="str">
            <v>Distribution Cost -Manual(8%)</v>
          </cell>
          <cell r="K878" t="str">
            <v>PHI VAN CHUYEN THANG 11.2022 - HANG LANH</v>
          </cell>
          <cell r="L878">
            <v>-261290</v>
          </cell>
          <cell r="M878">
            <v>-20903</v>
          </cell>
          <cell r="N878">
            <v>-282193</v>
          </cell>
          <cell r="O878" t="str">
            <v>20230110</v>
          </cell>
          <cell r="P878" t="str">
            <v>đã nhận hóa đơn 5355</v>
          </cell>
          <cell r="Q878">
            <v>-1499332</v>
          </cell>
        </row>
        <row r="879">
          <cell r="J879" t="str">
            <v>Basic discount - Auto</v>
          </cell>
          <cell r="K879" t="str">
            <v>20221130 auto calc diff</v>
          </cell>
          <cell r="L879">
            <v>-155496</v>
          </cell>
          <cell r="M879">
            <v>-12440</v>
          </cell>
          <cell r="N879">
            <v>-167936</v>
          </cell>
          <cell r="O879" t="str">
            <v>20230110</v>
          </cell>
          <cell r="P879" t="str">
            <v>NCC sẽ xuất hóa đơn bổ sung</v>
          </cell>
          <cell r="Q879">
            <v>0</v>
          </cell>
        </row>
        <row r="880">
          <cell r="I880">
            <v>54381</v>
          </cell>
          <cell r="J880" t="str">
            <v/>
          </cell>
          <cell r="K880" t="str">
            <v/>
          </cell>
          <cell r="L880">
            <v>1665870</v>
          </cell>
          <cell r="M880">
            <v>133270</v>
          </cell>
          <cell r="N880">
            <v>1799140</v>
          </cell>
          <cell r="O880" t="str">
            <v>20230131</v>
          </cell>
          <cell r="Q880">
            <v>1799140</v>
          </cell>
        </row>
        <row r="881">
          <cell r="J881" t="str">
            <v>Anniversary Support fee - Manual(8%)</v>
          </cell>
          <cell r="K881" t="str">
            <v>PHI HO TRO SINH NHAT 2022</v>
          </cell>
          <cell r="L881">
            <v>-1500000</v>
          </cell>
          <cell r="M881">
            <v>-120000</v>
          </cell>
          <cell r="N881">
            <v>-1620000</v>
          </cell>
          <cell r="O881" t="str">
            <v>20230110</v>
          </cell>
          <cell r="P881" t="str">
            <v>chưa nhận hóa đơn</v>
          </cell>
          <cell r="Q881">
            <v>0</v>
          </cell>
        </row>
        <row r="882">
          <cell r="J882" t="str">
            <v>Basic discount - Auto</v>
          </cell>
          <cell r="K882" t="str">
            <v>202212 Auto Deduct</v>
          </cell>
          <cell r="L882">
            <v>-448404</v>
          </cell>
          <cell r="M882">
            <v>-35872</v>
          </cell>
          <cell r="N882">
            <v>-484276</v>
          </cell>
          <cell r="O882" t="str">
            <v>20230110</v>
          </cell>
          <cell r="P882" t="str">
            <v>NCC sẽ xuất hóa đơn bổ sung</v>
          </cell>
          <cell r="Q882">
            <v>0</v>
          </cell>
        </row>
        <row r="883">
          <cell r="I883">
            <v>53166</v>
          </cell>
          <cell r="J883" t="str">
            <v/>
          </cell>
          <cell r="K883" t="str">
            <v/>
          </cell>
          <cell r="L883">
            <v>1132792</v>
          </cell>
          <cell r="M883">
            <v>90623</v>
          </cell>
          <cell r="N883">
            <v>1223415</v>
          </cell>
          <cell r="O883" t="str">
            <v>20230131</v>
          </cell>
          <cell r="Q883">
            <v>1223415</v>
          </cell>
        </row>
        <row r="884">
          <cell r="J884" t="str">
            <v>Advertising services fee - Auto</v>
          </cell>
          <cell r="K884" t="str">
            <v>20221130 auto calc diff</v>
          </cell>
          <cell r="L884">
            <v>-42408</v>
          </cell>
          <cell r="M884">
            <v>-3393</v>
          </cell>
          <cell r="N884">
            <v>-45801</v>
          </cell>
          <cell r="O884" t="str">
            <v>20230110</v>
          </cell>
          <cell r="P884" t="str">
            <v>chưa nhận hóa đơn</v>
          </cell>
          <cell r="Q884">
            <v>0</v>
          </cell>
        </row>
        <row r="885">
          <cell r="I885">
            <v>4954</v>
          </cell>
          <cell r="J885" t="str">
            <v>221228-01006-1-0157</v>
          </cell>
          <cell r="K885" t="str">
            <v>Hang tra lai</v>
          </cell>
          <cell r="L885">
            <v>-222116</v>
          </cell>
          <cell r="M885">
            <v>-17769</v>
          </cell>
          <cell r="N885">
            <v>-239885</v>
          </cell>
          <cell r="O885" t="str">
            <v>20230110</v>
          </cell>
          <cell r="P885">
            <v>4954</v>
          </cell>
          <cell r="Q885">
            <v>-239885</v>
          </cell>
        </row>
        <row r="886">
          <cell r="I886">
            <v>53172</v>
          </cell>
          <cell r="J886" t="str">
            <v/>
          </cell>
          <cell r="K886" t="str">
            <v/>
          </cell>
          <cell r="L886">
            <v>1694428</v>
          </cell>
          <cell r="M886">
            <v>135554</v>
          </cell>
          <cell r="N886">
            <v>1829982</v>
          </cell>
          <cell r="O886" t="str">
            <v>20230131</v>
          </cell>
          <cell r="Q886">
            <v>1829982</v>
          </cell>
        </row>
        <row r="887">
          <cell r="J887" t="str">
            <v>Advertising services fee - Auto</v>
          </cell>
          <cell r="K887" t="str">
            <v>202212 Auto Deduct</v>
          </cell>
          <cell r="L887">
            <v>-122292</v>
          </cell>
          <cell r="M887">
            <v>-9783</v>
          </cell>
          <cell r="N887">
            <v>-132075</v>
          </cell>
          <cell r="O887" t="str">
            <v>20230110</v>
          </cell>
          <cell r="P887" t="str">
            <v>chưa nhận hóa đơn</v>
          </cell>
          <cell r="Q887">
            <v>0</v>
          </cell>
        </row>
        <row r="888">
          <cell r="I888">
            <v>52016</v>
          </cell>
          <cell r="J888" t="str">
            <v/>
          </cell>
          <cell r="K888" t="str">
            <v/>
          </cell>
          <cell r="L888">
            <v>1480018</v>
          </cell>
          <cell r="M888">
            <v>118401</v>
          </cell>
          <cell r="N888">
            <v>1598419</v>
          </cell>
          <cell r="O888" t="str">
            <v>20230110</v>
          </cell>
          <cell r="Q888">
            <v>1598419</v>
          </cell>
        </row>
        <row r="889">
          <cell r="J889" t="str">
            <v>Sale services fee - Auto</v>
          </cell>
          <cell r="K889" t="str">
            <v>202212 Auto Deduct</v>
          </cell>
          <cell r="L889">
            <v>-407640</v>
          </cell>
          <cell r="M889">
            <v>-32611</v>
          </cell>
          <cell r="N889">
            <v>-440251</v>
          </cell>
          <cell r="O889" t="str">
            <v>20230110</v>
          </cell>
          <cell r="P889" t="str">
            <v>chưa nhận hóa đơn</v>
          </cell>
          <cell r="Q889">
            <v>0</v>
          </cell>
        </row>
        <row r="890">
          <cell r="J890" t="str">
            <v>Sale services fee - Auto</v>
          </cell>
          <cell r="K890" t="str">
            <v>20221130 auto calc diff</v>
          </cell>
          <cell r="L890">
            <v>-59533</v>
          </cell>
          <cell r="M890">
            <v>-4762</v>
          </cell>
          <cell r="N890">
            <v>-64295</v>
          </cell>
          <cell r="O890" t="str">
            <v>20230110</v>
          </cell>
          <cell r="P890" t="str">
            <v>chưa nhận hóa đơn</v>
          </cell>
          <cell r="Q890">
            <v>0</v>
          </cell>
        </row>
        <row r="891">
          <cell r="J891" t="str">
            <v>Sale services fee - Auto</v>
          </cell>
          <cell r="K891" t="str">
            <v>202212 Auto Deduct</v>
          </cell>
          <cell r="L891">
            <v>-154809</v>
          </cell>
          <cell r="M891">
            <v>-12385</v>
          </cell>
          <cell r="N891">
            <v>-167194</v>
          </cell>
          <cell r="O891" t="str">
            <v>20230110</v>
          </cell>
          <cell r="P891" t="str">
            <v>chưa nhận hóa đơn</v>
          </cell>
          <cell r="Q891">
            <v>0</v>
          </cell>
        </row>
        <row r="892">
          <cell r="J892" t="str">
            <v>Basic discount - Auto</v>
          </cell>
          <cell r="K892" t="str">
            <v>20221130 auto calc diff</v>
          </cell>
          <cell r="L892">
            <v>-65486</v>
          </cell>
          <cell r="M892">
            <v>-5239</v>
          </cell>
          <cell r="N892">
            <v>-70725</v>
          </cell>
          <cell r="O892" t="str">
            <v>20230110</v>
          </cell>
          <cell r="P892" t="str">
            <v>NCC sẽ xuất hóa đơn bổ sung</v>
          </cell>
          <cell r="Q892">
            <v>0</v>
          </cell>
        </row>
        <row r="893">
          <cell r="J893" t="str">
            <v>Basic discount - Auto</v>
          </cell>
          <cell r="K893" t="str">
            <v>202212 Auto Deduct</v>
          </cell>
          <cell r="L893">
            <v>-170289</v>
          </cell>
          <cell r="M893">
            <v>-13623</v>
          </cell>
          <cell r="N893">
            <v>-183912</v>
          </cell>
          <cell r="O893" t="str">
            <v>20230110</v>
          </cell>
          <cell r="P893" t="str">
            <v>NCC sẽ xuất hóa đơn bổ sung</v>
          </cell>
          <cell r="Q893">
            <v>0</v>
          </cell>
        </row>
        <row r="894">
          <cell r="I894">
            <v>53248</v>
          </cell>
          <cell r="J894" t="str">
            <v/>
          </cell>
          <cell r="K894" t="str">
            <v/>
          </cell>
          <cell r="L894">
            <v>1190660</v>
          </cell>
          <cell r="M894">
            <v>95253</v>
          </cell>
          <cell r="N894">
            <v>1285913</v>
          </cell>
          <cell r="O894" t="str">
            <v>20230110</v>
          </cell>
          <cell r="Q894">
            <v>1285913</v>
          </cell>
        </row>
        <row r="895">
          <cell r="J895" t="str">
            <v>Advertising services fee - Auto</v>
          </cell>
          <cell r="K895" t="str">
            <v>20221130 auto calc diff</v>
          </cell>
          <cell r="L895">
            <v>-17860</v>
          </cell>
          <cell r="M895">
            <v>-1429</v>
          </cell>
          <cell r="N895">
            <v>-19289</v>
          </cell>
          <cell r="O895" t="str">
            <v>20230110</v>
          </cell>
          <cell r="P895" t="str">
            <v>chưa nhận hóa đơn</v>
          </cell>
          <cell r="Q895">
            <v>0</v>
          </cell>
        </row>
        <row r="896">
          <cell r="I896">
            <v>51014</v>
          </cell>
          <cell r="J896" t="str">
            <v/>
          </cell>
          <cell r="K896" t="str">
            <v/>
          </cell>
          <cell r="L896">
            <v>2262710</v>
          </cell>
          <cell r="M896">
            <v>181017</v>
          </cell>
          <cell r="N896">
            <v>2443727</v>
          </cell>
          <cell r="O896" t="str">
            <v>20230110</v>
          </cell>
          <cell r="Q896">
            <v>2443727</v>
          </cell>
        </row>
        <row r="897">
          <cell r="J897" t="str">
            <v>Advertising services fee - Auto</v>
          </cell>
          <cell r="K897" t="str">
            <v>202212 Auto Deduct</v>
          </cell>
          <cell r="L897">
            <v>-46443</v>
          </cell>
          <cell r="M897">
            <v>-3715</v>
          </cell>
          <cell r="N897">
            <v>-50158</v>
          </cell>
          <cell r="O897" t="str">
            <v>20230110</v>
          </cell>
          <cell r="P897" t="str">
            <v>chưa nhận hóa đơn</v>
          </cell>
          <cell r="Q897">
            <v>0</v>
          </cell>
        </row>
        <row r="898">
          <cell r="J898" t="str">
            <v>Advertising services fee - Auto</v>
          </cell>
          <cell r="K898" t="str">
            <v>202212 Auto Deduct</v>
          </cell>
          <cell r="L898">
            <v>-7080</v>
          </cell>
          <cell r="M898">
            <v>-566</v>
          </cell>
          <cell r="N898">
            <v>-7646</v>
          </cell>
          <cell r="O898" t="str">
            <v>20230110</v>
          </cell>
          <cell r="P898" t="str">
            <v>chưa nhận hóa đơn</v>
          </cell>
          <cell r="Q898">
            <v>0</v>
          </cell>
        </row>
        <row r="899">
          <cell r="I899">
            <v>53954</v>
          </cell>
          <cell r="J899" t="str">
            <v/>
          </cell>
          <cell r="K899" t="str">
            <v/>
          </cell>
          <cell r="L899">
            <v>471996</v>
          </cell>
          <cell r="M899">
            <v>37760</v>
          </cell>
          <cell r="N899">
            <v>509756</v>
          </cell>
          <cell r="O899" t="str">
            <v>20230131</v>
          </cell>
          <cell r="Q899">
            <v>509756</v>
          </cell>
        </row>
        <row r="900">
          <cell r="J900" t="str">
            <v>Sale services fee - Auto</v>
          </cell>
          <cell r="K900" t="str">
            <v>202212 Auto Deduct</v>
          </cell>
          <cell r="L900">
            <v>-23600</v>
          </cell>
          <cell r="M900">
            <v>-1888</v>
          </cell>
          <cell r="N900">
            <v>-25488</v>
          </cell>
          <cell r="O900" t="str">
            <v>20230110</v>
          </cell>
          <cell r="P900" t="str">
            <v>chưa nhận hóa đơn</v>
          </cell>
          <cell r="Q900">
            <v>0</v>
          </cell>
        </row>
        <row r="901">
          <cell r="J901" t="str">
            <v>Basic discount - Auto</v>
          </cell>
          <cell r="K901" t="str">
            <v>202212 Auto Deduct</v>
          </cell>
          <cell r="L901">
            <v>-25960</v>
          </cell>
          <cell r="M901">
            <v>-2077</v>
          </cell>
          <cell r="N901">
            <v>-28037</v>
          </cell>
          <cell r="O901" t="str">
            <v>20230110</v>
          </cell>
          <cell r="P901" t="str">
            <v>NCC sẽ xuất hóa đơn bổ sung</v>
          </cell>
          <cell r="Q901">
            <v>0</v>
          </cell>
        </row>
        <row r="902">
          <cell r="I902">
            <v>50578</v>
          </cell>
          <cell r="J902" t="str">
            <v/>
          </cell>
          <cell r="K902" t="str">
            <v/>
          </cell>
          <cell r="L902">
            <v>555290</v>
          </cell>
          <cell r="M902">
            <v>44423</v>
          </cell>
          <cell r="N902">
            <v>599713</v>
          </cell>
          <cell r="O902" t="str">
            <v>20230110</v>
          </cell>
          <cell r="Q902">
            <v>599713</v>
          </cell>
        </row>
        <row r="903">
          <cell r="I903">
            <v>55295</v>
          </cell>
          <cell r="J903" t="str">
            <v/>
          </cell>
          <cell r="K903" t="str">
            <v/>
          </cell>
          <cell r="L903">
            <v>3700721</v>
          </cell>
          <cell r="M903">
            <v>296058</v>
          </cell>
          <cell r="N903">
            <v>3996779</v>
          </cell>
          <cell r="O903" t="str">
            <v>20230131</v>
          </cell>
          <cell r="Q903">
            <v>3996779</v>
          </cell>
        </row>
        <row r="904">
          <cell r="I904">
            <v>51274</v>
          </cell>
          <cell r="J904" t="str">
            <v/>
          </cell>
          <cell r="K904" t="str">
            <v/>
          </cell>
          <cell r="L904">
            <v>4686721</v>
          </cell>
          <cell r="M904">
            <v>374938</v>
          </cell>
          <cell r="N904">
            <v>5061659</v>
          </cell>
          <cell r="O904" t="str">
            <v>20230110</v>
          </cell>
          <cell r="Q904">
            <v>5061659</v>
          </cell>
        </row>
        <row r="905">
          <cell r="J905" t="str">
            <v>Anniversary Support fee - Manual(8%)</v>
          </cell>
          <cell r="K905" t="str">
            <v>PHI HO TRO SINH NHAT 2022</v>
          </cell>
          <cell r="L905">
            <v>-1500000</v>
          </cell>
          <cell r="M905">
            <v>-120000</v>
          </cell>
          <cell r="N905">
            <v>-1620000</v>
          </cell>
          <cell r="O905" t="str">
            <v>20230110</v>
          </cell>
          <cell r="P905" t="str">
            <v>chưa nhận hóa đơn</v>
          </cell>
          <cell r="Q905">
            <v>0</v>
          </cell>
        </row>
        <row r="906">
          <cell r="I906">
            <v>54327</v>
          </cell>
          <cell r="J906" t="str">
            <v/>
          </cell>
          <cell r="K906" t="str">
            <v/>
          </cell>
          <cell r="L906">
            <v>3078646</v>
          </cell>
          <cell r="M906">
            <v>246292</v>
          </cell>
          <cell r="N906">
            <v>3324938</v>
          </cell>
          <cell r="O906" t="str">
            <v>20230131</v>
          </cell>
          <cell r="Q906">
            <v>3324938</v>
          </cell>
        </row>
        <row r="907">
          <cell r="J907" t="str">
            <v>Advertising services fee - Auto</v>
          </cell>
          <cell r="K907" t="str">
            <v>202212 Auto Deduct</v>
          </cell>
          <cell r="L907">
            <v>-649474</v>
          </cell>
          <cell r="M907">
            <v>-51958</v>
          </cell>
          <cell r="N907">
            <v>-701432</v>
          </cell>
          <cell r="O907" t="str">
            <v>20230110</v>
          </cell>
          <cell r="P907" t="str">
            <v>chưa nhận hóa đơn</v>
          </cell>
          <cell r="Q907">
            <v>0</v>
          </cell>
        </row>
        <row r="908">
          <cell r="J908" t="str">
            <v>Advertising services fee - Auto</v>
          </cell>
          <cell r="K908" t="str">
            <v>20221130 auto calc diff</v>
          </cell>
          <cell r="L908">
            <v>-1</v>
          </cell>
          <cell r="M908">
            <v>0</v>
          </cell>
          <cell r="N908">
            <v>-1</v>
          </cell>
          <cell r="O908" t="str">
            <v>20230110</v>
          </cell>
          <cell r="P908" t="str">
            <v>chưa nhận hóa đơn</v>
          </cell>
          <cell r="Q908">
            <v>0</v>
          </cell>
        </row>
        <row r="909">
          <cell r="J909" t="str">
            <v>Sale services fee - Auto</v>
          </cell>
          <cell r="K909" t="str">
            <v>202212 Auto Deduct</v>
          </cell>
          <cell r="L909">
            <v>-2164912</v>
          </cell>
          <cell r="M909">
            <v>-173193</v>
          </cell>
          <cell r="N909">
            <v>-2338105</v>
          </cell>
          <cell r="O909" t="str">
            <v>20230110</v>
          </cell>
          <cell r="P909" t="str">
            <v>chưa nhận hóa đơn</v>
          </cell>
          <cell r="Q909">
            <v>0</v>
          </cell>
        </row>
        <row r="910">
          <cell r="J910" t="str">
            <v>Basic discount - Auto</v>
          </cell>
          <cell r="K910" t="str">
            <v>202212 Auto Deduct</v>
          </cell>
          <cell r="L910">
            <v>-2381403</v>
          </cell>
          <cell r="M910">
            <v>-190512</v>
          </cell>
          <cell r="N910">
            <v>-2571915</v>
          </cell>
          <cell r="O910" t="str">
            <v>20230110</v>
          </cell>
          <cell r="P910" t="str">
            <v>NCC sẽ xuất hóa đơn bổ sung</v>
          </cell>
          <cell r="Q910">
            <v>0</v>
          </cell>
        </row>
        <row r="911">
          <cell r="I911">
            <v>53162</v>
          </cell>
          <cell r="J911" t="str">
            <v/>
          </cell>
          <cell r="K911" t="str">
            <v/>
          </cell>
          <cell r="L911">
            <v>1887986</v>
          </cell>
          <cell r="M911">
            <v>151039</v>
          </cell>
          <cell r="N911">
            <v>2039025</v>
          </cell>
          <cell r="O911" t="str">
            <v>20230110</v>
          </cell>
          <cell r="Q911">
            <v>2039025</v>
          </cell>
        </row>
        <row r="912">
          <cell r="I912">
            <v>42</v>
          </cell>
          <cell r="J912" t="str">
            <v/>
          </cell>
          <cell r="K912" t="str">
            <v/>
          </cell>
          <cell r="L912">
            <v>22660777</v>
          </cell>
          <cell r="M912">
            <v>2266078</v>
          </cell>
          <cell r="N912">
            <v>24926855</v>
          </cell>
          <cell r="O912" t="str">
            <v>20230228</v>
          </cell>
          <cell r="Q912">
            <v>24926855</v>
          </cell>
        </row>
        <row r="913">
          <cell r="I913">
            <v>56279</v>
          </cell>
          <cell r="J913" t="str">
            <v/>
          </cell>
          <cell r="K913" t="str">
            <v/>
          </cell>
          <cell r="L913">
            <v>3196948</v>
          </cell>
          <cell r="M913">
            <v>255756</v>
          </cell>
          <cell r="N913">
            <v>3452704</v>
          </cell>
          <cell r="O913" t="str">
            <v>20230210</v>
          </cell>
          <cell r="Q913">
            <v>3452704</v>
          </cell>
        </row>
        <row r="914">
          <cell r="I914">
            <v>55337</v>
          </cell>
          <cell r="J914" t="str">
            <v/>
          </cell>
          <cell r="K914" t="str">
            <v/>
          </cell>
          <cell r="L914">
            <v>3233221</v>
          </cell>
          <cell r="M914">
            <v>258658</v>
          </cell>
          <cell r="N914">
            <v>3491879</v>
          </cell>
          <cell r="O914" t="str">
            <v>20230210</v>
          </cell>
          <cell r="Q914">
            <v>3491879</v>
          </cell>
        </row>
        <row r="915">
          <cell r="J915" t="str">
            <v>Advertising services fee - Auto</v>
          </cell>
          <cell r="K915" t="str">
            <v>202301 Auto Deduct</v>
          </cell>
          <cell r="L915">
            <v>-681553</v>
          </cell>
          <cell r="M915">
            <v>-68155</v>
          </cell>
          <cell r="N915">
            <v>-749708</v>
          </cell>
          <cell r="O915" t="str">
            <v>20230210</v>
          </cell>
          <cell r="P915" t="str">
            <v>chưa nhận hóa đơn</v>
          </cell>
          <cell r="Q915">
            <v>0</v>
          </cell>
        </row>
        <row r="916">
          <cell r="J916" t="str">
            <v>Sale services fee - Auto</v>
          </cell>
          <cell r="K916" t="str">
            <v>202301 Auto Deduct</v>
          </cell>
          <cell r="L916">
            <v>-2271843</v>
          </cell>
          <cell r="M916">
            <v>-227184</v>
          </cell>
          <cell r="N916">
            <v>-2499027</v>
          </cell>
          <cell r="O916" t="str">
            <v>20230210</v>
          </cell>
          <cell r="P916" t="str">
            <v>chưa nhận hóa đơn</v>
          </cell>
          <cell r="Q916">
            <v>0</v>
          </cell>
        </row>
        <row r="917">
          <cell r="I917">
            <v>186</v>
          </cell>
          <cell r="J917" t="str">
            <v>Distribution Cost -Manual(8%)</v>
          </cell>
          <cell r="K917" t="str">
            <v>PHI VAN CHUYEN THANG 12.2022 - HANG LANH</v>
          </cell>
          <cell r="L917">
            <v>-416000</v>
          </cell>
          <cell r="M917">
            <v>-33280</v>
          </cell>
          <cell r="N917">
            <v>-449280</v>
          </cell>
          <cell r="O917" t="str">
            <v>20230210</v>
          </cell>
          <cell r="P917" t="str">
            <v>đã nhận hóa đơn 186</v>
          </cell>
          <cell r="Q917">
            <v>-1500607</v>
          </cell>
        </row>
        <row r="918">
          <cell r="I918">
            <v>38147</v>
          </cell>
          <cell r="J918" t="str">
            <v>Basic discount - Auto</v>
          </cell>
          <cell r="K918" t="str">
            <v>202301 Auto Deduct</v>
          </cell>
          <cell r="L918">
            <v>-2499028</v>
          </cell>
          <cell r="M918">
            <v>-249903</v>
          </cell>
          <cell r="N918">
            <v>-2748931</v>
          </cell>
          <cell r="O918" t="str">
            <v>20230210</v>
          </cell>
          <cell r="P918" t="str">
            <v>NCC sẽ xuất hóa đơn bổ sung</v>
          </cell>
          <cell r="Q918">
            <v>-6214195</v>
          </cell>
        </row>
        <row r="919">
          <cell r="I919">
            <v>964</v>
          </cell>
          <cell r="J919" t="str">
            <v/>
          </cell>
          <cell r="K919" t="str">
            <v/>
          </cell>
          <cell r="L919">
            <v>4168222</v>
          </cell>
          <cell r="M919">
            <v>416822</v>
          </cell>
          <cell r="N919">
            <v>4585044</v>
          </cell>
          <cell r="O919" t="str">
            <v>20230228</v>
          </cell>
          <cell r="Q919">
            <v>4585044</v>
          </cell>
        </row>
        <row r="920">
          <cell r="I920">
            <v>794</v>
          </cell>
          <cell r="J920" t="str">
            <v>230202-01016-1-0077</v>
          </cell>
          <cell r="K920" t="str">
            <v>Hang tra lai</v>
          </cell>
          <cell r="L920">
            <v>-622890</v>
          </cell>
          <cell r="M920">
            <v>-62290</v>
          </cell>
          <cell r="N920">
            <v>-685180</v>
          </cell>
          <cell r="O920" t="str">
            <v>20230210</v>
          </cell>
          <cell r="P920">
            <v>794</v>
          </cell>
          <cell r="Q920">
            <v>-685180</v>
          </cell>
        </row>
        <row r="921">
          <cell r="J921" t="str">
            <v>Advertising services fee - Auto</v>
          </cell>
          <cell r="K921" t="str">
            <v>202301 Auto Deduct</v>
          </cell>
          <cell r="L921">
            <v>-22771</v>
          </cell>
          <cell r="M921">
            <v>-2277</v>
          </cell>
          <cell r="N921">
            <v>-25048</v>
          </cell>
          <cell r="O921" t="str">
            <v>20230210</v>
          </cell>
          <cell r="P921" t="str">
            <v>chưa nhận hóa đơn</v>
          </cell>
          <cell r="Q921">
            <v>0</v>
          </cell>
        </row>
        <row r="922">
          <cell r="I922">
            <v>37715</v>
          </cell>
          <cell r="J922" t="str">
            <v>Basic discount - Auto</v>
          </cell>
          <cell r="K922" t="str">
            <v>202301 Auto Deduct</v>
          </cell>
          <cell r="L922">
            <v>-83495</v>
          </cell>
          <cell r="M922">
            <v>-8350</v>
          </cell>
          <cell r="N922">
            <v>-91845</v>
          </cell>
          <cell r="O922" t="str">
            <v>20230210</v>
          </cell>
          <cell r="P922" t="str">
            <v>NCC sẽ xuất hóa đơn bổ sung</v>
          </cell>
          <cell r="Q922">
            <v>-437613</v>
          </cell>
        </row>
        <row r="923">
          <cell r="I923">
            <v>58</v>
          </cell>
          <cell r="J923" t="str">
            <v/>
          </cell>
          <cell r="K923" t="str">
            <v/>
          </cell>
          <cell r="L923">
            <v>1518091</v>
          </cell>
          <cell r="M923">
            <v>151809</v>
          </cell>
          <cell r="N923">
            <v>1669900</v>
          </cell>
          <cell r="O923" t="str">
            <v>20230228</v>
          </cell>
          <cell r="Q923">
            <v>1669900</v>
          </cell>
        </row>
        <row r="924">
          <cell r="J924" t="str">
            <v>Sale services fee - Auto</v>
          </cell>
          <cell r="K924" t="str">
            <v>202301 Auto Deduct</v>
          </cell>
          <cell r="L924">
            <v>-75905</v>
          </cell>
          <cell r="M924">
            <v>-7591</v>
          </cell>
          <cell r="N924">
            <v>-83496</v>
          </cell>
          <cell r="O924" t="str">
            <v>20230210</v>
          </cell>
          <cell r="P924" t="str">
            <v>chưa nhận hóa đơn</v>
          </cell>
          <cell r="Q924">
            <v>0</v>
          </cell>
        </row>
        <row r="925">
          <cell r="I925">
            <v>965</v>
          </cell>
          <cell r="J925" t="str">
            <v/>
          </cell>
          <cell r="K925" t="str">
            <v/>
          </cell>
          <cell r="L925">
            <v>25601470</v>
          </cell>
          <cell r="M925">
            <v>2560147</v>
          </cell>
          <cell r="N925">
            <v>28161617</v>
          </cell>
          <cell r="O925" t="str">
            <v>20230228</v>
          </cell>
          <cell r="Q925">
            <v>28161617</v>
          </cell>
        </row>
        <row r="926">
          <cell r="J926" t="str">
            <v>Sale services fee - Auto</v>
          </cell>
          <cell r="K926" t="str">
            <v>202301 Auto Deduct</v>
          </cell>
          <cell r="L926">
            <v>-1533089</v>
          </cell>
          <cell r="M926">
            <v>-153309</v>
          </cell>
          <cell r="N926">
            <v>-1686398</v>
          </cell>
          <cell r="O926" t="str">
            <v>20230210</v>
          </cell>
          <cell r="P926" t="str">
            <v>chưa nhận hóa đơn</v>
          </cell>
          <cell r="Q926">
            <v>0</v>
          </cell>
        </row>
        <row r="927">
          <cell r="I927">
            <v>186</v>
          </cell>
          <cell r="J927" t="str">
            <v>Distribution Cost -Manual(8%)</v>
          </cell>
          <cell r="K927" t="str">
            <v>PHI VAN CHUYEN THANG 12.2022 - HANG LANH</v>
          </cell>
          <cell r="L927">
            <v>-323760</v>
          </cell>
          <cell r="M927">
            <v>-25901</v>
          </cell>
          <cell r="N927">
            <v>-349661</v>
          </cell>
          <cell r="O927" t="str">
            <v>20230210</v>
          </cell>
          <cell r="P927" t="str">
            <v>đã nhận hóa đơn 186</v>
          </cell>
          <cell r="Q927">
            <v>-1500607</v>
          </cell>
        </row>
        <row r="928">
          <cell r="I928">
            <v>43</v>
          </cell>
          <cell r="J928" t="str">
            <v/>
          </cell>
          <cell r="K928" t="str">
            <v/>
          </cell>
          <cell r="L928">
            <v>5060305</v>
          </cell>
          <cell r="M928">
            <v>506031</v>
          </cell>
          <cell r="N928">
            <v>5566336</v>
          </cell>
          <cell r="O928" t="str">
            <v>20230228</v>
          </cell>
          <cell r="Q928">
            <v>5566336</v>
          </cell>
        </row>
        <row r="929">
          <cell r="J929" t="str">
            <v>Advertising services fee - Auto</v>
          </cell>
          <cell r="K929" t="str">
            <v>202301 Auto Deduct</v>
          </cell>
          <cell r="L929">
            <v>-459927</v>
          </cell>
          <cell r="M929">
            <v>-45993</v>
          </cell>
          <cell r="N929">
            <v>-505920</v>
          </cell>
          <cell r="O929" t="str">
            <v>20230210</v>
          </cell>
          <cell r="P929" t="str">
            <v>chưa nhận hóa đơn</v>
          </cell>
          <cell r="Q929">
            <v>0</v>
          </cell>
        </row>
        <row r="930">
          <cell r="I930">
            <v>37723</v>
          </cell>
          <cell r="J930" t="str">
            <v>Basic discount - Auto</v>
          </cell>
          <cell r="K930" t="str">
            <v>202301 Auto Deduct</v>
          </cell>
          <cell r="L930">
            <v>-1686398</v>
          </cell>
          <cell r="M930">
            <v>-168640</v>
          </cell>
          <cell r="N930">
            <v>-1855038</v>
          </cell>
          <cell r="O930" t="str">
            <v>20230210</v>
          </cell>
          <cell r="P930" t="str">
            <v>NCC sẽ xuất hóa đơn bổ sung</v>
          </cell>
          <cell r="Q930">
            <v>-3562515</v>
          </cell>
        </row>
        <row r="931">
          <cell r="I931">
            <v>57096</v>
          </cell>
          <cell r="J931" t="str">
            <v/>
          </cell>
          <cell r="K931" t="str">
            <v/>
          </cell>
          <cell r="L931">
            <v>6192344</v>
          </cell>
          <cell r="M931">
            <v>495388</v>
          </cell>
          <cell r="N931">
            <v>6687732</v>
          </cell>
          <cell r="O931" t="str">
            <v>20230210</v>
          </cell>
          <cell r="Q931">
            <v>6687732</v>
          </cell>
        </row>
        <row r="932">
          <cell r="I932">
            <v>56103</v>
          </cell>
          <cell r="J932" t="str">
            <v/>
          </cell>
          <cell r="K932" t="str">
            <v/>
          </cell>
          <cell r="L932">
            <v>5180283</v>
          </cell>
          <cell r="M932">
            <v>414423</v>
          </cell>
          <cell r="N932">
            <v>5594706</v>
          </cell>
          <cell r="O932" t="str">
            <v>20230210</v>
          </cell>
          <cell r="Q932">
            <v>5594706</v>
          </cell>
        </row>
        <row r="933">
          <cell r="I933">
            <v>37721</v>
          </cell>
          <cell r="J933" t="str">
            <v>Basic discount - Auto</v>
          </cell>
          <cell r="K933" t="str">
            <v>202301 Auto Deduct</v>
          </cell>
          <cell r="L933">
            <v>-906829</v>
          </cell>
          <cell r="M933">
            <v>-90683</v>
          </cell>
          <cell r="N933">
            <v>-997512</v>
          </cell>
          <cell r="O933" t="str">
            <v>20230210</v>
          </cell>
          <cell r="P933" t="str">
            <v>NCC sẽ xuất hóa đơn bổ sung</v>
          </cell>
          <cell r="Q933">
            <v>-3780969</v>
          </cell>
        </row>
        <row r="934">
          <cell r="J934" t="str">
            <v>Advertising services fee - Auto</v>
          </cell>
          <cell r="K934" t="str">
            <v>202301 Auto Deduct</v>
          </cell>
          <cell r="L934">
            <v>-247317</v>
          </cell>
          <cell r="M934">
            <v>-24732</v>
          </cell>
          <cell r="N934">
            <v>-272049</v>
          </cell>
          <cell r="O934" t="str">
            <v>20230210</v>
          </cell>
          <cell r="P934" t="str">
            <v>chưa nhận hóa đơn</v>
          </cell>
          <cell r="Q934">
            <v>0</v>
          </cell>
        </row>
        <row r="935">
          <cell r="I935">
            <v>1053</v>
          </cell>
          <cell r="J935" t="str">
            <v/>
          </cell>
          <cell r="K935" t="str">
            <v/>
          </cell>
          <cell r="L935">
            <v>6865190</v>
          </cell>
          <cell r="M935">
            <v>686519</v>
          </cell>
          <cell r="N935">
            <v>7551709</v>
          </cell>
          <cell r="O935" t="str">
            <v>20230228</v>
          </cell>
          <cell r="Q935">
            <v>7551709</v>
          </cell>
        </row>
        <row r="936">
          <cell r="I936">
            <v>57051</v>
          </cell>
          <cell r="J936" t="str">
            <v/>
          </cell>
          <cell r="K936" t="str">
            <v/>
          </cell>
          <cell r="L936">
            <v>1110580</v>
          </cell>
          <cell r="M936">
            <v>88846</v>
          </cell>
          <cell r="N936">
            <v>1199426</v>
          </cell>
          <cell r="O936" t="str">
            <v>20230210</v>
          </cell>
          <cell r="Q936">
            <v>1199426</v>
          </cell>
        </row>
        <row r="937">
          <cell r="I937">
            <v>415</v>
          </cell>
          <cell r="J937" t="str">
            <v/>
          </cell>
          <cell r="K937" t="str">
            <v/>
          </cell>
          <cell r="L937">
            <v>5257343</v>
          </cell>
          <cell r="M937">
            <v>525734</v>
          </cell>
          <cell r="N937">
            <v>5783077</v>
          </cell>
          <cell r="O937" t="str">
            <v>20230228</v>
          </cell>
          <cell r="Q937">
            <v>5783077</v>
          </cell>
        </row>
        <row r="938">
          <cell r="I938">
            <v>56244</v>
          </cell>
          <cell r="J938" t="str">
            <v/>
          </cell>
          <cell r="K938" t="str">
            <v/>
          </cell>
          <cell r="L938">
            <v>1110580</v>
          </cell>
          <cell r="M938">
            <v>88846</v>
          </cell>
          <cell r="N938">
            <v>1199426</v>
          </cell>
          <cell r="O938" t="str">
            <v>20230210</v>
          </cell>
          <cell r="Q938">
            <v>1199426</v>
          </cell>
        </row>
        <row r="939">
          <cell r="J939" t="str">
            <v>Sale services fee - Auto</v>
          </cell>
          <cell r="K939" t="str">
            <v>202301 Auto Deduct</v>
          </cell>
          <cell r="L939">
            <v>-824390</v>
          </cell>
          <cell r="M939">
            <v>-82439</v>
          </cell>
          <cell r="N939">
            <v>-906829</v>
          </cell>
          <cell r="O939" t="str">
            <v>20230210</v>
          </cell>
          <cell r="P939" t="str">
            <v>chưa nhận hóa đơn</v>
          </cell>
          <cell r="Q939">
            <v>0</v>
          </cell>
        </row>
        <row r="940">
          <cell r="I940">
            <v>37719</v>
          </cell>
          <cell r="J940" t="str">
            <v>Basic discount - Auto</v>
          </cell>
          <cell r="K940" t="str">
            <v>202301 Auto Deduct</v>
          </cell>
          <cell r="L940">
            <v>-582562</v>
          </cell>
          <cell r="M940">
            <v>-58256</v>
          </cell>
          <cell r="N940">
            <v>-640818</v>
          </cell>
          <cell r="O940" t="str">
            <v>20230210</v>
          </cell>
          <cell r="P940" t="str">
            <v>NCC sẽ xuất hóa đơn bổ sung</v>
          </cell>
          <cell r="Q940">
            <v>-2045305</v>
          </cell>
        </row>
        <row r="941">
          <cell r="J941" t="str">
            <v>Sale services fee - Auto</v>
          </cell>
          <cell r="K941" t="str">
            <v>202301 Auto Deduct</v>
          </cell>
          <cell r="L941">
            <v>-529602</v>
          </cell>
          <cell r="M941">
            <v>-52960</v>
          </cell>
          <cell r="N941">
            <v>-582562</v>
          </cell>
          <cell r="O941" t="str">
            <v>20230210</v>
          </cell>
          <cell r="P941" t="str">
            <v>chưa nhận hóa đơn</v>
          </cell>
          <cell r="Q941">
            <v>0</v>
          </cell>
        </row>
        <row r="942">
          <cell r="I942">
            <v>56888</v>
          </cell>
          <cell r="J942" t="str">
            <v/>
          </cell>
          <cell r="K942" t="str">
            <v/>
          </cell>
          <cell r="L942">
            <v>1072050</v>
          </cell>
          <cell r="M942">
            <v>85764</v>
          </cell>
          <cell r="N942">
            <v>1157814</v>
          </cell>
          <cell r="O942" t="str">
            <v>20230210</v>
          </cell>
          <cell r="Q942">
            <v>1157814</v>
          </cell>
        </row>
        <row r="943">
          <cell r="I943">
            <v>966</v>
          </cell>
          <cell r="J943" t="str">
            <v/>
          </cell>
          <cell r="K943" t="str">
            <v/>
          </cell>
          <cell r="L943">
            <v>1110580</v>
          </cell>
          <cell r="M943">
            <v>111058</v>
          </cell>
          <cell r="N943">
            <v>1221638</v>
          </cell>
          <cell r="O943" t="str">
            <v>20230228</v>
          </cell>
          <cell r="Q943">
            <v>1221638</v>
          </cell>
        </row>
        <row r="944">
          <cell r="I944">
            <v>56280</v>
          </cell>
          <cell r="J944" t="str">
            <v/>
          </cell>
          <cell r="K944" t="str">
            <v/>
          </cell>
          <cell r="L944">
            <v>1665870</v>
          </cell>
          <cell r="M944">
            <v>133270</v>
          </cell>
          <cell r="N944">
            <v>1799140</v>
          </cell>
          <cell r="O944" t="str">
            <v>20230210</v>
          </cell>
          <cell r="Q944">
            <v>1799140</v>
          </cell>
        </row>
        <row r="945">
          <cell r="I945">
            <v>25</v>
          </cell>
          <cell r="J945" t="str">
            <v/>
          </cell>
          <cell r="K945" t="str">
            <v/>
          </cell>
          <cell r="L945">
            <v>1665870</v>
          </cell>
          <cell r="M945">
            <v>166587</v>
          </cell>
          <cell r="N945">
            <v>1832457</v>
          </cell>
          <cell r="O945" t="str">
            <v>20230228</v>
          </cell>
          <cell r="Q945">
            <v>1832457</v>
          </cell>
        </row>
        <row r="946">
          <cell r="I946">
            <v>56102</v>
          </cell>
          <cell r="J946" t="str">
            <v/>
          </cell>
          <cell r="K946" t="str">
            <v/>
          </cell>
          <cell r="L946">
            <v>2221160</v>
          </cell>
          <cell r="M946">
            <v>177693</v>
          </cell>
          <cell r="N946">
            <v>2398853</v>
          </cell>
          <cell r="O946" t="str">
            <v>20230210</v>
          </cell>
          <cell r="Q946">
            <v>2398853</v>
          </cell>
        </row>
        <row r="947">
          <cell r="I947">
            <v>293</v>
          </cell>
          <cell r="J947" t="str">
            <v/>
          </cell>
          <cell r="K947" t="str">
            <v/>
          </cell>
          <cell r="L947">
            <v>3331740</v>
          </cell>
          <cell r="M947">
            <v>333174</v>
          </cell>
          <cell r="N947">
            <v>3664914</v>
          </cell>
          <cell r="O947" t="str">
            <v>20230228</v>
          </cell>
          <cell r="Q947">
            <v>3664914</v>
          </cell>
        </row>
        <row r="948">
          <cell r="J948" t="str">
            <v>Advertising services fee - Auto</v>
          </cell>
          <cell r="K948" t="str">
            <v>202301 Auto Deduct</v>
          </cell>
          <cell r="L948">
            <v>-158881</v>
          </cell>
          <cell r="M948">
            <v>-15888</v>
          </cell>
          <cell r="N948">
            <v>-174769</v>
          </cell>
          <cell r="O948" t="str">
            <v>20230210</v>
          </cell>
          <cell r="P948" t="str">
            <v>chưa nhận hóa đơn</v>
          </cell>
          <cell r="Q948">
            <v>0</v>
          </cell>
        </row>
        <row r="949">
          <cell r="I949">
            <v>186</v>
          </cell>
          <cell r="J949" t="str">
            <v>Distribution Cost -Manual(8%)</v>
          </cell>
          <cell r="K949" t="str">
            <v>PHI VAN CHUYEN THANG 12.2022 - HANG LANH</v>
          </cell>
          <cell r="L949">
            <v>-224470</v>
          </cell>
          <cell r="M949">
            <v>-17958</v>
          </cell>
          <cell r="N949">
            <v>-242428</v>
          </cell>
          <cell r="O949" t="str">
            <v>20230210</v>
          </cell>
          <cell r="P949" t="str">
            <v>đã nhận hóa đơn 186</v>
          </cell>
          <cell r="Q949">
            <v>-1500607</v>
          </cell>
        </row>
        <row r="950">
          <cell r="I950">
            <v>57095</v>
          </cell>
          <cell r="J950" t="str">
            <v/>
          </cell>
          <cell r="K950" t="str">
            <v/>
          </cell>
          <cell r="L950">
            <v>4168222</v>
          </cell>
          <cell r="M950">
            <v>333458</v>
          </cell>
          <cell r="N950">
            <v>4501680</v>
          </cell>
          <cell r="O950" t="str">
            <v>20230228</v>
          </cell>
          <cell r="Q950">
            <v>4501680</v>
          </cell>
        </row>
        <row r="951">
          <cell r="J951" t="str">
            <v>Advertising services fee - Auto</v>
          </cell>
          <cell r="K951" t="str">
            <v>202301 Auto Deduct</v>
          </cell>
          <cell r="L951">
            <v>-467984</v>
          </cell>
          <cell r="M951">
            <v>-46798</v>
          </cell>
          <cell r="N951">
            <v>-514782</v>
          </cell>
          <cell r="O951" t="str">
            <v>20230210</v>
          </cell>
          <cell r="P951" t="str">
            <v>chưa nhận hóa đơn</v>
          </cell>
          <cell r="Q951">
            <v>0</v>
          </cell>
        </row>
        <row r="952">
          <cell r="I952">
            <v>37717</v>
          </cell>
          <cell r="J952" t="str">
            <v>Basic discount - Auto</v>
          </cell>
          <cell r="K952" t="str">
            <v>202301 Auto Deduct</v>
          </cell>
          <cell r="L952">
            <v>-1715942</v>
          </cell>
          <cell r="M952">
            <v>-171594</v>
          </cell>
          <cell r="N952">
            <v>-1887536</v>
          </cell>
          <cell r="O952" t="str">
            <v>20230210</v>
          </cell>
          <cell r="P952" t="str">
            <v>NCC sẽ xuất hóa đơn bổ sung</v>
          </cell>
          <cell r="Q952">
            <v>-3507202</v>
          </cell>
        </row>
        <row r="953">
          <cell r="I953">
            <v>186</v>
          </cell>
          <cell r="J953" t="str">
            <v>Distribution Cost -Manual(8%)</v>
          </cell>
          <cell r="K953" t="str">
            <v>PHI VAN CHUYEN THANG 12.2022 - HANG LANH</v>
          </cell>
          <cell r="L953">
            <v>-208260</v>
          </cell>
          <cell r="M953">
            <v>-16661</v>
          </cell>
          <cell r="N953">
            <v>-224921</v>
          </cell>
          <cell r="O953" t="str">
            <v>20230210</v>
          </cell>
          <cell r="P953" t="str">
            <v>đã nhận hóa đơn 186</v>
          </cell>
          <cell r="Q953">
            <v>-1500607</v>
          </cell>
        </row>
        <row r="954">
          <cell r="I954">
            <v>380</v>
          </cell>
          <cell r="J954" t="str">
            <v/>
          </cell>
          <cell r="K954" t="str">
            <v/>
          </cell>
          <cell r="L954">
            <v>25601470</v>
          </cell>
          <cell r="M954">
            <v>2560147</v>
          </cell>
          <cell r="N954">
            <v>28161617</v>
          </cell>
          <cell r="O954" t="str">
            <v>20230228</v>
          </cell>
          <cell r="Q954">
            <v>28161617</v>
          </cell>
        </row>
        <row r="955">
          <cell r="I955">
            <v>55514</v>
          </cell>
          <cell r="J955" t="str">
            <v/>
          </cell>
          <cell r="K955" t="str">
            <v/>
          </cell>
          <cell r="L955">
            <v>2590141</v>
          </cell>
          <cell r="M955">
            <v>207211</v>
          </cell>
          <cell r="N955">
            <v>2797352</v>
          </cell>
          <cell r="O955" t="str">
            <v>20230210</v>
          </cell>
          <cell r="Q955">
            <v>2797352</v>
          </cell>
        </row>
        <row r="956">
          <cell r="J956" t="str">
            <v>Sale services fee - Auto</v>
          </cell>
          <cell r="K956" t="str">
            <v>202301 Auto Deduct</v>
          </cell>
          <cell r="L956">
            <v>-1559947</v>
          </cell>
          <cell r="M956">
            <v>-155995</v>
          </cell>
          <cell r="N956">
            <v>-1715942</v>
          </cell>
          <cell r="O956" t="str">
            <v>20230210</v>
          </cell>
          <cell r="P956" t="str">
            <v>chưa nhận hóa đơn</v>
          </cell>
          <cell r="Q956">
            <v>0</v>
          </cell>
        </row>
        <row r="957">
          <cell r="I957">
            <v>55455</v>
          </cell>
          <cell r="J957" t="str">
            <v/>
          </cell>
          <cell r="K957" t="str">
            <v/>
          </cell>
          <cell r="L957">
            <v>3126166</v>
          </cell>
          <cell r="M957">
            <v>250093</v>
          </cell>
          <cell r="N957">
            <v>3376259</v>
          </cell>
          <cell r="O957" t="str">
            <v>20230210</v>
          </cell>
          <cell r="Q957">
            <v>3376259</v>
          </cell>
        </row>
        <row r="958">
          <cell r="I958">
            <v>968</v>
          </cell>
          <cell r="J958" t="str">
            <v/>
          </cell>
          <cell r="K958" t="str">
            <v/>
          </cell>
          <cell r="L958">
            <v>9764040</v>
          </cell>
          <cell r="M958">
            <v>976404</v>
          </cell>
          <cell r="N958">
            <v>10740444</v>
          </cell>
          <cell r="O958" t="str">
            <v>20230228</v>
          </cell>
          <cell r="Q958">
            <v>10740444</v>
          </cell>
        </row>
        <row r="959">
          <cell r="I959">
            <v>57</v>
          </cell>
          <cell r="J959" t="str">
            <v/>
          </cell>
          <cell r="K959" t="str">
            <v/>
          </cell>
          <cell r="L959">
            <v>4236746</v>
          </cell>
          <cell r="M959">
            <v>423675</v>
          </cell>
          <cell r="N959">
            <v>4660421</v>
          </cell>
          <cell r="O959" t="str">
            <v>20230228</v>
          </cell>
          <cell r="Q959">
            <v>4660421</v>
          </cell>
        </row>
        <row r="960">
          <cell r="J960" t="str">
            <v>Advertising services fee - Auto</v>
          </cell>
          <cell r="K960" t="str">
            <v>202301 Auto Deduct</v>
          </cell>
          <cell r="L960">
            <v>-242173</v>
          </cell>
          <cell r="M960">
            <v>-24217</v>
          </cell>
          <cell r="N960">
            <v>-266390</v>
          </cell>
          <cell r="O960" t="str">
            <v>20230210</v>
          </cell>
          <cell r="P960" t="str">
            <v>chưa nhận hóa đơn</v>
          </cell>
          <cell r="Q960">
            <v>0</v>
          </cell>
        </row>
        <row r="961">
          <cell r="I961">
            <v>37725</v>
          </cell>
          <cell r="J961" t="str">
            <v>Basic discount - Auto</v>
          </cell>
          <cell r="K961" t="str">
            <v>202301 Auto Deduct</v>
          </cell>
          <cell r="L961">
            <v>-887969</v>
          </cell>
          <cell r="M961">
            <v>-88797</v>
          </cell>
          <cell r="N961">
            <v>-976766</v>
          </cell>
          <cell r="O961" t="str">
            <v>20230210</v>
          </cell>
          <cell r="P961" t="str">
            <v>NCC sẽ xuất hóa đơn bổ sung</v>
          </cell>
          <cell r="Q961">
            <v>-3617830</v>
          </cell>
        </row>
        <row r="962">
          <cell r="J962" t="str">
            <v>Sale services fee - Auto</v>
          </cell>
          <cell r="K962" t="str">
            <v>202301 Auto Deduct</v>
          </cell>
          <cell r="L962">
            <v>-807244</v>
          </cell>
          <cell r="M962">
            <v>-80724</v>
          </cell>
          <cell r="N962">
            <v>-887968</v>
          </cell>
          <cell r="O962" t="str">
            <v>20230210</v>
          </cell>
          <cell r="P962" t="str">
            <v>chưa nhận hóa đơn</v>
          </cell>
          <cell r="Q962">
            <v>0</v>
          </cell>
        </row>
        <row r="963">
          <cell r="I963">
            <v>56689</v>
          </cell>
          <cell r="J963" t="str">
            <v/>
          </cell>
          <cell r="K963" t="str">
            <v/>
          </cell>
          <cell r="L963">
            <v>4236746</v>
          </cell>
          <cell r="M963">
            <v>338940</v>
          </cell>
          <cell r="N963">
            <v>4575686</v>
          </cell>
          <cell r="O963" t="str">
            <v>20230210</v>
          </cell>
          <cell r="Q963">
            <v>4575686</v>
          </cell>
        </row>
        <row r="964">
          <cell r="I964">
            <v>55516</v>
          </cell>
          <cell r="J964" t="str">
            <v/>
          </cell>
          <cell r="K964" t="str">
            <v/>
          </cell>
          <cell r="L964">
            <v>1527841</v>
          </cell>
          <cell r="M964">
            <v>122227</v>
          </cell>
          <cell r="N964">
            <v>1650068</v>
          </cell>
          <cell r="O964" t="str">
            <v>20230210</v>
          </cell>
          <cell r="Q964">
            <v>1650068</v>
          </cell>
        </row>
        <row r="965">
          <cell r="J965" t="str">
            <v>Sale services fee - Auto</v>
          </cell>
          <cell r="K965" t="str">
            <v>202301 Auto Deduct</v>
          </cell>
          <cell r="L965">
            <v>-1547106</v>
          </cell>
          <cell r="M965">
            <v>-154711</v>
          </cell>
          <cell r="N965">
            <v>-1701817</v>
          </cell>
          <cell r="O965" t="str">
            <v>20230210</v>
          </cell>
          <cell r="P965" t="str">
            <v>chưa nhận hóa đơn</v>
          </cell>
          <cell r="Q965">
            <v>0</v>
          </cell>
        </row>
        <row r="966">
          <cell r="J966" t="str">
            <v>Advertising services fee - Auto</v>
          </cell>
          <cell r="K966" t="str">
            <v>202301 Auto Deduct</v>
          </cell>
          <cell r="L966">
            <v>-464132</v>
          </cell>
          <cell r="M966">
            <v>-46413</v>
          </cell>
          <cell r="N966">
            <v>-510545</v>
          </cell>
          <cell r="O966" t="str">
            <v>20230210</v>
          </cell>
          <cell r="P966" t="str">
            <v>chưa nhận hóa đơn</v>
          </cell>
          <cell r="Q966">
            <v>0</v>
          </cell>
        </row>
        <row r="967">
          <cell r="I967">
            <v>37713</v>
          </cell>
          <cell r="J967" t="str">
            <v>Basic discount - Auto</v>
          </cell>
          <cell r="K967" t="str">
            <v>202301 Auto Deduct</v>
          </cell>
          <cell r="L967">
            <v>-1701817</v>
          </cell>
          <cell r="M967">
            <v>-170182</v>
          </cell>
          <cell r="N967">
            <v>-1871999</v>
          </cell>
          <cell r="O967" t="str">
            <v>20230210</v>
          </cell>
          <cell r="P967" t="str">
            <v>NCC sẽ xuất hóa đơn bổ sung</v>
          </cell>
          <cell r="Q967">
            <v>-3105652</v>
          </cell>
        </row>
        <row r="968">
          <cell r="I968">
            <v>186</v>
          </cell>
          <cell r="J968" t="str">
            <v>Distribution Cost -Manual(8%)</v>
          </cell>
          <cell r="K968" t="str">
            <v>PHI VAN CHUYEN THANG 12.2022 - HANG LANH</v>
          </cell>
          <cell r="L968">
            <v>-216960</v>
          </cell>
          <cell r="M968">
            <v>-17357</v>
          </cell>
          <cell r="N968">
            <v>-234317</v>
          </cell>
          <cell r="O968" t="str">
            <v>20230210</v>
          </cell>
          <cell r="P968" t="str">
            <v>đã nhận hóa đơn 186</v>
          </cell>
          <cell r="Q968">
            <v>-1500607</v>
          </cell>
        </row>
        <row r="969">
          <cell r="I969">
            <v>56887</v>
          </cell>
          <cell r="J969" t="str">
            <v/>
          </cell>
          <cell r="K969" t="str">
            <v/>
          </cell>
          <cell r="L969">
            <v>1868721</v>
          </cell>
          <cell r="M969">
            <v>149498</v>
          </cell>
          <cell r="N969">
            <v>2018219</v>
          </cell>
          <cell r="O969" t="str">
            <v>20230210</v>
          </cell>
          <cell r="Q969">
            <v>2018219</v>
          </cell>
        </row>
        <row r="970">
          <cell r="I970">
            <v>1109</v>
          </cell>
          <cell r="J970" t="str">
            <v/>
          </cell>
          <cell r="K970" t="str">
            <v/>
          </cell>
          <cell r="L970">
            <v>25427750</v>
          </cell>
          <cell r="M970">
            <v>2542775</v>
          </cell>
          <cell r="N970">
            <v>27970525</v>
          </cell>
          <cell r="O970" t="str">
            <v>20230228</v>
          </cell>
          <cell r="Q970">
            <v>27970525</v>
          </cell>
        </row>
        <row r="971">
          <cell r="I971">
            <v>56945</v>
          </cell>
          <cell r="J971" t="str">
            <v/>
          </cell>
          <cell r="K971" t="str">
            <v/>
          </cell>
          <cell r="L971">
            <v>3312475</v>
          </cell>
          <cell r="M971">
            <v>264998</v>
          </cell>
          <cell r="N971">
            <v>3577473</v>
          </cell>
          <cell r="O971" t="str">
            <v>20230210</v>
          </cell>
          <cell r="Q971">
            <v>3577473</v>
          </cell>
        </row>
        <row r="972">
          <cell r="I972">
            <v>717</v>
          </cell>
          <cell r="J972" t="str">
            <v/>
          </cell>
          <cell r="K972" t="str">
            <v/>
          </cell>
          <cell r="L972">
            <v>5514370</v>
          </cell>
          <cell r="M972">
            <v>551437</v>
          </cell>
          <cell r="N972">
            <v>6065807</v>
          </cell>
          <cell r="O972" t="str">
            <v>20230228</v>
          </cell>
          <cell r="Q972">
            <v>6065807</v>
          </cell>
        </row>
        <row r="973">
          <cell r="I973">
            <v>55894</v>
          </cell>
          <cell r="J973" t="str">
            <v/>
          </cell>
          <cell r="K973" t="str">
            <v/>
          </cell>
          <cell r="L973">
            <v>1012061</v>
          </cell>
          <cell r="M973">
            <v>80965</v>
          </cell>
          <cell r="N973">
            <v>1093026</v>
          </cell>
          <cell r="O973" t="str">
            <v>20230210</v>
          </cell>
          <cell r="Q973">
            <v>1093026</v>
          </cell>
        </row>
        <row r="974">
          <cell r="J974" t="str">
            <v>Advertising services fee - Auto</v>
          </cell>
          <cell r="K974" t="str">
            <v>202301 Auto Deduct</v>
          </cell>
          <cell r="L974">
            <v>-41531</v>
          </cell>
          <cell r="M974">
            <v>-4153</v>
          </cell>
          <cell r="N974">
            <v>-45684</v>
          </cell>
          <cell r="O974" t="str">
            <v>20230210</v>
          </cell>
          <cell r="P974" t="str">
            <v>chưa nhận hóa đơn</v>
          </cell>
          <cell r="Q974">
            <v>0</v>
          </cell>
        </row>
        <row r="975">
          <cell r="I975">
            <v>37711</v>
          </cell>
          <cell r="J975" t="str">
            <v>Basic discount - Auto</v>
          </cell>
          <cell r="K975" t="str">
            <v>202301 Auto Deduct</v>
          </cell>
          <cell r="L975">
            <v>-152281</v>
          </cell>
          <cell r="M975">
            <v>-15228</v>
          </cell>
          <cell r="N975">
            <v>-167509</v>
          </cell>
          <cell r="O975" t="str">
            <v>20230210</v>
          </cell>
          <cell r="P975" t="str">
            <v>NCC sẽ xuất hóa đơn bổ sung</v>
          </cell>
          <cell r="Q975">
            <v>-704268</v>
          </cell>
        </row>
        <row r="976">
          <cell r="I976">
            <v>1062</v>
          </cell>
          <cell r="J976" t="str">
            <v/>
          </cell>
          <cell r="K976" t="str">
            <v/>
          </cell>
          <cell r="L976">
            <v>1726685</v>
          </cell>
          <cell r="M976">
            <v>172669</v>
          </cell>
          <cell r="N976">
            <v>1899354</v>
          </cell>
          <cell r="O976" t="str">
            <v>20230228</v>
          </cell>
          <cell r="Q976">
            <v>1899354</v>
          </cell>
        </row>
        <row r="977">
          <cell r="J977" t="str">
            <v>Sale services fee - Auto</v>
          </cell>
          <cell r="K977" t="str">
            <v>202301 Auto Deduct</v>
          </cell>
          <cell r="L977">
            <v>-138437</v>
          </cell>
          <cell r="M977">
            <v>-13844</v>
          </cell>
          <cell r="N977">
            <v>-152281</v>
          </cell>
          <cell r="O977" t="str">
            <v>20230210</v>
          </cell>
          <cell r="P977" t="str">
            <v>chưa nhận hóa đơn</v>
          </cell>
          <cell r="Q977">
            <v>0</v>
          </cell>
        </row>
        <row r="978">
          <cell r="I978">
            <v>271</v>
          </cell>
          <cell r="J978" t="str">
            <v/>
          </cell>
          <cell r="K978" t="str">
            <v/>
          </cell>
          <cell r="L978">
            <v>1042055</v>
          </cell>
          <cell r="M978">
            <v>104206</v>
          </cell>
          <cell r="N978">
            <v>1146261</v>
          </cell>
          <cell r="O978" t="str">
            <v>20230228</v>
          </cell>
          <cell r="Q978">
            <v>1146261</v>
          </cell>
        </row>
        <row r="979">
          <cell r="I979">
            <v>57142</v>
          </cell>
          <cell r="J979" t="str">
            <v/>
          </cell>
          <cell r="K979" t="str">
            <v/>
          </cell>
          <cell r="L979">
            <v>1012061</v>
          </cell>
          <cell r="M979">
            <v>80965</v>
          </cell>
          <cell r="N979">
            <v>1093026</v>
          </cell>
          <cell r="O979" t="str">
            <v>20230210</v>
          </cell>
          <cell r="Q979">
            <v>1093026</v>
          </cell>
        </row>
        <row r="980">
          <cell r="I980">
            <v>56186</v>
          </cell>
          <cell r="J980" t="str">
            <v/>
          </cell>
          <cell r="K980" t="str">
            <v/>
          </cell>
          <cell r="L980">
            <v>1072050</v>
          </cell>
          <cell r="M980">
            <v>85764</v>
          </cell>
          <cell r="N980">
            <v>1157814</v>
          </cell>
          <cell r="O980" t="str">
            <v>20230210</v>
          </cell>
          <cell r="Q980">
            <v>1157814</v>
          </cell>
        </row>
        <row r="981">
          <cell r="I981">
            <v>37709</v>
          </cell>
          <cell r="J981" t="str">
            <v>Basic discount - Auto</v>
          </cell>
          <cell r="K981" t="str">
            <v>202301 Auto Deduct</v>
          </cell>
          <cell r="L981">
            <v>-274869</v>
          </cell>
          <cell r="M981">
            <v>-27487</v>
          </cell>
          <cell r="N981">
            <v>-302356</v>
          </cell>
          <cell r="O981" t="str">
            <v>20230210</v>
          </cell>
          <cell r="P981" t="str">
            <v>NCC sẽ xuất hóa đơn bổ sung</v>
          </cell>
          <cell r="Q981">
            <v>-537521</v>
          </cell>
        </row>
        <row r="982">
          <cell r="I982">
            <v>1466</v>
          </cell>
          <cell r="J982" t="str">
            <v/>
          </cell>
          <cell r="K982" t="str">
            <v/>
          </cell>
          <cell r="L982">
            <v>1665870</v>
          </cell>
          <cell r="M982">
            <v>166587</v>
          </cell>
          <cell r="N982">
            <v>1832457</v>
          </cell>
          <cell r="O982" t="str">
            <v>20230228</v>
          </cell>
          <cell r="Q982">
            <v>1832457</v>
          </cell>
        </row>
        <row r="983">
          <cell r="J983" t="str">
            <v>Advertising services fee - Auto</v>
          </cell>
          <cell r="K983" t="str">
            <v>202301 Auto Deduct</v>
          </cell>
          <cell r="L983">
            <v>-74964</v>
          </cell>
          <cell r="M983">
            <v>-7496</v>
          </cell>
          <cell r="N983">
            <v>-82460</v>
          </cell>
          <cell r="O983" t="str">
            <v>20230210</v>
          </cell>
          <cell r="P983" t="str">
            <v>chưa nhận hóa đơn</v>
          </cell>
          <cell r="Q983">
            <v>0</v>
          </cell>
        </row>
        <row r="984">
          <cell r="I984">
            <v>412</v>
          </cell>
          <cell r="J984" t="str">
            <v/>
          </cell>
          <cell r="K984" t="str">
            <v/>
          </cell>
          <cell r="L984">
            <v>1110580</v>
          </cell>
          <cell r="M984">
            <v>111058</v>
          </cell>
          <cell r="N984">
            <v>1221638</v>
          </cell>
          <cell r="O984" t="str">
            <v>20230228</v>
          </cell>
          <cell r="Q984">
            <v>1221638</v>
          </cell>
        </row>
        <row r="985">
          <cell r="J985" t="str">
            <v>Sale services fee - Auto</v>
          </cell>
          <cell r="K985" t="str">
            <v>202301 Auto Deduct</v>
          </cell>
          <cell r="L985">
            <v>-249881</v>
          </cell>
          <cell r="M985">
            <v>-24988</v>
          </cell>
          <cell r="N985">
            <v>-274869</v>
          </cell>
          <cell r="O985" t="str">
            <v>20230210</v>
          </cell>
          <cell r="P985" t="str">
            <v>chưa nhận hóa đơn</v>
          </cell>
          <cell r="Q985">
            <v>0</v>
          </cell>
        </row>
        <row r="986">
          <cell r="I986">
            <v>414</v>
          </cell>
          <cell r="J986" t="str">
            <v/>
          </cell>
          <cell r="K986" t="str">
            <v/>
          </cell>
          <cell r="L986">
            <v>2221160</v>
          </cell>
          <cell r="M986">
            <v>222116</v>
          </cell>
          <cell r="N986">
            <v>2443276</v>
          </cell>
          <cell r="O986" t="str">
            <v>20230228</v>
          </cell>
          <cell r="Q986">
            <v>2443276</v>
          </cell>
        </row>
        <row r="987">
          <cell r="J987" t="str">
            <v>Advertising services fee - Auto</v>
          </cell>
          <cell r="K987" t="str">
            <v>202301 Auto Deduct</v>
          </cell>
          <cell r="L987">
            <v>-80982</v>
          </cell>
          <cell r="M987">
            <v>-8098</v>
          </cell>
          <cell r="N987">
            <v>-89080</v>
          </cell>
          <cell r="O987" t="str">
            <v>20230210</v>
          </cell>
          <cell r="P987" t="str">
            <v>chưa nhận hóa đơn</v>
          </cell>
          <cell r="Q987">
            <v>0</v>
          </cell>
        </row>
        <row r="988">
          <cell r="I988">
            <v>57134</v>
          </cell>
          <cell r="J988" t="str">
            <v/>
          </cell>
          <cell r="K988" t="str">
            <v/>
          </cell>
          <cell r="L988">
            <v>3295467</v>
          </cell>
          <cell r="M988">
            <v>263637</v>
          </cell>
          <cell r="N988">
            <v>3559104</v>
          </cell>
          <cell r="O988" t="str">
            <v>20230210</v>
          </cell>
          <cell r="Q988">
            <v>3559104</v>
          </cell>
        </row>
        <row r="989">
          <cell r="I989">
            <v>57759</v>
          </cell>
          <cell r="J989" t="str">
            <v/>
          </cell>
          <cell r="K989" t="str">
            <v/>
          </cell>
          <cell r="L989">
            <v>28978125</v>
          </cell>
          <cell r="M989">
            <v>2318250</v>
          </cell>
          <cell r="N989">
            <v>31296375</v>
          </cell>
          <cell r="O989" t="str">
            <v>20230210</v>
          </cell>
          <cell r="Q989">
            <v>31296375</v>
          </cell>
        </row>
        <row r="990">
          <cell r="I990">
            <v>56238</v>
          </cell>
          <cell r="J990" t="str">
            <v/>
          </cell>
          <cell r="K990" t="str">
            <v/>
          </cell>
          <cell r="L990">
            <v>4245282</v>
          </cell>
          <cell r="M990">
            <v>339623</v>
          </cell>
          <cell r="N990">
            <v>4584905</v>
          </cell>
          <cell r="O990" t="str">
            <v>20230210</v>
          </cell>
          <cell r="Q990">
            <v>4584905</v>
          </cell>
        </row>
        <row r="991">
          <cell r="I991">
            <v>37707</v>
          </cell>
          <cell r="J991" t="str">
            <v>Basic discount - Auto</v>
          </cell>
          <cell r="K991" t="str">
            <v>202301 Auto Deduct</v>
          </cell>
          <cell r="L991">
            <v>-296933</v>
          </cell>
          <cell r="M991">
            <v>-29693</v>
          </cell>
          <cell r="N991">
            <v>-326626</v>
          </cell>
          <cell r="O991" t="str">
            <v>20230210</v>
          </cell>
          <cell r="P991" t="str">
            <v>NCC sẽ xuất hóa đơn bổ sung</v>
          </cell>
          <cell r="Q991">
            <v>-4257151</v>
          </cell>
        </row>
        <row r="992">
          <cell r="J992" t="str">
            <v>Sale services fee - Auto</v>
          </cell>
          <cell r="K992" t="str">
            <v>202301 Auto Deduct</v>
          </cell>
          <cell r="L992">
            <v>-269939</v>
          </cell>
          <cell r="M992">
            <v>-26994</v>
          </cell>
          <cell r="N992">
            <v>-296933</v>
          </cell>
          <cell r="O992" t="str">
            <v>20230210</v>
          </cell>
          <cell r="P992" t="str">
            <v>chưa nhận hóa đơn</v>
          </cell>
          <cell r="Q992">
            <v>0</v>
          </cell>
        </row>
        <row r="993">
          <cell r="I993">
            <v>814</v>
          </cell>
          <cell r="J993" t="str">
            <v>Distribution Cost -Manual</v>
          </cell>
          <cell r="K993" t="str">
            <v>PHI VAN CHUYEN THANG 01.2023 - HANG LANH</v>
          </cell>
          <cell r="L993">
            <v>-1087120</v>
          </cell>
          <cell r="M993">
            <v>-108712</v>
          </cell>
          <cell r="N993">
            <v>-1195832</v>
          </cell>
          <cell r="O993" t="str">
            <v>20230315</v>
          </cell>
          <cell r="P993" t="str">
            <v>đã nhận hóa đơn 814</v>
          </cell>
          <cell r="Q993">
            <v>-3292498</v>
          </cell>
        </row>
        <row r="994">
          <cell r="I994">
            <v>38147</v>
          </cell>
          <cell r="J994" t="str">
            <v>Basic discount - Auto</v>
          </cell>
          <cell r="K994" t="str">
            <v>202302 Auto Deduct</v>
          </cell>
          <cell r="L994">
            <v>-653138</v>
          </cell>
          <cell r="M994">
            <v>-65314</v>
          </cell>
          <cell r="N994">
            <v>-718452</v>
          </cell>
          <cell r="O994" t="str">
            <v>20230315</v>
          </cell>
          <cell r="P994" t="str">
            <v>NCC sẽ xuất hóa đơn bổ sung</v>
          </cell>
          <cell r="Q994">
            <v>-6214195</v>
          </cell>
        </row>
        <row r="995">
          <cell r="I995">
            <v>1108</v>
          </cell>
          <cell r="J995" t="str">
            <v/>
          </cell>
          <cell r="K995" t="str">
            <v/>
          </cell>
          <cell r="L995">
            <v>3331740</v>
          </cell>
          <cell r="M995">
            <v>333174</v>
          </cell>
          <cell r="N995">
            <v>3664914</v>
          </cell>
          <cell r="O995" t="str">
            <v>20230315</v>
          </cell>
          <cell r="Q995">
            <v>3664914</v>
          </cell>
        </row>
        <row r="996">
          <cell r="I996">
            <v>1632</v>
          </cell>
          <cell r="J996" t="str">
            <v>230306-01016-1-0126</v>
          </cell>
          <cell r="K996" t="str">
            <v>hang tra lai</v>
          </cell>
          <cell r="L996">
            <v>-1099144</v>
          </cell>
          <cell r="M996">
            <v>-109915</v>
          </cell>
          <cell r="N996">
            <v>-1209059</v>
          </cell>
          <cell r="O996" t="str">
            <v>20230315</v>
          </cell>
          <cell r="P996">
            <v>1632</v>
          </cell>
          <cell r="Q996">
            <v>-1209059</v>
          </cell>
        </row>
        <row r="997">
          <cell r="J997" t="str">
            <v>Advertising services fee - Auto</v>
          </cell>
          <cell r="K997" t="str">
            <v>202302 Auto Deduct</v>
          </cell>
          <cell r="L997">
            <v>-178128</v>
          </cell>
          <cell r="M997">
            <v>-17813</v>
          </cell>
          <cell r="N997">
            <v>-195941</v>
          </cell>
          <cell r="O997" t="str">
            <v>20230315</v>
          </cell>
          <cell r="P997" t="str">
            <v>chưa nhận hóa đơn</v>
          </cell>
          <cell r="Q997">
            <v>0</v>
          </cell>
        </row>
        <row r="998">
          <cell r="I998">
            <v>3044</v>
          </cell>
          <cell r="J998" t="str">
            <v/>
          </cell>
          <cell r="K998" t="str">
            <v/>
          </cell>
          <cell r="L998">
            <v>6983750</v>
          </cell>
          <cell r="M998">
            <v>698375</v>
          </cell>
          <cell r="N998">
            <v>7682125</v>
          </cell>
          <cell r="O998" t="str">
            <v>20230330</v>
          </cell>
          <cell r="Q998">
            <v>7682125</v>
          </cell>
        </row>
        <row r="999">
          <cell r="J999" t="str">
            <v>Sale services fee - Auto</v>
          </cell>
          <cell r="K999" t="str">
            <v>202302 Auto Deduct</v>
          </cell>
          <cell r="L999">
            <v>-593762</v>
          </cell>
          <cell r="M999">
            <v>-59376</v>
          </cell>
          <cell r="N999">
            <v>-653138</v>
          </cell>
          <cell r="O999" t="str">
            <v>20230315</v>
          </cell>
          <cell r="P999" t="str">
            <v>chưa nhận hóa đơn</v>
          </cell>
          <cell r="Q999">
            <v>0</v>
          </cell>
        </row>
        <row r="1000">
          <cell r="I1000">
            <v>3115</v>
          </cell>
          <cell r="J1000" t="str">
            <v/>
          </cell>
          <cell r="K1000" t="str">
            <v/>
          </cell>
          <cell r="L1000">
            <v>1190660</v>
          </cell>
          <cell r="M1000">
            <v>119066</v>
          </cell>
          <cell r="N1000">
            <v>1309726</v>
          </cell>
          <cell r="O1000" t="str">
            <v>20230330</v>
          </cell>
          <cell r="Q1000">
            <v>1309726</v>
          </cell>
        </row>
        <row r="1001">
          <cell r="J1001" t="str">
            <v>Advertising services fee - Auto</v>
          </cell>
          <cell r="K1001" t="str">
            <v>202302 Auto Deduct</v>
          </cell>
          <cell r="L1001">
            <v>-17860</v>
          </cell>
          <cell r="M1001">
            <v>-1786</v>
          </cell>
          <cell r="N1001">
            <v>-19646</v>
          </cell>
          <cell r="O1001" t="str">
            <v>20230315</v>
          </cell>
          <cell r="P1001" t="str">
            <v>chưa nhận hóa đơn</v>
          </cell>
          <cell r="Q1001">
            <v>0</v>
          </cell>
        </row>
        <row r="1002">
          <cell r="J1002" t="str">
            <v>Sale services fee - Auto</v>
          </cell>
          <cell r="K1002" t="str">
            <v>202302 Auto Deduct</v>
          </cell>
          <cell r="L1002">
            <v>-59533</v>
          </cell>
          <cell r="M1002">
            <v>-5953</v>
          </cell>
          <cell r="N1002">
            <v>-65486</v>
          </cell>
          <cell r="O1002" t="str">
            <v>20230315</v>
          </cell>
          <cell r="P1002" t="str">
            <v>chưa nhận hóa đơn</v>
          </cell>
          <cell r="Q1002">
            <v>0</v>
          </cell>
        </row>
        <row r="1003">
          <cell r="I1003">
            <v>37715</v>
          </cell>
          <cell r="J1003" t="str">
            <v>Basic discount - Auto</v>
          </cell>
          <cell r="K1003" t="str">
            <v>202302 Auto Deduct</v>
          </cell>
          <cell r="L1003">
            <v>-65486</v>
          </cell>
          <cell r="M1003">
            <v>-6549</v>
          </cell>
          <cell r="N1003">
            <v>-72035</v>
          </cell>
          <cell r="O1003" t="str">
            <v>20230315</v>
          </cell>
          <cell r="P1003" t="str">
            <v>NCC sẽ xuất hóa đơn bổ sung</v>
          </cell>
          <cell r="Q1003">
            <v>-437613</v>
          </cell>
        </row>
        <row r="1004">
          <cell r="I1004">
            <v>37723</v>
          </cell>
          <cell r="J1004" t="str">
            <v>Basic discount - Auto</v>
          </cell>
          <cell r="K1004" t="str">
            <v>202302 Auto Deduct</v>
          </cell>
          <cell r="L1004">
            <v>-412614</v>
          </cell>
          <cell r="M1004">
            <v>-41261</v>
          </cell>
          <cell r="N1004">
            <v>-453875</v>
          </cell>
          <cell r="O1004" t="str">
            <v>20230315</v>
          </cell>
          <cell r="P1004" t="str">
            <v>NCC sẽ xuất hóa đơn bổ sung</v>
          </cell>
          <cell r="Q1004">
            <v>-3562515</v>
          </cell>
        </row>
        <row r="1005">
          <cell r="I1005">
            <v>3144</v>
          </cell>
          <cell r="J1005" t="str">
            <v/>
          </cell>
          <cell r="K1005" t="str">
            <v/>
          </cell>
          <cell r="L1005">
            <v>5716080</v>
          </cell>
          <cell r="M1005">
            <v>571608</v>
          </cell>
          <cell r="N1005">
            <v>6287688</v>
          </cell>
          <cell r="O1005" t="str">
            <v>20230330</v>
          </cell>
          <cell r="Q1005">
            <v>6287688</v>
          </cell>
        </row>
        <row r="1006">
          <cell r="J1006" t="str">
            <v>Advertising services fee - Auto</v>
          </cell>
          <cell r="K1006" t="str">
            <v>202302 Auto Deduct</v>
          </cell>
          <cell r="L1006">
            <v>-112531</v>
          </cell>
          <cell r="M1006">
            <v>-11253</v>
          </cell>
          <cell r="N1006">
            <v>-123784</v>
          </cell>
          <cell r="O1006" t="str">
            <v>20230315</v>
          </cell>
          <cell r="P1006" t="str">
            <v>chưa nhận hóa đơn</v>
          </cell>
          <cell r="Q1006">
            <v>0</v>
          </cell>
        </row>
        <row r="1007">
          <cell r="J1007" t="str">
            <v>Sale services fee - Auto</v>
          </cell>
          <cell r="K1007" t="str">
            <v>202302 Auto Deduct</v>
          </cell>
          <cell r="L1007">
            <v>-375104</v>
          </cell>
          <cell r="M1007">
            <v>-37510</v>
          </cell>
          <cell r="N1007">
            <v>-412614</v>
          </cell>
          <cell r="O1007" t="str">
            <v>20230315</v>
          </cell>
          <cell r="P1007" t="str">
            <v>chưa nhận hóa đơn</v>
          </cell>
          <cell r="Q1007">
            <v>0</v>
          </cell>
        </row>
        <row r="1008">
          <cell r="I1008">
            <v>814</v>
          </cell>
          <cell r="J1008" t="str">
            <v>Distribution Cost -Manual</v>
          </cell>
          <cell r="K1008" t="str">
            <v>PHI VAN CHUYEN THANG 01.2023 - HANG LANH</v>
          </cell>
          <cell r="L1008">
            <v>-642330</v>
          </cell>
          <cell r="M1008">
            <v>-64233</v>
          </cell>
          <cell r="N1008">
            <v>-706563</v>
          </cell>
          <cell r="O1008" t="str">
            <v>20230315</v>
          </cell>
          <cell r="P1008" t="str">
            <v>đã nhận hóa đơn 814</v>
          </cell>
          <cell r="Q1008">
            <v>-3292498</v>
          </cell>
        </row>
        <row r="1009">
          <cell r="J1009" t="str">
            <v>Sale services fee - Auto</v>
          </cell>
          <cell r="K1009" t="str">
            <v>202302 Auto Deduct</v>
          </cell>
          <cell r="L1009">
            <v>-349205</v>
          </cell>
          <cell r="M1009">
            <v>-34921</v>
          </cell>
          <cell r="N1009">
            <v>-384126</v>
          </cell>
          <cell r="O1009" t="str">
            <v>20230315</v>
          </cell>
          <cell r="P1009" t="str">
            <v>chưa nhận hóa đơn</v>
          </cell>
          <cell r="Q1009">
            <v>0</v>
          </cell>
        </row>
        <row r="1010">
          <cell r="I1010">
            <v>37721</v>
          </cell>
          <cell r="J1010" t="str">
            <v>Basic discount - Auto</v>
          </cell>
          <cell r="K1010" t="str">
            <v>202302 Auto Deduct</v>
          </cell>
          <cell r="L1010">
            <v>-384126</v>
          </cell>
          <cell r="M1010">
            <v>-38413</v>
          </cell>
          <cell r="N1010">
            <v>-422539</v>
          </cell>
          <cell r="O1010" t="str">
            <v>20230315</v>
          </cell>
          <cell r="P1010" t="str">
            <v>NCC sẽ xuất hóa đơn bổ sung</v>
          </cell>
          <cell r="Q1010">
            <v>-3780969</v>
          </cell>
        </row>
        <row r="1011">
          <cell r="I1011">
            <v>1770</v>
          </cell>
          <cell r="J1011" t="str">
            <v/>
          </cell>
          <cell r="K1011" t="str">
            <v/>
          </cell>
          <cell r="L1011">
            <v>4365260</v>
          </cell>
          <cell r="M1011">
            <v>436526</v>
          </cell>
          <cell r="N1011">
            <v>4801786</v>
          </cell>
          <cell r="O1011" t="str">
            <v>20230315</v>
          </cell>
          <cell r="Q1011">
            <v>4801786</v>
          </cell>
        </row>
        <row r="1012">
          <cell r="J1012" t="str">
            <v>Advertising services fee - Auto</v>
          </cell>
          <cell r="K1012" t="str">
            <v>202302 Auto Deduct</v>
          </cell>
          <cell r="L1012">
            <v>-104762</v>
          </cell>
          <cell r="M1012">
            <v>-10476</v>
          </cell>
          <cell r="N1012">
            <v>-115238</v>
          </cell>
          <cell r="O1012" t="str">
            <v>20230315</v>
          </cell>
          <cell r="P1012" t="str">
            <v>chưa nhận hóa đơn</v>
          </cell>
          <cell r="Q1012">
            <v>0</v>
          </cell>
        </row>
        <row r="1013">
          <cell r="I1013">
            <v>985</v>
          </cell>
          <cell r="J1013" t="str">
            <v>230228-01011-1-0033</v>
          </cell>
          <cell r="K1013" t="str">
            <v>Hang tra lai</v>
          </cell>
          <cell r="L1013">
            <v>-758141</v>
          </cell>
          <cell r="M1013">
            <v>-75815</v>
          </cell>
          <cell r="N1013">
            <v>-833956</v>
          </cell>
          <cell r="O1013" t="str">
            <v>20230315</v>
          </cell>
          <cell r="P1013" t="str">
            <v>chưa nhận hóa đơn</v>
          </cell>
          <cell r="Q1013">
            <v>-833956</v>
          </cell>
        </row>
        <row r="1014">
          <cell r="J1014" t="str">
            <v>Advertising services fee - Auto</v>
          </cell>
          <cell r="K1014" t="str">
            <v>202302 Auto Deduct</v>
          </cell>
          <cell r="L1014">
            <v>-82652</v>
          </cell>
          <cell r="M1014">
            <v>-8265</v>
          </cell>
          <cell r="N1014">
            <v>-90917</v>
          </cell>
          <cell r="O1014" t="str">
            <v>20230315</v>
          </cell>
          <cell r="P1014" t="str">
            <v>chưa nhận hóa đơn</v>
          </cell>
          <cell r="Q1014">
            <v>0</v>
          </cell>
        </row>
        <row r="1015">
          <cell r="J1015" t="str">
            <v>Sale services fee - Auto</v>
          </cell>
          <cell r="K1015" t="str">
            <v>202302 Auto Deduct</v>
          </cell>
          <cell r="L1015">
            <v>-275508</v>
          </cell>
          <cell r="M1015">
            <v>-27551</v>
          </cell>
          <cell r="N1015">
            <v>-303059</v>
          </cell>
          <cell r="O1015" t="str">
            <v>20230315</v>
          </cell>
          <cell r="P1015" t="str">
            <v>chưa nhận hóa đơn</v>
          </cell>
          <cell r="Q1015">
            <v>0</v>
          </cell>
        </row>
        <row r="1016">
          <cell r="I1016">
            <v>814</v>
          </cell>
          <cell r="J1016" t="str">
            <v>Distribution Cost -Manual</v>
          </cell>
          <cell r="K1016" t="str">
            <v>PHI VAN CHUYEN THANG 01.2023 - HANG LANH</v>
          </cell>
          <cell r="L1016">
            <v>-225440</v>
          </cell>
          <cell r="M1016">
            <v>-22544</v>
          </cell>
          <cell r="N1016">
            <v>-247984</v>
          </cell>
          <cell r="O1016" t="str">
            <v>20230315</v>
          </cell>
          <cell r="P1016" t="str">
            <v>đã nhận hóa đơn 814</v>
          </cell>
          <cell r="Q1016">
            <v>-3292498</v>
          </cell>
        </row>
        <row r="1017">
          <cell r="I1017">
            <v>37719</v>
          </cell>
          <cell r="J1017" t="str">
            <v>Basic discount - Auto</v>
          </cell>
          <cell r="K1017" t="str">
            <v>202302 Auto Deduct</v>
          </cell>
          <cell r="L1017">
            <v>-303059</v>
          </cell>
          <cell r="M1017">
            <v>-30306</v>
          </cell>
          <cell r="N1017">
            <v>-333365</v>
          </cell>
          <cell r="O1017" t="str">
            <v>20230315</v>
          </cell>
          <cell r="P1017" t="str">
            <v>NCC sẽ xuất hóa đơn bổ sung</v>
          </cell>
          <cell r="Q1017">
            <v>-2045305</v>
          </cell>
        </row>
        <row r="1018">
          <cell r="I1018">
            <v>1420</v>
          </cell>
          <cell r="J1018" t="str">
            <v>230320-01011-1-0056</v>
          </cell>
          <cell r="K1018" t="str">
            <v>hang tra lai</v>
          </cell>
          <cell r="L1018">
            <v>-1219141</v>
          </cell>
          <cell r="M1018">
            <v>-121914</v>
          </cell>
          <cell r="N1018">
            <v>-1341055</v>
          </cell>
          <cell r="O1018" t="str">
            <v>20230330</v>
          </cell>
          <cell r="P1018">
            <v>1420</v>
          </cell>
          <cell r="Q1018">
            <v>-1341055</v>
          </cell>
        </row>
        <row r="1019">
          <cell r="I1019">
            <v>1687</v>
          </cell>
          <cell r="J1019" t="str">
            <v/>
          </cell>
          <cell r="K1019" t="str">
            <v/>
          </cell>
          <cell r="L1019">
            <v>4483845</v>
          </cell>
          <cell r="M1019">
            <v>448385</v>
          </cell>
          <cell r="N1019">
            <v>4932230</v>
          </cell>
          <cell r="O1019" t="str">
            <v>20230315</v>
          </cell>
          <cell r="Q1019">
            <v>4932230</v>
          </cell>
        </row>
        <row r="1020">
          <cell r="I1020">
            <v>3143</v>
          </cell>
          <cell r="J1020" t="str">
            <v/>
          </cell>
          <cell r="K1020" t="str">
            <v/>
          </cell>
          <cell r="L1020">
            <v>2301215</v>
          </cell>
          <cell r="M1020">
            <v>230122</v>
          </cell>
          <cell r="N1020">
            <v>2531337</v>
          </cell>
          <cell r="O1020" t="str">
            <v>20230330</v>
          </cell>
          <cell r="Q1020">
            <v>2531337</v>
          </cell>
        </row>
        <row r="1021">
          <cell r="I1021">
            <v>3043</v>
          </cell>
          <cell r="J1021" t="str">
            <v/>
          </cell>
          <cell r="K1021" t="str">
            <v/>
          </cell>
          <cell r="L1021">
            <v>2301215</v>
          </cell>
          <cell r="M1021">
            <v>230122</v>
          </cell>
          <cell r="N1021">
            <v>2531337</v>
          </cell>
          <cell r="O1021" t="str">
            <v>20230330</v>
          </cell>
          <cell r="Q1021">
            <v>2531337</v>
          </cell>
        </row>
        <row r="1022">
          <cell r="I1022">
            <v>814</v>
          </cell>
          <cell r="J1022" t="str">
            <v>Distribution Cost -Manual</v>
          </cell>
          <cell r="K1022" t="str">
            <v>PHI VAN CHUYEN THANG 01.2023 - HANG LANH</v>
          </cell>
          <cell r="L1022">
            <v>-433340</v>
          </cell>
          <cell r="M1022">
            <v>-43334</v>
          </cell>
          <cell r="N1022">
            <v>-476674</v>
          </cell>
          <cell r="O1022" t="str">
            <v>20230315</v>
          </cell>
          <cell r="P1022" t="str">
            <v>đã nhận hóa đơn 814</v>
          </cell>
          <cell r="Q1022">
            <v>-3292498</v>
          </cell>
        </row>
        <row r="1023">
          <cell r="I1023">
            <v>37717</v>
          </cell>
          <cell r="J1023" t="str">
            <v>Basic discount - Auto</v>
          </cell>
          <cell r="K1023" t="str">
            <v>202302 Auto Deduct</v>
          </cell>
          <cell r="L1023">
            <v>-497796</v>
          </cell>
          <cell r="M1023">
            <v>-49780</v>
          </cell>
          <cell r="N1023">
            <v>-547576</v>
          </cell>
          <cell r="O1023" t="str">
            <v>20230315</v>
          </cell>
          <cell r="P1023" t="str">
            <v>NCC sẽ xuất hóa đơn bổ sung</v>
          </cell>
          <cell r="Q1023">
            <v>-3507202</v>
          </cell>
        </row>
        <row r="1024">
          <cell r="I1024">
            <v>1688</v>
          </cell>
          <cell r="J1024" t="str">
            <v/>
          </cell>
          <cell r="K1024" t="str">
            <v/>
          </cell>
          <cell r="L1024">
            <v>5597470</v>
          </cell>
          <cell r="M1024">
            <v>559747</v>
          </cell>
          <cell r="N1024">
            <v>6157217</v>
          </cell>
          <cell r="O1024" t="str">
            <v>20230315</v>
          </cell>
          <cell r="Q1024">
            <v>6157217</v>
          </cell>
        </row>
        <row r="1025">
          <cell r="I1025">
            <v>3042</v>
          </cell>
          <cell r="J1025" t="str">
            <v/>
          </cell>
          <cell r="K1025" t="str">
            <v/>
          </cell>
          <cell r="L1025">
            <v>2262710</v>
          </cell>
          <cell r="M1025">
            <v>226271</v>
          </cell>
          <cell r="N1025">
            <v>2488981</v>
          </cell>
          <cell r="O1025" t="str">
            <v>20230330</v>
          </cell>
          <cell r="Q1025">
            <v>2488981</v>
          </cell>
        </row>
        <row r="1026">
          <cell r="J1026" t="str">
            <v>Advertising services fee - Auto</v>
          </cell>
          <cell r="K1026" t="str">
            <v>202302 Auto Deduct</v>
          </cell>
          <cell r="L1026">
            <v>-135763</v>
          </cell>
          <cell r="M1026">
            <v>-13576</v>
          </cell>
          <cell r="N1026">
            <v>-149339</v>
          </cell>
          <cell r="O1026" t="str">
            <v>20230315</v>
          </cell>
          <cell r="P1026" t="str">
            <v>chưa nhận hóa đơn</v>
          </cell>
          <cell r="Q1026">
            <v>0</v>
          </cell>
        </row>
        <row r="1027">
          <cell r="J1027" t="str">
            <v>Sale services fee - Auto</v>
          </cell>
          <cell r="K1027" t="str">
            <v>202302 Auto Deduct</v>
          </cell>
          <cell r="L1027">
            <v>-452542</v>
          </cell>
          <cell r="M1027">
            <v>-45254</v>
          </cell>
          <cell r="N1027">
            <v>-497796</v>
          </cell>
          <cell r="O1027" t="str">
            <v>20230315</v>
          </cell>
          <cell r="P1027" t="str">
            <v>chưa nhận hóa đơn</v>
          </cell>
          <cell r="Q1027">
            <v>0</v>
          </cell>
        </row>
        <row r="1028">
          <cell r="I1028">
            <v>1763</v>
          </cell>
          <cell r="J1028" t="str">
            <v/>
          </cell>
          <cell r="K1028" t="str">
            <v/>
          </cell>
          <cell r="L1028">
            <v>2144100</v>
          </cell>
          <cell r="M1028">
            <v>214410</v>
          </cell>
          <cell r="N1028">
            <v>2358510</v>
          </cell>
          <cell r="O1028" t="str">
            <v>20230315</v>
          </cell>
          <cell r="Q1028">
            <v>2358510</v>
          </cell>
        </row>
        <row r="1029">
          <cell r="I1029">
            <v>2878</v>
          </cell>
          <cell r="J1029" t="str">
            <v/>
          </cell>
          <cell r="K1029" t="str">
            <v/>
          </cell>
          <cell r="L1029">
            <v>6191290</v>
          </cell>
          <cell r="M1029">
            <v>619129</v>
          </cell>
          <cell r="N1029">
            <v>6810419</v>
          </cell>
          <cell r="O1029" t="str">
            <v>20230330</v>
          </cell>
          <cell r="Q1029">
            <v>6810419</v>
          </cell>
        </row>
        <row r="1030">
          <cell r="J1030" t="str">
            <v>Advertising services fee - Auto</v>
          </cell>
          <cell r="K1030" t="str">
            <v>202302 Auto Deduct</v>
          </cell>
          <cell r="L1030">
            <v>-142268</v>
          </cell>
          <cell r="M1030">
            <v>-14227</v>
          </cell>
          <cell r="N1030">
            <v>-156495</v>
          </cell>
          <cell r="O1030" t="str">
            <v>20230315</v>
          </cell>
          <cell r="P1030" t="str">
            <v>chưa nhận hóa đơn</v>
          </cell>
          <cell r="Q1030">
            <v>0</v>
          </cell>
        </row>
        <row r="1031">
          <cell r="J1031" t="str">
            <v>Sale services fee - Auto</v>
          </cell>
          <cell r="K1031" t="str">
            <v>202302 Auto Deduct</v>
          </cell>
          <cell r="L1031">
            <v>-474225</v>
          </cell>
          <cell r="M1031">
            <v>-47423</v>
          </cell>
          <cell r="N1031">
            <v>-521648</v>
          </cell>
          <cell r="O1031" t="str">
            <v>20230315</v>
          </cell>
          <cell r="P1031" t="str">
            <v>chưa nhận hóa đơn</v>
          </cell>
          <cell r="Q1031">
            <v>0</v>
          </cell>
        </row>
        <row r="1032">
          <cell r="I1032">
            <v>37725</v>
          </cell>
          <cell r="J1032" t="str">
            <v>Basic discount - Auto</v>
          </cell>
          <cell r="K1032" t="str">
            <v>202302 Auto Deduct</v>
          </cell>
          <cell r="L1032">
            <v>-521648</v>
          </cell>
          <cell r="M1032">
            <v>-52165</v>
          </cell>
          <cell r="N1032">
            <v>-573813</v>
          </cell>
          <cell r="O1032" t="str">
            <v>20230315</v>
          </cell>
          <cell r="P1032" t="str">
            <v>NCC sẽ xuất hóa đơn bổ sung</v>
          </cell>
          <cell r="Q1032">
            <v>-3617830</v>
          </cell>
        </row>
        <row r="1033">
          <cell r="I1033">
            <v>37713</v>
          </cell>
          <cell r="J1033" t="str">
            <v>Basic discount - Auto</v>
          </cell>
          <cell r="K1033" t="str">
            <v>202302 Auto Deduct</v>
          </cell>
          <cell r="L1033">
            <v>-212727</v>
          </cell>
          <cell r="M1033">
            <v>-21273</v>
          </cell>
          <cell r="N1033">
            <v>-234000</v>
          </cell>
          <cell r="O1033" t="str">
            <v>20230315</v>
          </cell>
          <cell r="P1033" t="str">
            <v>NCC sẽ xuất hóa đơn bổ sung</v>
          </cell>
          <cell r="Q1033">
            <v>-3105652</v>
          </cell>
        </row>
        <row r="1034">
          <cell r="I1034">
            <v>1509</v>
          </cell>
          <cell r="J1034" t="str">
            <v>230317-01006-1-0199</v>
          </cell>
          <cell r="K1034" t="str">
            <v>hang tra lai</v>
          </cell>
          <cell r="L1034">
            <v>-111058</v>
          </cell>
          <cell r="M1034">
            <v>-11106</v>
          </cell>
          <cell r="N1034">
            <v>-122164</v>
          </cell>
          <cell r="O1034" t="str">
            <v>20230330</v>
          </cell>
          <cell r="P1034">
            <v>1509</v>
          </cell>
          <cell r="Q1034">
            <v>-122164</v>
          </cell>
        </row>
        <row r="1035">
          <cell r="I1035">
            <v>3855</v>
          </cell>
          <cell r="J1035" t="str">
            <v/>
          </cell>
          <cell r="K1035" t="str">
            <v/>
          </cell>
          <cell r="L1035">
            <v>1110580</v>
          </cell>
          <cell r="M1035">
            <v>111058</v>
          </cell>
          <cell r="N1035">
            <v>1221638</v>
          </cell>
          <cell r="O1035" t="str">
            <v>20230330</v>
          </cell>
          <cell r="Q1035">
            <v>1221638</v>
          </cell>
        </row>
        <row r="1036">
          <cell r="I1036">
            <v>1344</v>
          </cell>
          <cell r="J1036" t="str">
            <v>230306-01006-1-0103</v>
          </cell>
          <cell r="K1036" t="str">
            <v>hang tra lai</v>
          </cell>
          <cell r="L1036">
            <v>-999522</v>
          </cell>
          <cell r="M1036">
            <v>-99952</v>
          </cell>
          <cell r="N1036">
            <v>-1099474</v>
          </cell>
          <cell r="O1036" t="str">
            <v>20230315</v>
          </cell>
          <cell r="P1036" t="str">
            <v>đã nhận hóa đơn 1344</v>
          </cell>
          <cell r="Q1036">
            <v>-1099474</v>
          </cell>
        </row>
        <row r="1037">
          <cell r="J1037" t="str">
            <v>Advertising services fee - Auto</v>
          </cell>
          <cell r="K1037" t="str">
            <v>202302 Auto Deduct</v>
          </cell>
          <cell r="L1037">
            <v>-58016</v>
          </cell>
          <cell r="M1037">
            <v>-5802</v>
          </cell>
          <cell r="N1037">
            <v>-63818</v>
          </cell>
          <cell r="O1037" t="str">
            <v>20230315</v>
          </cell>
          <cell r="P1037" t="str">
            <v>chưa nhận hóa đơn</v>
          </cell>
          <cell r="Q1037">
            <v>0</v>
          </cell>
        </row>
        <row r="1038">
          <cell r="J1038" t="str">
            <v>Sale services fee - Auto</v>
          </cell>
          <cell r="K1038" t="str">
            <v>202302 Auto Deduct</v>
          </cell>
          <cell r="L1038">
            <v>-193388</v>
          </cell>
          <cell r="M1038">
            <v>-19339</v>
          </cell>
          <cell r="N1038">
            <v>-212727</v>
          </cell>
          <cell r="O1038" t="str">
            <v>20230315</v>
          </cell>
          <cell r="P1038" t="str">
            <v>chưa nhận hóa đơn</v>
          </cell>
          <cell r="Q1038">
            <v>0</v>
          </cell>
        </row>
        <row r="1039">
          <cell r="I1039">
            <v>814</v>
          </cell>
          <cell r="J1039" t="str">
            <v>Distribution Cost -Manual</v>
          </cell>
          <cell r="K1039" t="str">
            <v>PHI VAN CHUYEN THANG 01.2023 - HANG LANH</v>
          </cell>
          <cell r="L1039">
            <v>-604950</v>
          </cell>
          <cell r="M1039">
            <v>-60495</v>
          </cell>
          <cell r="N1039">
            <v>-665445</v>
          </cell>
          <cell r="O1039" t="str">
            <v>20230315</v>
          </cell>
          <cell r="P1039" t="str">
            <v>đã nhận hóa đơn 814</v>
          </cell>
          <cell r="Q1039">
            <v>-3292498</v>
          </cell>
        </row>
        <row r="1040">
          <cell r="J1040" t="str">
            <v>Advertising services fee - Auto</v>
          </cell>
          <cell r="K1040" t="str">
            <v>202302 Auto Deduct</v>
          </cell>
          <cell r="L1040">
            <v>-58951</v>
          </cell>
          <cell r="M1040">
            <v>-5895</v>
          </cell>
          <cell r="N1040">
            <v>-64846</v>
          </cell>
          <cell r="O1040" t="str">
            <v>20230315</v>
          </cell>
          <cell r="P1040" t="str">
            <v>chưa nhận hóa đơn</v>
          </cell>
          <cell r="Q1040">
            <v>0</v>
          </cell>
        </row>
        <row r="1041">
          <cell r="J1041" t="str">
            <v>Sale services fee - Auto</v>
          </cell>
          <cell r="K1041" t="str">
            <v>202302 Auto Deduct</v>
          </cell>
          <cell r="L1041">
            <v>-196505</v>
          </cell>
          <cell r="M1041">
            <v>-19651</v>
          </cell>
          <cell r="N1041">
            <v>-216156</v>
          </cell>
          <cell r="O1041" t="str">
            <v>20230315</v>
          </cell>
          <cell r="P1041" t="str">
            <v>chưa nhận hóa đơn</v>
          </cell>
          <cell r="Q1041">
            <v>0</v>
          </cell>
        </row>
        <row r="1042">
          <cell r="I1042">
            <v>37711</v>
          </cell>
          <cell r="J1042" t="str">
            <v>Basic discount - Auto</v>
          </cell>
          <cell r="K1042" t="str">
            <v>202302 Auto Deduct</v>
          </cell>
          <cell r="L1042">
            <v>-216155</v>
          </cell>
          <cell r="M1042">
            <v>-21616</v>
          </cell>
          <cell r="N1042">
            <v>-237771</v>
          </cell>
          <cell r="O1042" t="str">
            <v>20230315</v>
          </cell>
          <cell r="P1042" t="str">
            <v>NCC sẽ xuất hóa đơn bổ sung</v>
          </cell>
          <cell r="Q1042">
            <v>-704268</v>
          </cell>
        </row>
        <row r="1043">
          <cell r="I1043">
            <v>3539</v>
          </cell>
          <cell r="J1043" t="str">
            <v/>
          </cell>
          <cell r="K1043" t="str">
            <v/>
          </cell>
          <cell r="L1043">
            <v>2262710</v>
          </cell>
          <cell r="M1043">
            <v>226271</v>
          </cell>
          <cell r="N1043">
            <v>2488981</v>
          </cell>
          <cell r="O1043" t="str">
            <v>20230330</v>
          </cell>
          <cell r="Q1043">
            <v>2488981</v>
          </cell>
        </row>
        <row r="1044">
          <cell r="J1044" t="str">
            <v>Advertising services fee - Auto</v>
          </cell>
          <cell r="K1044" t="str">
            <v>202302 Auto Deduct</v>
          </cell>
          <cell r="L1044">
            <v>-24988</v>
          </cell>
          <cell r="M1044">
            <v>-2499</v>
          </cell>
          <cell r="N1044">
            <v>-27487</v>
          </cell>
          <cell r="O1044" t="str">
            <v>20230315</v>
          </cell>
          <cell r="P1044" t="str">
            <v>chưa nhận hóa đơn</v>
          </cell>
          <cell r="Q1044">
            <v>0</v>
          </cell>
        </row>
        <row r="1045">
          <cell r="J1045" t="str">
            <v>Sale services fee - Auto</v>
          </cell>
          <cell r="K1045" t="str">
            <v>202302 Auto Deduct</v>
          </cell>
          <cell r="L1045">
            <v>-83294</v>
          </cell>
          <cell r="M1045">
            <v>-8329</v>
          </cell>
          <cell r="N1045">
            <v>-91623</v>
          </cell>
          <cell r="O1045" t="str">
            <v>20230315</v>
          </cell>
          <cell r="P1045" t="str">
            <v>chưa nhận hóa đơn</v>
          </cell>
          <cell r="Q1045">
            <v>0</v>
          </cell>
        </row>
        <row r="1046">
          <cell r="I1046">
            <v>37709</v>
          </cell>
          <cell r="J1046" t="str">
            <v>Basic discount - Auto</v>
          </cell>
          <cell r="K1046" t="str">
            <v>202302 Auto Deduct</v>
          </cell>
          <cell r="L1046">
            <v>-91623</v>
          </cell>
          <cell r="M1046">
            <v>-9162</v>
          </cell>
          <cell r="N1046">
            <v>-100785</v>
          </cell>
          <cell r="O1046" t="str">
            <v>20230315</v>
          </cell>
          <cell r="P1046" t="str">
            <v>NCC sẽ xuất hóa đơn bổ sung</v>
          </cell>
          <cell r="Q1046">
            <v>-537521</v>
          </cell>
        </row>
        <row r="1047">
          <cell r="I1047">
            <v>3916</v>
          </cell>
          <cell r="J1047" t="str">
            <v/>
          </cell>
          <cell r="K1047" t="str">
            <v/>
          </cell>
          <cell r="L1047">
            <v>2144100</v>
          </cell>
          <cell r="M1047">
            <v>214410</v>
          </cell>
          <cell r="N1047">
            <v>2358510</v>
          </cell>
          <cell r="O1047" t="str">
            <v>20230330</v>
          </cell>
          <cell r="Q1047">
            <v>2358510</v>
          </cell>
        </row>
        <row r="1048">
          <cell r="I1048">
            <v>3067</v>
          </cell>
          <cell r="J1048" t="str">
            <v/>
          </cell>
          <cell r="K1048" t="str">
            <v/>
          </cell>
          <cell r="L1048">
            <v>2221160</v>
          </cell>
          <cell r="M1048">
            <v>222116</v>
          </cell>
          <cell r="N1048">
            <v>2443276</v>
          </cell>
          <cell r="O1048" t="str">
            <v>20230330</v>
          </cell>
          <cell r="Q1048">
            <v>2443276</v>
          </cell>
        </row>
        <row r="1049">
          <cell r="J1049" t="str">
            <v>Advertising services fee - Auto</v>
          </cell>
          <cell r="K1049" t="str">
            <v>202302 Auto Deduct</v>
          </cell>
          <cell r="L1049">
            <v>-150574</v>
          </cell>
          <cell r="M1049">
            <v>-15057</v>
          </cell>
          <cell r="N1049">
            <v>-165631</v>
          </cell>
          <cell r="O1049" t="str">
            <v>20230315</v>
          </cell>
          <cell r="P1049" t="str">
            <v>chưa nhận hóa đơn</v>
          </cell>
          <cell r="Q1049">
            <v>0</v>
          </cell>
        </row>
        <row r="1050">
          <cell r="J1050" t="str">
            <v>Sale services fee - Auto</v>
          </cell>
          <cell r="K1050" t="str">
            <v>202302 Auto Deduct</v>
          </cell>
          <cell r="L1050">
            <v>-501914</v>
          </cell>
          <cell r="M1050">
            <v>-50191</v>
          </cell>
          <cell r="N1050">
            <v>-552105</v>
          </cell>
          <cell r="O1050" t="str">
            <v>20230315</v>
          </cell>
          <cell r="P1050" t="str">
            <v>chưa nhận hóa đơn</v>
          </cell>
          <cell r="Q1050">
            <v>0</v>
          </cell>
        </row>
        <row r="1051">
          <cell r="I1051">
            <v>37707</v>
          </cell>
          <cell r="J1051" t="str">
            <v>Basic discount - Auto</v>
          </cell>
          <cell r="K1051" t="str">
            <v>202302 Auto Deduct</v>
          </cell>
          <cell r="L1051">
            <v>-552105</v>
          </cell>
          <cell r="M1051">
            <v>-55211</v>
          </cell>
          <cell r="N1051">
            <v>-607316</v>
          </cell>
          <cell r="O1051" t="str">
            <v>20230315</v>
          </cell>
          <cell r="P1051" t="str">
            <v>NCC sẽ xuất hóa đơn bổ sung</v>
          </cell>
          <cell r="Q1051">
            <v>-4257151</v>
          </cell>
        </row>
        <row r="1052">
          <cell r="I1052">
            <v>1817</v>
          </cell>
          <cell r="J1052" t="str">
            <v/>
          </cell>
          <cell r="K1052" t="str">
            <v/>
          </cell>
          <cell r="L1052">
            <v>5398780</v>
          </cell>
          <cell r="M1052">
            <v>539878</v>
          </cell>
          <cell r="N1052">
            <v>5938658</v>
          </cell>
          <cell r="O1052" t="str">
            <v>20230315</v>
          </cell>
          <cell r="Q1052">
            <v>5938658</v>
          </cell>
        </row>
        <row r="1053">
          <cell r="I1053">
            <v>37728</v>
          </cell>
          <cell r="J1053" t="str">
            <v>Rebate Volume - Manual(10%)</v>
          </cell>
          <cell r="K1053" t="str">
            <v xml:space="preserve"> CHIET KHAU THEO D.SO NAM 2022 - D.SO: 89,220,468 x 2%</v>
          </cell>
          <cell r="L1053" t="str">
            <v>-1,784,409</v>
          </cell>
          <cell r="M1053" t="str">
            <v>-178,441</v>
          </cell>
          <cell r="N1053">
            <v>-1962850</v>
          </cell>
          <cell r="O1053" t="str">
            <v>20230428</v>
          </cell>
          <cell r="Q1053">
            <v>-1962850</v>
          </cell>
        </row>
        <row r="1054">
          <cell r="I1054">
            <v>1400</v>
          </cell>
          <cell r="J1054" t="str">
            <v>Distribution Cost -Manual</v>
          </cell>
          <cell r="K1054" t="str">
            <v>PHI VAN CHUYEN THANG 02.2023 - HANG LANH</v>
          </cell>
          <cell r="L1054" t="str">
            <v>-348,560</v>
          </cell>
          <cell r="M1054" t="str">
            <v>-34,856</v>
          </cell>
          <cell r="N1054">
            <v>-383416</v>
          </cell>
          <cell r="O1054" t="str">
            <v>20230428</v>
          </cell>
          <cell r="Q1054">
            <v>-1201772</v>
          </cell>
        </row>
        <row r="1055">
          <cell r="I1055">
            <v>38147</v>
          </cell>
          <cell r="J1055" t="str">
            <v>Basic discount - Auto</v>
          </cell>
          <cell r="K1055" t="str">
            <v>202303 Auto Deduct</v>
          </cell>
          <cell r="L1055" t="str">
            <v>-290,756</v>
          </cell>
          <cell r="M1055" t="str">
            <v>-29,076</v>
          </cell>
          <cell r="N1055">
            <v>-319832</v>
          </cell>
          <cell r="O1055" t="str">
            <v>20230428</v>
          </cell>
          <cell r="Q1055">
            <v>-6214195</v>
          </cell>
        </row>
        <row r="1056">
          <cell r="J1056" t="str">
            <v>Advertising services fee - Auto</v>
          </cell>
          <cell r="K1056" t="str">
            <v>202303 Auto Deduct</v>
          </cell>
          <cell r="L1056" t="str">
            <v>-79,297</v>
          </cell>
          <cell r="M1056" t="str">
            <v>-7,930</v>
          </cell>
          <cell r="N1056">
            <v>-87227</v>
          </cell>
          <cell r="O1056" t="str">
            <v>20230428</v>
          </cell>
          <cell r="Q1056">
            <v>0</v>
          </cell>
        </row>
        <row r="1057">
          <cell r="I1057">
            <v>1906</v>
          </cell>
          <cell r="J1057" t="str">
            <v>230329-01016-1-0049</v>
          </cell>
          <cell r="K1057" t="str">
            <v>hang tra lai</v>
          </cell>
          <cell r="L1057" t="str">
            <v>-226,271</v>
          </cell>
          <cell r="M1057" t="str">
            <v>-22,628</v>
          </cell>
          <cell r="N1057">
            <v>-248899</v>
          </cell>
          <cell r="O1057" t="str">
            <v>20230428</v>
          </cell>
          <cell r="Q1057">
            <v>-248899</v>
          </cell>
        </row>
        <row r="1058">
          <cell r="I1058">
            <v>11437</v>
          </cell>
          <cell r="J1058" t="str">
            <v/>
          </cell>
          <cell r="K1058" t="str">
            <v/>
          </cell>
          <cell r="L1058" t="str">
            <v>3,331,740</v>
          </cell>
          <cell r="M1058" t="str">
            <v>333,174</v>
          </cell>
          <cell r="N1058">
            <v>3664914</v>
          </cell>
          <cell r="O1058" t="str">
            <v>20230428</v>
          </cell>
          <cell r="Q1058">
            <v>3664914</v>
          </cell>
        </row>
        <row r="1059">
          <cell r="I1059">
            <v>1905</v>
          </cell>
          <cell r="J1059" t="str">
            <v>230329-01016-1-0048</v>
          </cell>
          <cell r="K1059" t="str">
            <v>hang tra lai</v>
          </cell>
          <cell r="L1059" t="str">
            <v>-667,704</v>
          </cell>
          <cell r="M1059" t="str">
            <v>-66,770</v>
          </cell>
          <cell r="N1059">
            <v>-734474</v>
          </cell>
          <cell r="O1059" t="str">
            <v>20230428</v>
          </cell>
          <cell r="Q1059">
            <v>-734474</v>
          </cell>
        </row>
        <row r="1060">
          <cell r="I1060">
            <v>8985</v>
          </cell>
          <cell r="J1060" t="str">
            <v/>
          </cell>
          <cell r="K1060" t="str">
            <v/>
          </cell>
          <cell r="L1060" t="str">
            <v>2,221,160</v>
          </cell>
          <cell r="M1060" t="str">
            <v>222,116</v>
          </cell>
          <cell r="N1060">
            <v>2443276</v>
          </cell>
          <cell r="O1060" t="str">
            <v>20230428</v>
          </cell>
          <cell r="Q1060">
            <v>2443276</v>
          </cell>
        </row>
        <row r="1061">
          <cell r="J1061" t="str">
            <v>Sale services fee - Auto</v>
          </cell>
          <cell r="K1061" t="str">
            <v>202303 Auto Deduct</v>
          </cell>
          <cell r="L1061" t="str">
            <v>-264,323</v>
          </cell>
          <cell r="M1061" t="str">
            <v>-26,432</v>
          </cell>
          <cell r="N1061">
            <v>-290755</v>
          </cell>
          <cell r="O1061" t="str">
            <v>20230428</v>
          </cell>
          <cell r="Q1061">
            <v>0</v>
          </cell>
        </row>
        <row r="1062">
          <cell r="I1062">
            <v>4056</v>
          </cell>
          <cell r="J1062" t="str">
            <v/>
          </cell>
          <cell r="K1062" t="str">
            <v/>
          </cell>
          <cell r="L1062" t="str">
            <v>3,293,210</v>
          </cell>
          <cell r="M1062" t="str">
            <v>329,321</v>
          </cell>
          <cell r="N1062">
            <v>3622531</v>
          </cell>
          <cell r="O1062" t="str">
            <v>20230428</v>
          </cell>
          <cell r="Q1062">
            <v>3622531</v>
          </cell>
        </row>
        <row r="1063">
          <cell r="J1063" t="str">
            <v>Anniversary Support fee - Manual</v>
          </cell>
          <cell r="K1063" t="str">
            <v>PHI HO TRO SINH NHAT 2023</v>
          </cell>
          <cell r="L1063" t="str">
            <v>-1,500,000</v>
          </cell>
          <cell r="M1063" t="str">
            <v>-150,000</v>
          </cell>
          <cell r="N1063">
            <v>-1650000</v>
          </cell>
          <cell r="O1063" t="str">
            <v>20230428</v>
          </cell>
          <cell r="Q1063">
            <v>0</v>
          </cell>
        </row>
        <row r="1064">
          <cell r="J1064" t="str">
            <v>Advertising services fee - Auto</v>
          </cell>
          <cell r="K1064" t="str">
            <v>202303 Auto Deduct</v>
          </cell>
          <cell r="L1064" t="str">
            <v>-17,860</v>
          </cell>
          <cell r="M1064" t="str">
            <v>-1,786</v>
          </cell>
          <cell r="N1064">
            <v>-19646</v>
          </cell>
          <cell r="O1064" t="str">
            <v>20230428</v>
          </cell>
          <cell r="Q1064">
            <v>0</v>
          </cell>
        </row>
        <row r="1065">
          <cell r="I1065">
            <v>9161</v>
          </cell>
          <cell r="J1065" t="str">
            <v/>
          </cell>
          <cell r="K1065" t="str">
            <v/>
          </cell>
          <cell r="L1065" t="str">
            <v>1,190,660</v>
          </cell>
          <cell r="M1065" t="str">
            <v>119,066</v>
          </cell>
          <cell r="N1065">
            <v>1309726</v>
          </cell>
          <cell r="O1065" t="str">
            <v>20230428</v>
          </cell>
          <cell r="Q1065">
            <v>1309726</v>
          </cell>
        </row>
        <row r="1066">
          <cell r="J1066" t="str">
            <v>Sale services fee - Auto</v>
          </cell>
          <cell r="K1066" t="str">
            <v>202303 Auto Deduct</v>
          </cell>
          <cell r="L1066" t="str">
            <v>-59,533</v>
          </cell>
          <cell r="M1066" t="str">
            <v>-5,953</v>
          </cell>
          <cell r="N1066">
            <v>-65486</v>
          </cell>
          <cell r="O1066" t="str">
            <v>20230428</v>
          </cell>
          <cell r="Q1066">
            <v>0</v>
          </cell>
        </row>
        <row r="1067">
          <cell r="I1067">
            <v>37716</v>
          </cell>
          <cell r="J1067" t="str">
            <v>Rebate Volume - Manual(10%)</v>
          </cell>
          <cell r="K1067" t="str">
            <v xml:space="preserve"> CHIET KHAU THEO D.SO NAM 2022 - D.SO: 11,311,264 x 2%</v>
          </cell>
          <cell r="L1067" t="str">
            <v>-226,225</v>
          </cell>
          <cell r="M1067" t="str">
            <v>-22,623</v>
          </cell>
          <cell r="N1067">
            <v>-248848</v>
          </cell>
          <cell r="O1067" t="str">
            <v>20230428</v>
          </cell>
          <cell r="Q1067">
            <v>-248848</v>
          </cell>
        </row>
        <row r="1068">
          <cell r="I1068">
            <v>37715</v>
          </cell>
          <cell r="J1068" t="str">
            <v>Basic discount - Auto</v>
          </cell>
          <cell r="K1068" t="str">
            <v>202303 Auto Deduct</v>
          </cell>
          <cell r="L1068" t="str">
            <v>-65,486</v>
          </cell>
          <cell r="M1068" t="str">
            <v>-6,549</v>
          </cell>
          <cell r="N1068">
            <v>-72035</v>
          </cell>
          <cell r="O1068" t="str">
            <v>20230428</v>
          </cell>
          <cell r="Q1068">
            <v>-437613</v>
          </cell>
        </row>
        <row r="1069">
          <cell r="I1069">
            <v>4055</v>
          </cell>
          <cell r="J1069" t="str">
            <v/>
          </cell>
          <cell r="K1069" t="str">
            <v/>
          </cell>
          <cell r="L1069" t="str">
            <v>1,785,990</v>
          </cell>
          <cell r="M1069" t="str">
            <v>178,599</v>
          </cell>
          <cell r="N1069">
            <v>1964589</v>
          </cell>
          <cell r="O1069" t="str">
            <v>20230428</v>
          </cell>
          <cell r="Q1069">
            <v>1964589</v>
          </cell>
        </row>
        <row r="1070">
          <cell r="I1070">
            <v>37724</v>
          </cell>
          <cell r="J1070" t="str">
            <v>Rebate Volume - Manual(10%)</v>
          </cell>
          <cell r="K1070" t="str">
            <v xml:space="preserve"> CHIET KHAU THEO D.SO NAM 2022 - D.SO: 114,417,565 x 2%</v>
          </cell>
          <cell r="L1070" t="str">
            <v>-2,288,351</v>
          </cell>
          <cell r="M1070" t="str">
            <v>-228,835</v>
          </cell>
          <cell r="N1070">
            <v>-2517186</v>
          </cell>
          <cell r="O1070" t="str">
            <v>20230428</v>
          </cell>
          <cell r="Q1070">
            <v>-2517186</v>
          </cell>
        </row>
        <row r="1071">
          <cell r="I1071">
            <v>1400</v>
          </cell>
          <cell r="J1071" t="str">
            <v>Distribution Cost -Manual</v>
          </cell>
          <cell r="K1071" t="str">
            <v>PHI VAN CHUYEN THANG 02.2023 - HANG LANH</v>
          </cell>
          <cell r="L1071" t="str">
            <v>-215,780</v>
          </cell>
          <cell r="M1071" t="str">
            <v>-21,578</v>
          </cell>
          <cell r="N1071">
            <v>-237358</v>
          </cell>
          <cell r="O1071" t="str">
            <v>20230428</v>
          </cell>
          <cell r="Q1071">
            <v>-1201772</v>
          </cell>
        </row>
        <row r="1072">
          <cell r="I1072">
            <v>37723</v>
          </cell>
          <cell r="J1072" t="str">
            <v>Basic discount - Auto</v>
          </cell>
          <cell r="K1072" t="str">
            <v>202303 Auto Deduct</v>
          </cell>
          <cell r="L1072" t="str">
            <v>-474,838</v>
          </cell>
          <cell r="M1072" t="str">
            <v>-47,484</v>
          </cell>
          <cell r="N1072">
            <v>-522322</v>
          </cell>
          <cell r="O1072" t="str">
            <v>20230428</v>
          </cell>
          <cell r="Q1072">
            <v>-3562515</v>
          </cell>
        </row>
        <row r="1073">
          <cell r="J1073" t="str">
            <v>Advertising services fee - Auto</v>
          </cell>
          <cell r="K1073" t="str">
            <v>202303 Auto Deduct</v>
          </cell>
          <cell r="L1073" t="str">
            <v>-129,501</v>
          </cell>
          <cell r="M1073" t="str">
            <v>-12,950</v>
          </cell>
          <cell r="N1073">
            <v>-142451</v>
          </cell>
          <cell r="O1073" t="str">
            <v>20230428</v>
          </cell>
          <cell r="Q1073">
            <v>0</v>
          </cell>
        </row>
        <row r="1074">
          <cell r="I1074">
            <v>12345</v>
          </cell>
          <cell r="J1074" t="str">
            <v/>
          </cell>
          <cell r="K1074" t="str">
            <v/>
          </cell>
          <cell r="L1074" t="str">
            <v>1,785,990</v>
          </cell>
          <cell r="M1074" t="str">
            <v>178,599</v>
          </cell>
          <cell r="N1074">
            <v>1964589</v>
          </cell>
          <cell r="O1074" t="str">
            <v>20230428</v>
          </cell>
          <cell r="Q1074">
            <v>1964589</v>
          </cell>
        </row>
        <row r="1075">
          <cell r="J1075" t="str">
            <v>Sale services fee - Auto</v>
          </cell>
          <cell r="K1075" t="str">
            <v>202303 Auto Deduct</v>
          </cell>
          <cell r="L1075" t="str">
            <v>-431,671</v>
          </cell>
          <cell r="M1075" t="str">
            <v>-43,167</v>
          </cell>
          <cell r="N1075">
            <v>-474838</v>
          </cell>
          <cell r="O1075" t="str">
            <v>20230428</v>
          </cell>
          <cell r="Q1075">
            <v>0</v>
          </cell>
        </row>
        <row r="1076">
          <cell r="I1076">
            <v>9073</v>
          </cell>
          <cell r="J1076" t="str">
            <v/>
          </cell>
          <cell r="K1076" t="str">
            <v/>
          </cell>
          <cell r="L1076" t="str">
            <v>1,726,685</v>
          </cell>
          <cell r="M1076" t="str">
            <v>172,669</v>
          </cell>
          <cell r="N1076">
            <v>1899354</v>
          </cell>
          <cell r="O1076" t="str">
            <v>20230428</v>
          </cell>
          <cell r="Q1076">
            <v>1899354</v>
          </cell>
        </row>
        <row r="1077">
          <cell r="I1077">
            <v>4137</v>
          </cell>
          <cell r="J1077" t="str">
            <v/>
          </cell>
          <cell r="K1077" t="str">
            <v/>
          </cell>
          <cell r="L1077" t="str">
            <v>1,309,578</v>
          </cell>
          <cell r="M1077" t="str">
            <v>130,958</v>
          </cell>
          <cell r="N1077">
            <v>1440536</v>
          </cell>
          <cell r="O1077" t="str">
            <v>20230428</v>
          </cell>
          <cell r="Q1077">
            <v>1440536</v>
          </cell>
        </row>
        <row r="1078">
          <cell r="I1078">
            <v>37721</v>
          </cell>
          <cell r="J1078" t="str">
            <v>Basic discount - Auto</v>
          </cell>
          <cell r="K1078" t="str">
            <v>202303 Auto Deduct</v>
          </cell>
          <cell r="L1078" t="str">
            <v>-619,794</v>
          </cell>
          <cell r="M1078" t="str">
            <v>-61,979</v>
          </cell>
          <cell r="N1078">
            <v>-681773</v>
          </cell>
          <cell r="O1078" t="str">
            <v>20230428</v>
          </cell>
          <cell r="Q1078">
            <v>-3780969</v>
          </cell>
        </row>
        <row r="1079">
          <cell r="J1079" t="str">
            <v>Advertising services fee - Auto</v>
          </cell>
          <cell r="K1079" t="str">
            <v>202303 Auto Deduct</v>
          </cell>
          <cell r="L1079" t="str">
            <v>-169,035</v>
          </cell>
          <cell r="M1079" t="str">
            <v>-16,904</v>
          </cell>
          <cell r="N1079">
            <v>-185939</v>
          </cell>
          <cell r="O1079" t="str">
            <v>20230428</v>
          </cell>
          <cell r="Q1079">
            <v>0</v>
          </cell>
        </row>
        <row r="1080">
          <cell r="I1080">
            <v>13554</v>
          </cell>
          <cell r="J1080" t="str">
            <v/>
          </cell>
          <cell r="K1080" t="str">
            <v/>
          </cell>
          <cell r="L1080" t="str">
            <v>4,563,950</v>
          </cell>
          <cell r="M1080" t="str">
            <v>456,395</v>
          </cell>
          <cell r="N1080">
            <v>5020345</v>
          </cell>
          <cell r="O1080" t="str">
            <v>20230428</v>
          </cell>
          <cell r="Q1080">
            <v>5020345</v>
          </cell>
        </row>
        <row r="1081">
          <cell r="I1081">
            <v>11779</v>
          </cell>
          <cell r="J1081" t="str">
            <v/>
          </cell>
          <cell r="K1081" t="str">
            <v/>
          </cell>
          <cell r="L1081" t="str">
            <v>1,110,580</v>
          </cell>
          <cell r="M1081" t="str">
            <v>111,058</v>
          </cell>
          <cell r="N1081">
            <v>1221638</v>
          </cell>
          <cell r="O1081" t="str">
            <v>20230428</v>
          </cell>
          <cell r="Q1081">
            <v>1221638</v>
          </cell>
        </row>
        <row r="1082">
          <cell r="I1082">
            <v>9088</v>
          </cell>
          <cell r="J1082" t="str">
            <v/>
          </cell>
          <cell r="K1082" t="str">
            <v/>
          </cell>
          <cell r="L1082" t="str">
            <v>2,301,240</v>
          </cell>
          <cell r="M1082" t="str">
            <v>230,124</v>
          </cell>
          <cell r="N1082">
            <v>2531364</v>
          </cell>
          <cell r="O1082" t="str">
            <v>20230428</v>
          </cell>
          <cell r="Q1082">
            <v>2531364</v>
          </cell>
        </row>
        <row r="1083">
          <cell r="J1083" t="str">
            <v>Sale services fee - Auto</v>
          </cell>
          <cell r="K1083" t="str">
            <v>202303 Auto Deduct</v>
          </cell>
          <cell r="L1083" t="str">
            <v>-563,449</v>
          </cell>
          <cell r="M1083" t="str">
            <v>-56,345</v>
          </cell>
          <cell r="N1083">
            <v>-619794</v>
          </cell>
          <cell r="O1083" t="str">
            <v>20230428</v>
          </cell>
          <cell r="Q1083">
            <v>0</v>
          </cell>
        </row>
        <row r="1084">
          <cell r="I1084">
            <v>6782</v>
          </cell>
          <cell r="J1084" t="str">
            <v/>
          </cell>
          <cell r="K1084" t="str">
            <v/>
          </cell>
          <cell r="L1084" t="str">
            <v>3,373,290</v>
          </cell>
          <cell r="M1084" t="str">
            <v>337,329</v>
          </cell>
          <cell r="N1084">
            <v>3710619</v>
          </cell>
          <cell r="O1084" t="str">
            <v>20230428</v>
          </cell>
          <cell r="Q1084">
            <v>3710619</v>
          </cell>
        </row>
        <row r="1085">
          <cell r="I1085">
            <v>37722</v>
          </cell>
          <cell r="J1085" t="str">
            <v>Rebate Volume - Manual(10%)</v>
          </cell>
          <cell r="K1085" t="str">
            <v xml:space="preserve"> CHIET KHAU THEO D.SO NAM 2022 - D.SO: 190,706,303 x 2%</v>
          </cell>
          <cell r="L1085" t="str">
            <v>-3,814,126</v>
          </cell>
          <cell r="M1085" t="str">
            <v>-381,413</v>
          </cell>
          <cell r="N1085">
            <v>-4195539</v>
          </cell>
          <cell r="O1085" t="str">
            <v>20230428</v>
          </cell>
          <cell r="Q1085">
            <v>-4195539</v>
          </cell>
        </row>
        <row r="1086">
          <cell r="I1086">
            <v>9184</v>
          </cell>
          <cell r="J1086" t="str">
            <v/>
          </cell>
          <cell r="K1086" t="str">
            <v/>
          </cell>
          <cell r="L1086" t="str">
            <v>1,665,870</v>
          </cell>
          <cell r="M1086" t="str">
            <v>166,587</v>
          </cell>
          <cell r="N1086">
            <v>1832457</v>
          </cell>
          <cell r="O1086" t="str">
            <v>20230428</v>
          </cell>
          <cell r="Q1086">
            <v>1832457</v>
          </cell>
        </row>
        <row r="1087">
          <cell r="J1087" t="str">
            <v>Sale services fee - Auto</v>
          </cell>
          <cell r="K1087" t="str">
            <v>202303 Auto Deduct</v>
          </cell>
          <cell r="L1087" t="str">
            <v>-243,546</v>
          </cell>
          <cell r="M1087" t="str">
            <v>-24,355</v>
          </cell>
          <cell r="N1087">
            <v>-267901</v>
          </cell>
          <cell r="O1087" t="str">
            <v>20230428</v>
          </cell>
          <cell r="Q1087">
            <v>0</v>
          </cell>
        </row>
        <row r="1088">
          <cell r="I1088">
            <v>6881</v>
          </cell>
          <cell r="J1088" t="str">
            <v/>
          </cell>
          <cell r="K1088" t="str">
            <v/>
          </cell>
          <cell r="L1088" t="str">
            <v>1,665,870</v>
          </cell>
          <cell r="M1088" t="str">
            <v>166,587</v>
          </cell>
          <cell r="N1088">
            <v>1832457</v>
          </cell>
          <cell r="O1088" t="str">
            <v>20230428</v>
          </cell>
          <cell r="Q1088">
            <v>1832457</v>
          </cell>
        </row>
        <row r="1089">
          <cell r="I1089">
            <v>37720</v>
          </cell>
          <cell r="J1089" t="str">
            <v>Rebate Volume - Manual(10%)</v>
          </cell>
          <cell r="K1089" t="str">
            <v xml:space="preserve"> CHIET KHAU THEO D.SO NAM 2022 - D.SO: 90,411,893 x 2%</v>
          </cell>
          <cell r="L1089" t="str">
            <v>-1,808,238</v>
          </cell>
          <cell r="M1089" t="str">
            <v>-180,824</v>
          </cell>
          <cell r="N1089">
            <v>-1989062</v>
          </cell>
          <cell r="O1089" t="str">
            <v>20230428</v>
          </cell>
          <cell r="Q1089">
            <v>-1989062</v>
          </cell>
        </row>
        <row r="1090">
          <cell r="I1090">
            <v>1400</v>
          </cell>
          <cell r="J1090" t="str">
            <v>Distribution Cost -Manual</v>
          </cell>
          <cell r="K1090" t="str">
            <v>PHI VAN CHUYEN THANG 02.2023 - HANG LANH</v>
          </cell>
          <cell r="L1090" t="str">
            <v>-140,150</v>
          </cell>
          <cell r="M1090" t="str">
            <v>-14,015</v>
          </cell>
          <cell r="N1090">
            <v>-154165</v>
          </cell>
          <cell r="O1090" t="str">
            <v>20230428</v>
          </cell>
          <cell r="Q1090">
            <v>-1201772</v>
          </cell>
        </row>
        <row r="1091">
          <cell r="I1091">
            <v>37719</v>
          </cell>
          <cell r="J1091" t="str">
            <v>Basic discount - Auto</v>
          </cell>
          <cell r="K1091" t="str">
            <v>202303 Auto Deduct</v>
          </cell>
          <cell r="L1091" t="str">
            <v>-267,900</v>
          </cell>
          <cell r="M1091" t="str">
            <v>-26,790</v>
          </cell>
          <cell r="N1091">
            <v>-294690</v>
          </cell>
          <cell r="O1091" t="str">
            <v>20230428</v>
          </cell>
          <cell r="Q1091">
            <v>-2045305</v>
          </cell>
        </row>
        <row r="1092">
          <cell r="J1092" t="str">
            <v>Advertising services fee - Auto</v>
          </cell>
          <cell r="K1092" t="str">
            <v>202303 Auto Deduct</v>
          </cell>
          <cell r="L1092" t="str">
            <v>-73,064</v>
          </cell>
          <cell r="M1092" t="str">
            <v>-7,306</v>
          </cell>
          <cell r="N1092">
            <v>-80370</v>
          </cell>
          <cell r="O1092" t="str">
            <v>20230428</v>
          </cell>
          <cell r="Q1092">
            <v>0</v>
          </cell>
        </row>
        <row r="1093">
          <cell r="I1093">
            <v>12342</v>
          </cell>
          <cell r="J1093" t="str">
            <v/>
          </cell>
          <cell r="K1093" t="str">
            <v/>
          </cell>
          <cell r="L1093" t="str">
            <v>1,111,710</v>
          </cell>
          <cell r="M1093" t="str">
            <v>111,171</v>
          </cell>
          <cell r="N1093">
            <v>1222881</v>
          </cell>
          <cell r="O1093" t="str">
            <v>20230428</v>
          </cell>
          <cell r="Q1093">
            <v>1222881</v>
          </cell>
        </row>
        <row r="1094">
          <cell r="I1094">
            <v>12343</v>
          </cell>
          <cell r="J1094" t="str">
            <v/>
          </cell>
          <cell r="K1094" t="str">
            <v/>
          </cell>
          <cell r="L1094" t="str">
            <v>2,262,710</v>
          </cell>
          <cell r="M1094" t="str">
            <v>226,271</v>
          </cell>
          <cell r="N1094">
            <v>2488981</v>
          </cell>
          <cell r="O1094" t="str">
            <v>20230428</v>
          </cell>
          <cell r="Q1094">
            <v>2488981</v>
          </cell>
        </row>
        <row r="1095">
          <cell r="I1095">
            <v>9185</v>
          </cell>
          <cell r="J1095" t="str">
            <v/>
          </cell>
          <cell r="K1095" t="str">
            <v/>
          </cell>
          <cell r="L1095" t="str">
            <v>1,190,660</v>
          </cell>
          <cell r="M1095" t="str">
            <v>119,066</v>
          </cell>
          <cell r="N1095">
            <v>1309726</v>
          </cell>
          <cell r="O1095" t="str">
            <v>20230428</v>
          </cell>
          <cell r="Q1095">
            <v>1309726</v>
          </cell>
        </row>
        <row r="1096">
          <cell r="J1096" t="str">
            <v>Sale services fee - Auto</v>
          </cell>
          <cell r="K1096" t="str">
            <v>202303 Auto Deduct</v>
          </cell>
          <cell r="L1096" t="str">
            <v>-336,441</v>
          </cell>
          <cell r="M1096" t="str">
            <v>-33,644</v>
          </cell>
          <cell r="N1096">
            <v>-370085</v>
          </cell>
          <cell r="O1096" t="str">
            <v>20230428</v>
          </cell>
          <cell r="Q1096">
            <v>0</v>
          </cell>
        </row>
        <row r="1097">
          <cell r="I1097">
            <v>5658</v>
          </cell>
          <cell r="J1097" t="str">
            <v/>
          </cell>
          <cell r="K1097" t="str">
            <v/>
          </cell>
          <cell r="L1097" t="str">
            <v>3,394,065</v>
          </cell>
          <cell r="M1097" t="str">
            <v>339,407</v>
          </cell>
          <cell r="N1097">
            <v>3733472</v>
          </cell>
          <cell r="O1097" t="str">
            <v>20230428</v>
          </cell>
          <cell r="Q1097">
            <v>3733472</v>
          </cell>
        </row>
        <row r="1098">
          <cell r="I1098">
            <v>37718</v>
          </cell>
          <cell r="J1098" t="str">
            <v>Rebate Volume - Manual(10%)</v>
          </cell>
          <cell r="K1098" t="str">
            <v xml:space="preserve"> CHIET KHAU THEO D.SO NAM 2022 - D.SO: 103,278,604 x 2%</v>
          </cell>
          <cell r="L1098" t="str">
            <v>-2,065,572</v>
          </cell>
          <cell r="M1098" t="str">
            <v>-206,557</v>
          </cell>
          <cell r="N1098">
            <v>-2272129</v>
          </cell>
          <cell r="O1098" t="str">
            <v>20230428</v>
          </cell>
          <cell r="Q1098">
            <v>-2272129</v>
          </cell>
        </row>
        <row r="1099">
          <cell r="I1099">
            <v>1400</v>
          </cell>
          <cell r="J1099" t="str">
            <v>Distribution Cost -Manual</v>
          </cell>
          <cell r="K1099" t="str">
            <v>PHI VAN CHUYEN THANG 02.2023 - HANG LANH</v>
          </cell>
          <cell r="L1099" t="str">
            <v>-172,190</v>
          </cell>
          <cell r="M1099" t="str">
            <v>-17,219</v>
          </cell>
          <cell r="N1099">
            <v>-189409</v>
          </cell>
          <cell r="O1099" t="str">
            <v>20230428</v>
          </cell>
          <cell r="Q1099">
            <v>-1201772</v>
          </cell>
        </row>
        <row r="1100">
          <cell r="I1100">
            <v>37717</v>
          </cell>
          <cell r="J1100" t="str">
            <v>Basic discount - Auto</v>
          </cell>
          <cell r="K1100" t="str">
            <v>202303 Auto Deduct</v>
          </cell>
          <cell r="L1100" t="str">
            <v>-370,085</v>
          </cell>
          <cell r="M1100" t="str">
            <v>-37,009</v>
          </cell>
          <cell r="N1100">
            <v>-407094</v>
          </cell>
          <cell r="O1100" t="str">
            <v>20230428</v>
          </cell>
          <cell r="Q1100">
            <v>-3507202</v>
          </cell>
        </row>
        <row r="1101">
          <cell r="J1101" t="str">
            <v>Advertising services fee - Auto</v>
          </cell>
          <cell r="K1101" t="str">
            <v>202303 Auto Deduct</v>
          </cell>
          <cell r="L1101" t="str">
            <v>-100,932</v>
          </cell>
          <cell r="M1101" t="str">
            <v>-10,093</v>
          </cell>
          <cell r="N1101">
            <v>-111025</v>
          </cell>
          <cell r="O1101" t="str">
            <v>20230428</v>
          </cell>
          <cell r="Q1101">
            <v>0</v>
          </cell>
        </row>
        <row r="1102">
          <cell r="I1102">
            <v>6736</v>
          </cell>
          <cell r="J1102" t="str">
            <v/>
          </cell>
          <cell r="K1102" t="str">
            <v/>
          </cell>
          <cell r="L1102" t="str">
            <v>3,293,210</v>
          </cell>
          <cell r="M1102" t="str">
            <v>329,321</v>
          </cell>
          <cell r="N1102">
            <v>3622531</v>
          </cell>
          <cell r="O1102" t="str">
            <v>20230428</v>
          </cell>
          <cell r="Q1102">
            <v>3622531</v>
          </cell>
        </row>
        <row r="1103">
          <cell r="J1103" t="str">
            <v>Sale services fee - Auto</v>
          </cell>
          <cell r="K1103" t="str">
            <v>202303 Auto Deduct</v>
          </cell>
          <cell r="L1103" t="str">
            <v>-494,133</v>
          </cell>
          <cell r="M1103" t="str">
            <v>-49,413</v>
          </cell>
          <cell r="N1103">
            <v>-543546</v>
          </cell>
          <cell r="O1103" t="str">
            <v>20230428</v>
          </cell>
          <cell r="Q1103">
            <v>0</v>
          </cell>
        </row>
        <row r="1104">
          <cell r="I1104">
            <v>37726</v>
          </cell>
          <cell r="J1104" t="str">
            <v>Rebate Volume - Manual(10%)</v>
          </cell>
          <cell r="K1104" t="str">
            <v xml:space="preserve"> CHIET KHAU THEO D.SO NAM 2022 - D.SO: 96,089,363 x 2%</v>
          </cell>
          <cell r="L1104" t="str">
            <v>-1,921,787</v>
          </cell>
          <cell r="M1104" t="str">
            <v>-192,179</v>
          </cell>
          <cell r="N1104">
            <v>-2113966</v>
          </cell>
          <cell r="O1104" t="str">
            <v>20230428</v>
          </cell>
          <cell r="Q1104">
            <v>-2113966</v>
          </cell>
        </row>
        <row r="1105">
          <cell r="I1105">
            <v>37725</v>
          </cell>
          <cell r="J1105" t="str">
            <v>Basic discount - Auto</v>
          </cell>
          <cell r="K1105" t="str">
            <v>202303 Auto Deduct</v>
          </cell>
          <cell r="L1105" t="str">
            <v>-543,546</v>
          </cell>
          <cell r="M1105" t="str">
            <v>-54,355</v>
          </cell>
          <cell r="N1105">
            <v>-597901</v>
          </cell>
          <cell r="O1105" t="str">
            <v>20230428</v>
          </cell>
          <cell r="Q1105">
            <v>-3617830</v>
          </cell>
        </row>
        <row r="1106">
          <cell r="J1106" t="str">
            <v>Advertising services fee - Auto</v>
          </cell>
          <cell r="K1106" t="str">
            <v>202303 Auto Deduct</v>
          </cell>
          <cell r="L1106" t="str">
            <v>-148,240</v>
          </cell>
          <cell r="M1106" t="str">
            <v>-14,824</v>
          </cell>
          <cell r="N1106">
            <v>-163064</v>
          </cell>
          <cell r="O1106" t="str">
            <v>20230428</v>
          </cell>
          <cell r="Q1106">
            <v>0</v>
          </cell>
        </row>
        <row r="1107">
          <cell r="I1107">
            <v>11283</v>
          </cell>
          <cell r="J1107" t="str">
            <v/>
          </cell>
          <cell r="K1107" t="str">
            <v/>
          </cell>
          <cell r="L1107" t="str">
            <v>5,475,840</v>
          </cell>
          <cell r="M1107" t="str">
            <v>547,584</v>
          </cell>
          <cell r="N1107">
            <v>6023424</v>
          </cell>
          <cell r="O1107" t="str">
            <v>20230428</v>
          </cell>
          <cell r="Q1107">
            <v>6023424</v>
          </cell>
        </row>
        <row r="1108">
          <cell r="I1108">
            <v>12344</v>
          </cell>
          <cell r="J1108" t="str">
            <v/>
          </cell>
          <cell r="K1108" t="str">
            <v/>
          </cell>
          <cell r="L1108" t="str">
            <v>2,083,131</v>
          </cell>
          <cell r="M1108" t="str">
            <v>208,313</v>
          </cell>
          <cell r="N1108">
            <v>2291444</v>
          </cell>
          <cell r="O1108" t="str">
            <v>20230428</v>
          </cell>
          <cell r="Q1108">
            <v>2291444</v>
          </cell>
        </row>
        <row r="1109">
          <cell r="I1109">
            <v>1400</v>
          </cell>
          <cell r="J1109" t="str">
            <v>Distribution Cost -Manual</v>
          </cell>
          <cell r="K1109" t="str">
            <v>PHI VAN CHUYEN THANG 02.2023 - HANG LANH</v>
          </cell>
          <cell r="L1109" t="str">
            <v>-215,840</v>
          </cell>
          <cell r="M1109" t="str">
            <v>-21,584</v>
          </cell>
          <cell r="N1109">
            <v>-237424</v>
          </cell>
          <cell r="O1109" t="str">
            <v>20230428</v>
          </cell>
          <cell r="Q1109">
            <v>-1201772</v>
          </cell>
        </row>
        <row r="1110">
          <cell r="I1110">
            <v>11260</v>
          </cell>
          <cell r="J1110" t="str">
            <v/>
          </cell>
          <cell r="K1110" t="str">
            <v/>
          </cell>
          <cell r="L1110" t="str">
            <v>750,435</v>
          </cell>
          <cell r="M1110" t="str">
            <v>75,044</v>
          </cell>
          <cell r="N1110">
            <v>825479</v>
          </cell>
          <cell r="O1110" t="str">
            <v>20230428</v>
          </cell>
          <cell r="Q1110">
            <v>825479</v>
          </cell>
        </row>
        <row r="1111">
          <cell r="I1111">
            <v>9074</v>
          </cell>
          <cell r="J1111" t="str">
            <v/>
          </cell>
          <cell r="K1111" t="str">
            <v/>
          </cell>
          <cell r="L1111" t="str">
            <v>1,432,195</v>
          </cell>
          <cell r="M1111" t="str">
            <v>143,220</v>
          </cell>
          <cell r="N1111">
            <v>1575415</v>
          </cell>
          <cell r="O1111" t="str">
            <v>20230428</v>
          </cell>
          <cell r="Q1111">
            <v>1575415</v>
          </cell>
        </row>
        <row r="1112">
          <cell r="I1112">
            <v>37713</v>
          </cell>
          <cell r="J1112" t="str">
            <v>Basic discount - Auto</v>
          </cell>
          <cell r="K1112" t="str">
            <v>202303 Auto Deduct</v>
          </cell>
          <cell r="L1112" t="str">
            <v>-455,958</v>
          </cell>
          <cell r="M1112" t="str">
            <v>-45,596</v>
          </cell>
          <cell r="N1112">
            <v>-501554</v>
          </cell>
          <cell r="O1112" t="str">
            <v>20230428</v>
          </cell>
          <cell r="Q1112">
            <v>-3105652</v>
          </cell>
        </row>
        <row r="1113">
          <cell r="J1113" t="str">
            <v>Sale services fee - Auto</v>
          </cell>
          <cell r="K1113" t="str">
            <v>202303 Auto Deduct</v>
          </cell>
          <cell r="L1113" t="str">
            <v>-414,507</v>
          </cell>
          <cell r="M1113" t="str">
            <v>-41,451</v>
          </cell>
          <cell r="N1113">
            <v>-455958</v>
          </cell>
          <cell r="O1113" t="str">
            <v>20230428</v>
          </cell>
          <cell r="Q1113">
            <v>0</v>
          </cell>
        </row>
        <row r="1114">
          <cell r="I1114">
            <v>9053</v>
          </cell>
          <cell r="J1114" t="str">
            <v/>
          </cell>
          <cell r="K1114" t="str">
            <v/>
          </cell>
          <cell r="L1114" t="str">
            <v>2,201,895</v>
          </cell>
          <cell r="M1114" t="str">
            <v>220,190</v>
          </cell>
          <cell r="N1114">
            <v>2422085</v>
          </cell>
          <cell r="O1114" t="str">
            <v>20230428</v>
          </cell>
          <cell r="Q1114">
            <v>2422085</v>
          </cell>
        </row>
        <row r="1115">
          <cell r="I1115">
            <v>6735</v>
          </cell>
          <cell r="J1115" t="str">
            <v/>
          </cell>
          <cell r="K1115" t="str">
            <v/>
          </cell>
          <cell r="L1115" t="str">
            <v>1,110,580</v>
          </cell>
          <cell r="M1115" t="str">
            <v>111,058</v>
          </cell>
          <cell r="N1115">
            <v>1221638</v>
          </cell>
          <cell r="O1115" t="str">
            <v>20230428</v>
          </cell>
          <cell r="Q1115">
            <v>1221638</v>
          </cell>
        </row>
        <row r="1116">
          <cell r="J1116" t="str">
            <v>Advertising services fee - Auto</v>
          </cell>
          <cell r="K1116" t="str">
            <v>202303 Auto Deduct</v>
          </cell>
          <cell r="L1116" t="str">
            <v>-124,352</v>
          </cell>
          <cell r="M1116" t="str">
            <v>-12,435</v>
          </cell>
          <cell r="N1116">
            <v>-136787</v>
          </cell>
          <cell r="O1116" t="str">
            <v>20230428</v>
          </cell>
          <cell r="Q1116">
            <v>0</v>
          </cell>
        </row>
        <row r="1117">
          <cell r="I1117">
            <v>37714</v>
          </cell>
          <cell r="J1117" t="str">
            <v>Rebate Volume - Manual(10%)</v>
          </cell>
          <cell r="K1117" t="str">
            <v xml:space="preserve"> CHIET KHAU THEO D.SO NAM 2022 - D.SO: 62,014,151 x 2%</v>
          </cell>
          <cell r="L1117" t="str">
            <v>-1,240,283</v>
          </cell>
          <cell r="M1117" t="str">
            <v>-124,028</v>
          </cell>
          <cell r="N1117">
            <v>-1364311</v>
          </cell>
          <cell r="O1117" t="str">
            <v>20230428</v>
          </cell>
          <cell r="Q1117">
            <v>-1364311</v>
          </cell>
        </row>
        <row r="1118">
          <cell r="I1118">
            <v>4206</v>
          </cell>
          <cell r="J1118" t="str">
            <v/>
          </cell>
          <cell r="K1118" t="str">
            <v/>
          </cell>
          <cell r="L1118" t="str">
            <v>1,646,605</v>
          </cell>
          <cell r="M1118" t="str">
            <v>164,661</v>
          </cell>
          <cell r="N1118">
            <v>1811266</v>
          </cell>
          <cell r="O1118" t="str">
            <v>20230428</v>
          </cell>
          <cell r="Q1118">
            <v>1811266</v>
          </cell>
        </row>
        <row r="1119">
          <cell r="I1119">
            <v>6837</v>
          </cell>
          <cell r="J1119" t="str">
            <v/>
          </cell>
          <cell r="K1119" t="str">
            <v/>
          </cell>
          <cell r="L1119" t="str">
            <v>1,667,380</v>
          </cell>
          <cell r="M1119" t="str">
            <v>166,738</v>
          </cell>
          <cell r="N1119">
            <v>1834118</v>
          </cell>
          <cell r="O1119" t="str">
            <v>20230428</v>
          </cell>
          <cell r="Q1119">
            <v>1834118</v>
          </cell>
        </row>
        <row r="1120">
          <cell r="J1120" t="str">
            <v>Sale services fee - Auto</v>
          </cell>
          <cell r="K1120" t="str">
            <v>202303 Auto Deduct</v>
          </cell>
          <cell r="L1120" t="str">
            <v>-59,533</v>
          </cell>
          <cell r="M1120" t="str">
            <v>-5,953</v>
          </cell>
          <cell r="N1120">
            <v>-65486</v>
          </cell>
          <cell r="O1120" t="str">
            <v>20230428</v>
          </cell>
          <cell r="Q1120">
            <v>0</v>
          </cell>
        </row>
        <row r="1121">
          <cell r="I1121">
            <v>37712</v>
          </cell>
          <cell r="J1121" t="str">
            <v>Rebate Volume - Manual(10%)</v>
          </cell>
          <cell r="K1121" t="str">
            <v xml:space="preserve"> CHIET KHAU THEO D.SO NAM 2022 - D.SO: 43,722,989 x 2%</v>
          </cell>
          <cell r="L1121" t="str">
            <v>-874,460</v>
          </cell>
          <cell r="M1121" t="str">
            <v>-87,446</v>
          </cell>
          <cell r="N1121">
            <v>-961906</v>
          </cell>
          <cell r="O1121" t="str">
            <v>20230428</v>
          </cell>
          <cell r="Q1121">
            <v>-961906</v>
          </cell>
        </row>
        <row r="1122">
          <cell r="I1122">
            <v>37711</v>
          </cell>
          <cell r="J1122" t="str">
            <v>Basic discount - Auto</v>
          </cell>
          <cell r="K1122" t="str">
            <v>202303 Auto Deduct</v>
          </cell>
          <cell r="L1122" t="str">
            <v>-65,486</v>
          </cell>
          <cell r="M1122" t="str">
            <v>-6,549</v>
          </cell>
          <cell r="N1122">
            <v>-72035</v>
          </cell>
          <cell r="O1122" t="str">
            <v>20230428</v>
          </cell>
          <cell r="Q1122">
            <v>-704268</v>
          </cell>
        </row>
        <row r="1123">
          <cell r="J1123" t="str">
            <v>Advertising services fee - Auto</v>
          </cell>
          <cell r="K1123" t="str">
            <v>202303 Auto Deduct</v>
          </cell>
          <cell r="L1123" t="str">
            <v>-17,860</v>
          </cell>
          <cell r="M1123" t="str">
            <v>-1,786</v>
          </cell>
          <cell r="N1123">
            <v>-19646</v>
          </cell>
          <cell r="O1123" t="str">
            <v>20230428</v>
          </cell>
          <cell r="Q1123">
            <v>0</v>
          </cell>
        </row>
        <row r="1124">
          <cell r="I1124">
            <v>9146</v>
          </cell>
          <cell r="J1124" t="str">
            <v/>
          </cell>
          <cell r="K1124" t="str">
            <v/>
          </cell>
          <cell r="L1124" t="str">
            <v>1,190,660</v>
          </cell>
          <cell r="M1124" t="str">
            <v>119,066</v>
          </cell>
          <cell r="N1124">
            <v>1309726</v>
          </cell>
          <cell r="O1124" t="str">
            <v>20230428</v>
          </cell>
          <cell r="Q1124">
            <v>1309726</v>
          </cell>
        </row>
        <row r="1125">
          <cell r="I1125">
            <v>6589</v>
          </cell>
          <cell r="J1125" t="str">
            <v/>
          </cell>
          <cell r="K1125" t="str">
            <v/>
          </cell>
          <cell r="L1125" t="str">
            <v>1,665,870</v>
          </cell>
          <cell r="M1125" t="str">
            <v>166,587</v>
          </cell>
          <cell r="N1125">
            <v>1832457</v>
          </cell>
          <cell r="O1125" t="str">
            <v>20230428</v>
          </cell>
          <cell r="Q1125">
            <v>1832457</v>
          </cell>
        </row>
        <row r="1126">
          <cell r="I1126">
            <v>37709</v>
          </cell>
          <cell r="J1126" t="str">
            <v>Basic discount - Auto</v>
          </cell>
          <cell r="K1126" t="str">
            <v>202303 Auto Deduct</v>
          </cell>
          <cell r="L1126" t="str">
            <v>-91,623</v>
          </cell>
          <cell r="M1126" t="str">
            <v>-9,162</v>
          </cell>
          <cell r="N1126">
            <v>-100785</v>
          </cell>
          <cell r="O1126" t="str">
            <v>20230428</v>
          </cell>
          <cell r="Q1126">
            <v>-537521</v>
          </cell>
        </row>
        <row r="1127">
          <cell r="J1127" t="str">
            <v>Advertising services fee - Auto</v>
          </cell>
          <cell r="K1127" t="str">
            <v>202303 Auto Deduct</v>
          </cell>
          <cell r="L1127" t="str">
            <v>-24,988</v>
          </cell>
          <cell r="M1127" t="str">
            <v>-2,499</v>
          </cell>
          <cell r="N1127">
            <v>-27487</v>
          </cell>
          <cell r="O1127" t="str">
            <v>20230428</v>
          </cell>
          <cell r="Q1127">
            <v>0</v>
          </cell>
        </row>
        <row r="1128">
          <cell r="J1128" t="str">
            <v>Sale services fee - Auto</v>
          </cell>
          <cell r="K1128" t="str">
            <v>202303 Auto Deduct</v>
          </cell>
          <cell r="L1128" t="str">
            <v>-83,294</v>
          </cell>
          <cell r="M1128" t="str">
            <v>-8,329</v>
          </cell>
          <cell r="N1128">
            <v>-91623</v>
          </cell>
          <cell r="O1128" t="str">
            <v>20230428</v>
          </cell>
          <cell r="Q1128">
            <v>0</v>
          </cell>
        </row>
        <row r="1129">
          <cell r="I1129">
            <v>11488</v>
          </cell>
          <cell r="J1129" t="str">
            <v/>
          </cell>
          <cell r="K1129" t="str">
            <v/>
          </cell>
          <cell r="L1129" t="str">
            <v>1,110,580</v>
          </cell>
          <cell r="M1129" t="str">
            <v>111,058</v>
          </cell>
          <cell r="N1129">
            <v>1221638</v>
          </cell>
          <cell r="O1129" t="str">
            <v>20230428</v>
          </cell>
          <cell r="Q1129">
            <v>1221638</v>
          </cell>
        </row>
        <row r="1130">
          <cell r="I1130">
            <v>37710</v>
          </cell>
          <cell r="J1130" t="str">
            <v>Rebate Volume - Manual(10%)</v>
          </cell>
          <cell r="K1130" t="str">
            <v xml:space="preserve"> CHIET KHAU THEO D.SO NAM 2022 - D.SO: 30,096,701 x 2%</v>
          </cell>
          <cell r="L1130" t="str">
            <v>-601,934</v>
          </cell>
          <cell r="M1130" t="str">
            <v>-60,193</v>
          </cell>
          <cell r="N1130">
            <v>-662127</v>
          </cell>
          <cell r="O1130" t="str">
            <v>20230428</v>
          </cell>
          <cell r="Q1130">
            <v>-662127</v>
          </cell>
        </row>
        <row r="1131">
          <cell r="J1131" t="str">
            <v>Advertising services fee - Auto</v>
          </cell>
          <cell r="K1131" t="str">
            <v>202303 Auto Deduct</v>
          </cell>
          <cell r="L1131" t="str">
            <v>-210,426</v>
          </cell>
          <cell r="M1131" t="str">
            <v>-21,043</v>
          </cell>
          <cell r="N1131">
            <v>-231469</v>
          </cell>
          <cell r="O1131" t="str">
            <v>20230428</v>
          </cell>
          <cell r="Q1131">
            <v>0</v>
          </cell>
        </row>
        <row r="1132">
          <cell r="I1132">
            <v>11363</v>
          </cell>
          <cell r="J1132" t="str">
            <v/>
          </cell>
          <cell r="K1132" t="str">
            <v/>
          </cell>
          <cell r="L1132" t="str">
            <v>3,829,235</v>
          </cell>
          <cell r="M1132" t="str">
            <v>382,924</v>
          </cell>
          <cell r="N1132">
            <v>4212159</v>
          </cell>
          <cell r="O1132" t="str">
            <v>20230428</v>
          </cell>
          <cell r="Q1132">
            <v>4212159</v>
          </cell>
        </row>
        <row r="1133">
          <cell r="I1133">
            <v>6790</v>
          </cell>
          <cell r="J1133" t="str">
            <v/>
          </cell>
          <cell r="K1133" t="str">
            <v/>
          </cell>
          <cell r="L1133" t="str">
            <v>2,221,160</v>
          </cell>
          <cell r="M1133" t="str">
            <v>222,116</v>
          </cell>
          <cell r="N1133">
            <v>2443276</v>
          </cell>
          <cell r="O1133" t="str">
            <v>20230428</v>
          </cell>
          <cell r="Q1133">
            <v>2443276</v>
          </cell>
        </row>
        <row r="1134">
          <cell r="I1134">
            <v>2612</v>
          </cell>
          <cell r="J1134" t="str">
            <v>230403-01001-1-0043</v>
          </cell>
          <cell r="K1134" t="str">
            <v>hang tra lai</v>
          </cell>
          <cell r="L1134" t="str">
            <v>-2,114,396</v>
          </cell>
          <cell r="M1134" t="str">
            <v>-211,440</v>
          </cell>
          <cell r="N1134">
            <v>-2325836</v>
          </cell>
          <cell r="O1134" t="str">
            <v>20230428</v>
          </cell>
          <cell r="Q1134">
            <v>-2325836</v>
          </cell>
        </row>
        <row r="1135">
          <cell r="I1135">
            <v>4579</v>
          </cell>
          <cell r="J1135" t="str">
            <v/>
          </cell>
          <cell r="K1135" t="str">
            <v/>
          </cell>
          <cell r="L1135" t="str">
            <v>3,451,860</v>
          </cell>
          <cell r="M1135" t="str">
            <v>345,186</v>
          </cell>
          <cell r="N1135">
            <v>3797046</v>
          </cell>
          <cell r="O1135" t="str">
            <v>20230428</v>
          </cell>
          <cell r="Q1135">
            <v>3797046</v>
          </cell>
        </row>
        <row r="1136">
          <cell r="J1136" t="str">
            <v>Sale services fee - Auto</v>
          </cell>
          <cell r="K1136" t="str">
            <v>202303 Auto Deduct</v>
          </cell>
          <cell r="L1136" t="str">
            <v>-701,421</v>
          </cell>
          <cell r="M1136" t="str">
            <v>-70,142</v>
          </cell>
          <cell r="N1136">
            <v>-771563</v>
          </cell>
          <cell r="O1136" t="str">
            <v>20230428</v>
          </cell>
          <cell r="Q1136">
            <v>0</v>
          </cell>
        </row>
        <row r="1137">
          <cell r="I1137">
            <v>37708</v>
          </cell>
          <cell r="J1137" t="str">
            <v>Rebate Volume - Manual(10%)</v>
          </cell>
          <cell r="K1137" t="str">
            <v xml:space="preserve"> CHIET KHAU THEO D.SO NAM 2022 - D.SO: 183,179,879 x 2%</v>
          </cell>
          <cell r="L1137" t="str">
            <v>-3,663,598</v>
          </cell>
          <cell r="M1137" t="str">
            <v>-366,360</v>
          </cell>
          <cell r="N1137">
            <v>-4029958</v>
          </cell>
          <cell r="O1137" t="str">
            <v>20230428</v>
          </cell>
          <cell r="Q1137">
            <v>-4029958</v>
          </cell>
        </row>
        <row r="1138">
          <cell r="I1138">
            <v>37707</v>
          </cell>
          <cell r="J1138" t="str">
            <v>Basic discount - Auto</v>
          </cell>
          <cell r="K1138" t="str">
            <v>202303 Auto Deduct</v>
          </cell>
          <cell r="L1138" t="str">
            <v>-771,563</v>
          </cell>
          <cell r="M1138" t="str">
            <v>-77,156</v>
          </cell>
          <cell r="N1138">
            <v>-848719</v>
          </cell>
          <cell r="O1138" t="str">
            <v>20230428</v>
          </cell>
          <cell r="Q1138">
            <v>-4257151</v>
          </cell>
        </row>
        <row r="1139">
          <cell r="I1139">
            <v>19201</v>
          </cell>
          <cell r="J1139" t="str">
            <v/>
          </cell>
          <cell r="K1139" t="str">
            <v/>
          </cell>
          <cell r="L1139" t="str">
            <v>3,947,845</v>
          </cell>
          <cell r="M1139" t="str">
            <v>394,785</v>
          </cell>
          <cell r="N1139">
            <v>4342630</v>
          </cell>
          <cell r="O1139" t="str">
            <v>20230530</v>
          </cell>
          <cell r="Q1139">
            <v>4342630</v>
          </cell>
        </row>
        <row r="1140">
          <cell r="I1140">
            <v>38147</v>
          </cell>
          <cell r="J1140" t="str">
            <v>Basic discount - Auto</v>
          </cell>
          <cell r="K1140" t="str">
            <v>202304 Auto Deduct</v>
          </cell>
          <cell r="L1140" t="str">
            <v>-1,796,094</v>
          </cell>
          <cell r="M1140" t="str">
            <v>-179,609</v>
          </cell>
          <cell r="N1140">
            <v>-1975703</v>
          </cell>
          <cell r="O1140" t="str">
            <v>20230510</v>
          </cell>
          <cell r="Q1140">
            <v>-6214195</v>
          </cell>
        </row>
        <row r="1141">
          <cell r="I1141">
            <v>19057</v>
          </cell>
          <cell r="J1141" t="str">
            <v/>
          </cell>
          <cell r="K1141" t="str">
            <v/>
          </cell>
          <cell r="L1141" t="str">
            <v>4,504,265</v>
          </cell>
          <cell r="M1141" t="str">
            <v>450,427</v>
          </cell>
          <cell r="N1141">
            <v>4954692</v>
          </cell>
          <cell r="O1141" t="str">
            <v>20230530</v>
          </cell>
          <cell r="Q1141">
            <v>4954692</v>
          </cell>
        </row>
        <row r="1142">
          <cell r="I1142">
            <v>15800</v>
          </cell>
          <cell r="J1142" t="str">
            <v/>
          </cell>
          <cell r="K1142" t="str">
            <v/>
          </cell>
          <cell r="L1142" t="str">
            <v>3,947,845</v>
          </cell>
          <cell r="M1142" t="str">
            <v>394,785</v>
          </cell>
          <cell r="N1142">
            <v>4342630</v>
          </cell>
          <cell r="O1142" t="str">
            <v>20230510</v>
          </cell>
          <cell r="Q1142">
            <v>4342630</v>
          </cell>
        </row>
        <row r="1143">
          <cell r="I1143">
            <v>57094</v>
          </cell>
          <cell r="J1143" t="str">
            <v/>
          </cell>
          <cell r="K1143" t="str">
            <v/>
          </cell>
          <cell r="L1143" t="str">
            <v>4,245,281</v>
          </cell>
          <cell r="M1143" t="str">
            <v>339,623</v>
          </cell>
          <cell r="N1143">
            <v>4584904</v>
          </cell>
          <cell r="O1143" t="str">
            <v>20230510</v>
          </cell>
          <cell r="Q1143">
            <v>4584904</v>
          </cell>
        </row>
        <row r="1144">
          <cell r="I1144">
            <v>17453</v>
          </cell>
          <cell r="J1144" t="str">
            <v/>
          </cell>
          <cell r="K1144" t="str">
            <v/>
          </cell>
          <cell r="L1144" t="str">
            <v>1</v>
          </cell>
          <cell r="M1144" t="str">
            <v>84,906</v>
          </cell>
          <cell r="N1144">
            <v>84907</v>
          </cell>
          <cell r="O1144" t="str">
            <v>20230510</v>
          </cell>
          <cell r="Q1144">
            <v>84907</v>
          </cell>
        </row>
        <row r="1145">
          <cell r="J1145" t="str">
            <v>Advertising services fee - Auto</v>
          </cell>
          <cell r="K1145" t="str">
            <v>202304 Auto Deduct</v>
          </cell>
          <cell r="L1145" t="str">
            <v>-489,844</v>
          </cell>
          <cell r="M1145" t="str">
            <v>-48,984</v>
          </cell>
          <cell r="N1145">
            <v>-538828</v>
          </cell>
          <cell r="O1145" t="str">
            <v>20230510</v>
          </cell>
          <cell r="Q1145">
            <v>0</v>
          </cell>
        </row>
        <row r="1146">
          <cell r="J1146" t="str">
            <v>Sale services fee - Auto</v>
          </cell>
          <cell r="K1146" t="str">
            <v>202304 Auto Deduct</v>
          </cell>
          <cell r="L1146" t="str">
            <v>-1,632,813</v>
          </cell>
          <cell r="M1146" t="str">
            <v>-163,281</v>
          </cell>
          <cell r="N1146">
            <v>-1796094</v>
          </cell>
          <cell r="O1146" t="str">
            <v>20230510</v>
          </cell>
          <cell r="Q1146">
            <v>0</v>
          </cell>
        </row>
        <row r="1147">
          <cell r="I1147">
            <v>2956</v>
          </cell>
          <cell r="J1147" t="str">
            <v>230508-01016-1-0100</v>
          </cell>
          <cell r="K1147" t="str">
            <v>Hang tra lai</v>
          </cell>
          <cell r="L1147" t="str">
            <v>-753,812</v>
          </cell>
          <cell r="M1147" t="str">
            <v>-75,382</v>
          </cell>
          <cell r="N1147">
            <v>-829194</v>
          </cell>
          <cell r="O1147" t="str">
            <v>20230530</v>
          </cell>
          <cell r="Q1147">
            <v>-829194</v>
          </cell>
        </row>
        <row r="1148">
          <cell r="I1148">
            <v>2005</v>
          </cell>
          <cell r="J1148" t="str">
            <v>Distribution Cost -Manual</v>
          </cell>
          <cell r="K1148" t="str">
            <v>PHI VAN CHUYEN THANG 03.2023 - HANG LANH</v>
          </cell>
          <cell r="L1148" t="str">
            <v>-221,060</v>
          </cell>
          <cell r="M1148" t="str">
            <v>-22,106</v>
          </cell>
          <cell r="N1148">
            <v>-243166</v>
          </cell>
          <cell r="O1148" t="str">
            <v>20230510</v>
          </cell>
          <cell r="Q1148">
            <v>-933328</v>
          </cell>
        </row>
        <row r="1149">
          <cell r="J1149" t="str">
            <v>Sale services fee - Auto</v>
          </cell>
          <cell r="K1149" t="str">
            <v>202304 Auto Deduct</v>
          </cell>
          <cell r="L1149" t="str">
            <v>-107,160</v>
          </cell>
          <cell r="M1149" t="str">
            <v>-10,716</v>
          </cell>
          <cell r="N1149">
            <v>-117876</v>
          </cell>
          <cell r="O1149" t="str">
            <v>20230510</v>
          </cell>
          <cell r="Q1149">
            <v>0</v>
          </cell>
        </row>
        <row r="1150">
          <cell r="I1150">
            <v>37715</v>
          </cell>
          <cell r="J1150" t="str">
            <v>Basic discount - Auto</v>
          </cell>
          <cell r="K1150" t="str">
            <v>202304 Auto Deduct</v>
          </cell>
          <cell r="L1150" t="str">
            <v>-117,875</v>
          </cell>
          <cell r="M1150" t="str">
            <v>-11,788</v>
          </cell>
          <cell r="N1150">
            <v>-129663</v>
          </cell>
          <cell r="O1150" t="str">
            <v>20230510</v>
          </cell>
          <cell r="Q1150">
            <v>-437613</v>
          </cell>
        </row>
        <row r="1151">
          <cell r="J1151" t="str">
            <v>Advertising services fee - Auto</v>
          </cell>
          <cell r="K1151" t="str">
            <v>202304 Auto Deduct</v>
          </cell>
          <cell r="L1151" t="str">
            <v>-32,148</v>
          </cell>
          <cell r="M1151" t="str">
            <v>-3,215</v>
          </cell>
          <cell r="N1151">
            <v>-35363</v>
          </cell>
          <cell r="O1151" t="str">
            <v>20230510</v>
          </cell>
          <cell r="Q1151">
            <v>0</v>
          </cell>
        </row>
        <row r="1152">
          <cell r="I1152">
            <v>20530</v>
          </cell>
          <cell r="J1152" t="str">
            <v/>
          </cell>
          <cell r="K1152" t="str">
            <v/>
          </cell>
          <cell r="L1152" t="str">
            <v>952,530</v>
          </cell>
          <cell r="M1152" t="str">
            <v>95,253</v>
          </cell>
          <cell r="N1152">
            <v>1047783</v>
          </cell>
          <cell r="O1152" t="str">
            <v>20230530</v>
          </cell>
          <cell r="Q1152">
            <v>1047783</v>
          </cell>
        </row>
        <row r="1153">
          <cell r="I1153">
            <v>20532</v>
          </cell>
          <cell r="J1153" t="str">
            <v/>
          </cell>
          <cell r="K1153" t="str">
            <v/>
          </cell>
          <cell r="L1153" t="str">
            <v>4,346,145</v>
          </cell>
          <cell r="M1153" t="str">
            <v>434,615</v>
          </cell>
          <cell r="N1153">
            <v>4780760</v>
          </cell>
          <cell r="O1153" t="str">
            <v>20230530</v>
          </cell>
          <cell r="Q1153">
            <v>4780760</v>
          </cell>
        </row>
        <row r="1154">
          <cell r="J1154" t="str">
            <v>Advertising services fee - Auto</v>
          </cell>
          <cell r="K1154" t="str">
            <v>202304 Auto Deduct</v>
          </cell>
          <cell r="L1154" t="str">
            <v>-181,309</v>
          </cell>
          <cell r="M1154" t="str">
            <v>-18,131</v>
          </cell>
          <cell r="N1154">
            <v>-199440</v>
          </cell>
          <cell r="O1154" t="str">
            <v>20230510</v>
          </cell>
          <cell r="Q1154">
            <v>0</v>
          </cell>
        </row>
        <row r="1155">
          <cell r="I1155">
            <v>19200</v>
          </cell>
          <cell r="J1155" t="str">
            <v/>
          </cell>
          <cell r="K1155" t="str">
            <v/>
          </cell>
          <cell r="L1155" t="str">
            <v>2,739,430</v>
          </cell>
          <cell r="M1155" t="str">
            <v>273,943</v>
          </cell>
          <cell r="N1155">
            <v>3013373</v>
          </cell>
          <cell r="O1155" t="str">
            <v>20230530</v>
          </cell>
          <cell r="Q1155">
            <v>3013373</v>
          </cell>
        </row>
        <row r="1156">
          <cell r="J1156" t="str">
            <v>Sale services fee - Auto</v>
          </cell>
          <cell r="K1156" t="str">
            <v>202304 Auto Deduct</v>
          </cell>
          <cell r="L1156" t="str">
            <v>-604,363</v>
          </cell>
          <cell r="M1156" t="str">
            <v>-60,436</v>
          </cell>
          <cell r="N1156">
            <v>-664799</v>
          </cell>
          <cell r="O1156" t="str">
            <v>20230510</v>
          </cell>
          <cell r="Q1156">
            <v>0</v>
          </cell>
        </row>
        <row r="1157">
          <cell r="I1157">
            <v>2005</v>
          </cell>
          <cell r="J1157" t="str">
            <v>Distribution Cost -Manual</v>
          </cell>
          <cell r="K1157" t="str">
            <v>PHI VAN CHUYEN THANG 03.2023 - HANG LANH</v>
          </cell>
          <cell r="L1157" t="str">
            <v>-176,320</v>
          </cell>
          <cell r="M1157" t="str">
            <v>-17,632</v>
          </cell>
          <cell r="N1157">
            <v>-193952</v>
          </cell>
          <cell r="O1157" t="str">
            <v>20230510</v>
          </cell>
          <cell r="Q1157">
            <v>-933328</v>
          </cell>
        </row>
        <row r="1158">
          <cell r="I1158">
            <v>37723</v>
          </cell>
          <cell r="J1158" t="str">
            <v>Basic discount - Auto</v>
          </cell>
          <cell r="K1158" t="str">
            <v>202304 Auto Deduct</v>
          </cell>
          <cell r="L1158" t="str">
            <v>-664,800</v>
          </cell>
          <cell r="M1158" t="str">
            <v>-66,480</v>
          </cell>
          <cell r="N1158">
            <v>-731280</v>
          </cell>
          <cell r="O1158" t="str">
            <v>20230510</v>
          </cell>
          <cell r="Q1158">
            <v>-3562515</v>
          </cell>
        </row>
        <row r="1159">
          <cell r="I1159">
            <v>17630</v>
          </cell>
          <cell r="J1159" t="str">
            <v/>
          </cell>
          <cell r="K1159" t="str">
            <v/>
          </cell>
          <cell r="L1159" t="str">
            <v>2,262,710</v>
          </cell>
          <cell r="M1159" t="str">
            <v>226,271</v>
          </cell>
          <cell r="N1159">
            <v>2488981</v>
          </cell>
          <cell r="O1159" t="str">
            <v>20230510</v>
          </cell>
          <cell r="Q1159">
            <v>2488981</v>
          </cell>
        </row>
        <row r="1160">
          <cell r="I1160">
            <v>13713</v>
          </cell>
          <cell r="J1160" t="str">
            <v/>
          </cell>
          <cell r="K1160" t="str">
            <v/>
          </cell>
          <cell r="L1160" t="str">
            <v>2,858,040</v>
          </cell>
          <cell r="M1160" t="str">
            <v>285,804</v>
          </cell>
          <cell r="N1160">
            <v>3143844</v>
          </cell>
          <cell r="O1160" t="str">
            <v>20230510</v>
          </cell>
          <cell r="Q1160">
            <v>3143844</v>
          </cell>
        </row>
        <row r="1161">
          <cell r="I1161">
            <v>17745</v>
          </cell>
          <cell r="J1161" t="str">
            <v/>
          </cell>
          <cell r="K1161" t="str">
            <v/>
          </cell>
          <cell r="L1161" t="str">
            <v>3,373,290</v>
          </cell>
          <cell r="M1161" t="str">
            <v>337,329</v>
          </cell>
          <cell r="N1161">
            <v>3710619</v>
          </cell>
          <cell r="O1161" t="str">
            <v>20230510</v>
          </cell>
          <cell r="Q1161">
            <v>3710619</v>
          </cell>
        </row>
        <row r="1162">
          <cell r="I1162">
            <v>15679</v>
          </cell>
          <cell r="J1162" t="str">
            <v/>
          </cell>
          <cell r="K1162" t="str">
            <v/>
          </cell>
          <cell r="L1162" t="str">
            <v>2,221,160</v>
          </cell>
          <cell r="M1162" t="str">
            <v>222,116</v>
          </cell>
          <cell r="N1162">
            <v>2443276</v>
          </cell>
          <cell r="O1162" t="str">
            <v>20230510</v>
          </cell>
          <cell r="Q1162">
            <v>2443276</v>
          </cell>
        </row>
        <row r="1163">
          <cell r="I1163">
            <v>21422</v>
          </cell>
          <cell r="J1163" t="str">
            <v/>
          </cell>
          <cell r="K1163" t="str">
            <v/>
          </cell>
          <cell r="L1163" t="str">
            <v>3,135,160</v>
          </cell>
          <cell r="M1163" t="str">
            <v>313,516</v>
          </cell>
          <cell r="N1163">
            <v>3448676</v>
          </cell>
          <cell r="O1163" t="str">
            <v>20230530</v>
          </cell>
          <cell r="Q1163">
            <v>3448676</v>
          </cell>
        </row>
        <row r="1164">
          <cell r="J1164" t="str">
            <v>Anniversary Support fee - Manual</v>
          </cell>
          <cell r="K1164" t="str">
            <v>PHI HO TRO SINH NHAT 2023</v>
          </cell>
          <cell r="L1164" t="str">
            <v>-1,500,000</v>
          </cell>
          <cell r="M1164" t="str">
            <v>-150,000</v>
          </cell>
          <cell r="N1164">
            <v>-1650000</v>
          </cell>
          <cell r="O1164" t="str">
            <v>20230510</v>
          </cell>
          <cell r="Q1164">
            <v>0</v>
          </cell>
        </row>
        <row r="1165">
          <cell r="I1165">
            <v>20628</v>
          </cell>
          <cell r="J1165" t="str">
            <v/>
          </cell>
          <cell r="K1165" t="str">
            <v/>
          </cell>
          <cell r="L1165" t="str">
            <v>2,599,135</v>
          </cell>
          <cell r="M1165" t="str">
            <v>259,914</v>
          </cell>
          <cell r="N1165">
            <v>2859049</v>
          </cell>
          <cell r="O1165" t="str">
            <v>20230530</v>
          </cell>
          <cell r="Q1165">
            <v>2859049</v>
          </cell>
        </row>
        <row r="1166">
          <cell r="J1166" t="str">
            <v>Advertising services fee - Auto</v>
          </cell>
          <cell r="K1166" t="str">
            <v>202304 Auto Deduct</v>
          </cell>
          <cell r="L1166" t="str">
            <v>-265,142</v>
          </cell>
          <cell r="M1166" t="str">
            <v>-26,514</v>
          </cell>
          <cell r="N1166">
            <v>-291656</v>
          </cell>
          <cell r="O1166" t="str">
            <v>20230510</v>
          </cell>
          <cell r="Q1166">
            <v>0</v>
          </cell>
        </row>
        <row r="1167">
          <cell r="I1167">
            <v>20462</v>
          </cell>
          <cell r="J1167" t="str">
            <v/>
          </cell>
          <cell r="K1167" t="str">
            <v/>
          </cell>
          <cell r="L1167" t="str">
            <v>2,063,110</v>
          </cell>
          <cell r="M1167" t="str">
            <v>206,311</v>
          </cell>
          <cell r="N1167">
            <v>2269421</v>
          </cell>
          <cell r="O1167" t="str">
            <v>20230530</v>
          </cell>
          <cell r="Q1167">
            <v>2269421</v>
          </cell>
        </row>
        <row r="1168">
          <cell r="J1168" t="str">
            <v>Sale services fee - Auto</v>
          </cell>
          <cell r="K1168" t="str">
            <v>202304 Auto Deduct</v>
          </cell>
          <cell r="L1168" t="str">
            <v>-883,806</v>
          </cell>
          <cell r="M1168" t="str">
            <v>-88,381</v>
          </cell>
          <cell r="N1168">
            <v>-972187</v>
          </cell>
          <cell r="O1168" t="str">
            <v>20230510</v>
          </cell>
          <cell r="Q1168">
            <v>0</v>
          </cell>
        </row>
        <row r="1169">
          <cell r="I1169">
            <v>19289</v>
          </cell>
          <cell r="J1169" t="str">
            <v/>
          </cell>
          <cell r="K1169" t="str">
            <v/>
          </cell>
          <cell r="L1169" t="str">
            <v>2,301,240</v>
          </cell>
          <cell r="M1169" t="str">
            <v>230,124</v>
          </cell>
          <cell r="N1169">
            <v>2531364</v>
          </cell>
          <cell r="O1169" t="str">
            <v>20230530</v>
          </cell>
          <cell r="Q1169">
            <v>2531364</v>
          </cell>
        </row>
        <row r="1170">
          <cell r="I1170">
            <v>37721</v>
          </cell>
          <cell r="J1170" t="str">
            <v>Basic discount - Auto</v>
          </cell>
          <cell r="K1170" t="str">
            <v>202304 Auto Deduct</v>
          </cell>
          <cell r="L1170" t="str">
            <v>-972,187</v>
          </cell>
          <cell r="M1170" t="str">
            <v>-97,219</v>
          </cell>
          <cell r="N1170">
            <v>-1069406</v>
          </cell>
          <cell r="O1170" t="str">
            <v>20230510</v>
          </cell>
          <cell r="Q1170">
            <v>-3780969</v>
          </cell>
        </row>
        <row r="1171">
          <cell r="I1171">
            <v>17631</v>
          </cell>
          <cell r="J1171" t="str">
            <v/>
          </cell>
          <cell r="K1171" t="str">
            <v/>
          </cell>
          <cell r="L1171" t="str">
            <v>1,665,870</v>
          </cell>
          <cell r="M1171" t="str">
            <v>166,587</v>
          </cell>
          <cell r="N1171">
            <v>1832457</v>
          </cell>
          <cell r="O1171" t="str">
            <v>20230510</v>
          </cell>
          <cell r="Q1171">
            <v>1832457</v>
          </cell>
        </row>
        <row r="1172">
          <cell r="I1172">
            <v>19199</v>
          </cell>
          <cell r="J1172" t="str">
            <v/>
          </cell>
          <cell r="K1172" t="str">
            <v/>
          </cell>
          <cell r="L1172" t="str">
            <v>1,665,870</v>
          </cell>
          <cell r="M1172" t="str">
            <v>166,587</v>
          </cell>
          <cell r="N1172">
            <v>1832457</v>
          </cell>
          <cell r="O1172" t="str">
            <v>20230530</v>
          </cell>
          <cell r="Q1172">
            <v>1832457</v>
          </cell>
        </row>
        <row r="1173">
          <cell r="I1173">
            <v>13714</v>
          </cell>
          <cell r="J1173" t="str">
            <v/>
          </cell>
          <cell r="K1173" t="str">
            <v/>
          </cell>
          <cell r="L1173" t="str">
            <v>1,646,605</v>
          </cell>
          <cell r="M1173" t="str">
            <v>164,661</v>
          </cell>
          <cell r="N1173">
            <v>1811266</v>
          </cell>
          <cell r="O1173" t="str">
            <v>20230510</v>
          </cell>
          <cell r="Q1173">
            <v>1811266</v>
          </cell>
        </row>
        <row r="1174">
          <cell r="J1174" t="str">
            <v>Advertising services fee - Auto</v>
          </cell>
          <cell r="K1174" t="str">
            <v>202304 Auto Deduct</v>
          </cell>
          <cell r="L1174" t="str">
            <v>-108,282</v>
          </cell>
          <cell r="M1174" t="str">
            <v>-10,828</v>
          </cell>
          <cell r="N1174">
            <v>-119110</v>
          </cell>
          <cell r="O1174" t="str">
            <v>20230510</v>
          </cell>
          <cell r="Q1174">
            <v>0</v>
          </cell>
        </row>
        <row r="1175">
          <cell r="J1175" t="str">
            <v>Sale services fee - Auto</v>
          </cell>
          <cell r="K1175" t="str">
            <v>202304 Auto Deduct</v>
          </cell>
          <cell r="L1175" t="str">
            <v>-360,939</v>
          </cell>
          <cell r="M1175" t="str">
            <v>-36,094</v>
          </cell>
          <cell r="N1175">
            <v>-397033</v>
          </cell>
          <cell r="O1175" t="str">
            <v>20230510</v>
          </cell>
          <cell r="Q1175">
            <v>0</v>
          </cell>
        </row>
        <row r="1176">
          <cell r="I1176">
            <v>2005</v>
          </cell>
          <cell r="J1176" t="str">
            <v>Distribution Cost -Manual</v>
          </cell>
          <cell r="K1176" t="str">
            <v>PHI VAN CHUYEN THANG 03.2023 - HANG LANH</v>
          </cell>
          <cell r="L1176" t="str">
            <v>-164,030</v>
          </cell>
          <cell r="M1176" t="str">
            <v>-16,403</v>
          </cell>
          <cell r="N1176">
            <v>-180433</v>
          </cell>
          <cell r="O1176" t="str">
            <v>20230510</v>
          </cell>
          <cell r="Q1176">
            <v>-933328</v>
          </cell>
        </row>
        <row r="1177">
          <cell r="I1177">
            <v>37719</v>
          </cell>
          <cell r="J1177" t="str">
            <v>Basic discount - Auto</v>
          </cell>
          <cell r="K1177" t="str">
            <v>202304 Auto Deduct</v>
          </cell>
          <cell r="L1177" t="str">
            <v>-397,032</v>
          </cell>
          <cell r="M1177" t="str">
            <v>-39,703</v>
          </cell>
          <cell r="N1177">
            <v>-436735</v>
          </cell>
          <cell r="O1177" t="str">
            <v>20230510</v>
          </cell>
          <cell r="Q1177">
            <v>-2045305</v>
          </cell>
        </row>
        <row r="1178">
          <cell r="I1178">
            <v>20531</v>
          </cell>
          <cell r="J1178" t="str">
            <v/>
          </cell>
          <cell r="K1178" t="str">
            <v/>
          </cell>
          <cell r="L1178" t="str">
            <v>1,110,580</v>
          </cell>
          <cell r="M1178" t="str">
            <v>111,058</v>
          </cell>
          <cell r="N1178">
            <v>1221638</v>
          </cell>
          <cell r="O1178" t="str">
            <v>20230530</v>
          </cell>
          <cell r="Q1178">
            <v>1221638</v>
          </cell>
        </row>
        <row r="1179">
          <cell r="I1179">
            <v>15912</v>
          </cell>
          <cell r="J1179" t="str">
            <v/>
          </cell>
          <cell r="K1179" t="str">
            <v/>
          </cell>
          <cell r="L1179" t="str">
            <v>1,072,050</v>
          </cell>
          <cell r="M1179" t="str">
            <v>107,205</v>
          </cell>
          <cell r="N1179">
            <v>1179255</v>
          </cell>
          <cell r="O1179" t="str">
            <v>20230510</v>
          </cell>
          <cell r="Q1179">
            <v>1179255</v>
          </cell>
        </row>
        <row r="1180">
          <cell r="J1180" t="str">
            <v>Advertising services fee - Auto</v>
          </cell>
          <cell r="K1180" t="str">
            <v>202304 Auto Deduct</v>
          </cell>
          <cell r="L1180" t="str">
            <v>-93,600</v>
          </cell>
          <cell r="M1180" t="str">
            <v>-9,360</v>
          </cell>
          <cell r="N1180">
            <v>-102960</v>
          </cell>
          <cell r="O1180" t="str">
            <v>20230510</v>
          </cell>
          <cell r="Q1180">
            <v>0</v>
          </cell>
        </row>
        <row r="1181">
          <cell r="I1181">
            <v>20722</v>
          </cell>
          <cell r="J1181" t="str">
            <v/>
          </cell>
          <cell r="K1181" t="str">
            <v/>
          </cell>
          <cell r="L1181" t="str">
            <v>1,072,050</v>
          </cell>
          <cell r="M1181" t="str">
            <v>107,205</v>
          </cell>
          <cell r="N1181">
            <v>1179255</v>
          </cell>
          <cell r="O1181" t="str">
            <v>20230530</v>
          </cell>
          <cell r="Q1181">
            <v>1179255</v>
          </cell>
        </row>
        <row r="1182">
          <cell r="J1182" t="str">
            <v>Sale services fee - Auto</v>
          </cell>
          <cell r="K1182" t="str">
            <v>202304 Auto Deduct</v>
          </cell>
          <cell r="L1182" t="str">
            <v>-311,999</v>
          </cell>
          <cell r="M1182" t="str">
            <v>-31,200</v>
          </cell>
          <cell r="N1182">
            <v>-343199</v>
          </cell>
          <cell r="O1182" t="str">
            <v>20230510</v>
          </cell>
          <cell r="Q1182">
            <v>0</v>
          </cell>
        </row>
        <row r="1183">
          <cell r="I1183">
            <v>19342</v>
          </cell>
          <cell r="J1183" t="str">
            <v/>
          </cell>
          <cell r="K1183" t="str">
            <v/>
          </cell>
          <cell r="L1183" t="str">
            <v>762,024</v>
          </cell>
          <cell r="M1183" t="str">
            <v>76,202</v>
          </cell>
          <cell r="N1183">
            <v>838226</v>
          </cell>
          <cell r="O1183" t="str">
            <v>20230530</v>
          </cell>
          <cell r="Q1183">
            <v>838226</v>
          </cell>
        </row>
        <row r="1184">
          <cell r="I1184">
            <v>2005</v>
          </cell>
          <cell r="J1184" t="str">
            <v>Distribution Cost -Manual</v>
          </cell>
          <cell r="K1184" t="str">
            <v>PHI VAN CHUYEN THANG 03.2023 - HANG LANH</v>
          </cell>
          <cell r="L1184" t="str">
            <v>-109,860</v>
          </cell>
          <cell r="M1184" t="str">
            <v>-10,986</v>
          </cell>
          <cell r="N1184">
            <v>-120846</v>
          </cell>
          <cell r="O1184" t="str">
            <v>20230510</v>
          </cell>
          <cell r="Q1184">
            <v>-933328</v>
          </cell>
        </row>
        <row r="1185">
          <cell r="I1185">
            <v>18721</v>
          </cell>
          <cell r="J1185" t="str">
            <v/>
          </cell>
          <cell r="K1185" t="str">
            <v/>
          </cell>
          <cell r="L1185" t="str">
            <v>2,203,405</v>
          </cell>
          <cell r="M1185" t="str">
            <v>220,341</v>
          </cell>
          <cell r="N1185">
            <v>2423746</v>
          </cell>
          <cell r="O1185" t="str">
            <v>20230530</v>
          </cell>
          <cell r="Q1185">
            <v>2423746</v>
          </cell>
        </row>
        <row r="1186">
          <cell r="I1186">
            <v>37717</v>
          </cell>
          <cell r="J1186" t="str">
            <v>Basic discount - Auto</v>
          </cell>
          <cell r="K1186" t="str">
            <v>202304 Auto Deduct</v>
          </cell>
          <cell r="L1186" t="str">
            <v>-343,199</v>
          </cell>
          <cell r="M1186" t="str">
            <v>-34,320</v>
          </cell>
          <cell r="N1186">
            <v>-377519</v>
          </cell>
          <cell r="O1186" t="str">
            <v>20230510</v>
          </cell>
          <cell r="Q1186">
            <v>-3507202</v>
          </cell>
        </row>
        <row r="1187">
          <cell r="J1187" t="str">
            <v>Sale services fee - Auto</v>
          </cell>
          <cell r="K1187" t="str">
            <v>202304 Auto Deduct</v>
          </cell>
          <cell r="L1187" t="str">
            <v>-601,292</v>
          </cell>
          <cell r="M1187" t="str">
            <v>-60,129</v>
          </cell>
          <cell r="N1187">
            <v>-661421</v>
          </cell>
          <cell r="O1187" t="str">
            <v>20230510</v>
          </cell>
          <cell r="Q1187">
            <v>0</v>
          </cell>
        </row>
        <row r="1188">
          <cell r="I1188">
            <v>37725</v>
          </cell>
          <cell r="J1188" t="str">
            <v>Basic discount - Auto</v>
          </cell>
          <cell r="K1188" t="str">
            <v>202304 Auto Deduct</v>
          </cell>
          <cell r="L1188" t="str">
            <v>-661,421</v>
          </cell>
          <cell r="M1188" t="str">
            <v>-66,142</v>
          </cell>
          <cell r="N1188">
            <v>-727563</v>
          </cell>
          <cell r="O1188" t="str">
            <v>20230510</v>
          </cell>
          <cell r="Q1188">
            <v>-3617830</v>
          </cell>
        </row>
        <row r="1189">
          <cell r="I1189">
            <v>20500</v>
          </cell>
          <cell r="J1189" t="str">
            <v/>
          </cell>
          <cell r="K1189" t="str">
            <v/>
          </cell>
          <cell r="L1189" t="str">
            <v>5,279,260</v>
          </cell>
          <cell r="M1189" t="str">
            <v>527,926</v>
          </cell>
          <cell r="N1189">
            <v>5807186</v>
          </cell>
          <cell r="O1189" t="str">
            <v>20230530</v>
          </cell>
          <cell r="Q1189">
            <v>5807186</v>
          </cell>
        </row>
        <row r="1190">
          <cell r="I1190">
            <v>17594</v>
          </cell>
          <cell r="J1190" t="str">
            <v/>
          </cell>
          <cell r="K1190" t="str">
            <v/>
          </cell>
          <cell r="L1190" t="str">
            <v>2,144,100</v>
          </cell>
          <cell r="M1190" t="str">
            <v>214,410</v>
          </cell>
          <cell r="N1190">
            <v>2358510</v>
          </cell>
          <cell r="O1190" t="str">
            <v>20230510</v>
          </cell>
          <cell r="Q1190">
            <v>2358510</v>
          </cell>
        </row>
        <row r="1191">
          <cell r="I1191">
            <v>19082</v>
          </cell>
          <cell r="J1191" t="str">
            <v/>
          </cell>
          <cell r="K1191" t="str">
            <v/>
          </cell>
          <cell r="L1191" t="str">
            <v>1,110,580</v>
          </cell>
          <cell r="M1191" t="str">
            <v>111,058</v>
          </cell>
          <cell r="N1191">
            <v>1221638</v>
          </cell>
          <cell r="O1191" t="str">
            <v>20230530</v>
          </cell>
          <cell r="Q1191">
            <v>1221638</v>
          </cell>
        </row>
        <row r="1192">
          <cell r="I1192">
            <v>13522</v>
          </cell>
          <cell r="J1192" t="str">
            <v/>
          </cell>
          <cell r="K1192" t="str">
            <v/>
          </cell>
          <cell r="L1192" t="str">
            <v>2,262,710</v>
          </cell>
          <cell r="M1192" t="str">
            <v>226,271</v>
          </cell>
          <cell r="N1192">
            <v>2488981</v>
          </cell>
          <cell r="O1192" t="str">
            <v>20230510</v>
          </cell>
          <cell r="Q1192">
            <v>2488981</v>
          </cell>
        </row>
        <row r="1193">
          <cell r="J1193" t="str">
            <v>Advertising services fee - Auto</v>
          </cell>
          <cell r="K1193" t="str">
            <v>202304 Auto Deduct</v>
          </cell>
          <cell r="L1193" t="str">
            <v>-180,388</v>
          </cell>
          <cell r="M1193" t="str">
            <v>-18,039</v>
          </cell>
          <cell r="N1193">
            <v>-198427</v>
          </cell>
          <cell r="O1193" t="str">
            <v>20230510</v>
          </cell>
          <cell r="Q1193">
            <v>0</v>
          </cell>
        </row>
        <row r="1194">
          <cell r="I1194">
            <v>17629</v>
          </cell>
          <cell r="J1194" t="str">
            <v/>
          </cell>
          <cell r="K1194" t="str">
            <v/>
          </cell>
          <cell r="L1194" t="str">
            <v>1,861,015</v>
          </cell>
          <cell r="M1194" t="str">
            <v>186,102</v>
          </cell>
          <cell r="N1194">
            <v>2047117</v>
          </cell>
          <cell r="O1194" t="str">
            <v>20230510</v>
          </cell>
          <cell r="Q1194">
            <v>2047117</v>
          </cell>
        </row>
        <row r="1195">
          <cell r="I1195">
            <v>15658</v>
          </cell>
          <cell r="J1195" t="str">
            <v/>
          </cell>
          <cell r="K1195" t="str">
            <v/>
          </cell>
          <cell r="L1195" t="str">
            <v>1,072,050</v>
          </cell>
          <cell r="M1195" t="str">
            <v>107,205</v>
          </cell>
          <cell r="N1195">
            <v>1179255</v>
          </cell>
          <cell r="O1195" t="str">
            <v>20230510</v>
          </cell>
          <cell r="Q1195">
            <v>1179255</v>
          </cell>
        </row>
        <row r="1196">
          <cell r="J1196" t="str">
            <v>Advertising services fee - Auto</v>
          </cell>
          <cell r="K1196" t="str">
            <v>202304 Auto Deduct</v>
          </cell>
          <cell r="L1196" t="str">
            <v>-59,393</v>
          </cell>
          <cell r="M1196" t="str">
            <v>-5,939</v>
          </cell>
          <cell r="N1196">
            <v>-65332</v>
          </cell>
          <cell r="O1196" t="str">
            <v>20230510</v>
          </cell>
          <cell r="Q1196">
            <v>0</v>
          </cell>
        </row>
        <row r="1197">
          <cell r="J1197" t="str">
            <v>Sale services fee - Auto</v>
          </cell>
          <cell r="K1197" t="str">
            <v>202304 Auto Deduct</v>
          </cell>
          <cell r="L1197" t="str">
            <v>-197,978</v>
          </cell>
          <cell r="M1197" t="str">
            <v>-19,798</v>
          </cell>
          <cell r="N1197">
            <v>-217776</v>
          </cell>
          <cell r="O1197" t="str">
            <v>20230510</v>
          </cell>
          <cell r="Q1197">
            <v>0</v>
          </cell>
        </row>
        <row r="1198">
          <cell r="I1198">
            <v>2005</v>
          </cell>
          <cell r="J1198" t="str">
            <v>Distribution Cost -Manual</v>
          </cell>
          <cell r="K1198" t="str">
            <v>PHI VAN CHUYEN THANG 03.2023 - HANG LANH</v>
          </cell>
          <cell r="L1198" t="str">
            <v>-177,210</v>
          </cell>
          <cell r="M1198" t="str">
            <v>-17,721</v>
          </cell>
          <cell r="N1198">
            <v>-194931</v>
          </cell>
          <cell r="O1198" t="str">
            <v>20230510</v>
          </cell>
          <cell r="Q1198">
            <v>-933328</v>
          </cell>
        </row>
        <row r="1199">
          <cell r="I1199">
            <v>19198</v>
          </cell>
          <cell r="J1199" t="str">
            <v/>
          </cell>
          <cell r="K1199" t="str">
            <v/>
          </cell>
          <cell r="L1199" t="str">
            <v>1,313,431</v>
          </cell>
          <cell r="M1199" t="str">
            <v>131,343</v>
          </cell>
          <cell r="N1199">
            <v>1444774</v>
          </cell>
          <cell r="O1199" t="str">
            <v>20230530</v>
          </cell>
          <cell r="Q1199">
            <v>1444774</v>
          </cell>
        </row>
        <row r="1200">
          <cell r="I1200">
            <v>37713</v>
          </cell>
          <cell r="J1200" t="str">
            <v>Basic discount - Auto</v>
          </cell>
          <cell r="K1200" t="str">
            <v>202304 Auto Deduct</v>
          </cell>
          <cell r="L1200" t="str">
            <v>-217,776</v>
          </cell>
          <cell r="M1200" t="str">
            <v>-21,778</v>
          </cell>
          <cell r="N1200">
            <v>-239554</v>
          </cell>
          <cell r="O1200" t="str">
            <v>20230510</v>
          </cell>
          <cell r="Q1200">
            <v>-3105652</v>
          </cell>
        </row>
        <row r="1201">
          <cell r="I1201">
            <v>2492</v>
          </cell>
          <cell r="J1201" t="str">
            <v>230425-01006-1-0083</v>
          </cell>
          <cell r="K1201" t="str">
            <v>hang tra lai</v>
          </cell>
          <cell r="L1201" t="str">
            <v>-111,058</v>
          </cell>
          <cell r="M1201" t="str">
            <v>-11,106</v>
          </cell>
          <cell r="N1201">
            <v>-122164</v>
          </cell>
          <cell r="O1201" t="str">
            <v>20230510</v>
          </cell>
          <cell r="Q1201">
            <v>-122164</v>
          </cell>
        </row>
        <row r="1202">
          <cell r="J1202" t="str">
            <v>Advertising services fee - Auto</v>
          </cell>
          <cell r="K1202" t="str">
            <v>202304 Auto Deduct</v>
          </cell>
          <cell r="L1202" t="str">
            <v>-39,299</v>
          </cell>
          <cell r="M1202" t="str">
            <v>-3,930</v>
          </cell>
          <cell r="N1202">
            <v>-43229</v>
          </cell>
          <cell r="O1202" t="str">
            <v>20230510</v>
          </cell>
          <cell r="Q1202">
            <v>0</v>
          </cell>
        </row>
        <row r="1203">
          <cell r="J1203" t="str">
            <v>Sale services fee - Auto</v>
          </cell>
          <cell r="K1203" t="str">
            <v>202304 Auto Deduct</v>
          </cell>
          <cell r="L1203" t="str">
            <v>-130,996</v>
          </cell>
          <cell r="M1203" t="str">
            <v>-13,100</v>
          </cell>
          <cell r="N1203">
            <v>-144096</v>
          </cell>
          <cell r="O1203" t="str">
            <v>20230510</v>
          </cell>
          <cell r="Q1203">
            <v>0</v>
          </cell>
        </row>
        <row r="1204">
          <cell r="I1204">
            <v>19349</v>
          </cell>
          <cell r="J1204" t="str">
            <v/>
          </cell>
          <cell r="K1204" t="str">
            <v/>
          </cell>
          <cell r="L1204" t="str">
            <v>1,131,355</v>
          </cell>
          <cell r="M1204" t="str">
            <v>113,136</v>
          </cell>
          <cell r="N1204">
            <v>1244491</v>
          </cell>
          <cell r="O1204" t="str">
            <v>20230530</v>
          </cell>
          <cell r="Q1204">
            <v>1244491</v>
          </cell>
        </row>
        <row r="1205">
          <cell r="I1205">
            <v>37711</v>
          </cell>
          <cell r="J1205" t="str">
            <v>Basic discount - Auto</v>
          </cell>
          <cell r="K1205" t="str">
            <v>202304 Auto Deduct</v>
          </cell>
          <cell r="L1205" t="str">
            <v>-144,095</v>
          </cell>
          <cell r="M1205" t="str">
            <v>-14,410</v>
          </cell>
          <cell r="N1205">
            <v>-158505</v>
          </cell>
          <cell r="O1205" t="str">
            <v>20230510</v>
          </cell>
          <cell r="Q1205">
            <v>-704268</v>
          </cell>
        </row>
        <row r="1206">
          <cell r="I1206">
            <v>15880</v>
          </cell>
          <cell r="J1206" t="str">
            <v/>
          </cell>
          <cell r="K1206" t="str">
            <v/>
          </cell>
          <cell r="L1206" t="str">
            <v>555,290</v>
          </cell>
          <cell r="M1206" t="str">
            <v>55,529</v>
          </cell>
          <cell r="N1206">
            <v>610819</v>
          </cell>
          <cell r="O1206" t="str">
            <v>20230510</v>
          </cell>
          <cell r="Q1206">
            <v>610819</v>
          </cell>
        </row>
        <row r="1207">
          <cell r="I1207">
            <v>20654</v>
          </cell>
          <cell r="J1207" t="str">
            <v/>
          </cell>
          <cell r="K1207" t="str">
            <v/>
          </cell>
          <cell r="L1207" t="str">
            <v>7,024,250</v>
          </cell>
          <cell r="M1207" t="str">
            <v>702,425</v>
          </cell>
          <cell r="N1207">
            <v>7726675</v>
          </cell>
          <cell r="O1207" t="str">
            <v>20230530</v>
          </cell>
          <cell r="Q1207">
            <v>7726675</v>
          </cell>
        </row>
        <row r="1208">
          <cell r="I1208">
            <v>17551</v>
          </cell>
          <cell r="J1208" t="str">
            <v/>
          </cell>
          <cell r="K1208" t="str">
            <v/>
          </cell>
          <cell r="L1208" t="str">
            <v>3,334,000</v>
          </cell>
          <cell r="M1208" t="str">
            <v>333,400</v>
          </cell>
          <cell r="N1208">
            <v>3667400</v>
          </cell>
          <cell r="O1208" t="str">
            <v>20230510</v>
          </cell>
          <cell r="Q1208">
            <v>3667400</v>
          </cell>
        </row>
        <row r="1209">
          <cell r="I1209">
            <v>19273</v>
          </cell>
          <cell r="J1209" t="str">
            <v/>
          </cell>
          <cell r="K1209" t="str">
            <v/>
          </cell>
          <cell r="L1209" t="str">
            <v>1,665,870</v>
          </cell>
          <cell r="M1209" t="str">
            <v>166,587</v>
          </cell>
          <cell r="N1209">
            <v>1832457</v>
          </cell>
          <cell r="O1209" t="str">
            <v>20230530</v>
          </cell>
          <cell r="Q1209">
            <v>1832457</v>
          </cell>
        </row>
        <row r="1210">
          <cell r="I1210">
            <v>15618</v>
          </cell>
          <cell r="J1210" t="str">
            <v/>
          </cell>
          <cell r="K1210" t="str">
            <v/>
          </cell>
          <cell r="L1210" t="str">
            <v>4,483,870</v>
          </cell>
          <cell r="M1210" t="str">
            <v>448,387</v>
          </cell>
          <cell r="N1210">
            <v>4932257</v>
          </cell>
          <cell r="O1210" t="str">
            <v>20230510</v>
          </cell>
          <cell r="Q1210">
            <v>4932257</v>
          </cell>
        </row>
        <row r="1211">
          <cell r="J1211" t="str">
            <v>Advertising services fee - Auto</v>
          </cell>
          <cell r="K1211" t="str">
            <v>202304 Auto Deduct</v>
          </cell>
          <cell r="L1211" t="str">
            <v>-498,633</v>
          </cell>
          <cell r="M1211" t="str">
            <v>-49,863</v>
          </cell>
          <cell r="N1211">
            <v>-548496</v>
          </cell>
          <cell r="O1211" t="str">
            <v>20230510</v>
          </cell>
          <cell r="Q1211">
            <v>0</v>
          </cell>
        </row>
        <row r="1212">
          <cell r="J1212" t="str">
            <v>Sale services fee - Auto</v>
          </cell>
          <cell r="K1212" t="str">
            <v>202304 Auto Deduct</v>
          </cell>
          <cell r="L1212" t="str">
            <v>-1,662,109</v>
          </cell>
          <cell r="M1212" t="str">
            <v>-166,211</v>
          </cell>
          <cell r="N1212">
            <v>-1828320</v>
          </cell>
          <cell r="O1212" t="str">
            <v>20230510</v>
          </cell>
          <cell r="Q1212">
            <v>0</v>
          </cell>
        </row>
        <row r="1213">
          <cell r="I1213">
            <v>37707</v>
          </cell>
          <cell r="J1213" t="str">
            <v>Basic discount - Auto</v>
          </cell>
          <cell r="K1213" t="str">
            <v>202304 Auto Deduct</v>
          </cell>
          <cell r="L1213" t="str">
            <v>-1,828,320</v>
          </cell>
          <cell r="M1213" t="str">
            <v>-182,832</v>
          </cell>
          <cell r="N1213">
            <v>-2011152</v>
          </cell>
          <cell r="O1213" t="str">
            <v>20230510</v>
          </cell>
          <cell r="Q1213">
            <v>-4257151</v>
          </cell>
        </row>
        <row r="1214">
          <cell r="I1214">
            <v>17721</v>
          </cell>
          <cell r="J1214" t="str">
            <v/>
          </cell>
          <cell r="K1214" t="str">
            <v/>
          </cell>
          <cell r="L1214" t="str">
            <v>2,381,320</v>
          </cell>
          <cell r="M1214" t="str">
            <v>238,132</v>
          </cell>
          <cell r="N1214">
            <v>2619452</v>
          </cell>
          <cell r="O1214" t="str">
            <v>20230510</v>
          </cell>
          <cell r="Q1214">
            <v>2619452</v>
          </cell>
        </row>
        <row r="1215">
          <cell r="I1215">
            <v>38147</v>
          </cell>
          <cell r="J1215" t="str">
            <v>Basic discount - Auto</v>
          </cell>
          <cell r="K1215" t="str">
            <v>202305 Auto Deduct</v>
          </cell>
          <cell r="L1215">
            <v>-410252</v>
          </cell>
          <cell r="M1215">
            <v>-41025</v>
          </cell>
          <cell r="N1215">
            <v>-451277</v>
          </cell>
          <cell r="O1215" t="str">
            <v>20230609</v>
          </cell>
          <cell r="Q1215">
            <v>-6214195</v>
          </cell>
        </row>
        <row r="1216">
          <cell r="I1216">
            <v>23666</v>
          </cell>
          <cell r="J1216" t="str">
            <v/>
          </cell>
          <cell r="K1216" t="str">
            <v/>
          </cell>
          <cell r="L1216">
            <v>6189330</v>
          </cell>
          <cell r="M1216">
            <v>618933</v>
          </cell>
          <cell r="N1216">
            <v>6808263</v>
          </cell>
          <cell r="O1216" t="str">
            <v>20230609</v>
          </cell>
          <cell r="Q1216">
            <v>6808263</v>
          </cell>
        </row>
        <row r="1217">
          <cell r="I1217">
            <v>4084</v>
          </cell>
          <cell r="J1217" t="str">
            <v>230608-01016-1-0058</v>
          </cell>
          <cell r="K1217" t="str">
            <v>Hang tra lai</v>
          </cell>
          <cell r="L1217">
            <v>-496662</v>
          </cell>
          <cell r="M1217">
            <v>-49667</v>
          </cell>
          <cell r="N1217">
            <v>-546329</v>
          </cell>
          <cell r="O1217" t="str">
            <v>20230630</v>
          </cell>
          <cell r="Q1217">
            <v>-546329</v>
          </cell>
        </row>
        <row r="1218">
          <cell r="I1218">
            <v>22442</v>
          </cell>
          <cell r="J1218" t="str">
            <v/>
          </cell>
          <cell r="K1218" t="str">
            <v/>
          </cell>
          <cell r="L1218">
            <v>11705960</v>
          </cell>
          <cell r="M1218">
            <v>1170596</v>
          </cell>
          <cell r="N1218">
            <v>12876556</v>
          </cell>
          <cell r="O1218" t="str">
            <v>20230609</v>
          </cell>
          <cell r="Q1218">
            <v>12876556</v>
          </cell>
        </row>
        <row r="1219">
          <cell r="I1219">
            <v>22262</v>
          </cell>
          <cell r="J1219" t="str">
            <v/>
          </cell>
          <cell r="K1219" t="str">
            <v/>
          </cell>
          <cell r="L1219">
            <v>6308850</v>
          </cell>
          <cell r="M1219">
            <v>630885</v>
          </cell>
          <cell r="N1219">
            <v>6939735</v>
          </cell>
          <cell r="O1219" t="str">
            <v>20230609</v>
          </cell>
          <cell r="Q1219">
            <v>6939735</v>
          </cell>
        </row>
        <row r="1220">
          <cell r="I1220">
            <v>3782</v>
          </cell>
          <cell r="J1220" t="str">
            <v>Advertising services fee - Auto</v>
          </cell>
          <cell r="K1220" t="str">
            <v>202305 Auto Deduct</v>
          </cell>
          <cell r="L1220">
            <v>-111887</v>
          </cell>
          <cell r="M1220">
            <v>-11189</v>
          </cell>
          <cell r="N1220">
            <v>-123076</v>
          </cell>
          <cell r="O1220" t="str">
            <v>20230609</v>
          </cell>
          <cell r="Q1220">
            <v>-533328</v>
          </cell>
        </row>
        <row r="1221">
          <cell r="I1221">
            <v>3782</v>
          </cell>
          <cell r="J1221" t="str">
            <v>Sale services fee - Auto</v>
          </cell>
          <cell r="K1221" t="str">
            <v>202305 Auto Deduct</v>
          </cell>
          <cell r="L1221">
            <v>-372956</v>
          </cell>
          <cell r="M1221">
            <v>-37296</v>
          </cell>
          <cell r="N1221">
            <v>-410252</v>
          </cell>
          <cell r="O1221" t="str">
            <v>20230609</v>
          </cell>
          <cell r="Q1221">
            <v>-533328</v>
          </cell>
        </row>
        <row r="1222">
          <cell r="I1222">
            <v>2625</v>
          </cell>
          <cell r="J1222" t="str">
            <v>Distribution Cost -Manual</v>
          </cell>
          <cell r="K1222" t="str">
            <v>PHI VAN CHUYEN THANG 04.2023 - HANG LANH</v>
          </cell>
          <cell r="L1222">
            <v>-918960</v>
          </cell>
          <cell r="M1222">
            <v>-91896</v>
          </cell>
          <cell r="N1222">
            <v>-1010856</v>
          </cell>
          <cell r="O1222" t="str">
            <v>20230609</v>
          </cell>
          <cell r="Q1222">
            <v>-1919181</v>
          </cell>
        </row>
        <row r="1223">
          <cell r="I1223">
            <v>2579</v>
          </cell>
          <cell r="J1223" t="str">
            <v>Advertising services fee - Auto</v>
          </cell>
          <cell r="K1223" t="str">
            <v>202305 Auto Deduct</v>
          </cell>
          <cell r="L1223">
            <v>-17860</v>
          </cell>
          <cell r="M1223">
            <v>-1786</v>
          </cell>
          <cell r="N1223">
            <v>-19646</v>
          </cell>
          <cell r="O1223" t="str">
            <v>20230609</v>
          </cell>
          <cell r="Q1223">
            <v>-85132</v>
          </cell>
        </row>
        <row r="1224">
          <cell r="I1224">
            <v>2579</v>
          </cell>
          <cell r="J1224" t="str">
            <v>Sale services fee - Auto</v>
          </cell>
          <cell r="K1224" t="str">
            <v>202305 Auto Deduct</v>
          </cell>
          <cell r="L1224">
            <v>-59533</v>
          </cell>
          <cell r="M1224">
            <v>-5953</v>
          </cell>
          <cell r="N1224">
            <v>-65486</v>
          </cell>
          <cell r="O1224" t="str">
            <v>20230609</v>
          </cell>
          <cell r="Q1224">
            <v>-85132</v>
          </cell>
        </row>
        <row r="1225">
          <cell r="I1225">
            <v>37715</v>
          </cell>
          <cell r="J1225" t="str">
            <v>Basic discount - Auto</v>
          </cell>
          <cell r="K1225" t="str">
            <v>202305 Auto Deduct</v>
          </cell>
          <cell r="L1225">
            <v>-65486</v>
          </cell>
          <cell r="M1225">
            <v>-6549</v>
          </cell>
          <cell r="N1225">
            <v>-72035</v>
          </cell>
          <cell r="O1225" t="str">
            <v>20230609</v>
          </cell>
          <cell r="Q1225">
            <v>-437613</v>
          </cell>
        </row>
        <row r="1226">
          <cell r="I1226">
            <v>22252</v>
          </cell>
          <cell r="J1226" t="str">
            <v/>
          </cell>
          <cell r="K1226" t="str">
            <v/>
          </cell>
          <cell r="L1226">
            <v>1190660</v>
          </cell>
          <cell r="M1226">
            <v>119066</v>
          </cell>
          <cell r="N1226">
            <v>1309726</v>
          </cell>
          <cell r="O1226" t="str">
            <v>20230609</v>
          </cell>
          <cell r="Q1226">
            <v>1309726</v>
          </cell>
        </row>
        <row r="1227">
          <cell r="I1227">
            <v>2625</v>
          </cell>
          <cell r="J1227" t="str">
            <v>Distribution Cost -Manual</v>
          </cell>
          <cell r="K1227" t="str">
            <v>PHI VAN CHUYEN THANG 04.2023 - HANG LANH</v>
          </cell>
          <cell r="L1227">
            <v>-303280</v>
          </cell>
          <cell r="M1227">
            <v>-30328</v>
          </cell>
          <cell r="N1227">
            <v>-333608</v>
          </cell>
          <cell r="O1227" t="str">
            <v>20230609</v>
          </cell>
          <cell r="Q1227">
            <v>-1919181</v>
          </cell>
        </row>
        <row r="1228">
          <cell r="I1228">
            <v>23663</v>
          </cell>
          <cell r="J1228" t="str">
            <v/>
          </cell>
          <cell r="K1228" t="str">
            <v/>
          </cell>
          <cell r="L1228">
            <v>1905060</v>
          </cell>
          <cell r="M1228">
            <v>190506</v>
          </cell>
          <cell r="N1228">
            <v>2095566</v>
          </cell>
          <cell r="O1228" t="str">
            <v>20230609</v>
          </cell>
          <cell r="Q1228">
            <v>2095566</v>
          </cell>
        </row>
        <row r="1229">
          <cell r="I1229">
            <v>22263</v>
          </cell>
          <cell r="J1229" t="str">
            <v/>
          </cell>
          <cell r="K1229" t="str">
            <v/>
          </cell>
          <cell r="L1229">
            <v>3096630</v>
          </cell>
          <cell r="M1229">
            <v>309663</v>
          </cell>
          <cell r="N1229">
            <v>3406293</v>
          </cell>
          <cell r="O1229" t="str">
            <v>20230609</v>
          </cell>
          <cell r="Q1229">
            <v>3406293</v>
          </cell>
        </row>
        <row r="1230">
          <cell r="I1230">
            <v>24132</v>
          </cell>
          <cell r="J1230" t="str">
            <v/>
          </cell>
          <cell r="K1230" t="str">
            <v/>
          </cell>
          <cell r="L1230">
            <v>5356320</v>
          </cell>
          <cell r="M1230">
            <v>535632</v>
          </cell>
          <cell r="N1230">
            <v>5891952</v>
          </cell>
          <cell r="O1230" t="str">
            <v>20230609</v>
          </cell>
          <cell r="Q1230">
            <v>5891952</v>
          </cell>
        </row>
        <row r="1231">
          <cell r="I1231">
            <v>4922</v>
          </cell>
          <cell r="J1231" t="str">
            <v>Advertising services fee - Auto</v>
          </cell>
          <cell r="K1231" t="str">
            <v>202305 Auto Deduct</v>
          </cell>
          <cell r="L1231">
            <v>-151175</v>
          </cell>
          <cell r="M1231">
            <v>-15118</v>
          </cell>
          <cell r="N1231">
            <v>-166293</v>
          </cell>
          <cell r="O1231" t="str">
            <v>20230609</v>
          </cell>
          <cell r="Q1231">
            <v>-720601</v>
          </cell>
        </row>
        <row r="1232">
          <cell r="I1232">
            <v>23466</v>
          </cell>
          <cell r="J1232" t="str">
            <v/>
          </cell>
          <cell r="K1232" t="str">
            <v/>
          </cell>
          <cell r="L1232">
            <v>2221160</v>
          </cell>
          <cell r="M1232">
            <v>222116</v>
          </cell>
          <cell r="N1232">
            <v>2443276</v>
          </cell>
          <cell r="O1232" t="str">
            <v>20230609</v>
          </cell>
          <cell r="Q1232">
            <v>2443276</v>
          </cell>
        </row>
        <row r="1233">
          <cell r="I1233">
            <v>4922</v>
          </cell>
          <cell r="J1233" t="str">
            <v>Sale services fee - Auto</v>
          </cell>
          <cell r="K1233" t="str">
            <v>202305 Auto Deduct</v>
          </cell>
          <cell r="L1233">
            <v>-503916</v>
          </cell>
          <cell r="M1233">
            <v>-50392</v>
          </cell>
          <cell r="N1233">
            <v>-554308</v>
          </cell>
          <cell r="O1233" t="str">
            <v>20230609</v>
          </cell>
          <cell r="Q1233">
            <v>-720601</v>
          </cell>
        </row>
        <row r="1234">
          <cell r="I1234">
            <v>25349</v>
          </cell>
          <cell r="J1234" t="str">
            <v/>
          </cell>
          <cell r="K1234" t="str">
            <v/>
          </cell>
          <cell r="L1234">
            <v>3411820</v>
          </cell>
          <cell r="M1234">
            <v>341182</v>
          </cell>
          <cell r="N1234">
            <v>3753002</v>
          </cell>
          <cell r="O1234" t="str">
            <v>20230630</v>
          </cell>
          <cell r="Q1234">
            <v>3753002</v>
          </cell>
        </row>
        <row r="1235">
          <cell r="I1235">
            <v>37721</v>
          </cell>
          <cell r="J1235" t="str">
            <v>Basic discount - Auto</v>
          </cell>
          <cell r="K1235" t="str">
            <v>202305 Auto Deduct</v>
          </cell>
          <cell r="L1235">
            <v>-554308</v>
          </cell>
          <cell r="M1235">
            <v>-55431</v>
          </cell>
          <cell r="N1235">
            <v>-609739</v>
          </cell>
          <cell r="O1235" t="str">
            <v>20230609</v>
          </cell>
          <cell r="Q1235">
            <v>-3780969</v>
          </cell>
        </row>
        <row r="1236">
          <cell r="I1236">
            <v>37719</v>
          </cell>
          <cell r="J1236" t="str">
            <v>Basic discount - Auto</v>
          </cell>
          <cell r="K1236" t="str">
            <v>202305 Auto Deduct</v>
          </cell>
          <cell r="L1236">
            <v>-308815</v>
          </cell>
          <cell r="M1236">
            <v>-30882</v>
          </cell>
          <cell r="N1236">
            <v>-339697</v>
          </cell>
          <cell r="O1236" t="str">
            <v>20230609</v>
          </cell>
          <cell r="Q1236">
            <v>-2045305</v>
          </cell>
        </row>
        <row r="1237">
          <cell r="I1237">
            <v>3377</v>
          </cell>
          <cell r="J1237" t="str">
            <v>Advertising services fee - Auto</v>
          </cell>
          <cell r="K1237" t="str">
            <v>202305 Auto Deduct</v>
          </cell>
          <cell r="L1237">
            <v>-84222</v>
          </cell>
          <cell r="M1237">
            <v>-8422</v>
          </cell>
          <cell r="N1237">
            <v>-92644</v>
          </cell>
          <cell r="O1237" t="str">
            <v>20230609</v>
          </cell>
          <cell r="Q1237">
            <v>-401459</v>
          </cell>
        </row>
        <row r="1238">
          <cell r="I1238">
            <v>23664</v>
          </cell>
          <cell r="J1238" t="str">
            <v/>
          </cell>
          <cell r="K1238" t="str">
            <v/>
          </cell>
          <cell r="L1238">
            <v>3331740</v>
          </cell>
          <cell r="M1238">
            <v>333174</v>
          </cell>
          <cell r="N1238">
            <v>3664914</v>
          </cell>
          <cell r="O1238" t="str">
            <v>20230609</v>
          </cell>
          <cell r="Q1238">
            <v>3664914</v>
          </cell>
        </row>
        <row r="1239">
          <cell r="I1239">
            <v>3377</v>
          </cell>
          <cell r="J1239" t="str">
            <v>Sale services fee - Auto</v>
          </cell>
          <cell r="K1239" t="str">
            <v>202305 Auto Deduct</v>
          </cell>
          <cell r="L1239">
            <v>-280741</v>
          </cell>
          <cell r="M1239">
            <v>-28074</v>
          </cell>
          <cell r="N1239">
            <v>-308815</v>
          </cell>
          <cell r="O1239" t="str">
            <v>20230609</v>
          </cell>
          <cell r="Q1239">
            <v>-401459</v>
          </cell>
        </row>
        <row r="1240">
          <cell r="I1240">
            <v>25320</v>
          </cell>
          <cell r="J1240" t="str">
            <v/>
          </cell>
          <cell r="K1240" t="str">
            <v/>
          </cell>
          <cell r="L1240">
            <v>2203025</v>
          </cell>
          <cell r="M1240">
            <v>220303</v>
          </cell>
          <cell r="N1240">
            <v>2423328</v>
          </cell>
          <cell r="O1240" t="str">
            <v>20230630</v>
          </cell>
          <cell r="Q1240">
            <v>2423328</v>
          </cell>
        </row>
        <row r="1241">
          <cell r="I1241">
            <v>25744</v>
          </cell>
          <cell r="J1241" t="str">
            <v/>
          </cell>
          <cell r="K1241" t="str">
            <v/>
          </cell>
          <cell r="L1241">
            <v>2301215</v>
          </cell>
          <cell r="M1241">
            <v>230122</v>
          </cell>
          <cell r="N1241">
            <v>2531337</v>
          </cell>
          <cell r="O1241" t="str">
            <v>20230630</v>
          </cell>
          <cell r="Q1241">
            <v>2531337</v>
          </cell>
        </row>
        <row r="1242">
          <cell r="I1242">
            <v>22264</v>
          </cell>
          <cell r="J1242" t="str">
            <v/>
          </cell>
          <cell r="K1242" t="str">
            <v/>
          </cell>
          <cell r="L1242">
            <v>1110580</v>
          </cell>
          <cell r="M1242">
            <v>111058</v>
          </cell>
          <cell r="N1242">
            <v>1221638</v>
          </cell>
          <cell r="O1242" t="str">
            <v>20230609</v>
          </cell>
          <cell r="Q1242">
            <v>1221638</v>
          </cell>
        </row>
        <row r="1243">
          <cell r="I1243">
            <v>2625</v>
          </cell>
          <cell r="J1243" t="str">
            <v>Distribution Cost -Manual</v>
          </cell>
          <cell r="K1243" t="str">
            <v>PHI VAN CHUYEN THANG 04.2023 - HANG LANH</v>
          </cell>
          <cell r="L1243">
            <v>-187500</v>
          </cell>
          <cell r="M1243">
            <v>-18750</v>
          </cell>
          <cell r="N1243">
            <v>-206250</v>
          </cell>
          <cell r="O1243" t="str">
            <v>20230609</v>
          </cell>
          <cell r="Q1243">
            <v>-1919181</v>
          </cell>
        </row>
        <row r="1244">
          <cell r="I1244">
            <v>3891</v>
          </cell>
          <cell r="J1244" t="str">
            <v>Sale services fee - Auto</v>
          </cell>
          <cell r="K1244" t="str">
            <v>202305 Auto Deduct</v>
          </cell>
          <cell r="L1244">
            <v>-237585</v>
          </cell>
          <cell r="M1244">
            <v>-23759</v>
          </cell>
          <cell r="N1244">
            <v>-261344</v>
          </cell>
          <cell r="O1244" t="str">
            <v>20230609</v>
          </cell>
          <cell r="Q1244">
            <v>-339747</v>
          </cell>
        </row>
        <row r="1245">
          <cell r="I1245">
            <v>2625</v>
          </cell>
          <cell r="J1245" t="str">
            <v>Distribution Cost -Manual</v>
          </cell>
          <cell r="K1245" t="str">
            <v>PHI VAN CHUYEN THANG 04.2023 - HANG LANH</v>
          </cell>
          <cell r="L1245">
            <v>-204560</v>
          </cell>
          <cell r="M1245">
            <v>-20456</v>
          </cell>
          <cell r="N1245">
            <v>-225016</v>
          </cell>
          <cell r="O1245" t="str">
            <v>20230609</v>
          </cell>
          <cell r="Q1245">
            <v>-1919181</v>
          </cell>
        </row>
        <row r="1246">
          <cell r="I1246">
            <v>37717</v>
          </cell>
          <cell r="J1246" t="str">
            <v>Basic discount - Auto</v>
          </cell>
          <cell r="K1246" t="str">
            <v>202305 Auto Deduct</v>
          </cell>
          <cell r="L1246">
            <v>-261343</v>
          </cell>
          <cell r="M1246">
            <v>-26134</v>
          </cell>
          <cell r="N1246">
            <v>-287477</v>
          </cell>
          <cell r="O1246" t="str">
            <v>20230609</v>
          </cell>
          <cell r="Q1246">
            <v>-3507202</v>
          </cell>
        </row>
        <row r="1247">
          <cell r="I1247">
            <v>25424</v>
          </cell>
          <cell r="J1247" t="str">
            <v/>
          </cell>
          <cell r="K1247" t="str">
            <v/>
          </cell>
          <cell r="L1247">
            <v>3394065</v>
          </cell>
          <cell r="M1247">
            <v>339407</v>
          </cell>
          <cell r="N1247">
            <v>3733472</v>
          </cell>
          <cell r="O1247" t="str">
            <v>20230630</v>
          </cell>
          <cell r="Q1247">
            <v>3733472</v>
          </cell>
        </row>
        <row r="1248">
          <cell r="I1248">
            <v>23665</v>
          </cell>
          <cell r="J1248" t="str">
            <v/>
          </cell>
          <cell r="K1248" t="str">
            <v/>
          </cell>
          <cell r="L1248">
            <v>1905060</v>
          </cell>
          <cell r="M1248">
            <v>190506</v>
          </cell>
          <cell r="N1248">
            <v>2095566</v>
          </cell>
          <cell r="O1248" t="str">
            <v>20230609</v>
          </cell>
          <cell r="Q1248">
            <v>2095566</v>
          </cell>
        </row>
        <row r="1249">
          <cell r="I1249">
            <v>22441</v>
          </cell>
          <cell r="J1249" t="str">
            <v/>
          </cell>
          <cell r="K1249" t="str">
            <v/>
          </cell>
          <cell r="L1249">
            <v>2500845</v>
          </cell>
          <cell r="M1249">
            <v>250085</v>
          </cell>
          <cell r="N1249">
            <v>2750930</v>
          </cell>
          <cell r="O1249" t="str">
            <v>20230609</v>
          </cell>
          <cell r="Q1249">
            <v>2750930</v>
          </cell>
        </row>
        <row r="1250">
          <cell r="I1250">
            <v>3891</v>
          </cell>
          <cell r="J1250" t="str">
            <v>Advertising services fee - Auto</v>
          </cell>
          <cell r="K1250" t="str">
            <v>202305 Auto Deduct</v>
          </cell>
          <cell r="L1250">
            <v>-71275</v>
          </cell>
          <cell r="M1250">
            <v>-7128</v>
          </cell>
          <cell r="N1250">
            <v>-78403</v>
          </cell>
          <cell r="O1250" t="str">
            <v>20230609</v>
          </cell>
          <cell r="Q1250">
            <v>-339747</v>
          </cell>
        </row>
        <row r="1251">
          <cell r="I1251">
            <v>22253</v>
          </cell>
          <cell r="J1251" t="str">
            <v/>
          </cell>
          <cell r="K1251" t="str">
            <v/>
          </cell>
          <cell r="L1251">
            <v>5636000</v>
          </cell>
          <cell r="M1251">
            <v>563600</v>
          </cell>
          <cell r="N1251">
            <v>6199600</v>
          </cell>
          <cell r="O1251" t="str">
            <v>20230609</v>
          </cell>
          <cell r="Q1251">
            <v>6199600</v>
          </cell>
        </row>
        <row r="1252">
          <cell r="I1252">
            <v>25319</v>
          </cell>
          <cell r="J1252" t="str">
            <v/>
          </cell>
          <cell r="K1252" t="str">
            <v/>
          </cell>
          <cell r="L1252">
            <v>2737920</v>
          </cell>
          <cell r="M1252">
            <v>273792</v>
          </cell>
          <cell r="N1252">
            <v>3011712</v>
          </cell>
          <cell r="O1252" t="str">
            <v>20230630</v>
          </cell>
          <cell r="Q1252">
            <v>3011712</v>
          </cell>
        </row>
        <row r="1253">
          <cell r="I1253">
            <v>3054</v>
          </cell>
          <cell r="J1253" t="str">
            <v>Advertising services fee - Auto</v>
          </cell>
          <cell r="K1253" t="str">
            <v>202305 Auto Deduct</v>
          </cell>
          <cell r="L1253">
            <v>-183914</v>
          </cell>
          <cell r="M1253">
            <v>-18391</v>
          </cell>
          <cell r="N1253">
            <v>-202305</v>
          </cell>
          <cell r="O1253" t="str">
            <v>20230609</v>
          </cell>
          <cell r="Q1253">
            <v>-876658</v>
          </cell>
        </row>
        <row r="1254">
          <cell r="I1254">
            <v>3054</v>
          </cell>
          <cell r="J1254" t="str">
            <v>Sale services fee - Auto</v>
          </cell>
          <cell r="K1254" t="str">
            <v>202305 Auto Deduct</v>
          </cell>
          <cell r="L1254">
            <v>-613048</v>
          </cell>
          <cell r="M1254">
            <v>-61305</v>
          </cell>
          <cell r="N1254">
            <v>-674353</v>
          </cell>
          <cell r="O1254" t="str">
            <v>20230609</v>
          </cell>
          <cell r="Q1254">
            <v>-876658</v>
          </cell>
        </row>
        <row r="1255">
          <cell r="I1255">
            <v>37725</v>
          </cell>
          <cell r="J1255" t="str">
            <v>Basic discount - Auto</v>
          </cell>
          <cell r="K1255" t="str">
            <v>202305 Auto Deduct</v>
          </cell>
          <cell r="L1255">
            <v>-674352</v>
          </cell>
          <cell r="M1255">
            <v>-67435</v>
          </cell>
          <cell r="N1255">
            <v>-741787</v>
          </cell>
          <cell r="O1255" t="str">
            <v>20230609</v>
          </cell>
          <cell r="Q1255">
            <v>-3617830</v>
          </cell>
        </row>
        <row r="1256">
          <cell r="I1256">
            <v>3895</v>
          </cell>
          <cell r="J1256" t="str">
            <v>Sale services fee - Auto</v>
          </cell>
          <cell r="K1256" t="str">
            <v>202305 Auto Deduct</v>
          </cell>
          <cell r="L1256">
            <v>-213673</v>
          </cell>
          <cell r="M1256">
            <v>-21367</v>
          </cell>
          <cell r="N1256">
            <v>-235040</v>
          </cell>
          <cell r="O1256" t="str">
            <v>20230609</v>
          </cell>
          <cell r="Q1256">
            <v>-305552</v>
          </cell>
        </row>
        <row r="1257">
          <cell r="I1257">
            <v>2625</v>
          </cell>
          <cell r="J1257" t="str">
            <v>Distribution Cost -Manual</v>
          </cell>
          <cell r="K1257" t="str">
            <v>PHI VAN CHUYEN THANG 04.2023 - HANG LANH</v>
          </cell>
          <cell r="L1257">
            <v>-130410</v>
          </cell>
          <cell r="M1257">
            <v>-13041</v>
          </cell>
          <cell r="N1257">
            <v>-143451</v>
          </cell>
          <cell r="O1257" t="str">
            <v>20230609</v>
          </cell>
          <cell r="Q1257">
            <v>-1919181</v>
          </cell>
        </row>
        <row r="1258">
          <cell r="I1258">
            <v>37713</v>
          </cell>
          <cell r="J1258" t="str">
            <v>Basic discount - Auto</v>
          </cell>
          <cell r="K1258" t="str">
            <v>202305 Auto Deduct</v>
          </cell>
          <cell r="L1258">
            <v>-235041</v>
          </cell>
          <cell r="M1258">
            <v>-23504</v>
          </cell>
          <cell r="N1258">
            <v>-258545</v>
          </cell>
          <cell r="O1258" t="str">
            <v>20230609</v>
          </cell>
          <cell r="Q1258">
            <v>-3105652</v>
          </cell>
        </row>
        <row r="1259">
          <cell r="I1259">
            <v>23667</v>
          </cell>
          <cell r="J1259" t="str">
            <v/>
          </cell>
          <cell r="K1259" t="str">
            <v/>
          </cell>
          <cell r="L1259">
            <v>1646605</v>
          </cell>
          <cell r="M1259">
            <v>164661</v>
          </cell>
          <cell r="N1259">
            <v>1811266</v>
          </cell>
          <cell r="O1259" t="str">
            <v>20230609</v>
          </cell>
          <cell r="Q1259">
            <v>1811266</v>
          </cell>
        </row>
        <row r="1260">
          <cell r="I1260">
            <v>25745</v>
          </cell>
          <cell r="J1260" t="str">
            <v/>
          </cell>
          <cell r="K1260" t="str">
            <v/>
          </cell>
          <cell r="L1260">
            <v>2404746</v>
          </cell>
          <cell r="M1260">
            <v>240475</v>
          </cell>
          <cell r="N1260">
            <v>2645221</v>
          </cell>
          <cell r="O1260" t="str">
            <v>20230630</v>
          </cell>
          <cell r="Q1260">
            <v>2645221</v>
          </cell>
        </row>
        <row r="1261">
          <cell r="I1261">
            <v>22139</v>
          </cell>
          <cell r="J1261" t="str">
            <v/>
          </cell>
          <cell r="K1261" t="str">
            <v/>
          </cell>
          <cell r="L1261">
            <v>1110580</v>
          </cell>
          <cell r="M1261">
            <v>111058</v>
          </cell>
          <cell r="N1261">
            <v>1221638</v>
          </cell>
          <cell r="O1261" t="str">
            <v>20230609</v>
          </cell>
          <cell r="Q1261">
            <v>1221638</v>
          </cell>
        </row>
        <row r="1262">
          <cell r="I1262">
            <v>3592</v>
          </cell>
          <cell r="J1262" t="str">
            <v>230529-01006-1-0082</v>
          </cell>
          <cell r="K1262" t="str">
            <v>Hang tra lai</v>
          </cell>
          <cell r="L1262">
            <v>-111058</v>
          </cell>
          <cell r="M1262">
            <v>-11106</v>
          </cell>
          <cell r="N1262">
            <v>-122164</v>
          </cell>
          <cell r="O1262" t="str">
            <v>20230609</v>
          </cell>
          <cell r="Q1262">
            <v>-122164</v>
          </cell>
        </row>
        <row r="1263">
          <cell r="I1263">
            <v>3895</v>
          </cell>
          <cell r="J1263" t="str">
            <v>Advertising services fee - Auto</v>
          </cell>
          <cell r="K1263" t="str">
            <v>202305 Auto Deduct</v>
          </cell>
          <cell r="L1263">
            <v>-64102</v>
          </cell>
          <cell r="M1263">
            <v>-6410</v>
          </cell>
          <cell r="N1263">
            <v>-70512</v>
          </cell>
          <cell r="O1263" t="str">
            <v>20230609</v>
          </cell>
          <cell r="Q1263">
            <v>-305552</v>
          </cell>
        </row>
        <row r="1264">
          <cell r="I1264">
            <v>3402</v>
          </cell>
          <cell r="J1264" t="str">
            <v>Sale services fee - Auto</v>
          </cell>
          <cell r="K1264" t="str">
            <v>202305 Auto Deduct</v>
          </cell>
          <cell r="L1264">
            <v>-56568</v>
          </cell>
          <cell r="M1264">
            <v>-5657</v>
          </cell>
          <cell r="N1264">
            <v>-62225</v>
          </cell>
          <cell r="O1264" t="str">
            <v>20230609</v>
          </cell>
          <cell r="Q1264">
            <v>-80892</v>
          </cell>
        </row>
        <row r="1265">
          <cell r="I1265">
            <v>37711</v>
          </cell>
          <cell r="J1265" t="str">
            <v>Basic discount - Auto</v>
          </cell>
          <cell r="K1265" t="str">
            <v>202305 Auto Deduct</v>
          </cell>
          <cell r="L1265">
            <v>-62225</v>
          </cell>
          <cell r="M1265">
            <v>-6223</v>
          </cell>
          <cell r="N1265">
            <v>-68448</v>
          </cell>
          <cell r="O1265" t="str">
            <v>20230609</v>
          </cell>
          <cell r="Q1265">
            <v>-704268</v>
          </cell>
        </row>
        <row r="1266">
          <cell r="I1266">
            <v>23710</v>
          </cell>
          <cell r="J1266" t="str">
            <v/>
          </cell>
          <cell r="K1266" t="str">
            <v/>
          </cell>
          <cell r="L1266">
            <v>1488555</v>
          </cell>
          <cell r="M1266">
            <v>148856</v>
          </cell>
          <cell r="N1266">
            <v>1637411</v>
          </cell>
          <cell r="O1266" t="str">
            <v>20230609</v>
          </cell>
          <cell r="Q1266">
            <v>1637411</v>
          </cell>
        </row>
        <row r="1267">
          <cell r="I1267">
            <v>3402</v>
          </cell>
          <cell r="J1267" t="str">
            <v>Advertising services fee - Auto</v>
          </cell>
          <cell r="K1267" t="str">
            <v>202305 Auto Deduct</v>
          </cell>
          <cell r="L1267">
            <v>-16970</v>
          </cell>
          <cell r="M1267">
            <v>-1697</v>
          </cell>
          <cell r="N1267">
            <v>-18667</v>
          </cell>
          <cell r="O1267" t="str">
            <v>20230609</v>
          </cell>
          <cell r="Q1267">
            <v>-80892</v>
          </cell>
        </row>
        <row r="1268">
          <cell r="I1268">
            <v>3295</v>
          </cell>
          <cell r="J1268" t="str">
            <v>Advertising services fee - Auto</v>
          </cell>
          <cell r="K1268" t="str">
            <v>202305 Auto Deduct</v>
          </cell>
          <cell r="L1268">
            <v>-8329</v>
          </cell>
          <cell r="M1268">
            <v>-833</v>
          </cell>
          <cell r="N1268">
            <v>-9162</v>
          </cell>
          <cell r="O1268" t="str">
            <v>20230609</v>
          </cell>
          <cell r="Q1268">
            <v>-39704</v>
          </cell>
        </row>
        <row r="1269">
          <cell r="I1269">
            <v>3295</v>
          </cell>
          <cell r="J1269" t="str">
            <v>Sale services fee - Auto</v>
          </cell>
          <cell r="K1269" t="str">
            <v>202305 Auto Deduct</v>
          </cell>
          <cell r="L1269">
            <v>-27765</v>
          </cell>
          <cell r="M1269">
            <v>-2777</v>
          </cell>
          <cell r="N1269">
            <v>-30542</v>
          </cell>
          <cell r="O1269" t="str">
            <v>20230609</v>
          </cell>
          <cell r="Q1269">
            <v>-39704</v>
          </cell>
        </row>
        <row r="1270">
          <cell r="I1270">
            <v>37709</v>
          </cell>
          <cell r="J1270" t="str">
            <v>Basic discount - Auto</v>
          </cell>
          <cell r="K1270" t="str">
            <v>202305 Auto Deduct</v>
          </cell>
          <cell r="L1270">
            <v>-30541</v>
          </cell>
          <cell r="M1270">
            <v>-3054</v>
          </cell>
          <cell r="N1270">
            <v>-33595</v>
          </cell>
          <cell r="O1270" t="str">
            <v>20230609</v>
          </cell>
          <cell r="Q1270">
            <v>-537521</v>
          </cell>
        </row>
        <row r="1271">
          <cell r="I1271">
            <v>25441</v>
          </cell>
          <cell r="J1271" t="str">
            <v/>
          </cell>
          <cell r="K1271" t="str">
            <v/>
          </cell>
          <cell r="L1271">
            <v>555290</v>
          </cell>
          <cell r="M1271">
            <v>55529</v>
          </cell>
          <cell r="N1271">
            <v>610819</v>
          </cell>
          <cell r="O1271" t="str">
            <v>20230630</v>
          </cell>
          <cell r="Q1271">
            <v>610819</v>
          </cell>
        </row>
        <row r="1272">
          <cell r="I1272">
            <v>5982</v>
          </cell>
          <cell r="J1272" t="str">
            <v>Sale services fee - Auto</v>
          </cell>
          <cell r="K1272" t="str">
            <v>202305 Auto Deduct</v>
          </cell>
          <cell r="L1272">
            <v>-382924</v>
          </cell>
          <cell r="M1272">
            <v>-38292</v>
          </cell>
          <cell r="N1272">
            <v>-421216</v>
          </cell>
          <cell r="O1272" t="str">
            <v>20230609</v>
          </cell>
          <cell r="Q1272">
            <v>-547581</v>
          </cell>
        </row>
        <row r="1273">
          <cell r="I1273">
            <v>37707</v>
          </cell>
          <cell r="J1273" t="str">
            <v>Basic discount - Auto</v>
          </cell>
          <cell r="K1273" t="str">
            <v>202305 Auto Deduct</v>
          </cell>
          <cell r="L1273">
            <v>-421216</v>
          </cell>
          <cell r="M1273">
            <v>-42122</v>
          </cell>
          <cell r="N1273">
            <v>-463338</v>
          </cell>
          <cell r="O1273" t="str">
            <v>20230609</v>
          </cell>
          <cell r="Q1273">
            <v>-4257151</v>
          </cell>
        </row>
        <row r="1274">
          <cell r="I1274">
            <v>25009</v>
          </cell>
          <cell r="J1274" t="str">
            <v/>
          </cell>
          <cell r="K1274" t="str">
            <v/>
          </cell>
          <cell r="L1274">
            <v>3331740</v>
          </cell>
          <cell r="M1274">
            <v>333174</v>
          </cell>
          <cell r="N1274">
            <v>3664914</v>
          </cell>
          <cell r="O1274" t="str">
            <v>20230609</v>
          </cell>
          <cell r="Q1274">
            <v>3664914</v>
          </cell>
        </row>
        <row r="1275">
          <cell r="I1275">
            <v>23668</v>
          </cell>
          <cell r="J1275" t="str">
            <v/>
          </cell>
          <cell r="K1275" t="str">
            <v/>
          </cell>
          <cell r="L1275">
            <v>19763790</v>
          </cell>
          <cell r="M1275">
            <v>1976379</v>
          </cell>
          <cell r="N1275">
            <v>21740169</v>
          </cell>
          <cell r="O1275" t="str">
            <v>20230609</v>
          </cell>
          <cell r="Q1275">
            <v>21740169</v>
          </cell>
        </row>
        <row r="1276">
          <cell r="I1276">
            <v>23165</v>
          </cell>
          <cell r="J1276" t="str">
            <v/>
          </cell>
          <cell r="K1276" t="str">
            <v/>
          </cell>
          <cell r="L1276">
            <v>1905060</v>
          </cell>
          <cell r="M1276">
            <v>190506</v>
          </cell>
          <cell r="N1276">
            <v>2095566</v>
          </cell>
          <cell r="O1276" t="str">
            <v>20230609</v>
          </cell>
          <cell r="Q1276">
            <v>2095566</v>
          </cell>
        </row>
        <row r="1277">
          <cell r="I1277">
            <v>23177</v>
          </cell>
          <cell r="J1277" t="str">
            <v/>
          </cell>
          <cell r="K1277" t="str">
            <v/>
          </cell>
          <cell r="L1277">
            <v>1665870</v>
          </cell>
          <cell r="M1277">
            <v>166587</v>
          </cell>
          <cell r="N1277">
            <v>1832457</v>
          </cell>
          <cell r="O1277" t="str">
            <v>20230609</v>
          </cell>
          <cell r="Q1277">
            <v>1832457</v>
          </cell>
        </row>
        <row r="1278">
          <cell r="I1278">
            <v>5982</v>
          </cell>
          <cell r="J1278" t="str">
            <v>Advertising services fee - Auto</v>
          </cell>
          <cell r="K1278" t="str">
            <v>202305 Auto Deduct</v>
          </cell>
          <cell r="L1278">
            <v>-114877</v>
          </cell>
          <cell r="M1278">
            <v>-11488</v>
          </cell>
          <cell r="N1278">
            <v>-126365</v>
          </cell>
          <cell r="O1278" t="str">
            <v>20230609</v>
          </cell>
          <cell r="Q1278">
            <v>-547581</v>
          </cell>
        </row>
      </sheetData>
      <sheetData sheetId="2" refreshError="1">
        <row r="1">
          <cell r="I1" t="str">
            <v>Invoice No</v>
          </cell>
          <cell r="J1" t="str">
            <v>Deduct Name</v>
          </cell>
          <cell r="K1" t="str">
            <v>Deduct Cause</v>
          </cell>
          <cell r="L1" t="str">
            <v>Pay Amt</v>
          </cell>
          <cell r="M1" t="str">
            <v>Vat Amt</v>
          </cell>
          <cell r="N1" t="str">
            <v>Total Amt</v>
          </cell>
          <cell r="O1" t="str">
            <v>Payment Date</v>
          </cell>
          <cell r="P1" t="str">
            <v>Note</v>
          </cell>
          <cell r="Q1" t="str">
            <v>SUMIF</v>
          </cell>
        </row>
        <row r="2">
          <cell r="I2">
            <v>2321</v>
          </cell>
          <cell r="J2" t="str">
            <v>Advertising services fee - Auto</v>
          </cell>
          <cell r="K2" t="str">
            <v>202212 Auto Deduct</v>
          </cell>
          <cell r="L2">
            <v>-153164</v>
          </cell>
          <cell r="M2">
            <v>-12253</v>
          </cell>
          <cell r="N2">
            <v>-165417</v>
          </cell>
          <cell r="O2" t="str">
            <v>20230110</v>
          </cell>
          <cell r="P2" t="str">
            <v>đã nhận hóa đơn 2321 T04.2023</v>
          </cell>
          <cell r="Q2">
            <v>-716809</v>
          </cell>
        </row>
        <row r="3">
          <cell r="I3">
            <v>2321</v>
          </cell>
          <cell r="J3" t="str">
            <v>Sale services fee - Auto</v>
          </cell>
          <cell r="K3" t="str">
            <v>202212 Auto Deduct</v>
          </cell>
          <cell r="L3">
            <v>-510548</v>
          </cell>
          <cell r="M3">
            <v>-40844</v>
          </cell>
          <cell r="N3">
            <v>-551392</v>
          </cell>
          <cell r="O3" t="str">
            <v>20230110</v>
          </cell>
          <cell r="P3" t="str">
            <v>đã nhận hóa đơn 2321 T04.2023</v>
          </cell>
          <cell r="Q3">
            <v>-716809</v>
          </cell>
        </row>
        <row r="4">
          <cell r="I4">
            <v>54382</v>
          </cell>
          <cell r="J4" t="str">
            <v/>
          </cell>
          <cell r="K4" t="str">
            <v/>
          </cell>
          <cell r="L4">
            <v>2262710</v>
          </cell>
          <cell r="M4">
            <v>181017</v>
          </cell>
          <cell r="N4">
            <v>2443727</v>
          </cell>
          <cell r="O4" t="str">
            <v>20230131</v>
          </cell>
          <cell r="Q4">
            <v>2443727</v>
          </cell>
        </row>
        <row r="5">
          <cell r="I5">
            <v>5355</v>
          </cell>
          <cell r="J5" t="str">
            <v>Distribution Cost -Manual(8%)</v>
          </cell>
          <cell r="K5" t="str">
            <v>PHI VAN CHUYEN THANG 11.2022 - HANG LANH</v>
          </cell>
          <cell r="L5">
            <v>-402000</v>
          </cell>
          <cell r="M5">
            <v>-32160</v>
          </cell>
          <cell r="N5">
            <v>-434160</v>
          </cell>
          <cell r="O5" t="str">
            <v>20230110</v>
          </cell>
          <cell r="P5" t="str">
            <v>đã nhận hóa đơn 5355 T12.2022</v>
          </cell>
          <cell r="Q5">
            <v>-1499332</v>
          </cell>
        </row>
        <row r="6">
          <cell r="I6">
            <v>53165</v>
          </cell>
          <cell r="J6" t="str">
            <v/>
          </cell>
          <cell r="K6" t="str">
            <v/>
          </cell>
          <cell r="L6">
            <v>2831979</v>
          </cell>
          <cell r="M6">
            <v>226558</v>
          </cell>
          <cell r="N6">
            <v>3058537</v>
          </cell>
          <cell r="O6" t="str">
            <v>20230131</v>
          </cell>
          <cell r="Q6">
            <v>3058537</v>
          </cell>
        </row>
        <row r="7">
          <cell r="I7" t="str">
            <v>00040700</v>
          </cell>
          <cell r="J7" t="str">
            <v>Basic discount - Auto</v>
          </cell>
          <cell r="K7" t="str">
            <v>202212 Auto Deduct</v>
          </cell>
          <cell r="L7">
            <v>-561603</v>
          </cell>
          <cell r="M7">
            <v>-44928</v>
          </cell>
          <cell r="N7">
            <v>-606531</v>
          </cell>
          <cell r="O7" t="str">
            <v>20230110</v>
          </cell>
          <cell r="P7" t="str">
            <v>NCC xuất hóa đơn (đã xuất)</v>
          </cell>
          <cell r="Q7">
            <v>-606531</v>
          </cell>
        </row>
        <row r="8">
          <cell r="J8" t="str">
            <v/>
          </cell>
          <cell r="K8" t="str">
            <v>NET OFF REGULAR 09.01.2023</v>
          </cell>
          <cell r="L8">
            <v>1757500</v>
          </cell>
          <cell r="M8">
            <v>0</v>
          </cell>
          <cell r="N8">
            <v>1757500</v>
          </cell>
          <cell r="O8" t="str">
            <v>20230110</v>
          </cell>
          <cell r="P8" t="str">
            <v>Lotte đc về 0</v>
          </cell>
          <cell r="Q8">
            <v>0</v>
          </cell>
        </row>
        <row r="9">
          <cell r="J9" t="str">
            <v/>
          </cell>
          <cell r="K9" t="str">
            <v>SUB SUM</v>
          </cell>
          <cell r="L9">
            <v>5224874</v>
          </cell>
          <cell r="M9">
            <v>277390</v>
          </cell>
          <cell r="N9">
            <v>5502264</v>
          </cell>
          <cell r="O9" t="str">
            <v>20230131</v>
          </cell>
          <cell r="P9" t="str">
            <v>SUM</v>
          </cell>
          <cell r="Q9">
            <v>0</v>
          </cell>
        </row>
        <row r="10">
          <cell r="I10">
            <v>1452</v>
          </cell>
          <cell r="J10" t="str">
            <v>Sale services fee - Auto</v>
          </cell>
          <cell r="K10" t="str">
            <v>202212 Auto Deduct</v>
          </cell>
          <cell r="L10">
            <v>-59533</v>
          </cell>
          <cell r="M10">
            <v>-4763</v>
          </cell>
          <cell r="N10">
            <v>-64296</v>
          </cell>
          <cell r="O10" t="str">
            <v>20230110</v>
          </cell>
          <cell r="P10" t="str">
            <v>đã nhận hóa đơn 1452 T04.2023</v>
          </cell>
          <cell r="Q10">
            <v>-83585</v>
          </cell>
        </row>
        <row r="11">
          <cell r="I11" t="str">
            <v>00040701</v>
          </cell>
          <cell r="J11" t="str">
            <v>Basic discount - Auto</v>
          </cell>
          <cell r="K11" t="str">
            <v>202212 Auto Deduct</v>
          </cell>
          <cell r="L11">
            <v>-65486</v>
          </cell>
          <cell r="M11">
            <v>-5239</v>
          </cell>
          <cell r="N11">
            <v>-70725</v>
          </cell>
          <cell r="O11" t="str">
            <v>20230110</v>
          </cell>
          <cell r="P11" t="str">
            <v>NCC xuất hóa đơn (đã xuất)</v>
          </cell>
          <cell r="Q11">
            <v>-70725</v>
          </cell>
        </row>
        <row r="12">
          <cell r="J12" t="str">
            <v/>
          </cell>
          <cell r="K12" t="str">
            <v>NET OFF REGULAR 09.01.2023</v>
          </cell>
          <cell r="L12">
            <v>154310</v>
          </cell>
          <cell r="M12">
            <v>0</v>
          </cell>
          <cell r="N12">
            <v>154310</v>
          </cell>
          <cell r="O12" t="str">
            <v>20230110</v>
          </cell>
          <cell r="P12" t="str">
            <v>Lotte đc về 0</v>
          </cell>
          <cell r="Q12">
            <v>0</v>
          </cell>
        </row>
        <row r="13">
          <cell r="I13">
            <v>53291</v>
          </cell>
          <cell r="J13" t="str">
            <v/>
          </cell>
          <cell r="K13" t="str">
            <v/>
          </cell>
          <cell r="L13">
            <v>1190660</v>
          </cell>
          <cell r="M13">
            <v>95253</v>
          </cell>
          <cell r="N13">
            <v>1285913</v>
          </cell>
          <cell r="O13" t="str">
            <v>20230131</v>
          </cell>
          <cell r="Q13">
            <v>1285913</v>
          </cell>
        </row>
        <row r="14">
          <cell r="I14">
            <v>1452</v>
          </cell>
          <cell r="J14" t="str">
            <v>Advertising services fee - Auto</v>
          </cell>
          <cell r="K14" t="str">
            <v>202212 Auto Deduct</v>
          </cell>
          <cell r="L14">
            <v>-17860</v>
          </cell>
          <cell r="M14">
            <v>-1429</v>
          </cell>
          <cell r="N14">
            <v>-19289</v>
          </cell>
          <cell r="O14" t="str">
            <v>20230110</v>
          </cell>
          <cell r="P14" t="str">
            <v>đã nhận hóa đơn 1452 T04.2023</v>
          </cell>
          <cell r="Q14">
            <v>-83585</v>
          </cell>
        </row>
        <row r="15">
          <cell r="J15" t="str">
            <v/>
          </cell>
          <cell r="K15" t="str">
            <v>SUB SUM</v>
          </cell>
          <cell r="L15">
            <v>1202091</v>
          </cell>
          <cell r="M15">
            <v>83822</v>
          </cell>
          <cell r="N15">
            <v>1285913</v>
          </cell>
          <cell r="O15" t="str">
            <v>20230131</v>
          </cell>
          <cell r="P15" t="str">
            <v>SUM</v>
          </cell>
          <cell r="Q15">
            <v>0</v>
          </cell>
        </row>
        <row r="16">
          <cell r="I16">
            <v>5355</v>
          </cell>
          <cell r="J16" t="str">
            <v>Distribution Cost -Manual(8%)</v>
          </cell>
          <cell r="K16" t="str">
            <v>PHI VAN CHUYEN THANG 11.2022 - HANG LANH</v>
          </cell>
          <cell r="L16">
            <v>-269720</v>
          </cell>
          <cell r="M16">
            <v>-21578</v>
          </cell>
          <cell r="N16">
            <v>-291298</v>
          </cell>
          <cell r="O16" t="str">
            <v>20230110</v>
          </cell>
          <cell r="P16" t="str">
            <v>đã nhận hóa đơn 5355 T12.2022</v>
          </cell>
          <cell r="Q16">
            <v>-1499332</v>
          </cell>
        </row>
        <row r="17">
          <cell r="I17" t="str">
            <v>00040702</v>
          </cell>
          <cell r="J17" t="str">
            <v>Basic discount - Auto</v>
          </cell>
          <cell r="K17" t="str">
            <v>202212 Auto Deduct</v>
          </cell>
          <cell r="L17">
            <v>-736821</v>
          </cell>
          <cell r="M17">
            <v>-58946</v>
          </cell>
          <cell r="N17">
            <v>-795767</v>
          </cell>
          <cell r="O17" t="str">
            <v>20230110</v>
          </cell>
          <cell r="P17" t="str">
            <v>NCC xuất hóa đơn (đã xuất)</v>
          </cell>
          <cell r="Q17">
            <v>-795767</v>
          </cell>
        </row>
        <row r="18">
          <cell r="I18">
            <v>55338</v>
          </cell>
          <cell r="J18" t="str">
            <v/>
          </cell>
          <cell r="K18" t="str">
            <v/>
          </cell>
          <cell r="L18">
            <v>2024122</v>
          </cell>
          <cell r="M18">
            <v>161930</v>
          </cell>
          <cell r="N18">
            <v>2186052</v>
          </cell>
          <cell r="O18" t="str">
            <v>20230131</v>
          </cell>
          <cell r="Q18">
            <v>2186052</v>
          </cell>
        </row>
        <row r="19">
          <cell r="I19">
            <v>52120</v>
          </cell>
          <cell r="J19" t="str">
            <v/>
          </cell>
          <cell r="K19" t="str">
            <v/>
          </cell>
          <cell r="L19">
            <v>4644030</v>
          </cell>
          <cell r="M19">
            <v>371522</v>
          </cell>
          <cell r="N19">
            <v>5015552</v>
          </cell>
          <cell r="O19" t="str">
            <v>20230110</v>
          </cell>
          <cell r="Q19">
            <v>5015552</v>
          </cell>
        </row>
        <row r="20">
          <cell r="I20">
            <v>50943</v>
          </cell>
          <cell r="J20" t="str">
            <v/>
          </cell>
          <cell r="K20" t="str">
            <v/>
          </cell>
          <cell r="L20">
            <v>2858040</v>
          </cell>
          <cell r="M20">
            <v>228643</v>
          </cell>
          <cell r="N20">
            <v>3086683</v>
          </cell>
          <cell r="O20" t="str">
            <v>20230110</v>
          </cell>
          <cell r="Q20">
            <v>3086683</v>
          </cell>
        </row>
        <row r="21">
          <cell r="I21">
            <v>1841</v>
          </cell>
          <cell r="J21" t="str">
            <v>Advertising services fee - Auto</v>
          </cell>
          <cell r="K21" t="str">
            <v>202212 Auto Deduct</v>
          </cell>
          <cell r="L21">
            <v>-200951</v>
          </cell>
          <cell r="M21">
            <v>-16076</v>
          </cell>
          <cell r="N21">
            <v>-217027</v>
          </cell>
          <cell r="O21" t="str">
            <v>20230110</v>
          </cell>
          <cell r="P21" t="str">
            <v>đã nhận hóa đơn 1841 T04.2023</v>
          </cell>
          <cell r="Q21">
            <v>-940451</v>
          </cell>
        </row>
        <row r="22">
          <cell r="I22">
            <v>1841</v>
          </cell>
          <cell r="J22" t="str">
            <v>Sale services fee - Auto</v>
          </cell>
          <cell r="K22" t="str">
            <v>202212 Auto Deduct</v>
          </cell>
          <cell r="L22">
            <v>-669837</v>
          </cell>
          <cell r="M22">
            <v>-53587</v>
          </cell>
          <cell r="N22">
            <v>-723424</v>
          </cell>
          <cell r="O22" t="str">
            <v>20230110</v>
          </cell>
          <cell r="P22" t="str">
            <v>đã nhận hóa đơn 1841 T04.2023</v>
          </cell>
          <cell r="Q22">
            <v>-940451</v>
          </cell>
        </row>
        <row r="23">
          <cell r="J23" t="str">
            <v/>
          </cell>
          <cell r="K23" t="str">
            <v>SUB SUM</v>
          </cell>
          <cell r="L23">
            <v>7648863</v>
          </cell>
          <cell r="M23">
            <v>611908</v>
          </cell>
          <cell r="N23">
            <v>8260771</v>
          </cell>
          <cell r="O23" t="str">
            <v>20230131</v>
          </cell>
          <cell r="P23" t="str">
            <v>SUM</v>
          </cell>
          <cell r="Q23">
            <v>0</v>
          </cell>
        </row>
        <row r="24">
          <cell r="I24">
            <v>2312</v>
          </cell>
          <cell r="J24" t="str">
            <v>Sale services fee - Auto</v>
          </cell>
          <cell r="K24" t="str">
            <v>202212 Auto Deduct</v>
          </cell>
          <cell r="L24">
            <v>-685666</v>
          </cell>
          <cell r="M24">
            <v>-54853</v>
          </cell>
          <cell r="N24">
            <v>-740519</v>
          </cell>
          <cell r="O24" t="str">
            <v>20230110</v>
          </cell>
          <cell r="P24" t="str">
            <v>đã nhận hóa đơn 2312 T04.2023</v>
          </cell>
          <cell r="Q24">
            <v>-962675</v>
          </cell>
        </row>
        <row r="25">
          <cell r="I25">
            <v>54524</v>
          </cell>
          <cell r="J25" t="str">
            <v/>
          </cell>
          <cell r="K25" t="str">
            <v/>
          </cell>
          <cell r="L25">
            <v>2262710</v>
          </cell>
          <cell r="M25">
            <v>181017</v>
          </cell>
          <cell r="N25">
            <v>2443727</v>
          </cell>
          <cell r="O25" t="str">
            <v>20230131</v>
          </cell>
          <cell r="Q25">
            <v>2443727</v>
          </cell>
        </row>
        <row r="26">
          <cell r="I26" t="str">
            <v>00040703</v>
          </cell>
          <cell r="J26" t="str">
            <v>Basic discount - Auto</v>
          </cell>
          <cell r="K26" t="str">
            <v>202212 Auto Deduct</v>
          </cell>
          <cell r="L26">
            <v>-754232</v>
          </cell>
          <cell r="M26">
            <v>-60339</v>
          </cell>
          <cell r="N26">
            <v>-814571</v>
          </cell>
          <cell r="O26" t="str">
            <v>20230110</v>
          </cell>
          <cell r="P26" t="str">
            <v>NCC xuất hóa đơn (đã xuất)</v>
          </cell>
          <cell r="Q26">
            <v>-814571</v>
          </cell>
        </row>
        <row r="27">
          <cell r="I27">
            <v>53463</v>
          </cell>
          <cell r="J27" t="str">
            <v/>
          </cell>
          <cell r="K27" t="str">
            <v/>
          </cell>
          <cell r="L27">
            <v>1887986</v>
          </cell>
          <cell r="M27">
            <v>151039</v>
          </cell>
          <cell r="N27">
            <v>2039025</v>
          </cell>
          <cell r="O27" t="str">
            <v>20230131</v>
          </cell>
          <cell r="Q27">
            <v>2039025</v>
          </cell>
        </row>
        <row r="28">
          <cell r="I28">
            <v>52099</v>
          </cell>
          <cell r="J28" t="str">
            <v/>
          </cell>
          <cell r="K28" t="str">
            <v/>
          </cell>
          <cell r="L28">
            <v>4150696</v>
          </cell>
          <cell r="M28">
            <v>332056</v>
          </cell>
          <cell r="N28">
            <v>4482752</v>
          </cell>
          <cell r="O28" t="str">
            <v>20230110</v>
          </cell>
          <cell r="Q28">
            <v>4482752</v>
          </cell>
        </row>
        <row r="29">
          <cell r="I29">
            <v>51027</v>
          </cell>
          <cell r="J29" t="str">
            <v/>
          </cell>
          <cell r="K29" t="str">
            <v/>
          </cell>
          <cell r="L29">
            <v>2134653</v>
          </cell>
          <cell r="M29">
            <v>170772</v>
          </cell>
          <cell r="N29">
            <v>2305425</v>
          </cell>
          <cell r="O29" t="str">
            <v>20230110</v>
          </cell>
          <cell r="Q29">
            <v>2305425</v>
          </cell>
        </row>
        <row r="30">
          <cell r="I30">
            <v>55434</v>
          </cell>
          <cell r="J30" t="str">
            <v/>
          </cell>
          <cell r="K30" t="str">
            <v/>
          </cell>
          <cell r="L30">
            <v>5317332</v>
          </cell>
          <cell r="M30">
            <v>425387</v>
          </cell>
          <cell r="N30">
            <v>5742719</v>
          </cell>
          <cell r="O30" t="str">
            <v>20230131</v>
          </cell>
          <cell r="Q30">
            <v>5742719</v>
          </cell>
        </row>
        <row r="31">
          <cell r="I31">
            <v>2312</v>
          </cell>
          <cell r="J31" t="str">
            <v>Advertising services fee - Auto</v>
          </cell>
          <cell r="K31" t="str">
            <v>202212 Auto Deduct</v>
          </cell>
          <cell r="L31">
            <v>-205700</v>
          </cell>
          <cell r="M31">
            <v>-16456</v>
          </cell>
          <cell r="N31">
            <v>-222156</v>
          </cell>
          <cell r="O31" t="str">
            <v>20230110</v>
          </cell>
          <cell r="P31" t="str">
            <v>đã nhận hóa đơn 2312 T04.2023</v>
          </cell>
          <cell r="Q31">
            <v>-962675</v>
          </cell>
        </row>
        <row r="32">
          <cell r="I32">
            <v>55298</v>
          </cell>
          <cell r="J32" t="str">
            <v/>
          </cell>
          <cell r="K32" t="str">
            <v/>
          </cell>
          <cell r="L32">
            <v>2024122</v>
          </cell>
          <cell r="M32">
            <v>161930</v>
          </cell>
          <cell r="N32">
            <v>2186052</v>
          </cell>
          <cell r="O32" t="str">
            <v>20230131</v>
          </cell>
          <cell r="Q32">
            <v>2186052</v>
          </cell>
        </row>
        <row r="33">
          <cell r="J33" t="str">
            <v/>
          </cell>
          <cell r="K33" t="str">
            <v>SUB SUM</v>
          </cell>
          <cell r="L33">
            <v>16131901</v>
          </cell>
          <cell r="M33">
            <v>1290553</v>
          </cell>
          <cell r="N33">
            <v>17422454</v>
          </cell>
          <cell r="O33" t="str">
            <v>20230131</v>
          </cell>
          <cell r="P33" t="str">
            <v>SUM</v>
          </cell>
          <cell r="Q33">
            <v>0</v>
          </cell>
        </row>
        <row r="34">
          <cell r="I34">
            <v>52017</v>
          </cell>
          <cell r="J34" t="str">
            <v/>
          </cell>
          <cell r="K34" t="str">
            <v/>
          </cell>
          <cell r="L34">
            <v>1887986</v>
          </cell>
          <cell r="M34">
            <v>151039</v>
          </cell>
          <cell r="N34">
            <v>2039025</v>
          </cell>
          <cell r="O34" t="str">
            <v>20230110</v>
          </cell>
          <cell r="Q34">
            <v>2039025</v>
          </cell>
        </row>
        <row r="35">
          <cell r="I35">
            <v>54383</v>
          </cell>
          <cell r="J35" t="str">
            <v/>
          </cell>
          <cell r="K35" t="str">
            <v/>
          </cell>
          <cell r="L35">
            <v>1415989</v>
          </cell>
          <cell r="M35">
            <v>113279</v>
          </cell>
          <cell r="N35">
            <v>1529268</v>
          </cell>
          <cell r="O35" t="str">
            <v>20230131</v>
          </cell>
          <cell r="Q35">
            <v>1529268</v>
          </cell>
        </row>
        <row r="36">
          <cell r="I36">
            <v>2133</v>
          </cell>
          <cell r="J36" t="str">
            <v>Sale services fee - Auto</v>
          </cell>
          <cell r="K36" t="str">
            <v>20221130 auto calc diff</v>
          </cell>
          <cell r="L36">
            <v>-124402</v>
          </cell>
          <cell r="M36">
            <v>-9952</v>
          </cell>
          <cell r="N36">
            <v>-134354</v>
          </cell>
          <cell r="O36" t="str">
            <v>20230110</v>
          </cell>
          <cell r="P36" t="str">
            <v>đã nhận hóa đơn 2133 T04.2023</v>
          </cell>
          <cell r="Q36">
            <v>-671884</v>
          </cell>
        </row>
        <row r="37">
          <cell r="I37">
            <v>2133</v>
          </cell>
          <cell r="J37" t="str">
            <v>Sale services fee - Auto</v>
          </cell>
          <cell r="K37" t="str">
            <v>202212 Auto Deduct</v>
          </cell>
          <cell r="L37">
            <v>-354148</v>
          </cell>
          <cell r="M37">
            <v>-28332</v>
          </cell>
          <cell r="N37">
            <v>-382480</v>
          </cell>
          <cell r="O37" t="str">
            <v>20230110</v>
          </cell>
          <cell r="P37" t="str">
            <v>đã nhận hóa đơn 2133 T04.2023</v>
          </cell>
          <cell r="Q37">
            <v>-671884</v>
          </cell>
        </row>
        <row r="38">
          <cell r="I38">
            <v>5355</v>
          </cell>
          <cell r="J38" t="str">
            <v>Distribution Cost -Manual(8%)</v>
          </cell>
          <cell r="K38" t="str">
            <v>PHI VAN CHUYEN THANG 11.2022 - HANG LANH</v>
          </cell>
          <cell r="L38">
            <v>-310250</v>
          </cell>
          <cell r="M38">
            <v>-24820</v>
          </cell>
          <cell r="N38">
            <v>-335070</v>
          </cell>
          <cell r="O38" t="str">
            <v>20230110</v>
          </cell>
          <cell r="P38" t="str">
            <v>đã nhận hóa đơn 5355 T12.2022</v>
          </cell>
          <cell r="Q38">
            <v>-1499332</v>
          </cell>
        </row>
        <row r="39">
          <cell r="I39" t="str">
            <v>00040704</v>
          </cell>
          <cell r="J39" t="str">
            <v>Basic discount - Auto</v>
          </cell>
          <cell r="K39" t="str">
            <v>20221130 auto calc diff</v>
          </cell>
          <cell r="L39">
            <v>-136842</v>
          </cell>
          <cell r="M39">
            <v>-10948</v>
          </cell>
          <cell r="N39">
            <v>-147790</v>
          </cell>
          <cell r="O39" t="str">
            <v>20230110</v>
          </cell>
          <cell r="P39" t="str">
            <v>NCC xuất hóa đơn (đã xuất)</v>
          </cell>
          <cell r="Q39">
            <v>-568518</v>
          </cell>
        </row>
        <row r="40">
          <cell r="I40" t="str">
            <v>00040704</v>
          </cell>
          <cell r="J40" t="str">
            <v>Basic discount - Auto</v>
          </cell>
          <cell r="K40" t="str">
            <v>202212 Auto Deduct</v>
          </cell>
          <cell r="L40">
            <v>-389563</v>
          </cell>
          <cell r="M40">
            <v>-31165</v>
          </cell>
          <cell r="N40">
            <v>-420728</v>
          </cell>
          <cell r="O40" t="str">
            <v>20230110</v>
          </cell>
          <cell r="P40" t="str">
            <v>NCC xuất hóa đơn (đã xuất)</v>
          </cell>
          <cell r="Q40">
            <v>-568518</v>
          </cell>
        </row>
        <row r="41">
          <cell r="I41">
            <v>55336</v>
          </cell>
          <cell r="J41" t="str">
            <v/>
          </cell>
          <cell r="K41" t="str">
            <v/>
          </cell>
          <cell r="L41">
            <v>2223417</v>
          </cell>
          <cell r="M41">
            <v>177873</v>
          </cell>
          <cell r="N41">
            <v>2401290</v>
          </cell>
          <cell r="O41" t="str">
            <v>20230131</v>
          </cell>
          <cell r="Q41">
            <v>2401290</v>
          </cell>
        </row>
        <row r="42">
          <cell r="I42">
            <v>2133</v>
          </cell>
          <cell r="J42" t="str">
            <v>Advertising services fee - Auto</v>
          </cell>
          <cell r="K42" t="str">
            <v>20221130 auto calc diff</v>
          </cell>
          <cell r="L42">
            <v>-37320</v>
          </cell>
          <cell r="M42">
            <v>-2985</v>
          </cell>
          <cell r="N42">
            <v>-40305</v>
          </cell>
          <cell r="O42" t="str">
            <v>20230110</v>
          </cell>
          <cell r="P42" t="str">
            <v>đã nhận hóa đơn 2133 T04.2023</v>
          </cell>
          <cell r="Q42">
            <v>-671884</v>
          </cell>
        </row>
        <row r="43">
          <cell r="I43">
            <v>53167</v>
          </cell>
          <cell r="J43" t="str">
            <v/>
          </cell>
          <cell r="K43" t="str">
            <v/>
          </cell>
          <cell r="L43">
            <v>2488039</v>
          </cell>
          <cell r="M43">
            <v>199043</v>
          </cell>
          <cell r="N43">
            <v>2687082</v>
          </cell>
          <cell r="O43" t="str">
            <v>20230110</v>
          </cell>
          <cell r="Q43">
            <v>2687082</v>
          </cell>
        </row>
        <row r="44">
          <cell r="I44">
            <v>2133</v>
          </cell>
          <cell r="J44" t="str">
            <v>Advertising services fee - Auto</v>
          </cell>
          <cell r="K44" t="str">
            <v>202212 Auto Deduct</v>
          </cell>
          <cell r="L44">
            <v>-106245</v>
          </cell>
          <cell r="M44">
            <v>-8500</v>
          </cell>
          <cell r="N44">
            <v>-114745</v>
          </cell>
          <cell r="O44" t="str">
            <v>20230110</v>
          </cell>
          <cell r="P44" t="str">
            <v>đã nhận hóa đơn 2133 T04.2023</v>
          </cell>
          <cell r="Q44">
            <v>-671884</v>
          </cell>
        </row>
        <row r="45">
          <cell r="J45" t="str">
            <v/>
          </cell>
          <cell r="K45" t="str">
            <v>SUB SUM</v>
          </cell>
          <cell r="L45">
            <v>6556661</v>
          </cell>
          <cell r="M45">
            <v>524532</v>
          </cell>
          <cell r="N45">
            <v>7081193</v>
          </cell>
          <cell r="O45" t="str">
            <v>20230131</v>
          </cell>
          <cell r="P45" t="str">
            <v>SUM</v>
          </cell>
          <cell r="Q45">
            <v>0</v>
          </cell>
        </row>
        <row r="46">
          <cell r="I46" t="str">
            <v>00040705</v>
          </cell>
          <cell r="J46" t="str">
            <v>Basic discount - Auto</v>
          </cell>
          <cell r="K46" t="str">
            <v>202212 Auto Deduct</v>
          </cell>
          <cell r="L46">
            <v>-620608</v>
          </cell>
          <cell r="M46">
            <v>-49649</v>
          </cell>
          <cell r="N46">
            <v>-670257</v>
          </cell>
          <cell r="O46" t="str">
            <v>20230110</v>
          </cell>
          <cell r="P46" t="str">
            <v>NCC xuất hóa đơn (đã xuất)</v>
          </cell>
          <cell r="Q46">
            <v>-670257</v>
          </cell>
        </row>
        <row r="47">
          <cell r="I47">
            <v>52123</v>
          </cell>
          <cell r="J47" t="str">
            <v/>
          </cell>
          <cell r="K47" t="str">
            <v/>
          </cell>
          <cell r="L47">
            <v>536025</v>
          </cell>
          <cell r="M47">
            <v>42882</v>
          </cell>
          <cell r="N47">
            <v>578907</v>
          </cell>
          <cell r="O47" t="str">
            <v>20230110</v>
          </cell>
          <cell r="Q47">
            <v>578907</v>
          </cell>
        </row>
        <row r="48">
          <cell r="I48">
            <v>51049</v>
          </cell>
          <cell r="J48" t="str">
            <v/>
          </cell>
          <cell r="K48" t="str">
            <v/>
          </cell>
          <cell r="L48">
            <v>595330</v>
          </cell>
          <cell r="M48">
            <v>47626</v>
          </cell>
          <cell r="N48">
            <v>642956</v>
          </cell>
          <cell r="O48" t="str">
            <v>20230110</v>
          </cell>
          <cell r="Q48">
            <v>642956</v>
          </cell>
        </row>
        <row r="49">
          <cell r="I49">
            <v>54550</v>
          </cell>
          <cell r="J49" t="str">
            <v/>
          </cell>
          <cell r="K49" t="str">
            <v/>
          </cell>
          <cell r="L49">
            <v>2262710</v>
          </cell>
          <cell r="M49">
            <v>181017</v>
          </cell>
          <cell r="N49">
            <v>2443727</v>
          </cell>
          <cell r="O49" t="str">
            <v>20230131</v>
          </cell>
          <cell r="Q49">
            <v>2443727</v>
          </cell>
        </row>
        <row r="50">
          <cell r="I50">
            <v>51052</v>
          </cell>
          <cell r="J50" t="str">
            <v/>
          </cell>
          <cell r="K50" t="str">
            <v/>
          </cell>
          <cell r="L50">
            <v>3394065</v>
          </cell>
          <cell r="M50">
            <v>271525</v>
          </cell>
          <cell r="N50">
            <v>3665590</v>
          </cell>
          <cell r="O50" t="str">
            <v>20230110</v>
          </cell>
          <cell r="Q50">
            <v>3665590</v>
          </cell>
        </row>
        <row r="51">
          <cell r="I51">
            <v>2430</v>
          </cell>
          <cell r="J51" t="str">
            <v>Advertising services fee - Auto</v>
          </cell>
          <cell r="K51" t="str">
            <v>202212 Auto Deduct</v>
          </cell>
          <cell r="L51">
            <v>-169257</v>
          </cell>
          <cell r="M51">
            <v>-13541</v>
          </cell>
          <cell r="N51">
            <v>-182798</v>
          </cell>
          <cell r="O51" t="str">
            <v>20230110</v>
          </cell>
          <cell r="P51" t="str">
            <v>đã nhận hóa đơn 2430 T04.2023</v>
          </cell>
          <cell r="Q51">
            <v>-792122</v>
          </cell>
        </row>
        <row r="52">
          <cell r="I52">
            <v>2430</v>
          </cell>
          <cell r="J52" t="str">
            <v>Sale services fee - Auto</v>
          </cell>
          <cell r="K52" t="str">
            <v>202212 Auto Deduct</v>
          </cell>
          <cell r="L52">
            <v>-564189</v>
          </cell>
          <cell r="M52">
            <v>-45135</v>
          </cell>
          <cell r="N52">
            <v>-609324</v>
          </cell>
          <cell r="O52" t="str">
            <v>20230110</v>
          </cell>
          <cell r="P52" t="str">
            <v>đã nhận hóa đơn 2430 T04.2023</v>
          </cell>
          <cell r="Q52">
            <v>-792122</v>
          </cell>
        </row>
        <row r="53">
          <cell r="I53">
            <v>53288</v>
          </cell>
          <cell r="J53" t="str">
            <v/>
          </cell>
          <cell r="K53" t="str">
            <v/>
          </cell>
          <cell r="L53">
            <v>2262710</v>
          </cell>
          <cell r="M53">
            <v>181017</v>
          </cell>
          <cell r="N53">
            <v>2443727</v>
          </cell>
          <cell r="O53" t="str">
            <v>20230131</v>
          </cell>
          <cell r="Q53">
            <v>2443727</v>
          </cell>
        </row>
        <row r="54">
          <cell r="I54">
            <v>5355</v>
          </cell>
          <cell r="J54" t="str">
            <v>Distribution Cost -Manual(8%)</v>
          </cell>
          <cell r="K54" t="str">
            <v>PHI VAN CHUYEN THANG 11.2022 - HANG LANH</v>
          </cell>
          <cell r="L54">
            <v>-145010</v>
          </cell>
          <cell r="M54">
            <v>-11601</v>
          </cell>
          <cell r="N54">
            <v>-156611</v>
          </cell>
          <cell r="O54" t="str">
            <v>20230110</v>
          </cell>
          <cell r="P54" t="str">
            <v>đã nhận hóa đơn 5355 T12.2022</v>
          </cell>
          <cell r="Q54">
            <v>-1499332</v>
          </cell>
        </row>
        <row r="55">
          <cell r="J55" t="str">
            <v/>
          </cell>
          <cell r="K55" t="str">
            <v>SUB SUM</v>
          </cell>
          <cell r="L55">
            <v>7551776</v>
          </cell>
          <cell r="M55">
            <v>604141</v>
          </cell>
          <cell r="N55">
            <v>8155917</v>
          </cell>
          <cell r="O55" t="str">
            <v>20230131</v>
          </cell>
          <cell r="P55" t="str">
            <v>SUM</v>
          </cell>
          <cell r="Q55">
            <v>0</v>
          </cell>
        </row>
        <row r="56">
          <cell r="J56" t="str">
            <v/>
          </cell>
          <cell r="K56" t="str">
            <v>NET OFF REGULAR 09.01.2023</v>
          </cell>
          <cell r="L56">
            <v>-4009247</v>
          </cell>
          <cell r="M56">
            <v>0</v>
          </cell>
          <cell r="N56">
            <v>-4009247</v>
          </cell>
          <cell r="O56" t="str">
            <v>20230110</v>
          </cell>
          <cell r="P56" t="str">
            <v>Lotte đc về 0</v>
          </cell>
          <cell r="Q56">
            <v>0</v>
          </cell>
        </row>
        <row r="57">
          <cell r="I57">
            <v>1874</v>
          </cell>
          <cell r="J57" t="str">
            <v>Advertising services fee - Auto</v>
          </cell>
          <cell r="K57" t="str">
            <v>202212 Auto Deduct</v>
          </cell>
          <cell r="L57">
            <v>-152923</v>
          </cell>
          <cell r="M57">
            <v>-12234</v>
          </cell>
          <cell r="N57">
            <v>-165157</v>
          </cell>
          <cell r="O57" t="str">
            <v>20230110</v>
          </cell>
          <cell r="P57" t="str">
            <v>đã nhận hóa đơn 1874 T04.2023</v>
          </cell>
          <cell r="Q57">
            <v>-715682</v>
          </cell>
        </row>
        <row r="58">
          <cell r="I58">
            <v>1874</v>
          </cell>
          <cell r="J58" t="str">
            <v>Sale services fee - Auto</v>
          </cell>
          <cell r="K58" t="str">
            <v>202212 Auto Deduct</v>
          </cell>
          <cell r="L58">
            <v>-509745</v>
          </cell>
          <cell r="M58">
            <v>-40780</v>
          </cell>
          <cell r="N58">
            <v>-550525</v>
          </cell>
          <cell r="O58" t="str">
            <v>20230110</v>
          </cell>
          <cell r="P58" t="str">
            <v>đã nhận hóa đơn 1874 T04.2023</v>
          </cell>
          <cell r="Q58">
            <v>-715682</v>
          </cell>
        </row>
        <row r="59">
          <cell r="I59" t="str">
            <v>00040706</v>
          </cell>
          <cell r="J59" t="str">
            <v>Basic discount - Auto</v>
          </cell>
          <cell r="K59" t="str">
            <v>202212 Auto Deduct</v>
          </cell>
          <cell r="L59">
            <v>-560719</v>
          </cell>
          <cell r="M59">
            <v>-44858</v>
          </cell>
          <cell r="N59">
            <v>-605577</v>
          </cell>
          <cell r="O59" t="str">
            <v>20230110</v>
          </cell>
          <cell r="P59" t="str">
            <v>NCC xuất hóa đơn (đã xuất)</v>
          </cell>
          <cell r="Q59">
            <v>-605577</v>
          </cell>
        </row>
        <row r="60">
          <cell r="I60">
            <v>52063</v>
          </cell>
          <cell r="J60" t="str">
            <v/>
          </cell>
          <cell r="K60" t="str">
            <v/>
          </cell>
          <cell r="L60">
            <v>5946133</v>
          </cell>
          <cell r="M60">
            <v>475691</v>
          </cell>
          <cell r="N60">
            <v>6421824</v>
          </cell>
          <cell r="O60" t="str">
            <v>20230110</v>
          </cell>
          <cell r="Q60">
            <v>6421824</v>
          </cell>
        </row>
        <row r="61">
          <cell r="I61">
            <v>53290</v>
          </cell>
          <cell r="J61" t="str">
            <v/>
          </cell>
          <cell r="K61" t="str">
            <v/>
          </cell>
          <cell r="L61">
            <v>2831979</v>
          </cell>
          <cell r="M61">
            <v>226558</v>
          </cell>
          <cell r="N61">
            <v>3058537</v>
          </cell>
          <cell r="O61" t="str">
            <v>20230131</v>
          </cell>
          <cell r="Q61">
            <v>3058537</v>
          </cell>
        </row>
        <row r="62">
          <cell r="I62">
            <v>51036</v>
          </cell>
          <cell r="J62" t="str">
            <v/>
          </cell>
          <cell r="K62" t="str">
            <v/>
          </cell>
          <cell r="L62">
            <v>4150696</v>
          </cell>
          <cell r="M62">
            <v>332056</v>
          </cell>
          <cell r="N62">
            <v>4482752</v>
          </cell>
          <cell r="O62" t="str">
            <v>20230110</v>
          </cell>
          <cell r="Q62">
            <v>4482752</v>
          </cell>
        </row>
        <row r="63">
          <cell r="J63" t="str">
            <v/>
          </cell>
          <cell r="K63" t="str">
            <v>SUB SUM</v>
          </cell>
          <cell r="L63">
            <v>7696174</v>
          </cell>
          <cell r="M63">
            <v>936433</v>
          </cell>
          <cell r="N63">
            <v>8632607</v>
          </cell>
          <cell r="O63" t="str">
            <v>20230131</v>
          </cell>
          <cell r="P63" t="str">
            <v>SUM</v>
          </cell>
          <cell r="Q63">
            <v>0</v>
          </cell>
        </row>
        <row r="64">
          <cell r="I64">
            <v>2155</v>
          </cell>
          <cell r="J64" t="str">
            <v>Sale services fee - Auto</v>
          </cell>
          <cell r="K64" t="str">
            <v>20221130 auto calc diff</v>
          </cell>
          <cell r="L64">
            <v>-141361</v>
          </cell>
          <cell r="M64">
            <v>-11309</v>
          </cell>
          <cell r="N64">
            <v>-152670</v>
          </cell>
          <cell r="O64" t="str">
            <v>20230110</v>
          </cell>
          <cell r="P64" t="str">
            <v>đã nhận hóa đơn 2155 T04.2023</v>
          </cell>
          <cell r="Q64">
            <v>-2390797</v>
          </cell>
        </row>
        <row r="65">
          <cell r="I65">
            <v>5355</v>
          </cell>
          <cell r="J65" t="str">
            <v>Distribution Cost -Manual(8%)</v>
          </cell>
          <cell r="K65" t="str">
            <v>PHI VAN CHUYEN THANG 11.2022 - HANG LANH</v>
          </cell>
          <cell r="L65">
            <v>-261290</v>
          </cell>
          <cell r="M65">
            <v>-20903</v>
          </cell>
          <cell r="N65">
            <v>-282193</v>
          </cell>
          <cell r="O65" t="str">
            <v>20230110</v>
          </cell>
          <cell r="P65" t="str">
            <v>đã nhận hóa đơn 5355 T12.2022</v>
          </cell>
          <cell r="Q65">
            <v>-1499332</v>
          </cell>
        </row>
        <row r="66">
          <cell r="J66" t="str">
            <v/>
          </cell>
          <cell r="K66" t="str">
            <v>NET OFF REGULAR 09.01.2023</v>
          </cell>
          <cell r="L66">
            <v>1966668</v>
          </cell>
          <cell r="M66">
            <v>0</v>
          </cell>
          <cell r="N66">
            <v>1966668</v>
          </cell>
          <cell r="O66" t="str">
            <v>20230110</v>
          </cell>
          <cell r="P66" t="str">
            <v>Lotte đc về 0</v>
          </cell>
          <cell r="Q66">
            <v>0</v>
          </cell>
        </row>
        <row r="67">
          <cell r="I67" t="str">
            <v>00040707</v>
          </cell>
          <cell r="J67" t="str">
            <v>Basic discount - Auto</v>
          </cell>
          <cell r="K67" t="str">
            <v>20221130 auto calc diff</v>
          </cell>
          <cell r="L67">
            <v>-155496</v>
          </cell>
          <cell r="M67">
            <v>-12440</v>
          </cell>
          <cell r="N67">
            <v>-167936</v>
          </cell>
          <cell r="O67" t="str">
            <v>20230110</v>
          </cell>
          <cell r="P67" t="str">
            <v>NCC xuất hóa đơn (đã xuất)</v>
          </cell>
          <cell r="Q67">
            <v>-652212</v>
          </cell>
        </row>
        <row r="68">
          <cell r="I68">
            <v>54381</v>
          </cell>
          <cell r="J68" t="str">
            <v/>
          </cell>
          <cell r="K68" t="str">
            <v/>
          </cell>
          <cell r="L68">
            <v>1665870</v>
          </cell>
          <cell r="M68">
            <v>133270</v>
          </cell>
          <cell r="N68">
            <v>1799140</v>
          </cell>
          <cell r="O68" t="str">
            <v>20230131</v>
          </cell>
          <cell r="Q68">
            <v>1799140</v>
          </cell>
        </row>
        <row r="69">
          <cell r="I69">
            <v>2155</v>
          </cell>
          <cell r="J69" t="str">
            <v>Anniversary Support fee - Manual(8%)</v>
          </cell>
          <cell r="K69" t="str">
            <v>PHI HO TRO SINH NHAT 2022</v>
          </cell>
          <cell r="L69">
            <v>-1500000</v>
          </cell>
          <cell r="M69">
            <v>-120000</v>
          </cell>
          <cell r="N69">
            <v>-1620000</v>
          </cell>
          <cell r="O69" t="str">
            <v>20230110</v>
          </cell>
          <cell r="P69" t="str">
            <v>đã nhận hóa đơn 2155 T04.2023</v>
          </cell>
          <cell r="Q69">
            <v>-2390797</v>
          </cell>
        </row>
        <row r="70">
          <cell r="I70" t="str">
            <v>00040707</v>
          </cell>
          <cell r="J70" t="str">
            <v>Basic discount - Auto</v>
          </cell>
          <cell r="K70" t="str">
            <v>202212 Auto Deduct</v>
          </cell>
          <cell r="L70">
            <v>-448404</v>
          </cell>
          <cell r="M70">
            <v>-35872</v>
          </cell>
          <cell r="N70">
            <v>-484276</v>
          </cell>
          <cell r="O70" t="str">
            <v>20230110</v>
          </cell>
          <cell r="P70" t="str">
            <v>NCC xuất hóa đơn (đã xuất)</v>
          </cell>
          <cell r="Q70">
            <v>-652212</v>
          </cell>
        </row>
        <row r="71">
          <cell r="I71">
            <v>53166</v>
          </cell>
          <cell r="J71" t="str">
            <v/>
          </cell>
          <cell r="K71" t="str">
            <v/>
          </cell>
          <cell r="L71">
            <v>1132792</v>
          </cell>
          <cell r="M71">
            <v>90623</v>
          </cell>
          <cell r="N71">
            <v>1223415</v>
          </cell>
          <cell r="O71" t="str">
            <v>20230131</v>
          </cell>
          <cell r="Q71">
            <v>1223415</v>
          </cell>
        </row>
        <row r="72">
          <cell r="I72">
            <v>2155</v>
          </cell>
          <cell r="J72" t="str">
            <v>Advertising services fee - Auto</v>
          </cell>
          <cell r="K72" t="str">
            <v>20221130 auto calc diff</v>
          </cell>
          <cell r="L72">
            <v>-42408</v>
          </cell>
          <cell r="M72">
            <v>-3393</v>
          </cell>
          <cell r="N72">
            <v>-45801</v>
          </cell>
          <cell r="O72" t="str">
            <v>20230110</v>
          </cell>
          <cell r="P72" t="str">
            <v>đã nhận hóa đơn 2155 T04.2023</v>
          </cell>
          <cell r="Q72">
            <v>-2390797</v>
          </cell>
        </row>
        <row r="73">
          <cell r="J73" t="str">
            <v>221228-01006-1-0157</v>
          </cell>
          <cell r="K73" t="str">
            <v>Hang tra lai</v>
          </cell>
          <cell r="L73">
            <v>-222116</v>
          </cell>
          <cell r="M73">
            <v>-17769</v>
          </cell>
          <cell r="N73">
            <v>-239885</v>
          </cell>
          <cell r="O73" t="str">
            <v>20230110</v>
          </cell>
          <cell r="P73" t="str">
            <v>bỏ qua</v>
          </cell>
          <cell r="Q73">
            <v>0</v>
          </cell>
        </row>
        <row r="74">
          <cell r="I74">
            <v>53172</v>
          </cell>
          <cell r="J74" t="str">
            <v/>
          </cell>
          <cell r="K74" t="str">
            <v/>
          </cell>
          <cell r="L74">
            <v>1694428</v>
          </cell>
          <cell r="M74">
            <v>135554</v>
          </cell>
          <cell r="N74">
            <v>1829982</v>
          </cell>
          <cell r="O74" t="str">
            <v>20230131</v>
          </cell>
          <cell r="Q74">
            <v>1829982</v>
          </cell>
        </row>
        <row r="75">
          <cell r="I75">
            <v>2155</v>
          </cell>
          <cell r="J75" t="str">
            <v>Advertising services fee - Auto</v>
          </cell>
          <cell r="K75" t="str">
            <v>202212 Auto Deduct</v>
          </cell>
          <cell r="L75">
            <v>-122292</v>
          </cell>
          <cell r="M75">
            <v>-9783</v>
          </cell>
          <cell r="N75">
            <v>-132075</v>
          </cell>
          <cell r="O75" t="str">
            <v>20230110</v>
          </cell>
          <cell r="P75" t="str">
            <v>đã nhận hóa đơn 2155 T04.2023</v>
          </cell>
          <cell r="Q75">
            <v>-2390797</v>
          </cell>
        </row>
        <row r="76">
          <cell r="I76">
            <v>52016</v>
          </cell>
          <cell r="J76" t="str">
            <v/>
          </cell>
          <cell r="K76" t="str">
            <v/>
          </cell>
          <cell r="L76">
            <v>1480018</v>
          </cell>
          <cell r="M76">
            <v>118401</v>
          </cell>
          <cell r="N76">
            <v>1598419</v>
          </cell>
          <cell r="O76" t="str">
            <v>20230110</v>
          </cell>
          <cell r="Q76">
            <v>1598419</v>
          </cell>
        </row>
        <row r="77">
          <cell r="I77">
            <v>2155</v>
          </cell>
          <cell r="J77" t="str">
            <v>Sale services fee - Auto</v>
          </cell>
          <cell r="K77" t="str">
            <v>202212 Auto Deduct</v>
          </cell>
          <cell r="L77">
            <v>-407640</v>
          </cell>
          <cell r="M77">
            <v>-32611</v>
          </cell>
          <cell r="N77">
            <v>-440251</v>
          </cell>
          <cell r="O77" t="str">
            <v>20230110</v>
          </cell>
          <cell r="P77" t="str">
            <v>đã nhận hóa đơn 2155 T04.2023</v>
          </cell>
          <cell r="Q77">
            <v>-2390797</v>
          </cell>
        </row>
        <row r="78">
          <cell r="J78" t="str">
            <v/>
          </cell>
          <cell r="K78" t="str">
            <v>SUB SUM</v>
          </cell>
          <cell r="L78">
            <v>4638769</v>
          </cell>
          <cell r="M78">
            <v>213768</v>
          </cell>
          <cell r="N78">
            <v>4852537</v>
          </cell>
          <cell r="O78" t="str">
            <v>20230131</v>
          </cell>
          <cell r="P78" t="str">
            <v>SUM</v>
          </cell>
          <cell r="Q78">
            <v>0</v>
          </cell>
        </row>
        <row r="79">
          <cell r="I79">
            <v>1940</v>
          </cell>
          <cell r="J79" t="str">
            <v>Sale services fee - Auto</v>
          </cell>
          <cell r="K79" t="str">
            <v>20221130 auto calc diff</v>
          </cell>
          <cell r="L79">
            <v>-59533</v>
          </cell>
          <cell r="M79">
            <v>-4762</v>
          </cell>
          <cell r="N79">
            <v>-64295</v>
          </cell>
          <cell r="O79" t="str">
            <v>20230110</v>
          </cell>
          <cell r="P79" t="str">
            <v>đã nhận hóa đơn 1940 T04.2023</v>
          </cell>
          <cell r="Q79">
            <v>-300936</v>
          </cell>
        </row>
        <row r="80">
          <cell r="I80">
            <v>1940</v>
          </cell>
          <cell r="J80" t="str">
            <v>Sale services fee - Auto</v>
          </cell>
          <cell r="K80" t="str">
            <v>202212 Auto Deduct</v>
          </cell>
          <cell r="L80">
            <v>-154809</v>
          </cell>
          <cell r="M80">
            <v>-12385</v>
          </cell>
          <cell r="N80">
            <v>-167194</v>
          </cell>
          <cell r="O80" t="str">
            <v>20230110</v>
          </cell>
          <cell r="P80" t="str">
            <v>đã nhận hóa đơn 1940 T04.2023</v>
          </cell>
          <cell r="Q80">
            <v>-300936</v>
          </cell>
        </row>
        <row r="81">
          <cell r="I81" t="str">
            <v>00040790</v>
          </cell>
          <cell r="J81" t="str">
            <v>Basic discount - Auto</v>
          </cell>
          <cell r="K81" t="str">
            <v>20221130 auto calc diff</v>
          </cell>
          <cell r="L81">
            <v>-65486</v>
          </cell>
          <cell r="M81">
            <v>-5239</v>
          </cell>
          <cell r="N81">
            <v>-70725</v>
          </cell>
          <cell r="O81" t="str">
            <v>20230110</v>
          </cell>
          <cell r="P81" t="str">
            <v>NCC xuất hóa đơn (đã xuất)</v>
          </cell>
          <cell r="Q81">
            <v>-254637</v>
          </cell>
        </row>
        <row r="82">
          <cell r="I82" t="str">
            <v>00040790</v>
          </cell>
          <cell r="J82" t="str">
            <v>Basic discount - Auto</v>
          </cell>
          <cell r="K82" t="str">
            <v>202212 Auto Deduct</v>
          </cell>
          <cell r="L82">
            <v>-170289</v>
          </cell>
          <cell r="M82">
            <v>-13623</v>
          </cell>
          <cell r="N82">
            <v>-183912</v>
          </cell>
          <cell r="O82" t="str">
            <v>20230110</v>
          </cell>
          <cell r="P82" t="str">
            <v>NCC xuất hóa đơn (đã xuất)</v>
          </cell>
          <cell r="Q82">
            <v>-254637</v>
          </cell>
        </row>
        <row r="83">
          <cell r="I83">
            <v>53248</v>
          </cell>
          <cell r="J83" t="str">
            <v/>
          </cell>
          <cell r="K83" t="str">
            <v/>
          </cell>
          <cell r="L83">
            <v>1190660</v>
          </cell>
          <cell r="M83">
            <v>95253</v>
          </cell>
          <cell r="N83">
            <v>1285913</v>
          </cell>
          <cell r="O83" t="str">
            <v>20230110</v>
          </cell>
          <cell r="Q83">
            <v>1285913</v>
          </cell>
        </row>
        <row r="84">
          <cell r="I84">
            <v>1940</v>
          </cell>
          <cell r="J84" t="str">
            <v>Advertising services fee - Auto</v>
          </cell>
          <cell r="K84" t="str">
            <v>20221130 auto calc diff</v>
          </cell>
          <cell r="L84">
            <v>-17860</v>
          </cell>
          <cell r="M84">
            <v>-1429</v>
          </cell>
          <cell r="N84">
            <v>-19289</v>
          </cell>
          <cell r="O84" t="str">
            <v>20230110</v>
          </cell>
          <cell r="P84" t="str">
            <v>đã nhận hóa đơn 1940 T04.2023</v>
          </cell>
          <cell r="Q84">
            <v>-300936</v>
          </cell>
        </row>
        <row r="85">
          <cell r="I85">
            <v>51014</v>
          </cell>
          <cell r="J85" t="str">
            <v/>
          </cell>
          <cell r="K85" t="str">
            <v/>
          </cell>
          <cell r="L85">
            <v>2262710</v>
          </cell>
          <cell r="M85">
            <v>181017</v>
          </cell>
          <cell r="N85">
            <v>2443727</v>
          </cell>
          <cell r="O85" t="str">
            <v>20230110</v>
          </cell>
          <cell r="Q85">
            <v>2443727</v>
          </cell>
        </row>
        <row r="86">
          <cell r="I86">
            <v>1940</v>
          </cell>
          <cell r="J86" t="str">
            <v>Advertising services fee - Auto</v>
          </cell>
          <cell r="K86" t="str">
            <v>202212 Auto Deduct</v>
          </cell>
          <cell r="L86">
            <v>-46443</v>
          </cell>
          <cell r="M86">
            <v>-3715</v>
          </cell>
          <cell r="N86">
            <v>-50158</v>
          </cell>
          <cell r="O86" t="str">
            <v>20230110</v>
          </cell>
          <cell r="P86" t="str">
            <v>đã nhận hóa đơn 1940 T04.2023</v>
          </cell>
          <cell r="Q86">
            <v>-300936</v>
          </cell>
        </row>
        <row r="87">
          <cell r="J87" t="str">
            <v/>
          </cell>
          <cell r="K87" t="str">
            <v>SUB SUM</v>
          </cell>
          <cell r="L87">
            <v>2938950</v>
          </cell>
          <cell r="M87">
            <v>235117</v>
          </cell>
          <cell r="N87">
            <v>3174067</v>
          </cell>
          <cell r="O87" t="str">
            <v>20230131</v>
          </cell>
          <cell r="P87" t="str">
            <v>SUM</v>
          </cell>
          <cell r="Q87">
            <v>0</v>
          </cell>
        </row>
        <row r="88">
          <cell r="I88">
            <v>2039</v>
          </cell>
          <cell r="J88" t="str">
            <v>Advertising services fee - Auto</v>
          </cell>
          <cell r="K88" t="str">
            <v>202212 Auto Deduct</v>
          </cell>
          <cell r="L88">
            <v>-7080</v>
          </cell>
          <cell r="M88">
            <v>-566</v>
          </cell>
          <cell r="N88">
            <v>-7646</v>
          </cell>
          <cell r="O88" t="str">
            <v>20230110</v>
          </cell>
          <cell r="P88" t="str">
            <v>đã nhận hóa đơn 2039 T04.2023</v>
          </cell>
          <cell r="Q88">
            <v>-33134</v>
          </cell>
        </row>
        <row r="89">
          <cell r="I89">
            <v>53954</v>
          </cell>
          <cell r="J89" t="str">
            <v/>
          </cell>
          <cell r="K89" t="str">
            <v/>
          </cell>
          <cell r="L89">
            <v>471996</v>
          </cell>
          <cell r="M89">
            <v>37760</v>
          </cell>
          <cell r="N89">
            <v>509756</v>
          </cell>
          <cell r="O89" t="str">
            <v>20230131</v>
          </cell>
          <cell r="Q89">
            <v>509756</v>
          </cell>
        </row>
        <row r="90">
          <cell r="I90">
            <v>2039</v>
          </cell>
          <cell r="J90" t="str">
            <v>Sale services fee - Auto</v>
          </cell>
          <cell r="K90" t="str">
            <v>202212 Auto Deduct</v>
          </cell>
          <cell r="L90">
            <v>-23600</v>
          </cell>
          <cell r="M90">
            <v>-1888</v>
          </cell>
          <cell r="N90">
            <v>-25488</v>
          </cell>
          <cell r="O90" t="str">
            <v>20230110</v>
          </cell>
          <cell r="P90" t="str">
            <v>đã nhận hóa đơn 2039 T04.2023</v>
          </cell>
          <cell r="Q90">
            <v>-33134</v>
          </cell>
        </row>
        <row r="91">
          <cell r="I91" t="str">
            <v>00040791</v>
          </cell>
          <cell r="J91" t="str">
            <v>Basic discount - Auto</v>
          </cell>
          <cell r="K91" t="str">
            <v>202212 Auto Deduct</v>
          </cell>
          <cell r="L91">
            <v>-25960</v>
          </cell>
          <cell r="M91">
            <v>-2077</v>
          </cell>
          <cell r="N91">
            <v>-28037</v>
          </cell>
          <cell r="O91" t="str">
            <v>20230110</v>
          </cell>
          <cell r="P91" t="str">
            <v>NCC xuất hóa đơn (đã xuất)</v>
          </cell>
          <cell r="Q91">
            <v>-28037</v>
          </cell>
        </row>
        <row r="92">
          <cell r="I92">
            <v>50578</v>
          </cell>
          <cell r="J92" t="str">
            <v/>
          </cell>
          <cell r="K92" t="str">
            <v/>
          </cell>
          <cell r="L92">
            <v>555290</v>
          </cell>
          <cell r="M92">
            <v>44423</v>
          </cell>
          <cell r="N92">
            <v>599713</v>
          </cell>
          <cell r="O92" t="str">
            <v>20230110</v>
          </cell>
          <cell r="Q92">
            <v>599713</v>
          </cell>
        </row>
        <row r="93">
          <cell r="J93" t="str">
            <v/>
          </cell>
          <cell r="K93" t="str">
            <v>SUB SUM</v>
          </cell>
          <cell r="L93">
            <v>970646</v>
          </cell>
          <cell r="M93">
            <v>77652</v>
          </cell>
          <cell r="N93">
            <v>1048298</v>
          </cell>
          <cell r="O93" t="str">
            <v>20230131</v>
          </cell>
          <cell r="P93" t="str">
            <v>SUM</v>
          </cell>
          <cell r="Q93">
            <v>0</v>
          </cell>
        </row>
        <row r="94">
          <cell r="I94">
            <v>55295</v>
          </cell>
          <cell r="J94" t="str">
            <v/>
          </cell>
          <cell r="K94" t="str">
            <v/>
          </cell>
          <cell r="L94">
            <v>3700721</v>
          </cell>
          <cell r="M94">
            <v>296058</v>
          </cell>
          <cell r="N94">
            <v>3996779</v>
          </cell>
          <cell r="O94" t="str">
            <v>20230131</v>
          </cell>
          <cell r="Q94">
            <v>3996779</v>
          </cell>
        </row>
        <row r="95">
          <cell r="I95">
            <v>51274</v>
          </cell>
          <cell r="J95" t="str">
            <v/>
          </cell>
          <cell r="K95" t="str">
            <v/>
          </cell>
          <cell r="L95">
            <v>4686721</v>
          </cell>
          <cell r="M95">
            <v>374938</v>
          </cell>
          <cell r="N95">
            <v>5061659</v>
          </cell>
          <cell r="O95" t="str">
            <v>20230110</v>
          </cell>
          <cell r="Q95">
            <v>5061659</v>
          </cell>
        </row>
        <row r="96">
          <cell r="I96">
            <v>3608</v>
          </cell>
          <cell r="J96" t="str">
            <v>Anniversary Support fee - Manual(8%)</v>
          </cell>
          <cell r="K96" t="str">
            <v>PHI HO TRO SINH NHAT 2022</v>
          </cell>
          <cell r="L96">
            <v>-1500000</v>
          </cell>
          <cell r="M96">
            <v>-120000</v>
          </cell>
          <cell r="N96">
            <v>-1620000</v>
          </cell>
          <cell r="O96" t="str">
            <v>20230110</v>
          </cell>
          <cell r="P96" t="str">
            <v>đã nhận hóa đơn 3608 T04.2023</v>
          </cell>
          <cell r="Q96">
            <v>-4659538</v>
          </cell>
        </row>
        <row r="97">
          <cell r="I97">
            <v>54327</v>
          </cell>
          <cell r="J97" t="str">
            <v/>
          </cell>
          <cell r="K97" t="str">
            <v/>
          </cell>
          <cell r="L97">
            <v>3078646</v>
          </cell>
          <cell r="M97">
            <v>246292</v>
          </cell>
          <cell r="N97">
            <v>3324938</v>
          </cell>
          <cell r="O97" t="str">
            <v>20230131</v>
          </cell>
          <cell r="Q97">
            <v>3324938</v>
          </cell>
        </row>
        <row r="98">
          <cell r="I98">
            <v>3608</v>
          </cell>
          <cell r="J98" t="str">
            <v>Advertising services fee - Auto</v>
          </cell>
          <cell r="K98" t="str">
            <v>202212 Auto Deduct</v>
          </cell>
          <cell r="L98">
            <v>-649474</v>
          </cell>
          <cell r="M98">
            <v>-51958</v>
          </cell>
          <cell r="N98">
            <v>-701432</v>
          </cell>
          <cell r="O98" t="str">
            <v>20230110</v>
          </cell>
          <cell r="P98" t="str">
            <v>đã nhận hóa đơn 3608 T04.2023</v>
          </cell>
          <cell r="Q98">
            <v>-4659538</v>
          </cell>
        </row>
        <row r="99">
          <cell r="I99">
            <v>3608</v>
          </cell>
          <cell r="J99" t="str">
            <v>Advertising services fee - Auto</v>
          </cell>
          <cell r="K99" t="str">
            <v>20221130 auto calc diff</v>
          </cell>
          <cell r="L99">
            <v>-1</v>
          </cell>
          <cell r="M99">
            <v>0</v>
          </cell>
          <cell r="N99">
            <v>-1</v>
          </cell>
          <cell r="O99" t="str">
            <v>20230110</v>
          </cell>
          <cell r="P99" t="str">
            <v>đã nhận hóa đơn 3608 T04.2023</v>
          </cell>
          <cell r="Q99">
            <v>-4659538</v>
          </cell>
        </row>
        <row r="100">
          <cell r="I100">
            <v>3608</v>
          </cell>
          <cell r="J100" t="str">
            <v>Sale services fee - Auto</v>
          </cell>
          <cell r="K100" t="str">
            <v>202212 Auto Deduct</v>
          </cell>
          <cell r="L100">
            <v>-2164912</v>
          </cell>
          <cell r="M100">
            <v>-173193</v>
          </cell>
          <cell r="N100">
            <v>-2338105</v>
          </cell>
          <cell r="O100" t="str">
            <v>20230110</v>
          </cell>
          <cell r="P100" t="str">
            <v>đã nhận hóa đơn 3608 T04.2023</v>
          </cell>
          <cell r="Q100">
            <v>-4659538</v>
          </cell>
        </row>
        <row r="101">
          <cell r="I101" t="str">
            <v>00040792</v>
          </cell>
          <cell r="J101" t="str">
            <v>Basic discount - Auto</v>
          </cell>
          <cell r="K101" t="str">
            <v>202212 Auto Deduct</v>
          </cell>
          <cell r="L101">
            <v>-2381403</v>
          </cell>
          <cell r="M101">
            <v>-190512</v>
          </cell>
          <cell r="N101">
            <v>-2571915</v>
          </cell>
          <cell r="O101" t="str">
            <v>20230110</v>
          </cell>
          <cell r="P101" t="str">
            <v>NCC xuất hóa đơn (đã xuất)</v>
          </cell>
          <cell r="Q101">
            <v>-2571915</v>
          </cell>
        </row>
        <row r="102">
          <cell r="I102">
            <v>53162</v>
          </cell>
          <cell r="J102" t="str">
            <v/>
          </cell>
          <cell r="K102" t="str">
            <v/>
          </cell>
          <cell r="L102">
            <v>1887986</v>
          </cell>
          <cell r="M102">
            <v>151039</v>
          </cell>
          <cell r="N102">
            <v>2039025</v>
          </cell>
          <cell r="O102" t="str">
            <v>20230110</v>
          </cell>
          <cell r="Q102">
            <v>2039025</v>
          </cell>
        </row>
        <row r="103">
          <cell r="J103" t="str">
            <v/>
          </cell>
          <cell r="K103" t="str">
            <v>NET OFF REGULAR 09.01.2023</v>
          </cell>
          <cell r="L103">
            <v>130769</v>
          </cell>
          <cell r="M103">
            <v>0</v>
          </cell>
          <cell r="N103">
            <v>130769</v>
          </cell>
          <cell r="O103" t="str">
            <v>20230110</v>
          </cell>
          <cell r="P103" t="str">
            <v>Lotte đc về 0</v>
          </cell>
          <cell r="Q103">
            <v>0</v>
          </cell>
        </row>
        <row r="104">
          <cell r="J104" t="str">
            <v/>
          </cell>
          <cell r="K104" t="str">
            <v>SUB SUM</v>
          </cell>
          <cell r="L104">
            <v>6789053</v>
          </cell>
          <cell r="M104">
            <v>532664</v>
          </cell>
          <cell r="N104">
            <v>7321717</v>
          </cell>
          <cell r="O104" t="str">
            <v>20230131</v>
          </cell>
          <cell r="P104" t="str">
            <v>SUM</v>
          </cell>
          <cell r="Q104">
            <v>0</v>
          </cell>
        </row>
        <row r="105">
          <cell r="J105" t="str">
            <v/>
          </cell>
          <cell r="K105" t="str">
            <v>SUM</v>
          </cell>
          <cell r="L105">
            <v>67349758</v>
          </cell>
          <cell r="M105">
            <v>5387980</v>
          </cell>
          <cell r="N105">
            <v>72737738</v>
          </cell>
          <cell r="O105" t="str">
            <v>20230131</v>
          </cell>
          <cell r="P105" t="str">
            <v>SUM</v>
          </cell>
          <cell r="Q105">
            <v>0</v>
          </cell>
        </row>
        <row r="106">
          <cell r="I106">
            <v>42</v>
          </cell>
          <cell r="J106" t="str">
            <v/>
          </cell>
          <cell r="K106" t="str">
            <v/>
          </cell>
          <cell r="L106">
            <v>22660777</v>
          </cell>
          <cell r="M106">
            <v>2266078</v>
          </cell>
          <cell r="N106">
            <v>24926855</v>
          </cell>
          <cell r="O106" t="str">
            <v>20230228</v>
          </cell>
          <cell r="Q106">
            <v>24926855</v>
          </cell>
        </row>
        <row r="107">
          <cell r="I107">
            <v>56279</v>
          </cell>
          <cell r="J107" t="str">
            <v/>
          </cell>
          <cell r="K107" t="str">
            <v/>
          </cell>
          <cell r="L107">
            <v>3196948</v>
          </cell>
          <cell r="M107">
            <v>255756</v>
          </cell>
          <cell r="N107">
            <v>3452704</v>
          </cell>
          <cell r="O107" t="str">
            <v>20230210</v>
          </cell>
          <cell r="Q107">
            <v>3452704</v>
          </cell>
        </row>
        <row r="108">
          <cell r="J108" t="str">
            <v/>
          </cell>
          <cell r="K108" t="str">
            <v>NET OFF REGULAR 08.02.2023</v>
          </cell>
          <cell r="L108">
            <v>187543</v>
          </cell>
          <cell r="M108">
            <v>0</v>
          </cell>
          <cell r="N108">
            <v>187543</v>
          </cell>
          <cell r="O108" t="str">
            <v>20230210</v>
          </cell>
          <cell r="P108" t="str">
            <v>Lotte đc về 0</v>
          </cell>
          <cell r="Q108">
            <v>0</v>
          </cell>
        </row>
        <row r="109">
          <cell r="I109">
            <v>55337</v>
          </cell>
          <cell r="J109" t="str">
            <v/>
          </cell>
          <cell r="K109" t="str">
            <v/>
          </cell>
          <cell r="L109">
            <v>3233221</v>
          </cell>
          <cell r="M109">
            <v>258658</v>
          </cell>
          <cell r="N109">
            <v>3491879</v>
          </cell>
          <cell r="O109" t="str">
            <v>20230210</v>
          </cell>
          <cell r="Q109">
            <v>3491879</v>
          </cell>
        </row>
        <row r="110">
          <cell r="I110">
            <v>2356</v>
          </cell>
          <cell r="J110" t="str">
            <v>Advertising services fee - Auto</v>
          </cell>
          <cell r="K110" t="str">
            <v>202301 Auto Deduct</v>
          </cell>
          <cell r="L110">
            <v>-681553</v>
          </cell>
          <cell r="M110">
            <v>-68155</v>
          </cell>
          <cell r="N110">
            <v>-749708</v>
          </cell>
          <cell r="O110" t="str">
            <v>20230210</v>
          </cell>
          <cell r="P110" t="str">
            <v>đã nhận hóa đơn 2356 T04.2023</v>
          </cell>
          <cell r="Q110">
            <v>-4475796</v>
          </cell>
        </row>
        <row r="111">
          <cell r="I111">
            <v>2356</v>
          </cell>
          <cell r="J111" t="str">
            <v>Sale services fee - Auto</v>
          </cell>
          <cell r="K111" t="str">
            <v>202301 Auto Deduct</v>
          </cell>
          <cell r="L111">
            <v>-2271843</v>
          </cell>
          <cell r="M111">
            <v>-227184</v>
          </cell>
          <cell r="N111">
            <v>-2499027</v>
          </cell>
          <cell r="O111" t="str">
            <v>20230210</v>
          </cell>
          <cell r="P111" t="str">
            <v>đã nhận hóa đơn 2356 T04.2023</v>
          </cell>
          <cell r="Q111">
            <v>-4475796</v>
          </cell>
        </row>
        <row r="112">
          <cell r="I112">
            <v>186</v>
          </cell>
          <cell r="J112" t="str">
            <v>Distribution Cost -Manual(8%)</v>
          </cell>
          <cell r="K112" t="str">
            <v>PHI VAN CHUYEN THANG 12.2022 - HANG LANH</v>
          </cell>
          <cell r="L112">
            <v>-416000</v>
          </cell>
          <cell r="M112">
            <v>-33280</v>
          </cell>
          <cell r="N112">
            <v>-449280</v>
          </cell>
          <cell r="O112" t="str">
            <v>20230210</v>
          </cell>
          <cell r="P112" t="str">
            <v>đã nhận hóa đơn 186 T01.2023</v>
          </cell>
          <cell r="Q112">
            <v>-1500607</v>
          </cell>
        </row>
        <row r="113">
          <cell r="I113">
            <v>38147</v>
          </cell>
          <cell r="J113" t="str">
            <v>Basic discount - Auto</v>
          </cell>
          <cell r="K113" t="str">
            <v>202301 Auto Deduct</v>
          </cell>
          <cell r="L113">
            <v>-2499028</v>
          </cell>
          <cell r="M113">
            <v>-249903</v>
          </cell>
          <cell r="N113">
            <v>-2748931</v>
          </cell>
          <cell r="O113" t="str">
            <v>20230210</v>
          </cell>
          <cell r="P113" t="str">
            <v>NCC xuất hóa đơn (đã xuất)</v>
          </cell>
          <cell r="Q113">
            <v>-6214195</v>
          </cell>
        </row>
        <row r="114">
          <cell r="I114">
            <v>964</v>
          </cell>
          <cell r="J114" t="str">
            <v/>
          </cell>
          <cell r="K114" t="str">
            <v/>
          </cell>
          <cell r="L114">
            <v>4168222</v>
          </cell>
          <cell r="M114">
            <v>416822</v>
          </cell>
          <cell r="N114">
            <v>4585044</v>
          </cell>
          <cell r="O114" t="str">
            <v>20230228</v>
          </cell>
          <cell r="Q114">
            <v>4585044</v>
          </cell>
        </row>
        <row r="115">
          <cell r="I115">
            <v>794</v>
          </cell>
          <cell r="J115" t="str">
            <v>230202-01016-1-0077</v>
          </cell>
          <cell r="K115" t="str">
            <v>Hang tra lai</v>
          </cell>
          <cell r="L115">
            <v>-622890</v>
          </cell>
          <cell r="M115">
            <v>-62290</v>
          </cell>
          <cell r="N115">
            <v>-685180</v>
          </cell>
          <cell r="O115" t="str">
            <v>20230210</v>
          </cell>
          <cell r="P115" t="str">
            <v>đã nhận hóa đơn 794</v>
          </cell>
          <cell r="Q115">
            <v>-685180</v>
          </cell>
        </row>
        <row r="116">
          <cell r="J116" t="str">
            <v/>
          </cell>
          <cell r="K116" t="str">
            <v>SUB SUM</v>
          </cell>
          <cell r="L116">
            <v>26955397</v>
          </cell>
          <cell r="M116">
            <v>2556502</v>
          </cell>
          <cell r="N116">
            <v>29511899</v>
          </cell>
          <cell r="O116" t="str">
            <v>20230228</v>
          </cell>
          <cell r="P116" t="str">
            <v>SUM</v>
          </cell>
          <cell r="Q116">
            <v>0</v>
          </cell>
        </row>
        <row r="117">
          <cell r="J117" t="str">
            <v/>
          </cell>
          <cell r="K117" t="str">
            <v>NET OFF REGULAR 08.02.2023</v>
          </cell>
          <cell r="L117">
            <v>200389</v>
          </cell>
          <cell r="M117">
            <v>0</v>
          </cell>
          <cell r="N117">
            <v>200389</v>
          </cell>
          <cell r="O117" t="str">
            <v>20230210</v>
          </cell>
          <cell r="P117" t="str">
            <v>Lotte đc về 0</v>
          </cell>
          <cell r="Q117">
            <v>0</v>
          </cell>
        </row>
        <row r="118">
          <cell r="I118">
            <v>1565</v>
          </cell>
          <cell r="J118" t="str">
            <v>Advertising services fee - Auto</v>
          </cell>
          <cell r="K118" t="str">
            <v>202301 Auto Deduct</v>
          </cell>
          <cell r="L118">
            <v>-22771</v>
          </cell>
          <cell r="M118">
            <v>-2277</v>
          </cell>
          <cell r="N118">
            <v>-25048</v>
          </cell>
          <cell r="O118" t="str">
            <v>20230210</v>
          </cell>
          <cell r="P118" t="str">
            <v>đã nhận hóa đơn 1565 T04.2023</v>
          </cell>
          <cell r="Q118">
            <v>-108544</v>
          </cell>
        </row>
        <row r="119">
          <cell r="I119">
            <v>37715</v>
          </cell>
          <cell r="J119" t="str">
            <v>Basic discount - Auto</v>
          </cell>
          <cell r="K119" t="str">
            <v>202301 Auto Deduct</v>
          </cell>
          <cell r="L119">
            <v>-83495</v>
          </cell>
          <cell r="M119">
            <v>-8350</v>
          </cell>
          <cell r="N119">
            <v>-91845</v>
          </cell>
          <cell r="O119" t="str">
            <v>20230210</v>
          </cell>
          <cell r="P119" t="str">
            <v>NCC xuất hóa đơn (đã xuất)</v>
          </cell>
          <cell r="Q119">
            <v>-437613</v>
          </cell>
        </row>
        <row r="120">
          <cell r="I120">
            <v>58</v>
          </cell>
          <cell r="J120" t="str">
            <v/>
          </cell>
          <cell r="K120" t="str">
            <v/>
          </cell>
          <cell r="L120">
            <v>1518091</v>
          </cell>
          <cell r="M120">
            <v>151809</v>
          </cell>
          <cell r="N120">
            <v>1669900</v>
          </cell>
          <cell r="O120" t="str">
            <v>20230228</v>
          </cell>
          <cell r="Q120">
            <v>1669900</v>
          </cell>
        </row>
        <row r="121">
          <cell r="I121">
            <v>1565</v>
          </cell>
          <cell r="J121" t="str">
            <v>Sale services fee - Auto</v>
          </cell>
          <cell r="K121" t="str">
            <v>202301 Auto Deduct</v>
          </cell>
          <cell r="L121">
            <v>-75905</v>
          </cell>
          <cell r="M121">
            <v>-7591</v>
          </cell>
          <cell r="N121">
            <v>-83496</v>
          </cell>
          <cell r="O121" t="str">
            <v>20230210</v>
          </cell>
          <cell r="P121" t="str">
            <v>đã nhận hóa đơn 1565 T04.2023</v>
          </cell>
          <cell r="Q121">
            <v>-108544</v>
          </cell>
        </row>
        <row r="122">
          <cell r="J122" t="str">
            <v/>
          </cell>
          <cell r="K122" t="str">
            <v>SUB SUM</v>
          </cell>
          <cell r="L122">
            <v>1536309</v>
          </cell>
          <cell r="M122">
            <v>133591</v>
          </cell>
          <cell r="N122">
            <v>1669900</v>
          </cell>
          <cell r="O122" t="str">
            <v>20230228</v>
          </cell>
          <cell r="P122" t="str">
            <v>SUM</v>
          </cell>
          <cell r="Q122">
            <v>0</v>
          </cell>
        </row>
        <row r="123">
          <cell r="I123">
            <v>965</v>
          </cell>
          <cell r="J123" t="str">
            <v/>
          </cell>
          <cell r="K123" t="str">
            <v/>
          </cell>
          <cell r="L123">
            <v>25601470</v>
          </cell>
          <cell r="M123">
            <v>2560147</v>
          </cell>
          <cell r="N123">
            <v>28161617</v>
          </cell>
          <cell r="O123" t="str">
            <v>20230228</v>
          </cell>
          <cell r="Q123">
            <v>28161617</v>
          </cell>
        </row>
        <row r="124">
          <cell r="I124">
            <v>1971</v>
          </cell>
          <cell r="J124" t="str">
            <v>Sale services fee - Auto</v>
          </cell>
          <cell r="K124" t="str">
            <v>202301 Auto Deduct</v>
          </cell>
          <cell r="L124">
            <v>-1533089</v>
          </cell>
          <cell r="M124">
            <v>-153309</v>
          </cell>
          <cell r="N124">
            <v>-1686398</v>
          </cell>
          <cell r="O124" t="str">
            <v>20230210</v>
          </cell>
          <cell r="P124" t="str">
            <v>đã nhận hóa đơn 1971 T04.2023</v>
          </cell>
          <cell r="Q124">
            <v>-3346005</v>
          </cell>
        </row>
        <row r="125">
          <cell r="I125">
            <v>186</v>
          </cell>
          <cell r="J125" t="str">
            <v>Distribution Cost -Manual(8%)</v>
          </cell>
          <cell r="K125" t="str">
            <v>PHI VAN CHUYEN THANG 12.2022 - HANG LANH</v>
          </cell>
          <cell r="L125">
            <v>-323760</v>
          </cell>
          <cell r="M125">
            <v>-25901</v>
          </cell>
          <cell r="N125">
            <v>-349661</v>
          </cell>
          <cell r="O125" t="str">
            <v>20230210</v>
          </cell>
          <cell r="P125" t="str">
            <v>đã nhận hóa đơn 186 T01.2023</v>
          </cell>
          <cell r="Q125">
            <v>-1500607</v>
          </cell>
        </row>
        <row r="126">
          <cell r="I126">
            <v>43</v>
          </cell>
          <cell r="J126" t="str">
            <v/>
          </cell>
          <cell r="K126" t="str">
            <v/>
          </cell>
          <cell r="L126">
            <v>5060305</v>
          </cell>
          <cell r="M126">
            <v>506031</v>
          </cell>
          <cell r="N126">
            <v>5566336</v>
          </cell>
          <cell r="O126" t="str">
            <v>20230228</v>
          </cell>
          <cell r="Q126">
            <v>5566336</v>
          </cell>
        </row>
        <row r="127">
          <cell r="I127">
            <v>1971</v>
          </cell>
          <cell r="J127" t="str">
            <v>Advertising services fee - Auto</v>
          </cell>
          <cell r="K127" t="str">
            <v>202301 Auto Deduct</v>
          </cell>
          <cell r="L127">
            <v>-459927</v>
          </cell>
          <cell r="M127">
            <v>-45993</v>
          </cell>
          <cell r="N127">
            <v>-505920</v>
          </cell>
          <cell r="O127" t="str">
            <v>20230210</v>
          </cell>
          <cell r="P127" t="str">
            <v>đã nhận hóa đơn 1971 T04.2023</v>
          </cell>
          <cell r="Q127">
            <v>-3346005</v>
          </cell>
        </row>
        <row r="128">
          <cell r="I128">
            <v>37723</v>
          </cell>
          <cell r="J128" t="str">
            <v>Basic discount - Auto</v>
          </cell>
          <cell r="K128" t="str">
            <v>202301 Auto Deduct</v>
          </cell>
          <cell r="L128">
            <v>-1686398</v>
          </cell>
          <cell r="M128">
            <v>-168640</v>
          </cell>
          <cell r="N128">
            <v>-1855038</v>
          </cell>
          <cell r="O128" t="str">
            <v>20230210</v>
          </cell>
          <cell r="P128" t="str">
            <v>NCC xuất hóa đơn (đã xuất)</v>
          </cell>
          <cell r="Q128">
            <v>-3562515</v>
          </cell>
        </row>
        <row r="129">
          <cell r="I129">
            <v>57096</v>
          </cell>
          <cell r="J129" t="str">
            <v/>
          </cell>
          <cell r="K129" t="str">
            <v/>
          </cell>
          <cell r="L129">
            <v>6192344</v>
          </cell>
          <cell r="M129">
            <v>495388</v>
          </cell>
          <cell r="N129">
            <v>6687732</v>
          </cell>
          <cell r="O129" t="str">
            <v>20230210</v>
          </cell>
          <cell r="Q129">
            <v>6687732</v>
          </cell>
        </row>
        <row r="130">
          <cell r="I130">
            <v>56103</v>
          </cell>
          <cell r="J130" t="str">
            <v/>
          </cell>
          <cell r="K130" t="str">
            <v/>
          </cell>
          <cell r="L130">
            <v>5180283</v>
          </cell>
          <cell r="M130">
            <v>414423</v>
          </cell>
          <cell r="N130">
            <v>5594706</v>
          </cell>
          <cell r="O130" t="str">
            <v>20230210</v>
          </cell>
          <cell r="Q130">
            <v>5594706</v>
          </cell>
        </row>
        <row r="131">
          <cell r="J131" t="str">
            <v/>
          </cell>
          <cell r="K131" t="str">
            <v>SUB SUM</v>
          </cell>
          <cell r="L131">
            <v>38031228</v>
          </cell>
          <cell r="M131">
            <v>3582146</v>
          </cell>
          <cell r="N131">
            <v>41613374</v>
          </cell>
          <cell r="O131" t="str">
            <v>20230228</v>
          </cell>
          <cell r="P131" t="str">
            <v>SUM</v>
          </cell>
          <cell r="Q131">
            <v>0</v>
          </cell>
        </row>
        <row r="132">
          <cell r="I132">
            <v>37721</v>
          </cell>
          <cell r="J132" t="str">
            <v>Basic discount - Auto</v>
          </cell>
          <cell r="K132" t="str">
            <v>202301 Auto Deduct</v>
          </cell>
          <cell r="L132">
            <v>-906829</v>
          </cell>
          <cell r="M132">
            <v>-90683</v>
          </cell>
          <cell r="N132">
            <v>-997512</v>
          </cell>
          <cell r="O132" t="str">
            <v>20230210</v>
          </cell>
          <cell r="P132" t="str">
            <v>NCC xuất hóa đơn (đã xuất)</v>
          </cell>
          <cell r="Q132">
            <v>-3780969</v>
          </cell>
        </row>
        <row r="133">
          <cell r="I133">
            <v>4003</v>
          </cell>
          <cell r="J133" t="str">
            <v>Advertising services fee - Auto</v>
          </cell>
          <cell r="K133" t="str">
            <v>202301 Auto Deduct</v>
          </cell>
          <cell r="L133">
            <v>-247317</v>
          </cell>
          <cell r="M133">
            <v>-24732</v>
          </cell>
          <cell r="N133">
            <v>-272049</v>
          </cell>
          <cell r="O133" t="str">
            <v>20230210</v>
          </cell>
          <cell r="P133" t="str">
            <v>đã nhận hóa đơn 4003 T05.2023</v>
          </cell>
          <cell r="Q133">
            <v>-1178878</v>
          </cell>
        </row>
        <row r="134">
          <cell r="I134">
            <v>1053</v>
          </cell>
          <cell r="J134" t="str">
            <v/>
          </cell>
          <cell r="K134" t="str">
            <v/>
          </cell>
          <cell r="L134">
            <v>6865190</v>
          </cell>
          <cell r="M134">
            <v>686519</v>
          </cell>
          <cell r="N134">
            <v>7551709</v>
          </cell>
          <cell r="O134" t="str">
            <v>20230228</v>
          </cell>
          <cell r="Q134">
            <v>7551709</v>
          </cell>
        </row>
        <row r="135">
          <cell r="I135">
            <v>57051</v>
          </cell>
          <cell r="J135" t="str">
            <v/>
          </cell>
          <cell r="K135" t="str">
            <v/>
          </cell>
          <cell r="L135">
            <v>1110580</v>
          </cell>
          <cell r="M135">
            <v>88846</v>
          </cell>
          <cell r="N135">
            <v>1199426</v>
          </cell>
          <cell r="O135" t="str">
            <v>20230210</v>
          </cell>
          <cell r="Q135">
            <v>1199426</v>
          </cell>
        </row>
        <row r="136">
          <cell r="I136">
            <v>415</v>
          </cell>
          <cell r="J136" t="str">
            <v/>
          </cell>
          <cell r="K136" t="str">
            <v/>
          </cell>
          <cell r="L136">
            <v>5257343</v>
          </cell>
          <cell r="M136">
            <v>525734</v>
          </cell>
          <cell r="N136">
            <v>5783077</v>
          </cell>
          <cell r="O136" t="str">
            <v>20230228</v>
          </cell>
          <cell r="Q136">
            <v>5783077</v>
          </cell>
        </row>
        <row r="137">
          <cell r="I137">
            <v>56244</v>
          </cell>
          <cell r="J137" t="str">
            <v/>
          </cell>
          <cell r="K137" t="str">
            <v/>
          </cell>
          <cell r="L137">
            <v>1110580</v>
          </cell>
          <cell r="M137">
            <v>88846</v>
          </cell>
          <cell r="N137">
            <v>1199426</v>
          </cell>
          <cell r="O137" t="str">
            <v>20230210</v>
          </cell>
          <cell r="Q137">
            <v>1199426</v>
          </cell>
        </row>
        <row r="138">
          <cell r="I138">
            <v>4003</v>
          </cell>
          <cell r="J138" t="str">
            <v>Sale services fee - Auto</v>
          </cell>
          <cell r="K138" t="str">
            <v>202301 Auto Deduct</v>
          </cell>
          <cell r="L138">
            <v>-824390</v>
          </cell>
          <cell r="M138">
            <v>-82439</v>
          </cell>
          <cell r="N138">
            <v>-906829</v>
          </cell>
          <cell r="O138" t="str">
            <v>20230210</v>
          </cell>
          <cell r="P138" t="str">
            <v>đã nhận hóa đơn 4003 T05.2023</v>
          </cell>
          <cell r="Q138">
            <v>-1178878</v>
          </cell>
        </row>
        <row r="139">
          <cell r="J139" t="str">
            <v/>
          </cell>
          <cell r="K139" t="str">
            <v>SUB SUM</v>
          </cell>
          <cell r="L139">
            <v>12365157</v>
          </cell>
          <cell r="M139">
            <v>1192091</v>
          </cell>
          <cell r="N139">
            <v>13557248</v>
          </cell>
          <cell r="O139" t="str">
            <v>20230228</v>
          </cell>
          <cell r="P139" t="str">
            <v>SUM</v>
          </cell>
          <cell r="Q139">
            <v>0</v>
          </cell>
        </row>
        <row r="140">
          <cell r="I140">
            <v>37719</v>
          </cell>
          <cell r="J140" t="str">
            <v>Basic discount - Auto</v>
          </cell>
          <cell r="K140" t="str">
            <v>202301 Auto Deduct</v>
          </cell>
          <cell r="L140">
            <v>-582562</v>
          </cell>
          <cell r="M140">
            <v>-58256</v>
          </cell>
          <cell r="N140">
            <v>-640818</v>
          </cell>
          <cell r="O140" t="str">
            <v>20230210</v>
          </cell>
          <cell r="P140" t="str">
            <v>NCC xuất hóa đơn (đã xuất)</v>
          </cell>
          <cell r="Q140">
            <v>-2045305</v>
          </cell>
        </row>
        <row r="141">
          <cell r="I141">
            <v>2132</v>
          </cell>
          <cell r="J141" t="str">
            <v>Sale services fee - Auto</v>
          </cell>
          <cell r="K141" t="str">
            <v>202301 Auto Deduct</v>
          </cell>
          <cell r="L141">
            <v>-529602</v>
          </cell>
          <cell r="M141">
            <v>-52960</v>
          </cell>
          <cell r="N141">
            <v>-582562</v>
          </cell>
          <cell r="O141" t="str">
            <v>20230210</v>
          </cell>
          <cell r="P141" t="str">
            <v>đã nhận hóa đơn 2132 T04.2023</v>
          </cell>
          <cell r="Q141">
            <v>-1499578</v>
          </cell>
        </row>
        <row r="142">
          <cell r="I142">
            <v>56888</v>
          </cell>
          <cell r="J142" t="str">
            <v/>
          </cell>
          <cell r="K142" t="str">
            <v/>
          </cell>
          <cell r="L142">
            <v>1072050</v>
          </cell>
          <cell r="M142">
            <v>85764</v>
          </cell>
          <cell r="N142">
            <v>1157814</v>
          </cell>
          <cell r="O142" t="str">
            <v>20230210</v>
          </cell>
          <cell r="Q142">
            <v>1157814</v>
          </cell>
        </row>
        <row r="143">
          <cell r="I143">
            <v>966</v>
          </cell>
          <cell r="J143" t="str">
            <v/>
          </cell>
          <cell r="K143" t="str">
            <v/>
          </cell>
          <cell r="L143">
            <v>1110580</v>
          </cell>
          <cell r="M143">
            <v>111058</v>
          </cell>
          <cell r="N143">
            <v>1221638</v>
          </cell>
          <cell r="O143" t="str">
            <v>20230228</v>
          </cell>
          <cell r="Q143">
            <v>1221638</v>
          </cell>
        </row>
        <row r="144">
          <cell r="I144">
            <v>56280</v>
          </cell>
          <cell r="J144" t="str">
            <v/>
          </cell>
          <cell r="K144" t="str">
            <v/>
          </cell>
          <cell r="L144">
            <v>1665870</v>
          </cell>
          <cell r="M144">
            <v>133270</v>
          </cell>
          <cell r="N144">
            <v>1799140</v>
          </cell>
          <cell r="O144" t="str">
            <v>20230210</v>
          </cell>
          <cell r="Q144">
            <v>1799140</v>
          </cell>
        </row>
        <row r="145">
          <cell r="I145">
            <v>25</v>
          </cell>
          <cell r="J145" t="str">
            <v/>
          </cell>
          <cell r="K145" t="str">
            <v/>
          </cell>
          <cell r="L145">
            <v>1665870</v>
          </cell>
          <cell r="M145">
            <v>166587</v>
          </cell>
          <cell r="N145">
            <v>1832457</v>
          </cell>
          <cell r="O145" t="str">
            <v>20230228</v>
          </cell>
          <cell r="Q145">
            <v>1832457</v>
          </cell>
        </row>
        <row r="146">
          <cell r="I146">
            <v>56102</v>
          </cell>
          <cell r="J146" t="str">
            <v/>
          </cell>
          <cell r="K146" t="str">
            <v/>
          </cell>
          <cell r="L146">
            <v>2221160</v>
          </cell>
          <cell r="M146">
            <v>177693</v>
          </cell>
          <cell r="N146">
            <v>2398853</v>
          </cell>
          <cell r="O146" t="str">
            <v>20230210</v>
          </cell>
          <cell r="Q146">
            <v>2398853</v>
          </cell>
        </row>
        <row r="147">
          <cell r="I147">
            <v>293</v>
          </cell>
          <cell r="J147" t="str">
            <v/>
          </cell>
          <cell r="K147" t="str">
            <v/>
          </cell>
          <cell r="L147">
            <v>3331740</v>
          </cell>
          <cell r="M147">
            <v>333174</v>
          </cell>
          <cell r="N147">
            <v>3664914</v>
          </cell>
          <cell r="O147" t="str">
            <v>20230228</v>
          </cell>
          <cell r="Q147">
            <v>3664914</v>
          </cell>
        </row>
        <row r="148">
          <cell r="I148">
            <v>2132</v>
          </cell>
          <cell r="J148" t="str">
            <v>Advertising services fee - Auto</v>
          </cell>
          <cell r="K148" t="str">
            <v>202301 Auto Deduct</v>
          </cell>
          <cell r="L148">
            <v>-158881</v>
          </cell>
          <cell r="M148">
            <v>-15888</v>
          </cell>
          <cell r="N148">
            <v>-174769</v>
          </cell>
          <cell r="O148" t="str">
            <v>20230210</v>
          </cell>
          <cell r="P148" t="str">
            <v>đã nhận hóa đơn 2132 T04.2023</v>
          </cell>
          <cell r="Q148">
            <v>-1499578</v>
          </cell>
        </row>
        <row r="149">
          <cell r="I149">
            <v>186</v>
          </cell>
          <cell r="J149" t="str">
            <v>Distribution Cost -Manual(8%)</v>
          </cell>
          <cell r="K149" t="str">
            <v>PHI VAN CHUYEN THANG 12.2022 - HANG LANH</v>
          </cell>
          <cell r="L149">
            <v>-224470</v>
          </cell>
          <cell r="M149">
            <v>-17958</v>
          </cell>
          <cell r="N149">
            <v>-242428</v>
          </cell>
          <cell r="O149" t="str">
            <v>20230210</v>
          </cell>
          <cell r="P149" t="str">
            <v>đã nhận hóa đơn 186 T01.2023</v>
          </cell>
          <cell r="Q149">
            <v>-1500607</v>
          </cell>
        </row>
        <row r="150">
          <cell r="J150" t="str">
            <v/>
          </cell>
          <cell r="K150" t="str">
            <v>SUB SUM</v>
          </cell>
          <cell r="L150">
            <v>9571755</v>
          </cell>
          <cell r="M150">
            <v>862484</v>
          </cell>
          <cell r="N150">
            <v>10434239</v>
          </cell>
          <cell r="O150" t="str">
            <v>20230228</v>
          </cell>
          <cell r="P150" t="str">
            <v>SUM</v>
          </cell>
          <cell r="Q150">
            <v>0</v>
          </cell>
        </row>
        <row r="151">
          <cell r="I151">
            <v>57095</v>
          </cell>
          <cell r="J151" t="str">
            <v/>
          </cell>
          <cell r="K151" t="str">
            <v/>
          </cell>
          <cell r="L151">
            <v>4168222</v>
          </cell>
          <cell r="M151">
            <v>333458</v>
          </cell>
          <cell r="N151">
            <v>4501680</v>
          </cell>
          <cell r="O151" t="str">
            <v>20230228</v>
          </cell>
          <cell r="Q151">
            <v>4501680</v>
          </cell>
        </row>
        <row r="152">
          <cell r="I152">
            <v>2428</v>
          </cell>
          <cell r="J152" t="str">
            <v>Advertising services fee - Auto</v>
          </cell>
          <cell r="K152" t="str">
            <v>202301 Auto Deduct</v>
          </cell>
          <cell r="L152">
            <v>-467984</v>
          </cell>
          <cell r="M152">
            <v>-46798</v>
          </cell>
          <cell r="N152">
            <v>-514782</v>
          </cell>
          <cell r="O152" t="str">
            <v>20230210</v>
          </cell>
          <cell r="P152" t="str">
            <v>đã nhận hóa đơn 2428 T04.2023</v>
          </cell>
          <cell r="Q152">
            <v>-3358969</v>
          </cell>
        </row>
        <row r="153">
          <cell r="I153">
            <v>37717</v>
          </cell>
          <cell r="J153" t="str">
            <v>Basic discount - Auto</v>
          </cell>
          <cell r="K153" t="str">
            <v>202301 Auto Deduct</v>
          </cell>
          <cell r="L153">
            <v>-1715942</v>
          </cell>
          <cell r="M153">
            <v>-171594</v>
          </cell>
          <cell r="N153">
            <v>-1887536</v>
          </cell>
          <cell r="O153" t="str">
            <v>20230210</v>
          </cell>
          <cell r="P153" t="str">
            <v>NCC xuất hóa đơn (đã xuất)</v>
          </cell>
          <cell r="Q153">
            <v>-3507202</v>
          </cell>
        </row>
        <row r="154">
          <cell r="J154" t="str">
            <v/>
          </cell>
          <cell r="K154" t="str">
            <v>NET OFF REGULAR 08.02.2023</v>
          </cell>
          <cell r="L154">
            <v>1545829</v>
          </cell>
          <cell r="M154">
            <v>0</v>
          </cell>
          <cell r="N154">
            <v>1545829</v>
          </cell>
          <cell r="O154" t="str">
            <v>20230210</v>
          </cell>
          <cell r="P154" t="str">
            <v>Lotte đc về 0</v>
          </cell>
          <cell r="Q154">
            <v>0</v>
          </cell>
        </row>
        <row r="155">
          <cell r="I155">
            <v>186</v>
          </cell>
          <cell r="J155" t="str">
            <v>Distribution Cost -Manual(8%)</v>
          </cell>
          <cell r="K155" t="str">
            <v>PHI VAN CHUYEN THANG 12.2022 - HANG LANH</v>
          </cell>
          <cell r="L155">
            <v>-208260</v>
          </cell>
          <cell r="M155">
            <v>-16661</v>
          </cell>
          <cell r="N155">
            <v>-224921</v>
          </cell>
          <cell r="O155" t="str">
            <v>20230210</v>
          </cell>
          <cell r="P155" t="str">
            <v>đã nhận hóa đơn 186 T01.2023</v>
          </cell>
          <cell r="Q155">
            <v>-1500607</v>
          </cell>
        </row>
        <row r="156">
          <cell r="I156">
            <v>380</v>
          </cell>
          <cell r="J156" t="str">
            <v/>
          </cell>
          <cell r="K156" t="str">
            <v/>
          </cell>
          <cell r="L156">
            <v>25601470</v>
          </cell>
          <cell r="M156">
            <v>2560147</v>
          </cell>
          <cell r="N156">
            <v>28161617</v>
          </cell>
          <cell r="O156" t="str">
            <v>20230228</v>
          </cell>
          <cell r="Q156">
            <v>28161617</v>
          </cell>
        </row>
        <row r="157">
          <cell r="I157">
            <v>55514</v>
          </cell>
          <cell r="J157" t="str">
            <v/>
          </cell>
          <cell r="K157" t="str">
            <v/>
          </cell>
          <cell r="L157">
            <v>2590141</v>
          </cell>
          <cell r="M157">
            <v>207211</v>
          </cell>
          <cell r="N157">
            <v>2797352</v>
          </cell>
          <cell r="O157" t="str">
            <v>20230210</v>
          </cell>
          <cell r="Q157">
            <v>2797352</v>
          </cell>
        </row>
        <row r="158">
          <cell r="I158">
            <v>2428</v>
          </cell>
          <cell r="J158" t="str">
            <v>Sale services fee - Auto</v>
          </cell>
          <cell r="K158" t="str">
            <v>202301 Auto Deduct</v>
          </cell>
          <cell r="L158">
            <v>-1559947</v>
          </cell>
          <cell r="M158">
            <v>-155995</v>
          </cell>
          <cell r="N158">
            <v>-1715942</v>
          </cell>
          <cell r="O158" t="str">
            <v>20230210</v>
          </cell>
          <cell r="P158" t="str">
            <v>đã nhận hóa đơn 2428 T04.2023</v>
          </cell>
          <cell r="Q158">
            <v>-3358969</v>
          </cell>
        </row>
        <row r="159">
          <cell r="J159" t="str">
            <v/>
          </cell>
          <cell r="K159" t="str">
            <v>SUB SUM</v>
          </cell>
          <cell r="L159">
            <v>29953529</v>
          </cell>
          <cell r="M159">
            <v>2709768</v>
          </cell>
          <cell r="N159">
            <v>32663297</v>
          </cell>
          <cell r="O159" t="str">
            <v>20230228</v>
          </cell>
          <cell r="P159" t="str">
            <v>SUM</v>
          </cell>
          <cell r="Q159">
            <v>0</v>
          </cell>
        </row>
        <row r="160">
          <cell r="I160">
            <v>55455</v>
          </cell>
          <cell r="J160" t="str">
            <v/>
          </cell>
          <cell r="K160" t="str">
            <v/>
          </cell>
          <cell r="L160">
            <v>3126166</v>
          </cell>
          <cell r="M160">
            <v>250093</v>
          </cell>
          <cell r="N160">
            <v>3376259</v>
          </cell>
          <cell r="O160" t="str">
            <v>20230210</v>
          </cell>
          <cell r="Q160">
            <v>3376259</v>
          </cell>
        </row>
        <row r="161">
          <cell r="I161">
            <v>968</v>
          </cell>
          <cell r="J161" t="str">
            <v/>
          </cell>
          <cell r="K161" t="str">
            <v/>
          </cell>
          <cell r="L161">
            <v>9764040</v>
          </cell>
          <cell r="M161">
            <v>976404</v>
          </cell>
          <cell r="N161">
            <v>10740444</v>
          </cell>
          <cell r="O161" t="str">
            <v>20230228</v>
          </cell>
          <cell r="Q161">
            <v>10740444</v>
          </cell>
        </row>
        <row r="162">
          <cell r="I162">
            <v>57</v>
          </cell>
          <cell r="J162" t="str">
            <v/>
          </cell>
          <cell r="K162" t="str">
            <v/>
          </cell>
          <cell r="L162">
            <v>4236746</v>
          </cell>
          <cell r="M162">
            <v>423675</v>
          </cell>
          <cell r="N162">
            <v>4660421</v>
          </cell>
          <cell r="O162" t="str">
            <v>20230228</v>
          </cell>
          <cell r="Q162">
            <v>4660421</v>
          </cell>
        </row>
        <row r="163">
          <cell r="I163">
            <v>2111</v>
          </cell>
          <cell r="J163" t="str">
            <v>Advertising services fee - Auto</v>
          </cell>
          <cell r="K163" t="str">
            <v>202301 Auto Deduct</v>
          </cell>
          <cell r="L163">
            <v>-242173</v>
          </cell>
          <cell r="M163">
            <v>-24217</v>
          </cell>
          <cell r="N163">
            <v>-266390</v>
          </cell>
          <cell r="O163" t="str">
            <v>20230210</v>
          </cell>
          <cell r="P163" t="str">
            <v>đã nhận hóa đơn 2111 T04.2023</v>
          </cell>
          <cell r="Q163">
            <v>-2539111</v>
          </cell>
        </row>
        <row r="164">
          <cell r="I164">
            <v>37725</v>
          </cell>
          <cell r="J164" t="str">
            <v>Basic discount - Auto</v>
          </cell>
          <cell r="K164" t="str">
            <v>202301 Auto Deduct</v>
          </cell>
          <cell r="L164">
            <v>-887969</v>
          </cell>
          <cell r="M164">
            <v>-88797</v>
          </cell>
          <cell r="N164">
            <v>-976766</v>
          </cell>
          <cell r="O164" t="str">
            <v>20230210</v>
          </cell>
          <cell r="P164" t="str">
            <v>NCC xuất hóa đơn (đã xuất)</v>
          </cell>
          <cell r="Q164">
            <v>-3617830</v>
          </cell>
        </row>
        <row r="165">
          <cell r="I165">
            <v>2111</v>
          </cell>
          <cell r="J165" t="str">
            <v>Sale services fee - Auto</v>
          </cell>
          <cell r="K165" t="str">
            <v>202301 Auto Deduct</v>
          </cell>
          <cell r="L165">
            <v>-807244</v>
          </cell>
          <cell r="M165">
            <v>-80724</v>
          </cell>
          <cell r="N165">
            <v>-887968</v>
          </cell>
          <cell r="O165" t="str">
            <v>20230210</v>
          </cell>
          <cell r="P165" t="str">
            <v>đã nhận hóa đơn 2111 T04.2023</v>
          </cell>
          <cell r="Q165">
            <v>-2539111</v>
          </cell>
        </row>
        <row r="166">
          <cell r="I166">
            <v>56689</v>
          </cell>
          <cell r="J166" t="str">
            <v/>
          </cell>
          <cell r="K166" t="str">
            <v/>
          </cell>
          <cell r="L166">
            <v>4236746</v>
          </cell>
          <cell r="M166">
            <v>338940</v>
          </cell>
          <cell r="N166">
            <v>4575686</v>
          </cell>
          <cell r="O166" t="str">
            <v>20230210</v>
          </cell>
          <cell r="Q166">
            <v>4575686</v>
          </cell>
        </row>
        <row r="167">
          <cell r="J167" t="str">
            <v/>
          </cell>
          <cell r="K167" t="str">
            <v>SUB SUM</v>
          </cell>
          <cell r="L167">
            <v>19426312</v>
          </cell>
          <cell r="M167">
            <v>1795374</v>
          </cell>
          <cell r="N167">
            <v>21221686</v>
          </cell>
          <cell r="O167" t="str">
            <v>20230228</v>
          </cell>
          <cell r="P167" t="str">
            <v>SUM</v>
          </cell>
          <cell r="Q167">
            <v>0</v>
          </cell>
        </row>
        <row r="168">
          <cell r="I168">
            <v>55516</v>
          </cell>
          <cell r="J168" t="str">
            <v/>
          </cell>
          <cell r="K168" t="str">
            <v/>
          </cell>
          <cell r="L168">
            <v>1527841</v>
          </cell>
          <cell r="M168">
            <v>122227</v>
          </cell>
          <cell r="N168">
            <v>1650068</v>
          </cell>
          <cell r="O168" t="str">
            <v>20230210</v>
          </cell>
          <cell r="Q168">
            <v>1650068</v>
          </cell>
        </row>
        <row r="169">
          <cell r="I169">
            <v>2365</v>
          </cell>
          <cell r="J169" t="str">
            <v>Sale services fee - Auto</v>
          </cell>
          <cell r="K169" t="str">
            <v>202301 Auto Deduct</v>
          </cell>
          <cell r="L169">
            <v>-1547106</v>
          </cell>
          <cell r="M169">
            <v>-154711</v>
          </cell>
          <cell r="N169">
            <v>-1701817</v>
          </cell>
          <cell r="O169" t="str">
            <v>20230210</v>
          </cell>
          <cell r="P169" t="str">
            <v>đã nhận hóa đơn 2365 T04.2023</v>
          </cell>
          <cell r="Q169">
            <v>-3081652</v>
          </cell>
        </row>
        <row r="170">
          <cell r="I170">
            <v>2365</v>
          </cell>
          <cell r="J170" t="str">
            <v>Advertising services fee - Auto</v>
          </cell>
          <cell r="K170" t="str">
            <v>202301 Auto Deduct</v>
          </cell>
          <cell r="L170">
            <v>-464132</v>
          </cell>
          <cell r="M170">
            <v>-46413</v>
          </cell>
          <cell r="N170">
            <v>-510545</v>
          </cell>
          <cell r="O170" t="str">
            <v>20230210</v>
          </cell>
          <cell r="P170" t="str">
            <v>đã nhận hóa đơn 2365 T04.2023</v>
          </cell>
          <cell r="Q170">
            <v>-3081652</v>
          </cell>
        </row>
        <row r="171">
          <cell r="I171">
            <v>37713</v>
          </cell>
          <cell r="J171" t="str">
            <v>Basic discount - Auto</v>
          </cell>
          <cell r="K171" t="str">
            <v>202301 Auto Deduct</v>
          </cell>
          <cell r="L171">
            <v>-1701817</v>
          </cell>
          <cell r="M171">
            <v>-170182</v>
          </cell>
          <cell r="N171">
            <v>-1871999</v>
          </cell>
          <cell r="O171" t="str">
            <v>20230210</v>
          </cell>
          <cell r="P171" t="str">
            <v>NCC xuất hóa đơn (đã xuất)</v>
          </cell>
          <cell r="Q171">
            <v>-3105652</v>
          </cell>
        </row>
        <row r="172">
          <cell r="I172">
            <v>186</v>
          </cell>
          <cell r="J172" t="str">
            <v>Distribution Cost -Manual(8%)</v>
          </cell>
          <cell r="K172" t="str">
            <v>PHI VAN CHUYEN THANG 12.2022 - HANG LANH</v>
          </cell>
          <cell r="L172">
            <v>-216960</v>
          </cell>
          <cell r="M172">
            <v>-17357</v>
          </cell>
          <cell r="N172">
            <v>-234317</v>
          </cell>
          <cell r="O172" t="str">
            <v>20230210</v>
          </cell>
          <cell r="P172" t="str">
            <v>đã nhận hóa đơn 186 T01.2023</v>
          </cell>
          <cell r="Q172">
            <v>-1500607</v>
          </cell>
        </row>
        <row r="173">
          <cell r="I173">
            <v>56887</v>
          </cell>
          <cell r="J173" t="str">
            <v/>
          </cell>
          <cell r="K173" t="str">
            <v/>
          </cell>
          <cell r="L173">
            <v>1868721</v>
          </cell>
          <cell r="M173">
            <v>149498</v>
          </cell>
          <cell r="N173">
            <v>2018219</v>
          </cell>
          <cell r="O173" t="str">
            <v>20230210</v>
          </cell>
          <cell r="Q173">
            <v>2018219</v>
          </cell>
        </row>
        <row r="174">
          <cell r="I174">
            <v>1109</v>
          </cell>
          <cell r="J174" t="str">
            <v/>
          </cell>
          <cell r="K174" t="str">
            <v/>
          </cell>
          <cell r="L174">
            <v>25427750</v>
          </cell>
          <cell r="M174">
            <v>2542775</v>
          </cell>
          <cell r="N174">
            <v>27970525</v>
          </cell>
          <cell r="O174" t="str">
            <v>20230228</v>
          </cell>
          <cell r="Q174">
            <v>27970525</v>
          </cell>
        </row>
        <row r="175">
          <cell r="I175">
            <v>56945</v>
          </cell>
          <cell r="J175" t="str">
            <v/>
          </cell>
          <cell r="K175" t="str">
            <v/>
          </cell>
          <cell r="L175">
            <v>3312475</v>
          </cell>
          <cell r="M175">
            <v>264998</v>
          </cell>
          <cell r="N175">
            <v>3577473</v>
          </cell>
          <cell r="O175" t="str">
            <v>20230210</v>
          </cell>
          <cell r="Q175">
            <v>3577473</v>
          </cell>
        </row>
        <row r="176">
          <cell r="I176">
            <v>717</v>
          </cell>
          <cell r="J176" t="str">
            <v/>
          </cell>
          <cell r="K176" t="str">
            <v/>
          </cell>
          <cell r="L176">
            <v>5514370</v>
          </cell>
          <cell r="M176">
            <v>551437</v>
          </cell>
          <cell r="N176">
            <v>6065807</v>
          </cell>
          <cell r="O176" t="str">
            <v>20230228</v>
          </cell>
          <cell r="Q176">
            <v>6065807</v>
          </cell>
        </row>
        <row r="177">
          <cell r="J177" t="str">
            <v/>
          </cell>
          <cell r="K177" t="str">
            <v>SUB SUM</v>
          </cell>
          <cell r="L177">
            <v>33721142</v>
          </cell>
          <cell r="M177">
            <v>3242272</v>
          </cell>
          <cell r="N177">
            <v>36963414</v>
          </cell>
          <cell r="O177" t="str">
            <v>20230228</v>
          </cell>
          <cell r="P177" t="str">
            <v>SUM</v>
          </cell>
          <cell r="Q177">
            <v>0</v>
          </cell>
        </row>
        <row r="178">
          <cell r="I178">
            <v>55894</v>
          </cell>
          <cell r="J178" t="str">
            <v/>
          </cell>
          <cell r="K178" t="str">
            <v/>
          </cell>
          <cell r="L178">
            <v>1012061</v>
          </cell>
          <cell r="M178">
            <v>80965</v>
          </cell>
          <cell r="N178">
            <v>1093026</v>
          </cell>
          <cell r="O178" t="str">
            <v>20230210</v>
          </cell>
          <cell r="Q178">
            <v>1093026</v>
          </cell>
        </row>
        <row r="179">
          <cell r="I179">
            <v>2145</v>
          </cell>
          <cell r="J179" t="str">
            <v>Advertising services fee - Auto</v>
          </cell>
          <cell r="K179" t="str">
            <v>202301 Auto Deduct</v>
          </cell>
          <cell r="L179">
            <v>-41531</v>
          </cell>
          <cell r="M179">
            <v>-4153</v>
          </cell>
          <cell r="N179">
            <v>-45684</v>
          </cell>
          <cell r="O179" t="str">
            <v>20230210</v>
          </cell>
          <cell r="P179" t="str">
            <v>đã nhận hóa đơn 2145 T04.2023</v>
          </cell>
          <cell r="Q179">
            <v>-564099</v>
          </cell>
        </row>
        <row r="180">
          <cell r="I180">
            <v>37711</v>
          </cell>
          <cell r="J180" t="str">
            <v>Basic discount - Auto</v>
          </cell>
          <cell r="K180" t="str">
            <v>202301 Auto Deduct</v>
          </cell>
          <cell r="L180">
            <v>-152281</v>
          </cell>
          <cell r="M180">
            <v>-15228</v>
          </cell>
          <cell r="N180">
            <v>-167509</v>
          </cell>
          <cell r="O180" t="str">
            <v>20230210</v>
          </cell>
          <cell r="P180" t="str">
            <v>NCC xuất hóa đơn (đã xuất)</v>
          </cell>
          <cell r="Q180">
            <v>-704268</v>
          </cell>
        </row>
        <row r="181">
          <cell r="I181">
            <v>1062</v>
          </cell>
          <cell r="J181" t="str">
            <v/>
          </cell>
          <cell r="K181" t="str">
            <v/>
          </cell>
          <cell r="L181">
            <v>1726685</v>
          </cell>
          <cell r="M181">
            <v>172669</v>
          </cell>
          <cell r="N181">
            <v>1899354</v>
          </cell>
          <cell r="O181" t="str">
            <v>20230228</v>
          </cell>
          <cell r="Q181">
            <v>1899354</v>
          </cell>
        </row>
        <row r="182">
          <cell r="I182">
            <v>2145</v>
          </cell>
          <cell r="J182" t="str">
            <v>Sale services fee - Auto</v>
          </cell>
          <cell r="K182" t="str">
            <v>202301 Auto Deduct</v>
          </cell>
          <cell r="L182">
            <v>-138437</v>
          </cell>
          <cell r="M182">
            <v>-13844</v>
          </cell>
          <cell r="N182">
            <v>-152281</v>
          </cell>
          <cell r="O182" t="str">
            <v>20230210</v>
          </cell>
          <cell r="P182" t="str">
            <v>đã nhận hóa đơn 2145 T04.2023</v>
          </cell>
          <cell r="Q182">
            <v>-564099</v>
          </cell>
        </row>
        <row r="183">
          <cell r="I183">
            <v>271</v>
          </cell>
          <cell r="J183" t="str">
            <v/>
          </cell>
          <cell r="K183" t="str">
            <v/>
          </cell>
          <cell r="L183">
            <v>1042055</v>
          </cell>
          <cell r="M183">
            <v>104206</v>
          </cell>
          <cell r="N183">
            <v>1146261</v>
          </cell>
          <cell r="O183" t="str">
            <v>20230228</v>
          </cell>
          <cell r="Q183">
            <v>1146261</v>
          </cell>
        </row>
        <row r="184">
          <cell r="I184">
            <v>57142</v>
          </cell>
          <cell r="J184" t="str">
            <v/>
          </cell>
          <cell r="K184" t="str">
            <v/>
          </cell>
          <cell r="L184">
            <v>1012061</v>
          </cell>
          <cell r="M184">
            <v>80965</v>
          </cell>
          <cell r="N184">
            <v>1093026</v>
          </cell>
          <cell r="O184" t="str">
            <v>20230210</v>
          </cell>
          <cell r="Q184">
            <v>1093026</v>
          </cell>
        </row>
        <row r="185">
          <cell r="I185">
            <v>56186</v>
          </cell>
          <cell r="J185" t="str">
            <v/>
          </cell>
          <cell r="K185" t="str">
            <v/>
          </cell>
          <cell r="L185">
            <v>1072050</v>
          </cell>
          <cell r="M185">
            <v>85764</v>
          </cell>
          <cell r="N185">
            <v>1157814</v>
          </cell>
          <cell r="O185" t="str">
            <v>20230210</v>
          </cell>
          <cell r="Q185">
            <v>1157814</v>
          </cell>
        </row>
        <row r="186">
          <cell r="J186" t="str">
            <v/>
          </cell>
          <cell r="K186" t="str">
            <v>SUB SUM</v>
          </cell>
          <cell r="L186">
            <v>5532663</v>
          </cell>
          <cell r="M186">
            <v>491344</v>
          </cell>
          <cell r="N186">
            <v>6024007</v>
          </cell>
          <cell r="O186" t="str">
            <v>20230228</v>
          </cell>
          <cell r="P186" t="str">
            <v>SUM</v>
          </cell>
          <cell r="Q186">
            <v>0</v>
          </cell>
        </row>
        <row r="187">
          <cell r="I187">
            <v>37709</v>
          </cell>
          <cell r="J187" t="str">
            <v>Basic discount - Auto</v>
          </cell>
          <cell r="K187" t="str">
            <v>202301 Auto Deduct</v>
          </cell>
          <cell r="L187">
            <v>-274869</v>
          </cell>
          <cell r="M187">
            <v>-27487</v>
          </cell>
          <cell r="N187">
            <v>-302356</v>
          </cell>
          <cell r="O187" t="str">
            <v>20230210</v>
          </cell>
          <cell r="P187" t="str">
            <v>NCC xuất hóa đơn (đã xuất)</v>
          </cell>
          <cell r="Q187">
            <v>-537521</v>
          </cell>
        </row>
        <row r="188">
          <cell r="J188" t="str">
            <v/>
          </cell>
          <cell r="K188" t="str">
            <v>NET OFF REGULAR 08.02.2023</v>
          </cell>
          <cell r="L188">
            <v>659685</v>
          </cell>
          <cell r="M188">
            <v>0</v>
          </cell>
          <cell r="N188">
            <v>659685</v>
          </cell>
          <cell r="O188" t="str">
            <v>20230210</v>
          </cell>
          <cell r="P188" t="str">
            <v>Lotte đc về 0</v>
          </cell>
          <cell r="Q188">
            <v>0</v>
          </cell>
        </row>
        <row r="189">
          <cell r="I189">
            <v>1466</v>
          </cell>
          <cell r="J189" t="str">
            <v/>
          </cell>
          <cell r="K189" t="str">
            <v/>
          </cell>
          <cell r="L189">
            <v>1665870</v>
          </cell>
          <cell r="M189">
            <v>166587</v>
          </cell>
          <cell r="N189">
            <v>1832457</v>
          </cell>
          <cell r="O189" t="str">
            <v>20230228</v>
          </cell>
          <cell r="Q189">
            <v>458143</v>
          </cell>
        </row>
        <row r="190">
          <cell r="I190">
            <v>2146</v>
          </cell>
          <cell r="J190" t="str">
            <v>Advertising services fee - Auto</v>
          </cell>
          <cell r="K190" t="str">
            <v>202301 Auto Deduct</v>
          </cell>
          <cell r="L190">
            <v>-74964</v>
          </cell>
          <cell r="M190">
            <v>-7496</v>
          </cell>
          <cell r="N190">
            <v>-82460</v>
          </cell>
          <cell r="O190" t="str">
            <v>20230210</v>
          </cell>
          <cell r="P190" t="str">
            <v>đã nhận hóa đơn 2146 T04.2023</v>
          </cell>
          <cell r="Q190">
            <v>-595549</v>
          </cell>
        </row>
        <row r="191">
          <cell r="I191">
            <v>412</v>
          </cell>
          <cell r="J191" t="str">
            <v/>
          </cell>
          <cell r="K191" t="str">
            <v/>
          </cell>
          <cell r="L191">
            <v>1110580</v>
          </cell>
          <cell r="M191">
            <v>111058</v>
          </cell>
          <cell r="N191">
            <v>1221638</v>
          </cell>
          <cell r="O191" t="str">
            <v>20230228</v>
          </cell>
          <cell r="Q191">
            <v>1221638</v>
          </cell>
        </row>
        <row r="192">
          <cell r="I192">
            <v>2146</v>
          </cell>
          <cell r="J192" t="str">
            <v>Sale services fee - Auto</v>
          </cell>
          <cell r="K192" t="str">
            <v>202301 Auto Deduct</v>
          </cell>
          <cell r="L192">
            <v>-249881</v>
          </cell>
          <cell r="M192">
            <v>-24988</v>
          </cell>
          <cell r="N192">
            <v>-274869</v>
          </cell>
          <cell r="O192" t="str">
            <v>20230210</v>
          </cell>
          <cell r="P192" t="str">
            <v>đã nhận hóa đơn 2146 T04.2023</v>
          </cell>
          <cell r="Q192">
            <v>-595549</v>
          </cell>
        </row>
        <row r="193">
          <cell r="I193">
            <v>414</v>
          </cell>
          <cell r="J193" t="str">
            <v/>
          </cell>
          <cell r="K193" t="str">
            <v/>
          </cell>
          <cell r="L193">
            <v>2221160</v>
          </cell>
          <cell r="M193">
            <v>222116</v>
          </cell>
          <cell r="N193">
            <v>2443276</v>
          </cell>
          <cell r="O193" t="str">
            <v>20230228</v>
          </cell>
          <cell r="Q193">
            <v>2443276</v>
          </cell>
        </row>
        <row r="194">
          <cell r="J194" t="str">
            <v/>
          </cell>
          <cell r="K194" t="str">
            <v>SUB SUM</v>
          </cell>
          <cell r="L194">
            <v>5057581</v>
          </cell>
          <cell r="M194">
            <v>439790</v>
          </cell>
          <cell r="N194">
            <v>5497371</v>
          </cell>
          <cell r="O194" t="str">
            <v>20230228</v>
          </cell>
          <cell r="P194" t="str">
            <v>SUM</v>
          </cell>
          <cell r="Q194">
            <v>0</v>
          </cell>
        </row>
        <row r="195">
          <cell r="I195">
            <v>4502</v>
          </cell>
          <cell r="J195" t="str">
            <v>Advertising services fee - Auto</v>
          </cell>
          <cell r="K195" t="str">
            <v>202301 Auto Deduct</v>
          </cell>
          <cell r="L195">
            <v>-80982</v>
          </cell>
          <cell r="M195">
            <v>-8098</v>
          </cell>
          <cell r="N195">
            <v>-89080</v>
          </cell>
          <cell r="O195" t="str">
            <v>20230210</v>
          </cell>
          <cell r="P195" t="str">
            <v>đã nhận hóa đơn 4502 T05.2023</v>
          </cell>
          <cell r="Q195">
            <v>-386013</v>
          </cell>
        </row>
        <row r="196">
          <cell r="I196">
            <v>57134</v>
          </cell>
          <cell r="J196" t="str">
            <v/>
          </cell>
          <cell r="K196" t="str">
            <v/>
          </cell>
          <cell r="L196">
            <v>3295467</v>
          </cell>
          <cell r="M196">
            <v>263637</v>
          </cell>
          <cell r="N196">
            <v>3559104</v>
          </cell>
          <cell r="O196" t="str">
            <v>20230210</v>
          </cell>
          <cell r="Q196">
            <v>3559104</v>
          </cell>
        </row>
        <row r="197">
          <cell r="I197">
            <v>57759</v>
          </cell>
          <cell r="J197" t="str">
            <v/>
          </cell>
          <cell r="K197" t="str">
            <v/>
          </cell>
          <cell r="L197">
            <v>28978125</v>
          </cell>
          <cell r="M197">
            <v>2318250</v>
          </cell>
          <cell r="N197">
            <v>31296375</v>
          </cell>
          <cell r="O197" t="str">
            <v>20230210</v>
          </cell>
          <cell r="Q197">
            <v>32495801</v>
          </cell>
        </row>
        <row r="198">
          <cell r="I198">
            <v>56238</v>
          </cell>
          <cell r="J198" t="str">
            <v/>
          </cell>
          <cell r="K198" t="str">
            <v/>
          </cell>
          <cell r="L198">
            <v>4245282</v>
          </cell>
          <cell r="M198">
            <v>339623</v>
          </cell>
          <cell r="N198">
            <v>4584905</v>
          </cell>
          <cell r="O198" t="str">
            <v>20230210</v>
          </cell>
          <cell r="Q198">
            <v>4584905</v>
          </cell>
        </row>
        <row r="199">
          <cell r="J199" t="str">
            <v/>
          </cell>
          <cell r="K199" t="str">
            <v>NET OFF REGULAR 08.02.2023</v>
          </cell>
          <cell r="L199">
            <v>-2593446</v>
          </cell>
          <cell r="M199">
            <v>0</v>
          </cell>
          <cell r="N199">
            <v>-2593446</v>
          </cell>
          <cell r="O199" t="str">
            <v>20230210</v>
          </cell>
          <cell r="P199" t="str">
            <v>Lotte đc về 0</v>
          </cell>
          <cell r="Q199">
            <v>0</v>
          </cell>
        </row>
        <row r="200">
          <cell r="I200">
            <v>37707</v>
          </cell>
          <cell r="J200" t="str">
            <v>Basic discount - Auto</v>
          </cell>
          <cell r="K200" t="str">
            <v>202301 Auto Deduct</v>
          </cell>
          <cell r="L200">
            <v>-296933</v>
          </cell>
          <cell r="M200">
            <v>-29693</v>
          </cell>
          <cell r="N200">
            <v>-326626</v>
          </cell>
          <cell r="O200" t="str">
            <v>20230210</v>
          </cell>
          <cell r="P200" t="str">
            <v>NCC xuất hóa đơn (đã xuất 37707)</v>
          </cell>
          <cell r="Q200">
            <v>-4257151</v>
          </cell>
        </row>
        <row r="201">
          <cell r="I201">
            <v>4502</v>
          </cell>
          <cell r="J201" t="str">
            <v>Sale services fee - Auto</v>
          </cell>
          <cell r="K201" t="str">
            <v>202301 Auto Deduct</v>
          </cell>
          <cell r="L201">
            <v>-269939</v>
          </cell>
          <cell r="M201">
            <v>-26994</v>
          </cell>
          <cell r="N201">
            <v>-296933</v>
          </cell>
          <cell r="O201" t="str">
            <v>20230210</v>
          </cell>
          <cell r="P201" t="str">
            <v>đã nhận hóa đơn 4502 T05.2023</v>
          </cell>
          <cell r="Q201">
            <v>-386013</v>
          </cell>
        </row>
        <row r="202">
          <cell r="J202" t="str">
            <v/>
          </cell>
          <cell r="K202" t="str">
            <v>SUB SUM</v>
          </cell>
          <cell r="L202">
            <v>33277574</v>
          </cell>
          <cell r="M202">
            <v>2856725</v>
          </cell>
          <cell r="N202">
            <v>36134299</v>
          </cell>
          <cell r="O202" t="str">
            <v>20230228</v>
          </cell>
          <cell r="P202" t="str">
            <v>SUM</v>
          </cell>
          <cell r="Q202">
            <v>0</v>
          </cell>
        </row>
        <row r="203">
          <cell r="J203" t="str">
            <v/>
          </cell>
          <cell r="K203" t="str">
            <v>SUM</v>
          </cell>
          <cell r="L203">
            <v>215428647</v>
          </cell>
          <cell r="M203">
            <v>19862087</v>
          </cell>
          <cell r="N203">
            <v>235290734</v>
          </cell>
          <cell r="O203" t="str">
            <v>20230228</v>
          </cell>
          <cell r="P203" t="str">
            <v>SUM</v>
          </cell>
          <cell r="Q203">
            <v>0</v>
          </cell>
        </row>
        <row r="204">
          <cell r="I204">
            <v>814</v>
          </cell>
          <cell r="J204" t="str">
            <v>Distribution Cost -Manual</v>
          </cell>
          <cell r="K204" t="str">
            <v>PHI VAN CHUYEN THANG 01.2023 - HANG LANH</v>
          </cell>
          <cell r="L204">
            <v>-1087120</v>
          </cell>
          <cell r="M204">
            <v>-108712</v>
          </cell>
          <cell r="N204">
            <v>-1195832</v>
          </cell>
          <cell r="O204" t="str">
            <v>20230315</v>
          </cell>
          <cell r="P204" t="str">
            <v>đã nhận hóa đơn 814 T02.2023</v>
          </cell>
          <cell r="Q204">
            <v>-3292498</v>
          </cell>
        </row>
        <row r="205">
          <cell r="I205">
            <v>38147</v>
          </cell>
          <cell r="J205" t="str">
            <v>Basic discount - Auto</v>
          </cell>
          <cell r="K205" t="str">
            <v>202302 Auto Deduct</v>
          </cell>
          <cell r="L205">
            <v>-653138</v>
          </cell>
          <cell r="M205">
            <v>-65314</v>
          </cell>
          <cell r="N205">
            <v>-718452</v>
          </cell>
          <cell r="O205" t="str">
            <v>20230315</v>
          </cell>
          <cell r="P205" t="str">
            <v>NCC xuất hóa đơn (đã xuất)</v>
          </cell>
          <cell r="Q205">
            <v>-6214195</v>
          </cell>
        </row>
        <row r="206">
          <cell r="I206">
            <v>1108</v>
          </cell>
          <cell r="J206" t="str">
            <v/>
          </cell>
          <cell r="K206" t="str">
            <v/>
          </cell>
          <cell r="L206">
            <v>3331740</v>
          </cell>
          <cell r="M206">
            <v>333174</v>
          </cell>
          <cell r="N206">
            <v>3664914</v>
          </cell>
          <cell r="O206" t="str">
            <v>20230315</v>
          </cell>
          <cell r="Q206">
            <v>3505234</v>
          </cell>
        </row>
        <row r="207">
          <cell r="J207" t="str">
            <v/>
          </cell>
          <cell r="K207" t="str">
            <v>NET OFF REGULAR 13.03.2023</v>
          </cell>
          <cell r="L207">
            <v>307508</v>
          </cell>
          <cell r="M207">
            <v>0</v>
          </cell>
          <cell r="N207">
            <v>307508</v>
          </cell>
          <cell r="O207" t="str">
            <v>20230315</v>
          </cell>
          <cell r="P207" t="str">
            <v>Lotte đc về 0</v>
          </cell>
          <cell r="Q207">
            <v>0</v>
          </cell>
        </row>
        <row r="208">
          <cell r="I208">
            <v>1632</v>
          </cell>
          <cell r="J208" t="str">
            <v>230306-01016-1-0126</v>
          </cell>
          <cell r="K208" t="str">
            <v>hang tra lai</v>
          </cell>
          <cell r="L208">
            <v>-1099144</v>
          </cell>
          <cell r="M208">
            <v>-109915</v>
          </cell>
          <cell r="N208">
            <v>-1209059</v>
          </cell>
          <cell r="O208" t="str">
            <v>20230315</v>
          </cell>
          <cell r="P208" t="str">
            <v>đã nhận hóa đơn 1632</v>
          </cell>
          <cell r="Q208">
            <v>-1209059</v>
          </cell>
        </row>
        <row r="209">
          <cell r="I209">
            <v>2356</v>
          </cell>
          <cell r="J209" t="str">
            <v>Advertising services fee - Auto</v>
          </cell>
          <cell r="K209" t="str">
            <v>202302 Auto Deduct</v>
          </cell>
          <cell r="L209">
            <v>-178128</v>
          </cell>
          <cell r="M209">
            <v>-17813</v>
          </cell>
          <cell r="N209">
            <v>-195941</v>
          </cell>
          <cell r="O209" t="str">
            <v>20230315</v>
          </cell>
          <cell r="P209" t="str">
            <v>đã nhận hóa đơn 2356 T04.2023</v>
          </cell>
          <cell r="Q209">
            <v>-4475796</v>
          </cell>
        </row>
        <row r="210">
          <cell r="I210">
            <v>3044</v>
          </cell>
          <cell r="J210" t="str">
            <v/>
          </cell>
          <cell r="K210" t="str">
            <v/>
          </cell>
          <cell r="L210">
            <v>6983750</v>
          </cell>
          <cell r="M210">
            <v>698375</v>
          </cell>
          <cell r="N210">
            <v>7682125</v>
          </cell>
          <cell r="O210" t="str">
            <v>20230330</v>
          </cell>
          <cell r="Q210">
            <v>7682125</v>
          </cell>
        </row>
        <row r="211">
          <cell r="I211">
            <v>2356</v>
          </cell>
          <cell r="J211" t="str">
            <v>Sale services fee - Auto</v>
          </cell>
          <cell r="K211" t="str">
            <v>202302 Auto Deduct</v>
          </cell>
          <cell r="L211">
            <v>-593762</v>
          </cell>
          <cell r="M211">
            <v>-59376</v>
          </cell>
          <cell r="N211">
            <v>-653138</v>
          </cell>
          <cell r="O211" t="str">
            <v>20230315</v>
          </cell>
          <cell r="P211" t="str">
            <v>đã nhận hóa đơn 2356 T04.2023</v>
          </cell>
          <cell r="Q211">
            <v>-4475796</v>
          </cell>
        </row>
        <row r="212">
          <cell r="J212" t="str">
            <v/>
          </cell>
          <cell r="K212" t="str">
            <v>SUB SUM</v>
          </cell>
          <cell r="L212">
            <v>7011706</v>
          </cell>
          <cell r="M212">
            <v>670419</v>
          </cell>
          <cell r="N212">
            <v>7682125</v>
          </cell>
          <cell r="O212" t="str">
            <v>20230330</v>
          </cell>
          <cell r="P212" t="str">
            <v>SUM</v>
          </cell>
          <cell r="Q212">
            <v>0</v>
          </cell>
        </row>
        <row r="213">
          <cell r="I213">
            <v>3115</v>
          </cell>
          <cell r="J213" t="str">
            <v/>
          </cell>
          <cell r="K213" t="str">
            <v/>
          </cell>
          <cell r="L213">
            <v>1190660</v>
          </cell>
          <cell r="M213">
            <v>119066</v>
          </cell>
          <cell r="N213">
            <v>1309726</v>
          </cell>
          <cell r="O213" t="str">
            <v>20230330</v>
          </cell>
          <cell r="Q213">
            <v>1309726</v>
          </cell>
        </row>
        <row r="214">
          <cell r="J214" t="str">
            <v/>
          </cell>
          <cell r="K214" t="str">
            <v>NET OFF REGULAR 13.03.2023</v>
          </cell>
          <cell r="L214">
            <v>157167</v>
          </cell>
          <cell r="M214">
            <v>0</v>
          </cell>
          <cell r="N214">
            <v>157167</v>
          </cell>
          <cell r="O214" t="str">
            <v>20230315</v>
          </cell>
          <cell r="P214" t="str">
            <v>Lotte đc về 0</v>
          </cell>
          <cell r="Q214">
            <v>0</v>
          </cell>
        </row>
        <row r="215">
          <cell r="I215">
            <v>1566</v>
          </cell>
          <cell r="J215" t="str">
            <v>Advertising services fee - Auto</v>
          </cell>
          <cell r="K215" t="str">
            <v>202302 Auto Deduct</v>
          </cell>
          <cell r="L215">
            <v>-17860</v>
          </cell>
          <cell r="M215">
            <v>-1786</v>
          </cell>
          <cell r="N215">
            <v>-19646</v>
          </cell>
          <cell r="O215" t="str">
            <v>20230315</v>
          </cell>
          <cell r="P215" t="str">
            <v>đã nhận hóa đơn 1566 T04.2023</v>
          </cell>
          <cell r="Q215">
            <v>-85132</v>
          </cell>
        </row>
        <row r="216">
          <cell r="I216">
            <v>1566</v>
          </cell>
          <cell r="J216" t="str">
            <v>Sale services fee - Auto</v>
          </cell>
          <cell r="K216" t="str">
            <v>202302 Auto Deduct</v>
          </cell>
          <cell r="L216">
            <v>-59533</v>
          </cell>
          <cell r="M216">
            <v>-5953</v>
          </cell>
          <cell r="N216">
            <v>-65486</v>
          </cell>
          <cell r="O216" t="str">
            <v>20230315</v>
          </cell>
          <cell r="P216" t="str">
            <v>đã nhận hóa đơn 1566 T04.2023</v>
          </cell>
          <cell r="Q216">
            <v>-85132</v>
          </cell>
        </row>
        <row r="217">
          <cell r="I217">
            <v>37715</v>
          </cell>
          <cell r="J217" t="str">
            <v>Basic discount - Auto</v>
          </cell>
          <cell r="K217" t="str">
            <v>202302 Auto Deduct</v>
          </cell>
          <cell r="L217">
            <v>-65486</v>
          </cell>
          <cell r="M217">
            <v>-6549</v>
          </cell>
          <cell r="N217">
            <v>-72035</v>
          </cell>
          <cell r="O217" t="str">
            <v>20230315</v>
          </cell>
          <cell r="P217" t="str">
            <v>NCC xuất hóa đơn (đã xuất)</v>
          </cell>
          <cell r="Q217">
            <v>-437613</v>
          </cell>
        </row>
        <row r="218">
          <cell r="J218" t="str">
            <v/>
          </cell>
          <cell r="K218" t="str">
            <v>SUB SUM</v>
          </cell>
          <cell r="L218">
            <v>1204948</v>
          </cell>
          <cell r="M218">
            <v>104778</v>
          </cell>
          <cell r="N218">
            <v>1309726</v>
          </cell>
          <cell r="O218" t="str">
            <v>20230330</v>
          </cell>
          <cell r="P218" t="str">
            <v>SUM</v>
          </cell>
          <cell r="Q218">
            <v>0</v>
          </cell>
        </row>
        <row r="219">
          <cell r="I219">
            <v>37723</v>
          </cell>
          <cell r="J219" t="str">
            <v>Basic discount - Auto</v>
          </cell>
          <cell r="K219" t="str">
            <v>202302 Auto Deduct</v>
          </cell>
          <cell r="L219">
            <v>-412614</v>
          </cell>
          <cell r="M219">
            <v>-41261</v>
          </cell>
          <cell r="N219">
            <v>-453875</v>
          </cell>
          <cell r="O219" t="str">
            <v>20230315</v>
          </cell>
          <cell r="P219" t="str">
            <v>NCC xuất hóa đơn (đã xuất)</v>
          </cell>
          <cell r="Q219">
            <v>-3562515</v>
          </cell>
        </row>
        <row r="220">
          <cell r="J220" t="str">
            <v/>
          </cell>
          <cell r="K220" t="str">
            <v>NET OFF REGULAR 13.03.2023</v>
          </cell>
          <cell r="L220">
            <v>1696836</v>
          </cell>
          <cell r="M220">
            <v>0</v>
          </cell>
          <cell r="N220">
            <v>1696836</v>
          </cell>
          <cell r="O220" t="str">
            <v>20230315</v>
          </cell>
          <cell r="P220" t="str">
            <v>Lotte đc về 0</v>
          </cell>
          <cell r="Q220">
            <v>0</v>
          </cell>
        </row>
        <row r="221">
          <cell r="I221">
            <v>3144</v>
          </cell>
          <cell r="J221" t="str">
            <v/>
          </cell>
          <cell r="K221" t="str">
            <v/>
          </cell>
          <cell r="L221">
            <v>5716080</v>
          </cell>
          <cell r="M221">
            <v>571608</v>
          </cell>
          <cell r="N221">
            <v>6287688</v>
          </cell>
          <cell r="O221" t="str">
            <v>20230330</v>
          </cell>
          <cell r="Q221">
            <v>6287688</v>
          </cell>
        </row>
        <row r="222">
          <cell r="I222">
            <v>1971</v>
          </cell>
          <cell r="J222" t="str">
            <v>Advertising services fee - Auto</v>
          </cell>
          <cell r="K222" t="str">
            <v>202302 Auto Deduct</v>
          </cell>
          <cell r="L222">
            <v>-112531</v>
          </cell>
          <cell r="M222">
            <v>-11253</v>
          </cell>
          <cell r="N222">
            <v>-123784</v>
          </cell>
          <cell r="O222" t="str">
            <v>20230315</v>
          </cell>
          <cell r="P222" t="str">
            <v>đã nhận hóa đơn 1971 T04.2023</v>
          </cell>
          <cell r="Q222">
            <v>-3346005</v>
          </cell>
        </row>
        <row r="223">
          <cell r="I223">
            <v>1971</v>
          </cell>
          <cell r="J223" t="str">
            <v>Sale services fee - Auto</v>
          </cell>
          <cell r="K223" t="str">
            <v>202302 Auto Deduct</v>
          </cell>
          <cell r="L223">
            <v>-375104</v>
          </cell>
          <cell r="M223">
            <v>-37510</v>
          </cell>
          <cell r="N223">
            <v>-412614</v>
          </cell>
          <cell r="O223" t="str">
            <v>20230315</v>
          </cell>
          <cell r="P223" t="str">
            <v>đã nhận hóa đơn 1971 T04.2023</v>
          </cell>
          <cell r="Q223">
            <v>-3346005</v>
          </cell>
        </row>
        <row r="224">
          <cell r="I224">
            <v>814</v>
          </cell>
          <cell r="J224" t="str">
            <v>Distribution Cost -Manual</v>
          </cell>
          <cell r="K224" t="str">
            <v>PHI VAN CHUYEN THANG 01.2023 - HANG LANH</v>
          </cell>
          <cell r="L224">
            <v>-642330</v>
          </cell>
          <cell r="M224">
            <v>-64233</v>
          </cell>
          <cell r="N224">
            <v>-706563</v>
          </cell>
          <cell r="O224" t="str">
            <v>20230315</v>
          </cell>
          <cell r="P224" t="str">
            <v>đã nhận hóa đơn 814 T02.2023</v>
          </cell>
          <cell r="Q224">
            <v>-3292498</v>
          </cell>
        </row>
        <row r="225">
          <cell r="J225" t="str">
            <v/>
          </cell>
          <cell r="K225" t="str">
            <v>SUB SUM</v>
          </cell>
          <cell r="L225">
            <v>5870337</v>
          </cell>
          <cell r="M225">
            <v>417351</v>
          </cell>
          <cell r="N225">
            <v>6287688</v>
          </cell>
          <cell r="O225" t="str">
            <v>20230330</v>
          </cell>
          <cell r="P225" t="str">
            <v>SUM</v>
          </cell>
          <cell r="Q225">
            <v>0</v>
          </cell>
        </row>
        <row r="226">
          <cell r="I226">
            <v>4603</v>
          </cell>
          <cell r="J226" t="str">
            <v>Sale services fee - Auto</v>
          </cell>
          <cell r="K226" t="str">
            <v>202302 Auto Deduct</v>
          </cell>
          <cell r="L226">
            <v>-349205</v>
          </cell>
          <cell r="M226">
            <v>-34921</v>
          </cell>
          <cell r="N226">
            <v>-384126</v>
          </cell>
          <cell r="O226" t="str">
            <v>20230315</v>
          </cell>
          <cell r="P226" t="str">
            <v>đã nhận hóa đơn 4603 T06.2023</v>
          </cell>
          <cell r="Q226">
            <v>-499364</v>
          </cell>
        </row>
        <row r="227">
          <cell r="I227">
            <v>37721</v>
          </cell>
          <cell r="J227" t="str">
            <v>Basic discount - Auto</v>
          </cell>
          <cell r="K227" t="str">
            <v>202302 Auto Deduct</v>
          </cell>
          <cell r="L227">
            <v>-384126</v>
          </cell>
          <cell r="M227">
            <v>-38413</v>
          </cell>
          <cell r="N227">
            <v>-422539</v>
          </cell>
          <cell r="O227" t="str">
            <v>20230315</v>
          </cell>
          <cell r="P227" t="str">
            <v>NCC xuất hóa đơn (đã xuất)</v>
          </cell>
          <cell r="Q227">
            <v>-3780969</v>
          </cell>
        </row>
        <row r="228">
          <cell r="I228">
            <v>1770</v>
          </cell>
          <cell r="J228" t="str">
            <v/>
          </cell>
          <cell r="K228" t="str">
            <v/>
          </cell>
          <cell r="L228">
            <v>4365260</v>
          </cell>
          <cell r="M228">
            <v>436526</v>
          </cell>
          <cell r="N228">
            <v>4801786</v>
          </cell>
          <cell r="O228" t="str">
            <v>20230315</v>
          </cell>
          <cell r="Q228">
            <v>4801786</v>
          </cell>
        </row>
        <row r="229">
          <cell r="I229">
            <v>4603</v>
          </cell>
          <cell r="J229" t="str">
            <v>Advertising services fee - Auto</v>
          </cell>
          <cell r="K229" t="str">
            <v>202302 Auto Deduct</v>
          </cell>
          <cell r="L229">
            <v>-104762</v>
          </cell>
          <cell r="M229">
            <v>-10476</v>
          </cell>
          <cell r="N229">
            <v>-115238</v>
          </cell>
          <cell r="O229" t="str">
            <v>20230315</v>
          </cell>
          <cell r="P229" t="str">
            <v>đã nhận hóa đơn 4603 T06.2023</v>
          </cell>
          <cell r="Q229">
            <v>-499364</v>
          </cell>
        </row>
        <row r="230">
          <cell r="J230" t="str">
            <v/>
          </cell>
          <cell r="K230" t="str">
            <v>SUB SUM</v>
          </cell>
          <cell r="L230">
            <v>3527167</v>
          </cell>
          <cell r="M230">
            <v>352716</v>
          </cell>
          <cell r="N230">
            <v>3879883</v>
          </cell>
          <cell r="O230" t="str">
            <v>20230330</v>
          </cell>
          <cell r="P230" t="str">
            <v>SUM</v>
          </cell>
          <cell r="Q230">
            <v>0</v>
          </cell>
        </row>
        <row r="231">
          <cell r="I231">
            <v>985</v>
          </cell>
          <cell r="J231" t="str">
            <v>230228-01011-1-0033</v>
          </cell>
          <cell r="K231" t="str">
            <v>Hang tra lai</v>
          </cell>
          <cell r="L231">
            <v>-758141</v>
          </cell>
          <cell r="M231">
            <v>-75815</v>
          </cell>
          <cell r="N231">
            <v>-833956</v>
          </cell>
          <cell r="O231" t="str">
            <v>20230315</v>
          </cell>
          <cell r="Q231">
            <v>-818792</v>
          </cell>
        </row>
        <row r="232">
          <cell r="I232">
            <v>2132</v>
          </cell>
          <cell r="J232" t="str">
            <v>Advertising services fee - Auto</v>
          </cell>
          <cell r="K232" t="str">
            <v>202302 Auto Deduct</v>
          </cell>
          <cell r="L232">
            <v>-82652</v>
          </cell>
          <cell r="M232">
            <v>-8265</v>
          </cell>
          <cell r="N232">
            <v>-90917</v>
          </cell>
          <cell r="O232" t="str">
            <v>20230315</v>
          </cell>
          <cell r="P232" t="str">
            <v>đã nhận hóa đơn 2132 T04.2023</v>
          </cell>
          <cell r="Q232">
            <v>-1499578</v>
          </cell>
        </row>
        <row r="233">
          <cell r="I233">
            <v>2132</v>
          </cell>
          <cell r="J233" t="str">
            <v>Sale services fee - Auto</v>
          </cell>
          <cell r="K233" t="str">
            <v>202302 Auto Deduct</v>
          </cell>
          <cell r="L233">
            <v>-275508</v>
          </cell>
          <cell r="M233">
            <v>-27551</v>
          </cell>
          <cell r="N233">
            <v>-303059</v>
          </cell>
          <cell r="O233" t="str">
            <v>20230315</v>
          </cell>
          <cell r="P233" t="str">
            <v>đã nhận hóa đơn 2132 T04.2023</v>
          </cell>
          <cell r="Q233">
            <v>-1499578</v>
          </cell>
        </row>
        <row r="234">
          <cell r="I234">
            <v>814</v>
          </cell>
          <cell r="J234" t="str">
            <v>Distribution Cost -Manual</v>
          </cell>
          <cell r="K234" t="str">
            <v>PHI VAN CHUYEN THANG 01.2023 - HANG LANH</v>
          </cell>
          <cell r="L234">
            <v>-225440</v>
          </cell>
          <cell r="M234">
            <v>-22544</v>
          </cell>
          <cell r="N234">
            <v>-247984</v>
          </cell>
          <cell r="O234" t="str">
            <v>20230315</v>
          </cell>
          <cell r="P234" t="str">
            <v>đã nhận hóa đơn 814 T02.2023</v>
          </cell>
          <cell r="Q234">
            <v>-3292498</v>
          </cell>
        </row>
        <row r="235">
          <cell r="I235">
            <v>37719</v>
          </cell>
          <cell r="J235" t="str">
            <v>Basic discount - Auto</v>
          </cell>
          <cell r="K235" t="str">
            <v>202302 Auto Deduct</v>
          </cell>
          <cell r="L235">
            <v>-303059</v>
          </cell>
          <cell r="M235">
            <v>-30306</v>
          </cell>
          <cell r="N235">
            <v>-333365</v>
          </cell>
          <cell r="O235" t="str">
            <v>20230315</v>
          </cell>
          <cell r="P235" t="str">
            <v>NCC xuất hóa đơn (đã xuất)</v>
          </cell>
          <cell r="Q235">
            <v>-2045305</v>
          </cell>
        </row>
        <row r="236">
          <cell r="I236">
            <v>1420</v>
          </cell>
          <cell r="J236" t="str">
            <v>230320-01011-1-0056</v>
          </cell>
          <cell r="K236" t="str">
            <v>hang tra lai</v>
          </cell>
          <cell r="L236">
            <v>-1219141</v>
          </cell>
          <cell r="M236">
            <v>-121914</v>
          </cell>
          <cell r="N236">
            <v>-1341055</v>
          </cell>
          <cell r="O236" t="str">
            <v>20230330</v>
          </cell>
          <cell r="P236" t="str">
            <v>đã nhận hóa đơn 1420</v>
          </cell>
          <cell r="Q236">
            <v>-1341055</v>
          </cell>
        </row>
        <row r="237">
          <cell r="I237">
            <v>1687</v>
          </cell>
          <cell r="J237" t="str">
            <v/>
          </cell>
          <cell r="K237" t="str">
            <v/>
          </cell>
          <cell r="L237">
            <v>4483845</v>
          </cell>
          <cell r="M237">
            <v>448385</v>
          </cell>
          <cell r="N237">
            <v>4932230</v>
          </cell>
          <cell r="O237" t="str">
            <v>20230315</v>
          </cell>
          <cell r="Q237">
            <v>4932230</v>
          </cell>
        </row>
        <row r="238">
          <cell r="I238">
            <v>3143</v>
          </cell>
          <cell r="J238" t="str">
            <v/>
          </cell>
          <cell r="K238" t="str">
            <v/>
          </cell>
          <cell r="L238">
            <v>2301215</v>
          </cell>
          <cell r="M238">
            <v>230122</v>
          </cell>
          <cell r="N238">
            <v>2531337</v>
          </cell>
          <cell r="O238" t="str">
            <v>20230330</v>
          </cell>
          <cell r="Q238">
            <v>2531337</v>
          </cell>
        </row>
        <row r="239">
          <cell r="I239">
            <v>3043</v>
          </cell>
          <cell r="J239" t="str">
            <v/>
          </cell>
          <cell r="K239" t="str">
            <v/>
          </cell>
          <cell r="L239">
            <v>2301215</v>
          </cell>
          <cell r="M239">
            <v>230122</v>
          </cell>
          <cell r="N239">
            <v>2531337</v>
          </cell>
          <cell r="O239" t="str">
            <v>20230330</v>
          </cell>
          <cell r="Q239">
            <v>2531337</v>
          </cell>
        </row>
        <row r="240">
          <cell r="J240" t="str">
            <v/>
          </cell>
          <cell r="K240" t="str">
            <v>SUB SUM</v>
          </cell>
          <cell r="L240">
            <v>6222334</v>
          </cell>
          <cell r="M240">
            <v>622234</v>
          </cell>
          <cell r="N240">
            <v>6844568</v>
          </cell>
          <cell r="O240" t="str">
            <v>20230330</v>
          </cell>
          <cell r="P240" t="str">
            <v>SUM</v>
          </cell>
          <cell r="Q240">
            <v>0</v>
          </cell>
        </row>
        <row r="241">
          <cell r="I241">
            <v>814</v>
          </cell>
          <cell r="J241" t="str">
            <v>Distribution Cost -Manual</v>
          </cell>
          <cell r="K241" t="str">
            <v>PHI VAN CHUYEN THANG 01.2023 - HANG LANH</v>
          </cell>
          <cell r="L241">
            <v>-433340</v>
          </cell>
          <cell r="M241">
            <v>-43334</v>
          </cell>
          <cell r="N241">
            <v>-476674</v>
          </cell>
          <cell r="O241" t="str">
            <v>20230315</v>
          </cell>
          <cell r="P241" t="str">
            <v>đã nhận hóa đơn 814 T02.2023</v>
          </cell>
          <cell r="Q241">
            <v>-3292498</v>
          </cell>
        </row>
        <row r="242">
          <cell r="I242">
            <v>37717</v>
          </cell>
          <cell r="J242" t="str">
            <v>Basic discount - Auto</v>
          </cell>
          <cell r="K242" t="str">
            <v>202302 Auto Deduct</v>
          </cell>
          <cell r="L242">
            <v>-497796</v>
          </cell>
          <cell r="M242">
            <v>-49780</v>
          </cell>
          <cell r="N242">
            <v>-547576</v>
          </cell>
          <cell r="O242" t="str">
            <v>20230315</v>
          </cell>
          <cell r="P242" t="str">
            <v>NCC xuất hóa đơn (đã xuất)</v>
          </cell>
          <cell r="Q242">
            <v>-3507202</v>
          </cell>
        </row>
        <row r="243">
          <cell r="I243">
            <v>1688</v>
          </cell>
          <cell r="J243" t="str">
            <v/>
          </cell>
          <cell r="K243" t="str">
            <v/>
          </cell>
          <cell r="L243">
            <v>5597470</v>
          </cell>
          <cell r="M243">
            <v>559747</v>
          </cell>
          <cell r="N243">
            <v>6157217</v>
          </cell>
          <cell r="O243" t="str">
            <v>20230315</v>
          </cell>
          <cell r="Q243">
            <v>6157217</v>
          </cell>
        </row>
        <row r="244">
          <cell r="J244" t="str">
            <v/>
          </cell>
          <cell r="K244" t="str">
            <v>NET OFF REGULAR 13.03.2023</v>
          </cell>
          <cell r="L244">
            <v>-562037</v>
          </cell>
          <cell r="M244">
            <v>0</v>
          </cell>
          <cell r="N244">
            <v>-562037</v>
          </cell>
          <cell r="O244" t="str">
            <v>20230315</v>
          </cell>
          <cell r="P244" t="str">
            <v>Lotte đc về 0</v>
          </cell>
          <cell r="Q244">
            <v>0</v>
          </cell>
        </row>
        <row r="245">
          <cell r="I245">
            <v>3042</v>
          </cell>
          <cell r="J245" t="str">
            <v/>
          </cell>
          <cell r="K245" t="str">
            <v/>
          </cell>
          <cell r="L245">
            <v>2262710</v>
          </cell>
          <cell r="M245">
            <v>226271</v>
          </cell>
          <cell r="N245">
            <v>2488981</v>
          </cell>
          <cell r="O245" t="str">
            <v>20230330</v>
          </cell>
          <cell r="Q245">
            <v>2488981</v>
          </cell>
        </row>
        <row r="246">
          <cell r="I246">
            <v>2428</v>
          </cell>
          <cell r="J246" t="str">
            <v>Advertising services fee - Auto</v>
          </cell>
          <cell r="K246" t="str">
            <v>202302 Auto Deduct</v>
          </cell>
          <cell r="L246">
            <v>-135763</v>
          </cell>
          <cell r="M246">
            <v>-13576</v>
          </cell>
          <cell r="N246">
            <v>-149339</v>
          </cell>
          <cell r="O246" t="str">
            <v>20230315</v>
          </cell>
          <cell r="P246" t="str">
            <v>đã nhận hóa đơn 2428 T04.2023</v>
          </cell>
          <cell r="Q246">
            <v>-3358969</v>
          </cell>
        </row>
        <row r="247">
          <cell r="I247">
            <v>2428</v>
          </cell>
          <cell r="J247" t="str">
            <v>Sale services fee - Auto</v>
          </cell>
          <cell r="K247" t="str">
            <v>202302 Auto Deduct</v>
          </cell>
          <cell r="L247">
            <v>-452542</v>
          </cell>
          <cell r="M247">
            <v>-45254</v>
          </cell>
          <cell r="N247">
            <v>-497796</v>
          </cell>
          <cell r="O247" t="str">
            <v>20230315</v>
          </cell>
          <cell r="P247" t="str">
            <v>đã nhận hóa đơn 2428 T04.2023</v>
          </cell>
          <cell r="Q247">
            <v>-3358969</v>
          </cell>
        </row>
        <row r="248">
          <cell r="J248" t="str">
            <v/>
          </cell>
          <cell r="K248" t="str">
            <v>SUB SUM</v>
          </cell>
          <cell r="L248">
            <v>5778702</v>
          </cell>
          <cell r="M248">
            <v>634074</v>
          </cell>
          <cell r="N248">
            <v>6412776</v>
          </cell>
          <cell r="O248" t="str">
            <v>20230330</v>
          </cell>
          <cell r="P248" t="str">
            <v>SUM</v>
          </cell>
          <cell r="Q248">
            <v>0</v>
          </cell>
        </row>
        <row r="249">
          <cell r="I249">
            <v>1763</v>
          </cell>
          <cell r="J249" t="str">
            <v/>
          </cell>
          <cell r="K249" t="str">
            <v/>
          </cell>
          <cell r="L249">
            <v>2144100</v>
          </cell>
          <cell r="M249">
            <v>214410</v>
          </cell>
          <cell r="N249">
            <v>2358510</v>
          </cell>
          <cell r="O249" t="str">
            <v>20230315</v>
          </cell>
          <cell r="Q249">
            <v>2358510</v>
          </cell>
        </row>
        <row r="250">
          <cell r="I250">
            <v>2878</v>
          </cell>
          <cell r="J250" t="str">
            <v/>
          </cell>
          <cell r="K250" t="str">
            <v/>
          </cell>
          <cell r="L250">
            <v>6191290</v>
          </cell>
          <cell r="M250">
            <v>619129</v>
          </cell>
          <cell r="N250">
            <v>6810419</v>
          </cell>
          <cell r="O250" t="str">
            <v>20230330</v>
          </cell>
          <cell r="Q250">
            <v>6810419</v>
          </cell>
        </row>
        <row r="251">
          <cell r="I251">
            <v>2111</v>
          </cell>
          <cell r="J251" t="str">
            <v>Advertising services fee - Auto</v>
          </cell>
          <cell r="K251" t="str">
            <v>202302 Auto Deduct</v>
          </cell>
          <cell r="L251">
            <v>-142268</v>
          </cell>
          <cell r="M251">
            <v>-14227</v>
          </cell>
          <cell r="N251">
            <v>-156495</v>
          </cell>
          <cell r="O251" t="str">
            <v>20230315</v>
          </cell>
          <cell r="P251" t="str">
            <v>đã nhận hóa đơn 2111 T04.2023</v>
          </cell>
          <cell r="Q251">
            <v>-2539111</v>
          </cell>
        </row>
        <row r="252">
          <cell r="I252">
            <v>2111</v>
          </cell>
          <cell r="J252" t="str">
            <v>Sale services fee - Auto</v>
          </cell>
          <cell r="K252" t="str">
            <v>202302 Auto Deduct</v>
          </cell>
          <cell r="L252">
            <v>-474225</v>
          </cell>
          <cell r="M252">
            <v>-47423</v>
          </cell>
          <cell r="N252">
            <v>-521648</v>
          </cell>
          <cell r="O252" t="str">
            <v>20230315</v>
          </cell>
          <cell r="P252" t="str">
            <v>đã nhận hóa đơn 2111 T04.2023</v>
          </cell>
          <cell r="Q252">
            <v>-2539111</v>
          </cell>
        </row>
        <row r="253">
          <cell r="I253">
            <v>37725</v>
          </cell>
          <cell r="J253" t="str">
            <v>Basic discount - Auto</v>
          </cell>
          <cell r="K253" t="str">
            <v>202302 Auto Deduct</v>
          </cell>
          <cell r="L253">
            <v>-521648</v>
          </cell>
          <cell r="M253">
            <v>-52165</v>
          </cell>
          <cell r="N253">
            <v>-573813</v>
          </cell>
          <cell r="O253" t="str">
            <v>20230315</v>
          </cell>
          <cell r="P253" t="str">
            <v>NCC xuất hóa đơn (đã xuất)</v>
          </cell>
          <cell r="Q253">
            <v>-3617830</v>
          </cell>
        </row>
        <row r="254">
          <cell r="J254" t="str">
            <v/>
          </cell>
          <cell r="K254" t="str">
            <v>SUB SUM</v>
          </cell>
          <cell r="L254">
            <v>7197249</v>
          </cell>
          <cell r="M254">
            <v>719724</v>
          </cell>
          <cell r="N254">
            <v>7916973</v>
          </cell>
          <cell r="O254" t="str">
            <v>20230330</v>
          </cell>
          <cell r="P254" t="str">
            <v>SUM</v>
          </cell>
          <cell r="Q254">
            <v>0</v>
          </cell>
        </row>
        <row r="255">
          <cell r="I255">
            <v>37713</v>
          </cell>
          <cell r="J255" t="str">
            <v>Basic discount - Auto</v>
          </cell>
          <cell r="K255" t="str">
            <v>202302 Auto Deduct</v>
          </cell>
          <cell r="L255">
            <v>-212727</v>
          </cell>
          <cell r="M255">
            <v>-21273</v>
          </cell>
          <cell r="N255">
            <v>-234000</v>
          </cell>
          <cell r="O255" t="str">
            <v>20230315</v>
          </cell>
          <cell r="P255" t="str">
            <v>NCC xuất hóa đơn (đã xuất)</v>
          </cell>
          <cell r="Q255">
            <v>-3105652</v>
          </cell>
        </row>
        <row r="256">
          <cell r="I256">
            <v>1509</v>
          </cell>
          <cell r="J256" t="str">
            <v>230317-01006-1-0199</v>
          </cell>
          <cell r="K256" t="str">
            <v>hang tra lai</v>
          </cell>
          <cell r="L256">
            <v>-111058</v>
          </cell>
          <cell r="M256">
            <v>-11106</v>
          </cell>
          <cell r="N256">
            <v>-122164</v>
          </cell>
          <cell r="O256" t="str">
            <v>20230330</v>
          </cell>
          <cell r="P256" t="str">
            <v>đã nhận hóa đơn 1509</v>
          </cell>
          <cell r="Q256">
            <v>-122164</v>
          </cell>
        </row>
        <row r="257">
          <cell r="J257" t="str">
            <v/>
          </cell>
          <cell r="K257" t="str">
            <v>NET OFF REGULAR 13.03.2023</v>
          </cell>
          <cell r="L257">
            <v>2275464</v>
          </cell>
          <cell r="M257">
            <v>0</v>
          </cell>
          <cell r="N257">
            <v>2275464</v>
          </cell>
          <cell r="O257" t="str">
            <v>20230315</v>
          </cell>
          <cell r="P257" t="str">
            <v>Lotte đc về 0</v>
          </cell>
          <cell r="Q257">
            <v>0</v>
          </cell>
        </row>
        <row r="258">
          <cell r="I258">
            <v>3855</v>
          </cell>
          <cell r="J258" t="str">
            <v/>
          </cell>
          <cell r="K258" t="str">
            <v/>
          </cell>
          <cell r="L258">
            <v>1110580</v>
          </cell>
          <cell r="M258">
            <v>111058</v>
          </cell>
          <cell r="N258">
            <v>1221638</v>
          </cell>
          <cell r="O258" t="str">
            <v>20230330</v>
          </cell>
          <cell r="Q258">
            <v>1221638</v>
          </cell>
        </row>
        <row r="259">
          <cell r="I259">
            <v>1344</v>
          </cell>
          <cell r="J259" t="str">
            <v>230306-01006-1-0103</v>
          </cell>
          <cell r="K259" t="str">
            <v>hang tra lai</v>
          </cell>
          <cell r="L259">
            <v>-999522</v>
          </cell>
          <cell r="M259">
            <v>-99952</v>
          </cell>
          <cell r="N259">
            <v>-1099474</v>
          </cell>
          <cell r="O259" t="str">
            <v>20230315</v>
          </cell>
          <cell r="P259" t="str">
            <v>đã nhận hóa đơn 1344</v>
          </cell>
          <cell r="Q259">
            <v>-1099474</v>
          </cell>
        </row>
        <row r="260">
          <cell r="I260">
            <v>2365</v>
          </cell>
          <cell r="J260" t="str">
            <v>Advertising services fee - Auto</v>
          </cell>
          <cell r="K260" t="str">
            <v>202302 Auto Deduct</v>
          </cell>
          <cell r="L260">
            <v>-58016</v>
          </cell>
          <cell r="M260">
            <v>-5802</v>
          </cell>
          <cell r="N260">
            <v>-63818</v>
          </cell>
          <cell r="O260" t="str">
            <v>20230315</v>
          </cell>
          <cell r="P260" t="str">
            <v>đã nhận hóa đơn 2365 T04.2023</v>
          </cell>
          <cell r="Q260">
            <v>-3081652</v>
          </cell>
        </row>
        <row r="261">
          <cell r="I261">
            <v>2365</v>
          </cell>
          <cell r="J261" t="str">
            <v>Sale services fee - Auto</v>
          </cell>
          <cell r="K261" t="str">
            <v>202302 Auto Deduct</v>
          </cell>
          <cell r="L261">
            <v>-193388</v>
          </cell>
          <cell r="M261">
            <v>-19339</v>
          </cell>
          <cell r="N261">
            <v>-212727</v>
          </cell>
          <cell r="O261" t="str">
            <v>20230315</v>
          </cell>
          <cell r="P261" t="str">
            <v>đã nhận hóa đơn 2365 T04.2023</v>
          </cell>
          <cell r="Q261">
            <v>-3081652</v>
          </cell>
        </row>
        <row r="262">
          <cell r="I262">
            <v>814</v>
          </cell>
          <cell r="J262" t="str">
            <v>Distribution Cost -Manual</v>
          </cell>
          <cell r="K262" t="str">
            <v>PHI VAN CHUYEN THANG 01.2023 - HANG LANH</v>
          </cell>
          <cell r="L262">
            <v>-604950</v>
          </cell>
          <cell r="M262">
            <v>-60495</v>
          </cell>
          <cell r="N262">
            <v>-665445</v>
          </cell>
          <cell r="O262" t="str">
            <v>20230315</v>
          </cell>
          <cell r="P262" t="str">
            <v>đã nhận hóa đơn 814 T02.2023</v>
          </cell>
          <cell r="Q262">
            <v>-3292498</v>
          </cell>
        </row>
        <row r="263">
          <cell r="J263" t="str">
            <v/>
          </cell>
          <cell r="K263" t="str">
            <v>SUB SUM</v>
          </cell>
          <cell r="L263">
            <v>1206383</v>
          </cell>
          <cell r="M263">
            <v>-106909</v>
          </cell>
          <cell r="N263">
            <v>1099474</v>
          </cell>
          <cell r="O263" t="str">
            <v>20230330</v>
          </cell>
          <cell r="P263" t="str">
            <v>SUM</v>
          </cell>
          <cell r="Q263">
            <v>0</v>
          </cell>
        </row>
        <row r="264">
          <cell r="I264">
            <v>2145</v>
          </cell>
          <cell r="J264" t="str">
            <v>Advertising services fee - Auto</v>
          </cell>
          <cell r="K264" t="str">
            <v>202302 Auto Deduct</v>
          </cell>
          <cell r="L264">
            <v>-58951</v>
          </cell>
          <cell r="M264">
            <v>-5895</v>
          </cell>
          <cell r="N264">
            <v>-64846</v>
          </cell>
          <cell r="O264" t="str">
            <v>20230315</v>
          </cell>
          <cell r="P264" t="str">
            <v>đã nhận hóa đơn 2145 T04.2023</v>
          </cell>
          <cell r="Q264">
            <v>-564099</v>
          </cell>
        </row>
        <row r="265">
          <cell r="I265">
            <v>2145</v>
          </cell>
          <cell r="J265" t="str">
            <v>Sale services fee - Auto</v>
          </cell>
          <cell r="K265" t="str">
            <v>202302 Auto Deduct</v>
          </cell>
          <cell r="L265">
            <v>-196505</v>
          </cell>
          <cell r="M265">
            <v>-19651</v>
          </cell>
          <cell r="N265">
            <v>-216156</v>
          </cell>
          <cell r="O265" t="str">
            <v>20230315</v>
          </cell>
          <cell r="P265" t="str">
            <v>đã nhận hóa đơn 2145 T04.2023</v>
          </cell>
          <cell r="Q265">
            <v>-564099</v>
          </cell>
        </row>
        <row r="266">
          <cell r="I266">
            <v>37711</v>
          </cell>
          <cell r="J266" t="str">
            <v>Basic discount - Auto</v>
          </cell>
          <cell r="K266" t="str">
            <v>202302 Auto Deduct</v>
          </cell>
          <cell r="L266">
            <v>-216155</v>
          </cell>
          <cell r="M266">
            <v>-21616</v>
          </cell>
          <cell r="N266">
            <v>-237771</v>
          </cell>
          <cell r="O266" t="str">
            <v>20230315</v>
          </cell>
          <cell r="P266" t="str">
            <v>NCC xuất hóa đơn (đã xuất)</v>
          </cell>
          <cell r="Q266">
            <v>-704268</v>
          </cell>
        </row>
        <row r="267">
          <cell r="I267">
            <v>3539</v>
          </cell>
          <cell r="J267" t="str">
            <v/>
          </cell>
          <cell r="K267" t="str">
            <v/>
          </cell>
          <cell r="L267">
            <v>2262710</v>
          </cell>
          <cell r="M267">
            <v>226271</v>
          </cell>
          <cell r="N267">
            <v>2488981</v>
          </cell>
          <cell r="O267" t="str">
            <v>20230330</v>
          </cell>
          <cell r="Q267">
            <v>2488981</v>
          </cell>
        </row>
        <row r="268">
          <cell r="J268" t="str">
            <v/>
          </cell>
          <cell r="K268" t="str">
            <v>NET OFF REGULAR 13.03.2023</v>
          </cell>
          <cell r="L268">
            <v>518773</v>
          </cell>
          <cell r="M268">
            <v>0</v>
          </cell>
          <cell r="N268">
            <v>518773</v>
          </cell>
          <cell r="O268" t="str">
            <v>20230315</v>
          </cell>
          <cell r="P268" t="str">
            <v>Lotte đc về 0</v>
          </cell>
          <cell r="Q268">
            <v>0</v>
          </cell>
        </row>
        <row r="269">
          <cell r="J269" t="str">
            <v/>
          </cell>
          <cell r="K269" t="str">
            <v>SUB SUM</v>
          </cell>
          <cell r="L269">
            <v>2309872</v>
          </cell>
          <cell r="M269">
            <v>179109</v>
          </cell>
          <cell r="N269">
            <v>2488981</v>
          </cell>
          <cell r="O269" t="str">
            <v>20230330</v>
          </cell>
          <cell r="P269" t="str">
            <v>SUM</v>
          </cell>
          <cell r="Q269">
            <v>0</v>
          </cell>
        </row>
        <row r="270">
          <cell r="J270" t="str">
            <v/>
          </cell>
          <cell r="K270" t="str">
            <v>NET OFF REGULAR 13.03.2023</v>
          </cell>
          <cell r="L270">
            <v>219895</v>
          </cell>
          <cell r="M270">
            <v>0</v>
          </cell>
          <cell r="N270">
            <v>219895</v>
          </cell>
          <cell r="O270" t="str">
            <v>20230315</v>
          </cell>
          <cell r="P270" t="str">
            <v>Lotte đc về 0</v>
          </cell>
          <cell r="Q270">
            <v>0</v>
          </cell>
        </row>
        <row r="271">
          <cell r="I271">
            <v>2146</v>
          </cell>
          <cell r="J271" t="str">
            <v>Advertising services fee - Auto</v>
          </cell>
          <cell r="K271" t="str">
            <v>202302 Auto Deduct</v>
          </cell>
          <cell r="L271">
            <v>-24988</v>
          </cell>
          <cell r="M271">
            <v>-2499</v>
          </cell>
          <cell r="N271">
            <v>-27487</v>
          </cell>
          <cell r="O271" t="str">
            <v>20230315</v>
          </cell>
          <cell r="P271" t="str">
            <v>đã nhận hóa đơn 2146 T04.2023</v>
          </cell>
          <cell r="Q271">
            <v>-595549</v>
          </cell>
        </row>
        <row r="272">
          <cell r="I272">
            <v>2146</v>
          </cell>
          <cell r="J272" t="str">
            <v>Sale services fee - Auto</v>
          </cell>
          <cell r="K272" t="str">
            <v>202302 Auto Deduct</v>
          </cell>
          <cell r="L272">
            <v>-83294</v>
          </cell>
          <cell r="M272">
            <v>-8329</v>
          </cell>
          <cell r="N272">
            <v>-91623</v>
          </cell>
          <cell r="O272" t="str">
            <v>20230315</v>
          </cell>
          <cell r="P272" t="str">
            <v>đã nhận hóa đơn 2146 T04.2023</v>
          </cell>
          <cell r="Q272">
            <v>-595549</v>
          </cell>
        </row>
        <row r="273">
          <cell r="I273">
            <v>37709</v>
          </cell>
          <cell r="J273" t="str">
            <v>Basic discount - Auto</v>
          </cell>
          <cell r="K273" t="str">
            <v>202302 Auto Deduct</v>
          </cell>
          <cell r="L273">
            <v>-91623</v>
          </cell>
          <cell r="M273">
            <v>-9162</v>
          </cell>
          <cell r="N273">
            <v>-100785</v>
          </cell>
          <cell r="O273" t="str">
            <v>20230315</v>
          </cell>
          <cell r="P273" t="str">
            <v>NCC xuất hóa đơn (đã xuất)</v>
          </cell>
          <cell r="Q273">
            <v>-537521</v>
          </cell>
        </row>
        <row r="274">
          <cell r="J274" t="str">
            <v/>
          </cell>
          <cell r="K274" t="str">
            <v>SUB SUM</v>
          </cell>
          <cell r="L274">
            <v>19990</v>
          </cell>
          <cell r="M274">
            <v>-19990</v>
          </cell>
          <cell r="N274">
            <v>0</v>
          </cell>
          <cell r="O274" t="str">
            <v>20230330</v>
          </cell>
          <cell r="P274" t="str">
            <v>SUM</v>
          </cell>
          <cell r="Q274">
            <v>0</v>
          </cell>
        </row>
        <row r="275">
          <cell r="I275">
            <v>3916</v>
          </cell>
          <cell r="J275" t="str">
            <v/>
          </cell>
          <cell r="K275" t="str">
            <v/>
          </cell>
          <cell r="L275">
            <v>2144100</v>
          </cell>
          <cell r="M275">
            <v>214410</v>
          </cell>
          <cell r="N275">
            <v>2358510</v>
          </cell>
          <cell r="O275" t="str">
            <v>20230330</v>
          </cell>
          <cell r="Q275">
            <v>2358510</v>
          </cell>
        </row>
        <row r="276">
          <cell r="J276" t="str">
            <v/>
          </cell>
          <cell r="K276" t="str">
            <v>NET OFF REGULAR 13.03.2023</v>
          </cell>
          <cell r="L276">
            <v>-4613606</v>
          </cell>
          <cell r="M276">
            <v>0</v>
          </cell>
          <cell r="N276">
            <v>-4613606</v>
          </cell>
          <cell r="O276" t="str">
            <v>20230315</v>
          </cell>
          <cell r="P276" t="str">
            <v>Lotte đc về 0</v>
          </cell>
          <cell r="Q276">
            <v>0</v>
          </cell>
        </row>
        <row r="277">
          <cell r="I277">
            <v>3067</v>
          </cell>
          <cell r="J277" t="str">
            <v/>
          </cell>
          <cell r="K277" t="str">
            <v/>
          </cell>
          <cell r="L277">
            <v>2221160</v>
          </cell>
          <cell r="M277">
            <v>222116</v>
          </cell>
          <cell r="N277">
            <v>2443276</v>
          </cell>
          <cell r="O277" t="str">
            <v>20230330</v>
          </cell>
          <cell r="Q277">
            <v>2443276</v>
          </cell>
        </row>
        <row r="278">
          <cell r="I278">
            <v>4696</v>
          </cell>
          <cell r="J278" t="str">
            <v>Advertising services fee - Auto</v>
          </cell>
          <cell r="K278" t="str">
            <v>202302 Auto Deduct</v>
          </cell>
          <cell r="L278">
            <v>-150574</v>
          </cell>
          <cell r="M278">
            <v>-15057</v>
          </cell>
          <cell r="N278">
            <v>-165631</v>
          </cell>
          <cell r="O278" t="str">
            <v>20230315</v>
          </cell>
          <cell r="P278" t="str">
            <v>đã nhận hóa đơn 4696 T05.2023</v>
          </cell>
          <cell r="Q278">
            <v>-717736</v>
          </cell>
        </row>
        <row r="279">
          <cell r="I279">
            <v>4696</v>
          </cell>
          <cell r="J279" t="str">
            <v>Sale services fee - Auto</v>
          </cell>
          <cell r="K279" t="str">
            <v>202302 Auto Deduct</v>
          </cell>
          <cell r="L279">
            <v>-501914</v>
          </cell>
          <cell r="M279">
            <v>-50191</v>
          </cell>
          <cell r="N279">
            <v>-552105</v>
          </cell>
          <cell r="O279" t="str">
            <v>20230315</v>
          </cell>
          <cell r="P279" t="str">
            <v>đã nhận hóa đơn 4696 T05.2023</v>
          </cell>
          <cell r="Q279">
            <v>-717736</v>
          </cell>
        </row>
        <row r="280">
          <cell r="I280">
            <v>37707</v>
          </cell>
          <cell r="J280" t="str">
            <v>Basic discount - Auto</v>
          </cell>
          <cell r="K280" t="str">
            <v>202302 Auto Deduct</v>
          </cell>
          <cell r="L280">
            <v>-552105</v>
          </cell>
          <cell r="M280">
            <v>-55211</v>
          </cell>
          <cell r="N280">
            <v>-607316</v>
          </cell>
          <cell r="O280" t="str">
            <v>20230315</v>
          </cell>
          <cell r="P280" t="str">
            <v>NCC xuất hóa đơn (đã xuất 37707)</v>
          </cell>
          <cell r="Q280">
            <v>-4257151</v>
          </cell>
        </row>
        <row r="281">
          <cell r="I281">
            <v>1817</v>
          </cell>
          <cell r="J281" t="str">
            <v/>
          </cell>
          <cell r="K281" t="str">
            <v/>
          </cell>
          <cell r="L281">
            <v>5398780</v>
          </cell>
          <cell r="M281">
            <v>539878</v>
          </cell>
          <cell r="N281">
            <v>5938658</v>
          </cell>
          <cell r="O281" t="str">
            <v>20230315</v>
          </cell>
          <cell r="Q281">
            <v>5938658</v>
          </cell>
        </row>
        <row r="282">
          <cell r="J282" t="str">
            <v/>
          </cell>
          <cell r="K282" t="str">
            <v>SUB SUM</v>
          </cell>
          <cell r="L282">
            <v>3945841</v>
          </cell>
          <cell r="M282">
            <v>855945</v>
          </cell>
          <cell r="N282">
            <v>4801786</v>
          </cell>
          <cell r="O282" t="str">
            <v>20230330</v>
          </cell>
          <cell r="P282" t="str">
            <v>SUM</v>
          </cell>
          <cell r="Q282">
            <v>0</v>
          </cell>
        </row>
        <row r="283">
          <cell r="J283" t="str">
            <v/>
          </cell>
          <cell r="K283" t="str">
            <v>SUM</v>
          </cell>
          <cell r="L283">
            <v>44294529</v>
          </cell>
          <cell r="M283">
            <v>4429451</v>
          </cell>
          <cell r="N283">
            <v>48723980</v>
          </cell>
          <cell r="O283" t="str">
            <v>20230330</v>
          </cell>
          <cell r="P283" t="str">
            <v>SUM</v>
          </cell>
          <cell r="Q283">
            <v>0</v>
          </cell>
        </row>
        <row r="284">
          <cell r="I284">
            <v>37728</v>
          </cell>
          <cell r="J284" t="str">
            <v>Rebate Volume - Manual(10%)</v>
          </cell>
          <cell r="K284" t="str">
            <v xml:space="preserve"> CHIET KHAU THEO D.SO NAM 2022 - D.SO: 89,220,468 x 2%</v>
          </cell>
          <cell r="L284">
            <v>-1784409</v>
          </cell>
          <cell r="M284">
            <v>-178441</v>
          </cell>
          <cell r="N284">
            <v>-1962850</v>
          </cell>
          <cell r="O284" t="str">
            <v>20230428</v>
          </cell>
          <cell r="P284" t="str">
            <v>NCC xuất hóa đơn (đã xuất)</v>
          </cell>
          <cell r="Q284">
            <v>-1962850</v>
          </cell>
        </row>
        <row r="285">
          <cell r="I285">
            <v>1400</v>
          </cell>
          <cell r="J285" t="str">
            <v>Distribution Cost -Manual</v>
          </cell>
          <cell r="K285" t="str">
            <v>PHI VAN CHUYEN THANG 02.2023 - HANG LANH</v>
          </cell>
          <cell r="L285">
            <v>-348560</v>
          </cell>
          <cell r="M285">
            <v>-34856</v>
          </cell>
          <cell r="N285">
            <v>-383416</v>
          </cell>
          <cell r="O285" t="str">
            <v>20230428</v>
          </cell>
          <cell r="P285" t="str">
            <v>đã nhận hóa đơn 1400 T03.2023</v>
          </cell>
          <cell r="Q285">
            <v>-1201772</v>
          </cell>
        </row>
        <row r="286">
          <cell r="I286">
            <v>38147</v>
          </cell>
          <cell r="J286" t="str">
            <v>Basic discount - Auto</v>
          </cell>
          <cell r="K286" t="str">
            <v>202303 Auto Deduct</v>
          </cell>
          <cell r="L286">
            <v>-290756</v>
          </cell>
          <cell r="M286">
            <v>-29076</v>
          </cell>
          <cell r="N286">
            <v>-319832</v>
          </cell>
          <cell r="O286" t="str">
            <v>20230428</v>
          </cell>
          <cell r="P286" t="str">
            <v>NCC xuất hóa đơn (đã xuất)</v>
          </cell>
          <cell r="Q286">
            <v>-6214195</v>
          </cell>
        </row>
        <row r="287">
          <cell r="I287">
            <v>2356</v>
          </cell>
          <cell r="J287" t="str">
            <v>Advertising services fee - Auto</v>
          </cell>
          <cell r="K287" t="str">
            <v>202303 Auto Deduct</v>
          </cell>
          <cell r="L287">
            <v>-79297</v>
          </cell>
          <cell r="M287">
            <v>-7930</v>
          </cell>
          <cell r="N287">
            <v>-87227</v>
          </cell>
          <cell r="O287" t="str">
            <v>20230428</v>
          </cell>
          <cell r="P287" t="str">
            <v>đã nhận hóa đơn 2356 T04.2023</v>
          </cell>
          <cell r="Q287">
            <v>-4475796</v>
          </cell>
        </row>
        <row r="288">
          <cell r="I288">
            <v>1906</v>
          </cell>
          <cell r="J288" t="str">
            <v>230329-01016-1-0049</v>
          </cell>
          <cell r="K288" t="str">
            <v>hang tra lai</v>
          </cell>
          <cell r="L288">
            <v>-226271</v>
          </cell>
          <cell r="M288">
            <v>-22628</v>
          </cell>
          <cell r="N288">
            <v>-248899</v>
          </cell>
          <cell r="O288" t="str">
            <v>20230428</v>
          </cell>
          <cell r="P288" t="str">
            <v>đã nhận hóa đơn 1906 T03.2023</v>
          </cell>
          <cell r="Q288">
            <v>-248899</v>
          </cell>
        </row>
        <row r="289">
          <cell r="I289">
            <v>11437</v>
          </cell>
          <cell r="J289" t="str">
            <v/>
          </cell>
          <cell r="K289" t="str">
            <v/>
          </cell>
          <cell r="L289">
            <v>3331740</v>
          </cell>
          <cell r="M289">
            <v>333174</v>
          </cell>
          <cell r="N289">
            <v>3664914</v>
          </cell>
          <cell r="O289" t="str">
            <v>20230428</v>
          </cell>
          <cell r="Q289">
            <v>3664914</v>
          </cell>
        </row>
        <row r="290">
          <cell r="I290">
            <v>1905</v>
          </cell>
          <cell r="J290" t="str">
            <v>230329-01016-1-0048</v>
          </cell>
          <cell r="K290" t="str">
            <v>hang tra lai</v>
          </cell>
          <cell r="L290">
            <v>-667704</v>
          </cell>
          <cell r="M290">
            <v>-66770</v>
          </cell>
          <cell r="N290">
            <v>-734474</v>
          </cell>
          <cell r="O290" t="str">
            <v>20230428</v>
          </cell>
          <cell r="P290" t="str">
            <v>đã nhận hóa đơn 1905 T04.2023</v>
          </cell>
          <cell r="Q290">
            <v>-734474</v>
          </cell>
        </row>
        <row r="291">
          <cell r="I291">
            <v>8985</v>
          </cell>
          <cell r="J291" t="str">
            <v/>
          </cell>
          <cell r="K291" t="str">
            <v/>
          </cell>
          <cell r="L291">
            <v>2221160</v>
          </cell>
          <cell r="M291">
            <v>222116</v>
          </cell>
          <cell r="N291">
            <v>2443276</v>
          </cell>
          <cell r="O291" t="str">
            <v>20230428</v>
          </cell>
          <cell r="Q291">
            <v>2443276</v>
          </cell>
        </row>
        <row r="292">
          <cell r="I292">
            <v>2356</v>
          </cell>
          <cell r="J292" t="str">
            <v>Sale services fee - Auto</v>
          </cell>
          <cell r="K292" t="str">
            <v>202303 Auto Deduct</v>
          </cell>
          <cell r="L292">
            <v>-264323</v>
          </cell>
          <cell r="M292">
            <v>-26432</v>
          </cell>
          <cell r="N292">
            <v>-290755</v>
          </cell>
          <cell r="O292" t="str">
            <v>20230428</v>
          </cell>
          <cell r="P292" t="str">
            <v>đã nhận hóa đơn 2356 T04.2023</v>
          </cell>
          <cell r="Q292">
            <v>-4475796</v>
          </cell>
        </row>
        <row r="293">
          <cell r="I293">
            <v>4056</v>
          </cell>
          <cell r="J293" t="str">
            <v/>
          </cell>
          <cell r="K293" t="str">
            <v/>
          </cell>
          <cell r="L293">
            <v>3293210</v>
          </cell>
          <cell r="M293">
            <v>329321</v>
          </cell>
          <cell r="N293">
            <v>3622531</v>
          </cell>
          <cell r="O293" t="str">
            <v>20230428</v>
          </cell>
          <cell r="Q293">
            <v>3622531</v>
          </cell>
        </row>
        <row r="294">
          <cell r="J294" t="str">
            <v/>
          </cell>
          <cell r="K294" t="str">
            <v>SUB SUM</v>
          </cell>
          <cell r="L294">
            <v>5184790</v>
          </cell>
          <cell r="M294">
            <v>518478</v>
          </cell>
          <cell r="N294">
            <v>5703268</v>
          </cell>
          <cell r="O294" t="str">
            <v>20230428</v>
          </cell>
          <cell r="P294" t="str">
            <v>SUM</v>
          </cell>
          <cell r="Q294">
            <v>0</v>
          </cell>
        </row>
        <row r="295">
          <cell r="I295">
            <v>1567</v>
          </cell>
          <cell r="J295" t="str">
            <v>Anniversary Support fee - Manual</v>
          </cell>
          <cell r="K295" t="str">
            <v>PHI HO TRO SINH NHAT 2023</v>
          </cell>
          <cell r="L295">
            <v>-1500000</v>
          </cell>
          <cell r="M295">
            <v>-150000</v>
          </cell>
          <cell r="N295">
            <v>-1650000</v>
          </cell>
          <cell r="O295" t="str">
            <v>20230428</v>
          </cell>
          <cell r="P295" t="str">
            <v>đã nhận hóa đơn 1567 T04.2023</v>
          </cell>
          <cell r="Q295">
            <v>-1735132</v>
          </cell>
        </row>
        <row r="296">
          <cell r="I296">
            <v>1567</v>
          </cell>
          <cell r="J296" t="str">
            <v>Advertising services fee - Auto</v>
          </cell>
          <cell r="K296" t="str">
            <v>202303 Auto Deduct</v>
          </cell>
          <cell r="L296">
            <v>-17860</v>
          </cell>
          <cell r="M296">
            <v>-1786</v>
          </cell>
          <cell r="N296">
            <v>-19646</v>
          </cell>
          <cell r="O296" t="str">
            <v>20230428</v>
          </cell>
          <cell r="P296" t="str">
            <v>đã nhận hóa đơn 1567 T04.2023</v>
          </cell>
          <cell r="Q296">
            <v>-1735132</v>
          </cell>
        </row>
        <row r="297">
          <cell r="I297">
            <v>9161</v>
          </cell>
          <cell r="J297" t="str">
            <v/>
          </cell>
          <cell r="K297" t="str">
            <v/>
          </cell>
          <cell r="L297">
            <v>1190660</v>
          </cell>
          <cell r="M297">
            <v>119066</v>
          </cell>
          <cell r="N297">
            <v>1309726</v>
          </cell>
          <cell r="O297" t="str">
            <v>20230428</v>
          </cell>
          <cell r="Q297">
            <v>1309726</v>
          </cell>
        </row>
        <row r="298">
          <cell r="J298" t="str">
            <v/>
          </cell>
          <cell r="K298" t="str">
            <v>NET OFF REGULAR 24.04.2023</v>
          </cell>
          <cell r="L298">
            <v>746289</v>
          </cell>
          <cell r="M298">
            <v>0</v>
          </cell>
          <cell r="N298">
            <v>746289</v>
          </cell>
          <cell r="O298" t="str">
            <v>20230428</v>
          </cell>
          <cell r="P298" t="str">
            <v>Lotte đc về 0</v>
          </cell>
          <cell r="Q298">
            <v>0</v>
          </cell>
        </row>
        <row r="299">
          <cell r="I299">
            <v>1567</v>
          </cell>
          <cell r="J299" t="str">
            <v>Sale services fee - Auto</v>
          </cell>
          <cell r="K299" t="str">
            <v>202303 Auto Deduct</v>
          </cell>
          <cell r="L299">
            <v>-59533</v>
          </cell>
          <cell r="M299">
            <v>-5953</v>
          </cell>
          <cell r="N299">
            <v>-65486</v>
          </cell>
          <cell r="O299" t="str">
            <v>20230428</v>
          </cell>
          <cell r="P299" t="str">
            <v>đã nhận hóa đơn 1567 T04.2023</v>
          </cell>
          <cell r="Q299">
            <v>-1735132</v>
          </cell>
        </row>
        <row r="300">
          <cell r="I300">
            <v>37716</v>
          </cell>
          <cell r="J300" t="str">
            <v>Rebate Volume - Manual(10%)</v>
          </cell>
          <cell r="K300" t="str">
            <v xml:space="preserve"> CHIET KHAU THEO D.SO NAM 2022 - D.SO: 11,311,264 x 2%</v>
          </cell>
          <cell r="L300">
            <v>-226225</v>
          </cell>
          <cell r="M300">
            <v>-22623</v>
          </cell>
          <cell r="N300">
            <v>-248848</v>
          </cell>
          <cell r="O300" t="str">
            <v>20230428</v>
          </cell>
          <cell r="P300" t="str">
            <v>NCC xuất hóa đơn (đã xuất)</v>
          </cell>
          <cell r="Q300">
            <v>-248848</v>
          </cell>
        </row>
        <row r="301">
          <cell r="I301">
            <v>37715</v>
          </cell>
          <cell r="J301" t="str">
            <v>Basic discount - Auto</v>
          </cell>
          <cell r="K301" t="str">
            <v>202303 Auto Deduct</v>
          </cell>
          <cell r="L301">
            <v>-65486</v>
          </cell>
          <cell r="M301">
            <v>-6549</v>
          </cell>
          <cell r="N301">
            <v>-72035</v>
          </cell>
          <cell r="O301" t="str">
            <v>20230428</v>
          </cell>
          <cell r="P301" t="str">
            <v>NCC xuất hóa đơn (đã xuất)</v>
          </cell>
          <cell r="Q301">
            <v>-437613</v>
          </cell>
        </row>
        <row r="302">
          <cell r="J302" t="str">
            <v/>
          </cell>
          <cell r="K302" t="str">
            <v>SUB SUM</v>
          </cell>
          <cell r="L302">
            <v>67845</v>
          </cell>
          <cell r="M302">
            <v>-67845</v>
          </cell>
          <cell r="N302">
            <v>0</v>
          </cell>
          <cell r="O302" t="str">
            <v>20230428</v>
          </cell>
          <cell r="P302" t="str">
            <v>SUM</v>
          </cell>
          <cell r="Q302">
            <v>0</v>
          </cell>
        </row>
        <row r="303">
          <cell r="I303">
            <v>4055</v>
          </cell>
          <cell r="J303" t="str">
            <v/>
          </cell>
          <cell r="K303" t="str">
            <v/>
          </cell>
          <cell r="L303">
            <v>1785990</v>
          </cell>
          <cell r="M303">
            <v>178599</v>
          </cell>
          <cell r="N303">
            <v>1964589</v>
          </cell>
          <cell r="O303" t="str">
            <v>20230428</v>
          </cell>
          <cell r="Q303">
            <v>-412227</v>
          </cell>
        </row>
        <row r="304">
          <cell r="I304">
            <v>37724</v>
          </cell>
          <cell r="J304" t="str">
            <v>Rebate Volume - Manual(10%)</v>
          </cell>
          <cell r="K304" t="str">
            <v xml:space="preserve"> CHIET KHAU THEO D.SO NAM 2022 - D.SO: 114,417,565 x 2%</v>
          </cell>
          <cell r="L304">
            <v>-2288351</v>
          </cell>
          <cell r="M304">
            <v>-228835</v>
          </cell>
          <cell r="N304">
            <v>-2517186</v>
          </cell>
          <cell r="O304" t="str">
            <v>20230428</v>
          </cell>
          <cell r="P304" t="str">
            <v>NCC xuất hóa đơn (đã xuất)</v>
          </cell>
          <cell r="Q304">
            <v>-2517186</v>
          </cell>
        </row>
        <row r="305">
          <cell r="I305">
            <v>1400</v>
          </cell>
          <cell r="J305" t="str">
            <v>Distribution Cost -Manual</v>
          </cell>
          <cell r="K305" t="str">
            <v>PHI VAN CHUYEN THANG 02.2023 - HANG LANH</v>
          </cell>
          <cell r="L305">
            <v>-215780</v>
          </cell>
          <cell r="M305">
            <v>-21578</v>
          </cell>
          <cell r="N305">
            <v>-237358</v>
          </cell>
          <cell r="O305" t="str">
            <v>20230428</v>
          </cell>
          <cell r="P305" t="str">
            <v>đã nhận hóa đơn 1400 T03.2023</v>
          </cell>
          <cell r="Q305">
            <v>-1201772</v>
          </cell>
        </row>
        <row r="306">
          <cell r="I306">
            <v>37723</v>
          </cell>
          <cell r="J306" t="str">
            <v>Basic discount - Auto</v>
          </cell>
          <cell r="K306" t="str">
            <v>202303 Auto Deduct</v>
          </cell>
          <cell r="L306">
            <v>-474838</v>
          </cell>
          <cell r="M306">
            <v>-47484</v>
          </cell>
          <cell r="N306">
            <v>-522322</v>
          </cell>
          <cell r="O306" t="str">
            <v>20230428</v>
          </cell>
          <cell r="P306" t="str">
            <v>NCC xuất hóa đơn (đã xuất)</v>
          </cell>
          <cell r="Q306">
            <v>-3562515</v>
          </cell>
        </row>
        <row r="307">
          <cell r="I307">
            <v>1971</v>
          </cell>
          <cell r="J307" t="str">
            <v>Advertising services fee - Auto</v>
          </cell>
          <cell r="K307" t="str">
            <v>202303 Auto Deduct</v>
          </cell>
          <cell r="L307">
            <v>-129501</v>
          </cell>
          <cell r="M307">
            <v>-12950</v>
          </cell>
          <cell r="N307">
            <v>-142451</v>
          </cell>
          <cell r="O307" t="str">
            <v>20230428</v>
          </cell>
          <cell r="P307" t="str">
            <v>đã nhận hóa đơn 1971 T04.2023</v>
          </cell>
          <cell r="Q307">
            <v>-3346005</v>
          </cell>
        </row>
        <row r="308">
          <cell r="I308">
            <v>12345</v>
          </cell>
          <cell r="J308" t="str">
            <v/>
          </cell>
          <cell r="K308" t="str">
            <v/>
          </cell>
          <cell r="L308">
            <v>1785990</v>
          </cell>
          <cell r="M308">
            <v>178599</v>
          </cell>
          <cell r="N308">
            <v>1964589</v>
          </cell>
          <cell r="O308" t="str">
            <v>20230428</v>
          </cell>
          <cell r="Q308">
            <v>1964589</v>
          </cell>
        </row>
        <row r="309">
          <cell r="I309">
            <v>1971</v>
          </cell>
          <cell r="J309" t="str">
            <v>Sale services fee - Auto</v>
          </cell>
          <cell r="K309" t="str">
            <v>202303 Auto Deduct</v>
          </cell>
          <cell r="L309">
            <v>-431671</v>
          </cell>
          <cell r="M309">
            <v>-43167</v>
          </cell>
          <cell r="N309">
            <v>-474838</v>
          </cell>
          <cell r="O309" t="str">
            <v>20230428</v>
          </cell>
          <cell r="P309" t="str">
            <v>đã nhận hóa đơn 1971 T04.2023</v>
          </cell>
          <cell r="Q309">
            <v>-3346005</v>
          </cell>
        </row>
        <row r="310">
          <cell r="I310">
            <v>9073</v>
          </cell>
          <cell r="J310" t="str">
            <v/>
          </cell>
          <cell r="K310" t="str">
            <v/>
          </cell>
          <cell r="L310">
            <v>1726685</v>
          </cell>
          <cell r="M310">
            <v>172669</v>
          </cell>
          <cell r="N310">
            <v>1899354</v>
          </cell>
          <cell r="O310" t="str">
            <v>20230428</v>
          </cell>
          <cell r="Q310">
            <v>1899354</v>
          </cell>
        </row>
        <row r="311">
          <cell r="J311" t="str">
            <v/>
          </cell>
          <cell r="K311" t="str">
            <v>SUB SUM</v>
          </cell>
          <cell r="L311">
            <v>1758524</v>
          </cell>
          <cell r="M311">
            <v>175853</v>
          </cell>
          <cell r="N311">
            <v>1934377</v>
          </cell>
          <cell r="O311" t="str">
            <v>20230428</v>
          </cell>
          <cell r="P311" t="str">
            <v>SUM</v>
          </cell>
          <cell r="Q311">
            <v>0</v>
          </cell>
        </row>
        <row r="312">
          <cell r="I312">
            <v>4137</v>
          </cell>
          <cell r="J312" t="str">
            <v/>
          </cell>
          <cell r="K312" t="str">
            <v/>
          </cell>
          <cell r="L312">
            <v>1309578</v>
          </cell>
          <cell r="M312">
            <v>130958</v>
          </cell>
          <cell r="N312">
            <v>1440536</v>
          </cell>
          <cell r="O312" t="str">
            <v>20230428</v>
          </cell>
          <cell r="Q312">
            <v>1440536</v>
          </cell>
        </row>
        <row r="313">
          <cell r="I313">
            <v>37721</v>
          </cell>
          <cell r="J313" t="str">
            <v>Basic discount - Auto</v>
          </cell>
          <cell r="K313" t="str">
            <v>202303 Auto Deduct</v>
          </cell>
          <cell r="L313">
            <v>-619794</v>
          </cell>
          <cell r="M313">
            <v>-61979</v>
          </cell>
          <cell r="N313">
            <v>-681773</v>
          </cell>
          <cell r="O313" t="str">
            <v>20230428</v>
          </cell>
          <cell r="P313" t="str">
            <v>NCC xuất hóa đơn (đã xuất)</v>
          </cell>
          <cell r="Q313">
            <v>-3780969</v>
          </cell>
        </row>
        <row r="314">
          <cell r="I314">
            <v>4432</v>
          </cell>
          <cell r="J314" t="str">
            <v>Advertising services fee - Auto</v>
          </cell>
          <cell r="K314" t="str">
            <v>202303 Auto Deduct</v>
          </cell>
          <cell r="L314">
            <v>-169035</v>
          </cell>
          <cell r="M314">
            <v>-16904</v>
          </cell>
          <cell r="N314">
            <v>-185939</v>
          </cell>
          <cell r="O314" t="str">
            <v>20230428</v>
          </cell>
          <cell r="P314" t="str">
            <v>đã nhận hóa đơn 4432 T06.2023</v>
          </cell>
          <cell r="Q314">
            <v>-805733</v>
          </cell>
        </row>
        <row r="315">
          <cell r="I315">
            <v>13554</v>
          </cell>
          <cell r="J315" t="str">
            <v/>
          </cell>
          <cell r="K315" t="str">
            <v/>
          </cell>
          <cell r="L315">
            <v>4563950</v>
          </cell>
          <cell r="M315">
            <v>456395</v>
          </cell>
          <cell r="N315">
            <v>5020345</v>
          </cell>
          <cell r="O315" t="str">
            <v>20230428</v>
          </cell>
          <cell r="Q315">
            <v>5020345</v>
          </cell>
        </row>
        <row r="316">
          <cell r="I316">
            <v>11779</v>
          </cell>
          <cell r="J316" t="str">
            <v/>
          </cell>
          <cell r="K316" t="str">
            <v/>
          </cell>
          <cell r="L316">
            <v>1110580</v>
          </cell>
          <cell r="M316">
            <v>111058</v>
          </cell>
          <cell r="N316">
            <v>1221638</v>
          </cell>
          <cell r="O316" t="str">
            <v>20230428</v>
          </cell>
          <cell r="Q316">
            <v>1221638</v>
          </cell>
        </row>
        <row r="317">
          <cell r="J317" t="str">
            <v/>
          </cell>
          <cell r="K317" t="str">
            <v>NET OFF REGULAR 24.04.2023</v>
          </cell>
          <cell r="L317">
            <v>-746289</v>
          </cell>
          <cell r="M317">
            <v>0</v>
          </cell>
          <cell r="N317">
            <v>-746289</v>
          </cell>
          <cell r="O317" t="str">
            <v>20230428</v>
          </cell>
          <cell r="P317" t="str">
            <v>Lotte đc về 0</v>
          </cell>
          <cell r="Q317">
            <v>0</v>
          </cell>
        </row>
        <row r="318">
          <cell r="I318">
            <v>9088</v>
          </cell>
          <cell r="J318" t="str">
            <v/>
          </cell>
          <cell r="K318" t="str">
            <v/>
          </cell>
          <cell r="L318">
            <v>2301240</v>
          </cell>
          <cell r="M318">
            <v>230124</v>
          </cell>
          <cell r="N318">
            <v>2531364</v>
          </cell>
          <cell r="O318" t="str">
            <v>20230428</v>
          </cell>
          <cell r="Q318">
            <v>2531364</v>
          </cell>
        </row>
        <row r="319">
          <cell r="I319">
            <v>4432</v>
          </cell>
          <cell r="J319" t="str">
            <v>Sale services fee - Auto</v>
          </cell>
          <cell r="K319" t="str">
            <v>202303 Auto Deduct</v>
          </cell>
          <cell r="L319">
            <v>-563449</v>
          </cell>
          <cell r="M319">
            <v>-56345</v>
          </cell>
          <cell r="N319">
            <v>-619794</v>
          </cell>
          <cell r="O319" t="str">
            <v>20230428</v>
          </cell>
          <cell r="P319" t="str">
            <v>đã nhận hóa đơn 4432 T06.2023</v>
          </cell>
          <cell r="Q319">
            <v>-805733</v>
          </cell>
        </row>
        <row r="320">
          <cell r="I320">
            <v>6782</v>
          </cell>
          <cell r="J320" t="str">
            <v/>
          </cell>
          <cell r="K320" t="str">
            <v/>
          </cell>
          <cell r="L320">
            <v>3373290</v>
          </cell>
          <cell r="M320">
            <v>337329</v>
          </cell>
          <cell r="N320">
            <v>3710619</v>
          </cell>
          <cell r="O320" t="str">
            <v>20230428</v>
          </cell>
          <cell r="Q320">
            <v>3710619</v>
          </cell>
        </row>
        <row r="321">
          <cell r="I321">
            <v>37722</v>
          </cell>
          <cell r="J321" t="str">
            <v>Rebate Volume - Manual(10%)</v>
          </cell>
          <cell r="K321" t="str">
            <v xml:space="preserve"> CHIET KHAU THEO D.SO NAM 2022 - D.SO: 190,706,303 x 2%</v>
          </cell>
          <cell r="L321">
            <v>-3814126</v>
          </cell>
          <cell r="M321">
            <v>-381413</v>
          </cell>
          <cell r="N321">
            <v>-4195539</v>
          </cell>
          <cell r="O321" t="str">
            <v>20230428</v>
          </cell>
          <cell r="P321" t="str">
            <v>NCC xuất hóa đơn (đã xuất)</v>
          </cell>
          <cell r="Q321">
            <v>-4195539</v>
          </cell>
        </row>
        <row r="322">
          <cell r="J322" t="str">
            <v/>
          </cell>
          <cell r="K322" t="str">
            <v>SUB SUM</v>
          </cell>
          <cell r="L322">
            <v>6745945</v>
          </cell>
          <cell r="M322">
            <v>749223</v>
          </cell>
          <cell r="N322">
            <v>7495168</v>
          </cell>
          <cell r="O322" t="str">
            <v>20230428</v>
          </cell>
          <cell r="P322" t="str">
            <v>SUM</v>
          </cell>
          <cell r="Q322">
            <v>0</v>
          </cell>
        </row>
        <row r="323">
          <cell r="I323">
            <v>9184</v>
          </cell>
          <cell r="J323" t="str">
            <v/>
          </cell>
          <cell r="K323" t="str">
            <v/>
          </cell>
          <cell r="L323">
            <v>1665870</v>
          </cell>
          <cell r="M323">
            <v>166587</v>
          </cell>
          <cell r="N323">
            <v>1832457</v>
          </cell>
          <cell r="O323" t="str">
            <v>20230428</v>
          </cell>
          <cell r="Q323">
            <v>1832457</v>
          </cell>
        </row>
        <row r="324">
          <cell r="I324">
            <v>2132</v>
          </cell>
          <cell r="J324" t="str">
            <v>Sale services fee - Auto</v>
          </cell>
          <cell r="K324" t="str">
            <v>202303 Auto Deduct</v>
          </cell>
          <cell r="L324">
            <v>-243546</v>
          </cell>
          <cell r="M324">
            <v>-24355</v>
          </cell>
          <cell r="N324">
            <v>-267901</v>
          </cell>
          <cell r="O324" t="str">
            <v>20230428</v>
          </cell>
          <cell r="P324" t="str">
            <v>đã nhận hóa đơn 2132 T04.2023</v>
          </cell>
          <cell r="Q324">
            <v>-1499578</v>
          </cell>
        </row>
        <row r="325">
          <cell r="I325">
            <v>6881</v>
          </cell>
          <cell r="J325" t="str">
            <v/>
          </cell>
          <cell r="K325" t="str">
            <v/>
          </cell>
          <cell r="L325">
            <v>1665870</v>
          </cell>
          <cell r="M325">
            <v>166587</v>
          </cell>
          <cell r="N325">
            <v>1832457</v>
          </cell>
          <cell r="O325" t="str">
            <v>20230428</v>
          </cell>
          <cell r="Q325">
            <v>1832457</v>
          </cell>
        </row>
        <row r="326">
          <cell r="I326">
            <v>37720</v>
          </cell>
          <cell r="J326" t="str">
            <v>Rebate Volume - Manual(10%)</v>
          </cell>
          <cell r="K326" t="str">
            <v xml:space="preserve"> CHIET KHAU THEO D.SO NAM 2022 - D.SO: 90,411,893 x 2%</v>
          </cell>
          <cell r="L326">
            <v>-1808238</v>
          </cell>
          <cell r="M326">
            <v>-180824</v>
          </cell>
          <cell r="N326">
            <v>-1989062</v>
          </cell>
          <cell r="O326" t="str">
            <v>20230428</v>
          </cell>
          <cell r="P326" t="str">
            <v>NCC xuất hóa đơn (đã xuất)</v>
          </cell>
          <cell r="Q326">
            <v>-1989062</v>
          </cell>
        </row>
        <row r="327">
          <cell r="I327">
            <v>1400</v>
          </cell>
          <cell r="J327" t="str">
            <v>Distribution Cost -Manual</v>
          </cell>
          <cell r="K327" t="str">
            <v>PHI VAN CHUYEN THANG 02.2023 - HANG LANH</v>
          </cell>
          <cell r="L327">
            <v>-140150</v>
          </cell>
          <cell r="M327">
            <v>-14015</v>
          </cell>
          <cell r="N327">
            <v>-154165</v>
          </cell>
          <cell r="O327" t="str">
            <v>20230428</v>
          </cell>
          <cell r="P327" t="str">
            <v>đã nhận hóa đơn 1400 T03.2023</v>
          </cell>
          <cell r="Q327">
            <v>-1201772</v>
          </cell>
        </row>
        <row r="328">
          <cell r="I328">
            <v>37719</v>
          </cell>
          <cell r="J328" t="str">
            <v>Basic discount - Auto</v>
          </cell>
          <cell r="K328" t="str">
            <v>202303 Auto Deduct</v>
          </cell>
          <cell r="L328">
            <v>-267900</v>
          </cell>
          <cell r="M328">
            <v>-26790</v>
          </cell>
          <cell r="N328">
            <v>-294690</v>
          </cell>
          <cell r="O328" t="str">
            <v>20230428</v>
          </cell>
          <cell r="P328" t="str">
            <v>NCC xuất hóa đơn (đã xuất)</v>
          </cell>
          <cell r="Q328">
            <v>-2045305</v>
          </cell>
        </row>
        <row r="329">
          <cell r="I329">
            <v>2132</v>
          </cell>
          <cell r="J329" t="str">
            <v>Advertising services fee - Auto</v>
          </cell>
          <cell r="K329" t="str">
            <v>202303 Auto Deduct</v>
          </cell>
          <cell r="L329">
            <v>-73064</v>
          </cell>
          <cell r="M329">
            <v>-7306</v>
          </cell>
          <cell r="N329">
            <v>-80370</v>
          </cell>
          <cell r="O329" t="str">
            <v>20230428</v>
          </cell>
          <cell r="P329" t="str">
            <v>đã nhận hóa đơn 2132 T04.2023</v>
          </cell>
          <cell r="Q329">
            <v>-1499578</v>
          </cell>
        </row>
        <row r="330">
          <cell r="I330">
            <v>12342</v>
          </cell>
          <cell r="J330" t="str">
            <v/>
          </cell>
          <cell r="K330" t="str">
            <v/>
          </cell>
          <cell r="L330">
            <v>1111710</v>
          </cell>
          <cell r="M330">
            <v>111171</v>
          </cell>
          <cell r="N330">
            <v>1222881</v>
          </cell>
          <cell r="O330" t="str">
            <v>20230428</v>
          </cell>
          <cell r="Q330">
            <v>1222881</v>
          </cell>
        </row>
        <row r="331">
          <cell r="J331" t="str">
            <v/>
          </cell>
          <cell r="K331" t="str">
            <v>SUB SUM</v>
          </cell>
          <cell r="L331">
            <v>1910552</v>
          </cell>
          <cell r="M331">
            <v>191055</v>
          </cell>
          <cell r="N331">
            <v>2101607</v>
          </cell>
          <cell r="O331" t="str">
            <v>20230428</v>
          </cell>
          <cell r="P331" t="str">
            <v>SUM</v>
          </cell>
          <cell r="Q331">
            <v>0</v>
          </cell>
        </row>
        <row r="332">
          <cell r="I332">
            <v>12343</v>
          </cell>
          <cell r="J332" t="str">
            <v/>
          </cell>
          <cell r="K332" t="str">
            <v/>
          </cell>
          <cell r="L332">
            <v>2262710</v>
          </cell>
          <cell r="M332">
            <v>226271</v>
          </cell>
          <cell r="N332">
            <v>2488981</v>
          </cell>
          <cell r="O332" t="str">
            <v>20230428</v>
          </cell>
          <cell r="Q332">
            <v>2488981</v>
          </cell>
        </row>
        <row r="333">
          <cell r="I333">
            <v>9185</v>
          </cell>
          <cell r="J333" t="str">
            <v/>
          </cell>
          <cell r="K333" t="str">
            <v/>
          </cell>
          <cell r="L333">
            <v>1190660</v>
          </cell>
          <cell r="M333">
            <v>119066</v>
          </cell>
          <cell r="N333">
            <v>1309726</v>
          </cell>
          <cell r="O333" t="str">
            <v>20230428</v>
          </cell>
          <cell r="Q333">
            <v>1309726</v>
          </cell>
        </row>
        <row r="334">
          <cell r="I334">
            <v>2428</v>
          </cell>
          <cell r="J334" t="str">
            <v>Sale services fee - Auto</v>
          </cell>
          <cell r="K334" t="str">
            <v>202303 Auto Deduct</v>
          </cell>
          <cell r="L334">
            <v>-336441</v>
          </cell>
          <cell r="M334">
            <v>-33644</v>
          </cell>
          <cell r="N334">
            <v>-370085</v>
          </cell>
          <cell r="O334" t="str">
            <v>20230428</v>
          </cell>
          <cell r="P334" t="str">
            <v>đã nhận hóa đơn 2428 T04.2023</v>
          </cell>
          <cell r="Q334">
            <v>-3358969</v>
          </cell>
        </row>
        <row r="335">
          <cell r="I335">
            <v>5658</v>
          </cell>
          <cell r="J335" t="str">
            <v/>
          </cell>
          <cell r="K335" t="str">
            <v/>
          </cell>
          <cell r="L335">
            <v>3394065</v>
          </cell>
          <cell r="M335">
            <v>339407</v>
          </cell>
          <cell r="N335">
            <v>3733472</v>
          </cell>
          <cell r="O335" t="str">
            <v>20230428</v>
          </cell>
          <cell r="Q335">
            <v>3733472</v>
          </cell>
        </row>
        <row r="336">
          <cell r="I336">
            <v>37718</v>
          </cell>
          <cell r="J336" t="str">
            <v>Rebate Volume - Manual(10%)</v>
          </cell>
          <cell r="K336" t="str">
            <v xml:space="preserve"> CHIET KHAU THEO D.SO NAM 2022 - D.SO: 103,278,604 x 2%</v>
          </cell>
          <cell r="L336">
            <v>-2065572</v>
          </cell>
          <cell r="M336">
            <v>-206557</v>
          </cell>
          <cell r="N336">
            <v>-2272129</v>
          </cell>
          <cell r="O336" t="str">
            <v>20230428</v>
          </cell>
          <cell r="P336" t="str">
            <v>NCC xuất hóa đơn (đã xuất)</v>
          </cell>
          <cell r="Q336">
            <v>-2272129</v>
          </cell>
        </row>
        <row r="337">
          <cell r="I337">
            <v>1400</v>
          </cell>
          <cell r="J337" t="str">
            <v>Distribution Cost -Manual</v>
          </cell>
          <cell r="K337" t="str">
            <v>PHI VAN CHUYEN THANG 02.2023 - HANG LANH</v>
          </cell>
          <cell r="L337">
            <v>-172190</v>
          </cell>
          <cell r="M337">
            <v>-17219</v>
          </cell>
          <cell r="N337">
            <v>-189409</v>
          </cell>
          <cell r="O337" t="str">
            <v>20230428</v>
          </cell>
          <cell r="P337" t="str">
            <v>đã nhận hóa đơn 1400 T03.2023</v>
          </cell>
          <cell r="Q337">
            <v>-1201772</v>
          </cell>
        </row>
        <row r="338">
          <cell r="I338">
            <v>37717</v>
          </cell>
          <cell r="J338" t="str">
            <v>Basic discount - Auto</v>
          </cell>
          <cell r="K338" t="str">
            <v>202303 Auto Deduct</v>
          </cell>
          <cell r="L338">
            <v>-370085</v>
          </cell>
          <cell r="M338">
            <v>-37009</v>
          </cell>
          <cell r="N338">
            <v>-407094</v>
          </cell>
          <cell r="O338" t="str">
            <v>20230428</v>
          </cell>
          <cell r="P338" t="str">
            <v>NCC xuất hóa đơn (đã xuất)</v>
          </cell>
          <cell r="Q338">
            <v>-3507202</v>
          </cell>
        </row>
        <row r="339">
          <cell r="I339">
            <v>2428</v>
          </cell>
          <cell r="J339" t="str">
            <v>Advertising services fee - Auto</v>
          </cell>
          <cell r="K339" t="str">
            <v>202303 Auto Deduct</v>
          </cell>
          <cell r="L339">
            <v>-100932</v>
          </cell>
          <cell r="M339">
            <v>-10093</v>
          </cell>
          <cell r="N339">
            <v>-111025</v>
          </cell>
          <cell r="O339" t="str">
            <v>20230428</v>
          </cell>
          <cell r="P339" t="str">
            <v>đã nhận hóa đơn 2428 T04.2023</v>
          </cell>
          <cell r="Q339">
            <v>-3358969</v>
          </cell>
        </row>
        <row r="340">
          <cell r="J340" t="str">
            <v/>
          </cell>
          <cell r="K340" t="str">
            <v>SUB SUM</v>
          </cell>
          <cell r="L340">
            <v>3802215</v>
          </cell>
          <cell r="M340">
            <v>380222</v>
          </cell>
          <cell r="N340">
            <v>4182437</v>
          </cell>
          <cell r="O340" t="str">
            <v>20230428</v>
          </cell>
          <cell r="P340" t="str">
            <v>SUM</v>
          </cell>
          <cell r="Q340">
            <v>0</v>
          </cell>
        </row>
        <row r="341">
          <cell r="I341">
            <v>6736</v>
          </cell>
          <cell r="J341" t="str">
            <v/>
          </cell>
          <cell r="K341" t="str">
            <v/>
          </cell>
          <cell r="L341">
            <v>3293210</v>
          </cell>
          <cell r="M341">
            <v>329321</v>
          </cell>
          <cell r="N341">
            <v>3622531</v>
          </cell>
          <cell r="O341" t="str">
            <v>20230428</v>
          </cell>
          <cell r="Q341">
            <v>3622531</v>
          </cell>
        </row>
        <row r="342">
          <cell r="I342">
            <v>2111</v>
          </cell>
          <cell r="J342" t="str">
            <v>Sale services fee - Auto</v>
          </cell>
          <cell r="K342" t="str">
            <v>202303 Auto Deduct</v>
          </cell>
          <cell r="L342">
            <v>-494133</v>
          </cell>
          <cell r="M342">
            <v>-49413</v>
          </cell>
          <cell r="N342">
            <v>-543546</v>
          </cell>
          <cell r="O342" t="str">
            <v>20230428</v>
          </cell>
          <cell r="P342" t="str">
            <v>đã nhận hóa đơn 2111 T04.2023</v>
          </cell>
          <cell r="Q342">
            <v>-2539111</v>
          </cell>
        </row>
        <row r="343">
          <cell r="I343">
            <v>37726</v>
          </cell>
          <cell r="J343" t="str">
            <v>Rebate Volume - Manual(10%)</v>
          </cell>
          <cell r="K343" t="str">
            <v xml:space="preserve"> CHIET KHAU THEO D.SO NAM 2022 - D.SO: 96,089,363 x 2%</v>
          </cell>
          <cell r="L343">
            <v>-1921787</v>
          </cell>
          <cell r="M343">
            <v>-192179</v>
          </cell>
          <cell r="N343">
            <v>-2113966</v>
          </cell>
          <cell r="O343" t="str">
            <v>20230428</v>
          </cell>
          <cell r="P343" t="str">
            <v>NCC xuất hóa đơn (đã xuất 37726)</v>
          </cell>
          <cell r="Q343">
            <v>-2113966</v>
          </cell>
        </row>
        <row r="344">
          <cell r="I344">
            <v>37725</v>
          </cell>
          <cell r="J344" t="str">
            <v>Basic discount - Auto</v>
          </cell>
          <cell r="K344" t="str">
            <v>202303 Auto Deduct</v>
          </cell>
          <cell r="L344">
            <v>-543546</v>
          </cell>
          <cell r="M344">
            <v>-54355</v>
          </cell>
          <cell r="N344">
            <v>-597901</v>
          </cell>
          <cell r="O344" t="str">
            <v>20230428</v>
          </cell>
          <cell r="P344" t="str">
            <v>NCC xuất hóa đơn (đã xuất)</v>
          </cell>
          <cell r="Q344">
            <v>-3617830</v>
          </cell>
        </row>
        <row r="345">
          <cell r="I345">
            <v>2111</v>
          </cell>
          <cell r="J345" t="str">
            <v>Advertising services fee - Auto</v>
          </cell>
          <cell r="K345" t="str">
            <v>202303 Auto Deduct</v>
          </cell>
          <cell r="L345">
            <v>-148240</v>
          </cell>
          <cell r="M345">
            <v>-14824</v>
          </cell>
          <cell r="N345">
            <v>-163064</v>
          </cell>
          <cell r="O345" t="str">
            <v>20230428</v>
          </cell>
          <cell r="P345" t="str">
            <v>đã nhận hóa đơn 2111 T04.2023</v>
          </cell>
          <cell r="Q345">
            <v>-2539111</v>
          </cell>
        </row>
        <row r="346">
          <cell r="I346">
            <v>11283</v>
          </cell>
          <cell r="J346" t="str">
            <v/>
          </cell>
          <cell r="K346" t="str">
            <v/>
          </cell>
          <cell r="L346">
            <v>5475840</v>
          </cell>
          <cell r="M346">
            <v>547584</v>
          </cell>
          <cell r="N346">
            <v>6023424</v>
          </cell>
          <cell r="O346" t="str">
            <v>20230428</v>
          </cell>
          <cell r="Q346">
            <v>6023424</v>
          </cell>
        </row>
        <row r="347">
          <cell r="J347" t="str">
            <v/>
          </cell>
          <cell r="K347" t="str">
            <v>SUB SUM</v>
          </cell>
          <cell r="L347">
            <v>5661344</v>
          </cell>
          <cell r="M347">
            <v>566134</v>
          </cell>
          <cell r="N347">
            <v>6227478</v>
          </cell>
          <cell r="O347" t="str">
            <v>20230428</v>
          </cell>
          <cell r="P347" t="str">
            <v>SUM</v>
          </cell>
          <cell r="Q347">
            <v>0</v>
          </cell>
        </row>
        <row r="348">
          <cell r="I348">
            <v>12344</v>
          </cell>
          <cell r="J348" t="str">
            <v/>
          </cell>
          <cell r="K348" t="str">
            <v/>
          </cell>
          <cell r="L348">
            <v>2083131</v>
          </cell>
          <cell r="M348">
            <v>208313</v>
          </cell>
          <cell r="N348">
            <v>2291444</v>
          </cell>
          <cell r="O348" t="str">
            <v>20230428</v>
          </cell>
          <cell r="Q348">
            <v>2291444</v>
          </cell>
        </row>
        <row r="349">
          <cell r="I349">
            <v>1400</v>
          </cell>
          <cell r="J349" t="str">
            <v>Distribution Cost -Manual</v>
          </cell>
          <cell r="K349" t="str">
            <v>PHI VAN CHUYEN THANG 02.2023 - HANG LANH</v>
          </cell>
          <cell r="L349">
            <v>-215840</v>
          </cell>
          <cell r="M349">
            <v>-21584</v>
          </cell>
          <cell r="N349">
            <v>-237424</v>
          </cell>
          <cell r="O349" t="str">
            <v>20230428</v>
          </cell>
          <cell r="P349" t="str">
            <v>đã nhận hóa đơn 1400 T03.2023</v>
          </cell>
          <cell r="Q349">
            <v>-1201772</v>
          </cell>
        </row>
        <row r="350">
          <cell r="I350">
            <v>11260</v>
          </cell>
          <cell r="J350" t="str">
            <v/>
          </cell>
          <cell r="K350" t="str">
            <v/>
          </cell>
          <cell r="L350">
            <v>750435</v>
          </cell>
          <cell r="M350">
            <v>75044</v>
          </cell>
          <cell r="N350">
            <v>825479</v>
          </cell>
          <cell r="O350" t="str">
            <v>20230428</v>
          </cell>
          <cell r="Q350">
            <v>825479</v>
          </cell>
        </row>
        <row r="351">
          <cell r="I351">
            <v>9074</v>
          </cell>
          <cell r="J351" t="str">
            <v/>
          </cell>
          <cell r="K351" t="str">
            <v/>
          </cell>
          <cell r="L351">
            <v>1432195</v>
          </cell>
          <cell r="M351">
            <v>143220</v>
          </cell>
          <cell r="N351">
            <v>1575415</v>
          </cell>
          <cell r="O351" t="str">
            <v>20230428</v>
          </cell>
          <cell r="Q351">
            <v>1575415</v>
          </cell>
        </row>
        <row r="352">
          <cell r="I352">
            <v>37713</v>
          </cell>
          <cell r="J352" t="str">
            <v>Basic discount - Auto</v>
          </cell>
          <cell r="K352" t="str">
            <v>202303 Auto Deduct</v>
          </cell>
          <cell r="L352">
            <v>-455958</v>
          </cell>
          <cell r="M352">
            <v>-45596</v>
          </cell>
          <cell r="N352">
            <v>-501554</v>
          </cell>
          <cell r="O352" t="str">
            <v>20230428</v>
          </cell>
          <cell r="P352" t="str">
            <v>NCC xuất hóa đơn (đã xuất)</v>
          </cell>
          <cell r="Q352">
            <v>-3105652</v>
          </cell>
        </row>
        <row r="353">
          <cell r="I353">
            <v>2365</v>
          </cell>
          <cell r="J353" t="str">
            <v>Sale services fee - Auto</v>
          </cell>
          <cell r="K353" t="str">
            <v>202303 Auto Deduct</v>
          </cell>
          <cell r="L353">
            <v>-414507</v>
          </cell>
          <cell r="M353">
            <v>-41451</v>
          </cell>
          <cell r="N353">
            <v>-455958</v>
          </cell>
          <cell r="O353" t="str">
            <v>20230428</v>
          </cell>
          <cell r="P353" t="str">
            <v>đã nhận hóa đơn 2365 T04.2023</v>
          </cell>
          <cell r="Q353">
            <v>-3081652</v>
          </cell>
        </row>
        <row r="354">
          <cell r="I354">
            <v>9053</v>
          </cell>
          <cell r="J354" t="str">
            <v/>
          </cell>
          <cell r="K354" t="str">
            <v/>
          </cell>
          <cell r="L354">
            <v>2201895</v>
          </cell>
          <cell r="M354">
            <v>220190</v>
          </cell>
          <cell r="N354">
            <v>2422085</v>
          </cell>
          <cell r="O354" t="str">
            <v>20230428</v>
          </cell>
          <cell r="Q354">
            <v>2422085</v>
          </cell>
        </row>
        <row r="355">
          <cell r="I355">
            <v>6735</v>
          </cell>
          <cell r="J355" t="str">
            <v/>
          </cell>
          <cell r="K355" t="str">
            <v/>
          </cell>
          <cell r="L355">
            <v>1110580</v>
          </cell>
          <cell r="M355">
            <v>111058</v>
          </cell>
          <cell r="N355">
            <v>1221638</v>
          </cell>
          <cell r="O355" t="str">
            <v>20230428</v>
          </cell>
          <cell r="Q355">
            <v>1221638</v>
          </cell>
        </row>
        <row r="356">
          <cell r="I356">
            <v>2365</v>
          </cell>
          <cell r="J356" t="str">
            <v>Advertising services fee - Auto</v>
          </cell>
          <cell r="K356" t="str">
            <v>202303 Auto Deduct</v>
          </cell>
          <cell r="L356">
            <v>-124352</v>
          </cell>
          <cell r="M356">
            <v>-12435</v>
          </cell>
          <cell r="N356">
            <v>-136787</v>
          </cell>
          <cell r="O356" t="str">
            <v>20230428</v>
          </cell>
          <cell r="P356" t="str">
            <v>đã nhận hóa đơn 2365 T04.2023</v>
          </cell>
          <cell r="Q356">
            <v>-3081652</v>
          </cell>
        </row>
        <row r="357">
          <cell r="I357">
            <v>37714</v>
          </cell>
          <cell r="J357" t="str">
            <v>Rebate Volume - Manual(10%)</v>
          </cell>
          <cell r="K357" t="str">
            <v xml:space="preserve"> CHIET KHAU THEO D.SO NAM 2022 - D.SO: 62,014,151 x 2%</v>
          </cell>
          <cell r="L357">
            <v>-1240283</v>
          </cell>
          <cell r="M357">
            <v>-124028</v>
          </cell>
          <cell r="N357">
            <v>-1364311</v>
          </cell>
          <cell r="O357" t="str">
            <v>20230428</v>
          </cell>
          <cell r="P357" t="str">
            <v>NCC xuất hóa đơn (đã xuất)</v>
          </cell>
          <cell r="Q357">
            <v>-1364311</v>
          </cell>
        </row>
        <row r="358">
          <cell r="I358">
            <v>4206</v>
          </cell>
          <cell r="J358" t="str">
            <v/>
          </cell>
          <cell r="K358" t="str">
            <v/>
          </cell>
          <cell r="L358">
            <v>1646605</v>
          </cell>
          <cell r="M358">
            <v>164661</v>
          </cell>
          <cell r="N358">
            <v>1811266</v>
          </cell>
          <cell r="O358" t="str">
            <v>20230428</v>
          </cell>
          <cell r="Q358">
            <v>1811266</v>
          </cell>
        </row>
        <row r="359">
          <cell r="J359" t="str">
            <v/>
          </cell>
          <cell r="K359" t="str">
            <v>SUB SUM</v>
          </cell>
          <cell r="L359">
            <v>6773901</v>
          </cell>
          <cell r="M359">
            <v>677392</v>
          </cell>
          <cell r="N359">
            <v>7451293</v>
          </cell>
          <cell r="O359" t="str">
            <v>20230428</v>
          </cell>
          <cell r="P359" t="str">
            <v>SUM</v>
          </cell>
          <cell r="Q359">
            <v>0</v>
          </cell>
        </row>
        <row r="360">
          <cell r="I360">
            <v>6837</v>
          </cell>
          <cell r="J360" t="str">
            <v/>
          </cell>
          <cell r="K360" t="str">
            <v/>
          </cell>
          <cell r="L360">
            <v>1667380</v>
          </cell>
          <cell r="M360">
            <v>166738</v>
          </cell>
          <cell r="N360">
            <v>1834118</v>
          </cell>
          <cell r="O360" t="str">
            <v>20230428</v>
          </cell>
          <cell r="Q360">
            <v>1834118</v>
          </cell>
        </row>
        <row r="361">
          <cell r="I361">
            <v>2145</v>
          </cell>
          <cell r="J361" t="str">
            <v>Sale services fee - Auto</v>
          </cell>
          <cell r="K361" t="str">
            <v>202303 Auto Deduct</v>
          </cell>
          <cell r="L361">
            <v>-59533</v>
          </cell>
          <cell r="M361">
            <v>-5953</v>
          </cell>
          <cell r="N361">
            <v>-65486</v>
          </cell>
          <cell r="O361" t="str">
            <v>20230428</v>
          </cell>
          <cell r="P361" t="str">
            <v>đã nhận hóa đơn 2145 T04.2023</v>
          </cell>
          <cell r="Q361">
            <v>-564099</v>
          </cell>
        </row>
        <row r="362">
          <cell r="I362">
            <v>37712</v>
          </cell>
          <cell r="J362" t="str">
            <v>Rebate Volume - Manual(10%)</v>
          </cell>
          <cell r="K362" t="str">
            <v xml:space="preserve"> CHIET KHAU THEO D.SO NAM 2022 - D.SO: 43,722,989 x 2%</v>
          </cell>
          <cell r="L362">
            <v>-874460</v>
          </cell>
          <cell r="M362">
            <v>-87446</v>
          </cell>
          <cell r="N362">
            <v>-961906</v>
          </cell>
          <cell r="O362" t="str">
            <v>20230428</v>
          </cell>
          <cell r="P362" t="str">
            <v>NCC xuất hóa đơn (đã xuất)</v>
          </cell>
          <cell r="Q362">
            <v>-961906</v>
          </cell>
        </row>
        <row r="363">
          <cell r="I363">
            <v>37711</v>
          </cell>
          <cell r="J363" t="str">
            <v>Basic discount - Auto</v>
          </cell>
          <cell r="K363" t="str">
            <v>202303 Auto Deduct</v>
          </cell>
          <cell r="L363">
            <v>-65486</v>
          </cell>
          <cell r="M363">
            <v>-6549</v>
          </cell>
          <cell r="N363">
            <v>-72035</v>
          </cell>
          <cell r="O363" t="str">
            <v>20230428</v>
          </cell>
          <cell r="P363" t="str">
            <v>NCC xuất hóa đơn (đã xuất)</v>
          </cell>
          <cell r="Q363">
            <v>-704268</v>
          </cell>
        </row>
        <row r="364">
          <cell r="I364">
            <v>2145</v>
          </cell>
          <cell r="J364" t="str">
            <v>Advertising services fee - Auto</v>
          </cell>
          <cell r="K364" t="str">
            <v>202303 Auto Deduct</v>
          </cell>
          <cell r="L364">
            <v>-17860</v>
          </cell>
          <cell r="M364">
            <v>-1786</v>
          </cell>
          <cell r="N364">
            <v>-19646</v>
          </cell>
          <cell r="O364" t="str">
            <v>20230428</v>
          </cell>
          <cell r="P364" t="str">
            <v>đã nhận hóa đơn 2145 T04.2023</v>
          </cell>
          <cell r="Q364">
            <v>-564099</v>
          </cell>
        </row>
        <row r="365">
          <cell r="I365">
            <v>9146</v>
          </cell>
          <cell r="J365" t="str">
            <v/>
          </cell>
          <cell r="K365" t="str">
            <v/>
          </cell>
          <cell r="L365">
            <v>1190660</v>
          </cell>
          <cell r="M365">
            <v>119066</v>
          </cell>
          <cell r="N365">
            <v>1309726</v>
          </cell>
          <cell r="O365" t="str">
            <v>20230428</v>
          </cell>
          <cell r="Q365">
            <v>1309726</v>
          </cell>
        </row>
        <row r="366">
          <cell r="J366" t="str">
            <v/>
          </cell>
          <cell r="K366" t="str">
            <v>SUB SUM</v>
          </cell>
          <cell r="L366">
            <v>1840701</v>
          </cell>
          <cell r="M366">
            <v>184070</v>
          </cell>
          <cell r="N366">
            <v>2024771</v>
          </cell>
          <cell r="O366" t="str">
            <v>20230428</v>
          </cell>
          <cell r="P366" t="str">
            <v>SUM</v>
          </cell>
          <cell r="Q366">
            <v>0</v>
          </cell>
        </row>
        <row r="367">
          <cell r="I367">
            <v>6589</v>
          </cell>
          <cell r="J367" t="str">
            <v/>
          </cell>
          <cell r="K367" t="str">
            <v/>
          </cell>
          <cell r="L367">
            <v>1665870</v>
          </cell>
          <cell r="M367">
            <v>166587</v>
          </cell>
          <cell r="N367">
            <v>1832457</v>
          </cell>
          <cell r="O367" t="str">
            <v>20230428</v>
          </cell>
          <cell r="Q367">
            <v>1832457</v>
          </cell>
        </row>
        <row r="368">
          <cell r="I368">
            <v>37709</v>
          </cell>
          <cell r="J368" t="str">
            <v>Basic discount - Auto</v>
          </cell>
          <cell r="K368" t="str">
            <v>202303 Auto Deduct</v>
          </cell>
          <cell r="L368">
            <v>-91623</v>
          </cell>
          <cell r="M368">
            <v>-9162</v>
          </cell>
          <cell r="N368">
            <v>-100785</v>
          </cell>
          <cell r="O368" t="str">
            <v>20230428</v>
          </cell>
          <cell r="P368" t="str">
            <v>NCC xuất hóa đơn (đã xuất)</v>
          </cell>
          <cell r="Q368">
            <v>-537521</v>
          </cell>
        </row>
        <row r="369">
          <cell r="I369">
            <v>2146</v>
          </cell>
          <cell r="J369" t="str">
            <v>Advertising services fee - Auto</v>
          </cell>
          <cell r="K369" t="str">
            <v>202303 Auto Deduct</v>
          </cell>
          <cell r="L369">
            <v>-24988</v>
          </cell>
          <cell r="M369">
            <v>-2499</v>
          </cell>
          <cell r="N369">
            <v>-27487</v>
          </cell>
          <cell r="O369" t="str">
            <v>20230428</v>
          </cell>
          <cell r="P369" t="str">
            <v>đã nhận hóa đơn 2146 T04.2023</v>
          </cell>
          <cell r="Q369">
            <v>-595549</v>
          </cell>
        </row>
        <row r="370">
          <cell r="I370">
            <v>2146</v>
          </cell>
          <cell r="J370" t="str">
            <v>Sale services fee - Auto</v>
          </cell>
          <cell r="K370" t="str">
            <v>202303 Auto Deduct</v>
          </cell>
          <cell r="L370">
            <v>-83294</v>
          </cell>
          <cell r="M370">
            <v>-8329</v>
          </cell>
          <cell r="N370">
            <v>-91623</v>
          </cell>
          <cell r="O370" t="str">
            <v>20230428</v>
          </cell>
          <cell r="P370" t="str">
            <v>đã nhận hóa đơn 2146 T04.2023</v>
          </cell>
          <cell r="Q370">
            <v>-595549</v>
          </cell>
        </row>
        <row r="371">
          <cell r="I371">
            <v>11488</v>
          </cell>
          <cell r="J371" t="str">
            <v/>
          </cell>
          <cell r="K371" t="str">
            <v/>
          </cell>
          <cell r="L371">
            <v>1110580</v>
          </cell>
          <cell r="M371">
            <v>111058</v>
          </cell>
          <cell r="N371">
            <v>1221638</v>
          </cell>
          <cell r="O371" t="str">
            <v>20230428</v>
          </cell>
          <cell r="Q371">
            <v>1221638</v>
          </cell>
        </row>
        <row r="372">
          <cell r="I372">
            <v>37710</v>
          </cell>
          <cell r="J372" t="str">
            <v>Rebate Volume - Manual(10%)</v>
          </cell>
          <cell r="K372" t="str">
            <v xml:space="preserve"> CHIET KHAU THEO D.SO NAM 2022 - D.SO: 30,096,701 x 2%</v>
          </cell>
          <cell r="L372">
            <v>-601934</v>
          </cell>
          <cell r="M372">
            <v>-60193</v>
          </cell>
          <cell r="N372">
            <v>-662127</v>
          </cell>
          <cell r="O372" t="str">
            <v>20230428</v>
          </cell>
          <cell r="P372" t="str">
            <v>NCC xuất hóa đơn (đã xuất)</v>
          </cell>
          <cell r="Q372">
            <v>-662127</v>
          </cell>
        </row>
        <row r="373">
          <cell r="J373" t="str">
            <v/>
          </cell>
          <cell r="K373" t="str">
            <v>SUB SUM</v>
          </cell>
          <cell r="L373">
            <v>1974611</v>
          </cell>
          <cell r="M373">
            <v>197462</v>
          </cell>
          <cell r="N373">
            <v>2172073</v>
          </cell>
          <cell r="O373" t="str">
            <v>20230428</v>
          </cell>
          <cell r="P373" t="str">
            <v>SUM</v>
          </cell>
          <cell r="Q373">
            <v>0</v>
          </cell>
        </row>
        <row r="374">
          <cell r="I374">
            <v>4954</v>
          </cell>
          <cell r="J374" t="str">
            <v>Advertising services fee - Auto</v>
          </cell>
          <cell r="K374" t="str">
            <v>202303 Auto Deduct</v>
          </cell>
          <cell r="L374">
            <v>-210426</v>
          </cell>
          <cell r="M374">
            <v>-21043</v>
          </cell>
          <cell r="N374">
            <v>-231469</v>
          </cell>
          <cell r="O374" t="str">
            <v>20230428</v>
          </cell>
          <cell r="P374" t="str">
            <v>đã nhận hóa đơn 4954 T05.2023</v>
          </cell>
          <cell r="Q374">
            <v>-1003032</v>
          </cell>
        </row>
        <row r="375">
          <cell r="I375">
            <v>11363</v>
          </cell>
          <cell r="J375" t="str">
            <v/>
          </cell>
          <cell r="K375" t="str">
            <v/>
          </cell>
          <cell r="L375">
            <v>3829235</v>
          </cell>
          <cell r="M375">
            <v>382924</v>
          </cell>
          <cell r="N375">
            <v>4212159</v>
          </cell>
          <cell r="O375" t="str">
            <v>20230428</v>
          </cell>
          <cell r="Q375">
            <v>4212159</v>
          </cell>
        </row>
        <row r="376">
          <cell r="I376">
            <v>6790</v>
          </cell>
          <cell r="J376" t="str">
            <v/>
          </cell>
          <cell r="K376" t="str">
            <v/>
          </cell>
          <cell r="L376">
            <v>2221160</v>
          </cell>
          <cell r="M376">
            <v>222116</v>
          </cell>
          <cell r="N376">
            <v>2443276</v>
          </cell>
          <cell r="O376" t="str">
            <v>20230428</v>
          </cell>
          <cell r="Q376">
            <v>2443276</v>
          </cell>
        </row>
        <row r="377">
          <cell r="I377">
            <v>2612</v>
          </cell>
          <cell r="J377" t="str">
            <v>230403-01001-1-0043</v>
          </cell>
          <cell r="K377" t="str">
            <v>hang tra lai</v>
          </cell>
          <cell r="L377">
            <v>-2114396</v>
          </cell>
          <cell r="M377">
            <v>-211440</v>
          </cell>
          <cell r="N377">
            <v>-2325836</v>
          </cell>
          <cell r="O377" t="str">
            <v>20230428</v>
          </cell>
          <cell r="Q377">
            <v>-2325836</v>
          </cell>
        </row>
        <row r="378">
          <cell r="I378">
            <v>4579</v>
          </cell>
          <cell r="J378" t="str">
            <v/>
          </cell>
          <cell r="K378" t="str">
            <v/>
          </cell>
          <cell r="L378">
            <v>3451860</v>
          </cell>
          <cell r="M378">
            <v>345186</v>
          </cell>
          <cell r="N378">
            <v>3797046</v>
          </cell>
          <cell r="O378" t="str">
            <v>20230428</v>
          </cell>
          <cell r="Q378">
            <v>3797046</v>
          </cell>
        </row>
        <row r="379">
          <cell r="I379">
            <v>4954</v>
          </cell>
          <cell r="J379" t="str">
            <v>Sale services fee - Auto</v>
          </cell>
          <cell r="K379" t="str">
            <v>202303 Auto Deduct</v>
          </cell>
          <cell r="L379">
            <v>-701421</v>
          </cell>
          <cell r="M379">
            <v>-70142</v>
          </cell>
          <cell r="N379">
            <v>-771563</v>
          </cell>
          <cell r="O379" t="str">
            <v>20230428</v>
          </cell>
          <cell r="P379" t="str">
            <v>đã nhận hóa đơn 4954 T05.2023</v>
          </cell>
          <cell r="Q379">
            <v>-1003032</v>
          </cell>
        </row>
        <row r="380">
          <cell r="I380">
            <v>37708</v>
          </cell>
          <cell r="J380" t="str">
            <v>Rebate Volume - Manual(10%)</v>
          </cell>
          <cell r="K380" t="str">
            <v xml:space="preserve"> CHIET KHAU THEO D.SO NAM 2022 - D.SO: 183,179,879 x 2%</v>
          </cell>
          <cell r="L380">
            <v>-3663598</v>
          </cell>
          <cell r="M380">
            <v>-366360</v>
          </cell>
          <cell r="N380">
            <v>-4029958</v>
          </cell>
          <cell r="O380" t="str">
            <v>20230428</v>
          </cell>
          <cell r="P380" t="str">
            <v>NCC xuất hóa đơn (đã xuất)</v>
          </cell>
          <cell r="Q380">
            <v>-4029958</v>
          </cell>
        </row>
        <row r="381">
          <cell r="I381">
            <v>37707</v>
          </cell>
          <cell r="J381" t="str">
            <v>Basic discount - Auto</v>
          </cell>
          <cell r="K381" t="str">
            <v>202303 Auto Deduct</v>
          </cell>
          <cell r="L381">
            <v>-771563</v>
          </cell>
          <cell r="M381">
            <v>-77156</v>
          </cell>
          <cell r="N381">
            <v>-848719</v>
          </cell>
          <cell r="O381" t="str">
            <v>20230428</v>
          </cell>
          <cell r="P381" t="str">
            <v>NCC xuất hóa đơn (đã xuất 37707)</v>
          </cell>
          <cell r="Q381">
            <v>-4257151</v>
          </cell>
        </row>
        <row r="382">
          <cell r="J382" t="str">
            <v/>
          </cell>
          <cell r="K382" t="str">
            <v>SUB SUM</v>
          </cell>
          <cell r="L382">
            <v>2040851</v>
          </cell>
          <cell r="M382">
            <v>204085</v>
          </cell>
          <cell r="N382">
            <v>2244936</v>
          </cell>
          <cell r="O382" t="str">
            <v>20230428</v>
          </cell>
          <cell r="P382" t="str">
            <v>SUM</v>
          </cell>
          <cell r="Q382">
            <v>0</v>
          </cell>
        </row>
        <row r="383">
          <cell r="J383" t="str">
            <v/>
          </cell>
          <cell r="K383" t="str">
            <v>SUM</v>
          </cell>
          <cell r="L383">
            <v>37761279</v>
          </cell>
          <cell r="M383">
            <v>3776129</v>
          </cell>
          <cell r="N383">
            <v>41537408</v>
          </cell>
          <cell r="O383" t="str">
            <v>20230428</v>
          </cell>
          <cell r="P383" t="str">
            <v>SUM</v>
          </cell>
          <cell r="Q383">
            <v>0</v>
          </cell>
        </row>
        <row r="384">
          <cell r="I384">
            <v>19201</v>
          </cell>
          <cell r="J384" t="str">
            <v/>
          </cell>
          <cell r="K384" t="str">
            <v/>
          </cell>
          <cell r="L384" t="str">
            <v>3,947,845</v>
          </cell>
          <cell r="M384" t="str">
            <v>394,785</v>
          </cell>
          <cell r="N384">
            <v>4342630</v>
          </cell>
          <cell r="O384" t="str">
            <v>20230530</v>
          </cell>
          <cell r="Q384">
            <v>4342630</v>
          </cell>
        </row>
        <row r="385">
          <cell r="I385">
            <v>38147</v>
          </cell>
          <cell r="J385" t="str">
            <v>Basic discount - Auto</v>
          </cell>
          <cell r="K385" t="str">
            <v>202304 Auto Deduct</v>
          </cell>
          <cell r="L385">
            <v>-1796094</v>
          </cell>
          <cell r="M385" t="str">
            <v>-179,609</v>
          </cell>
          <cell r="N385">
            <v>-1975703</v>
          </cell>
          <cell r="O385" t="str">
            <v>20230510</v>
          </cell>
          <cell r="P385" t="str">
            <v>NCC xuất hóa đơn (đã xuất)</v>
          </cell>
          <cell r="Q385">
            <v>-6214195</v>
          </cell>
        </row>
        <row r="386">
          <cell r="I386">
            <v>19057</v>
          </cell>
          <cell r="J386" t="str">
            <v/>
          </cell>
          <cell r="K386" t="str">
            <v/>
          </cell>
          <cell r="L386" t="str">
            <v>4,504,265</v>
          </cell>
          <cell r="M386" t="str">
            <v>450,427</v>
          </cell>
          <cell r="N386">
            <v>4954692</v>
          </cell>
          <cell r="O386" t="str">
            <v>20230530</v>
          </cell>
          <cell r="Q386">
            <v>4954692</v>
          </cell>
        </row>
        <row r="387">
          <cell r="I387">
            <v>15800</v>
          </cell>
          <cell r="J387" t="str">
            <v/>
          </cell>
          <cell r="K387" t="str">
            <v/>
          </cell>
          <cell r="L387" t="str">
            <v>3,947,845</v>
          </cell>
          <cell r="M387" t="str">
            <v>394,785</v>
          </cell>
          <cell r="N387">
            <v>4342630</v>
          </cell>
          <cell r="O387" t="str">
            <v>20230510</v>
          </cell>
          <cell r="Q387">
            <v>4342630</v>
          </cell>
        </row>
        <row r="388">
          <cell r="I388">
            <v>57094</v>
          </cell>
          <cell r="J388" t="str">
            <v/>
          </cell>
          <cell r="K388" t="str">
            <v/>
          </cell>
          <cell r="L388" t="str">
            <v>4,245,281</v>
          </cell>
          <cell r="M388" t="str">
            <v>339,623</v>
          </cell>
          <cell r="N388">
            <v>4584904</v>
          </cell>
          <cell r="O388" t="str">
            <v>20230510</v>
          </cell>
          <cell r="Q388">
            <v>4584904</v>
          </cell>
        </row>
        <row r="389">
          <cell r="I389">
            <v>17453</v>
          </cell>
          <cell r="J389" t="str">
            <v/>
          </cell>
          <cell r="K389" t="str">
            <v/>
          </cell>
          <cell r="L389" t="str">
            <v>1</v>
          </cell>
          <cell r="M389" t="str">
            <v>84,906</v>
          </cell>
          <cell r="N389">
            <v>84907</v>
          </cell>
          <cell r="O389" t="str">
            <v>20230510</v>
          </cell>
          <cell r="Q389">
            <v>84907</v>
          </cell>
        </row>
        <row r="390">
          <cell r="I390">
            <v>3074</v>
          </cell>
          <cell r="J390" t="str">
            <v>Advertising services fee - Auto</v>
          </cell>
          <cell r="K390" t="str">
            <v>202304 Auto Deduct</v>
          </cell>
          <cell r="L390" t="str">
            <v>-489,844</v>
          </cell>
          <cell r="M390" t="str">
            <v>-48,984</v>
          </cell>
          <cell r="N390">
            <v>-538828</v>
          </cell>
          <cell r="O390" t="str">
            <v>20230510</v>
          </cell>
          <cell r="P390" t="str">
            <v>đã nhận hóa đơn 3074 T05.2023</v>
          </cell>
          <cell r="Q390">
            <v>-2334922</v>
          </cell>
        </row>
        <row r="391">
          <cell r="I391">
            <v>3074</v>
          </cell>
          <cell r="J391" t="str">
            <v>Sale services fee - Auto</v>
          </cell>
          <cell r="K391" t="str">
            <v>202304 Auto Deduct</v>
          </cell>
          <cell r="L391" t="str">
            <v>-1,632,813</v>
          </cell>
          <cell r="M391" t="str">
            <v>-163,281</v>
          </cell>
          <cell r="N391">
            <v>-1796094</v>
          </cell>
          <cell r="O391" t="str">
            <v>20230510</v>
          </cell>
          <cell r="P391" t="str">
            <v>đã nhận hóa đơn 3074 T05.2023</v>
          </cell>
          <cell r="Q391">
            <v>-2334922</v>
          </cell>
        </row>
        <row r="392">
          <cell r="I392">
            <v>2956</v>
          </cell>
          <cell r="J392" t="str">
            <v>230508-01016-1-0100</v>
          </cell>
          <cell r="K392" t="str">
            <v>Hang tra lai</v>
          </cell>
          <cell r="L392" t="str">
            <v>-753,812</v>
          </cell>
          <cell r="M392" t="str">
            <v>-75,382</v>
          </cell>
          <cell r="N392">
            <v>-829194</v>
          </cell>
          <cell r="O392" t="str">
            <v>20230530</v>
          </cell>
          <cell r="P392" t="str">
            <v>đã nhận hóa đơn 2956 T05.2023</v>
          </cell>
          <cell r="Q392">
            <v>-829194</v>
          </cell>
        </row>
        <row r="393">
          <cell r="I393">
            <v>2005</v>
          </cell>
          <cell r="J393" t="str">
            <v>Distribution Cost -Manual</v>
          </cell>
          <cell r="K393" t="str">
            <v>PHI VAN CHUYEN THANG 03.2023 - HANG LANH</v>
          </cell>
          <cell r="L393" t="str">
            <v>-221,060</v>
          </cell>
          <cell r="M393" t="str">
            <v>-22,106</v>
          </cell>
          <cell r="N393">
            <v>-243166</v>
          </cell>
          <cell r="O393" t="str">
            <v>20230510</v>
          </cell>
          <cell r="P393" t="str">
            <v>đã nhận hóa đơn 00002005 T04.2023.</v>
          </cell>
          <cell r="Q393">
            <v>-933328</v>
          </cell>
        </row>
        <row r="394">
          <cell r="J394" t="str">
            <v/>
          </cell>
          <cell r="K394" t="str">
            <v>SUB SUM</v>
          </cell>
          <cell r="L394" t="str">
            <v>11,751,614</v>
          </cell>
          <cell r="M394" t="str">
            <v>1,175,164</v>
          </cell>
          <cell r="N394">
            <v>12926778</v>
          </cell>
          <cell r="O394" t="str">
            <v/>
          </cell>
          <cell r="Q394">
            <v>0</v>
          </cell>
        </row>
        <row r="395">
          <cell r="I395">
            <v>1798</v>
          </cell>
          <cell r="J395" t="str">
            <v>Sale services fee - Auto</v>
          </cell>
          <cell r="K395" t="str">
            <v>202304 Auto Deduct</v>
          </cell>
          <cell r="L395" t="str">
            <v>-107,160</v>
          </cell>
          <cell r="M395" t="str">
            <v>-10,716</v>
          </cell>
          <cell r="N395">
            <v>-117876</v>
          </cell>
          <cell r="O395" t="str">
            <v>20230510</v>
          </cell>
          <cell r="P395" t="str">
            <v>đã nhận hóa đơn 1798 T05.2023</v>
          </cell>
          <cell r="Q395">
            <v>-153239</v>
          </cell>
        </row>
        <row r="396">
          <cell r="I396">
            <v>37715</v>
          </cell>
          <cell r="J396" t="str">
            <v>Basic discount - Auto</v>
          </cell>
          <cell r="K396" t="str">
            <v>202304 Auto Deduct</v>
          </cell>
          <cell r="L396" t="str">
            <v>-117,875</v>
          </cell>
          <cell r="M396" t="str">
            <v>-11,788</v>
          </cell>
          <cell r="N396">
            <v>-129663</v>
          </cell>
          <cell r="O396" t="str">
            <v>20230510</v>
          </cell>
          <cell r="P396" t="str">
            <v>NCC xuất hóa đơn (đã xuất)</v>
          </cell>
          <cell r="Q396">
            <v>-437613</v>
          </cell>
        </row>
        <row r="397">
          <cell r="J397" t="str">
            <v/>
          </cell>
          <cell r="K397" t="str">
            <v>NET OFF REGULAR 09.05.2023</v>
          </cell>
          <cell r="L397" t="str">
            <v>282,902</v>
          </cell>
          <cell r="M397" t="str">
            <v>0</v>
          </cell>
          <cell r="N397">
            <v>282902</v>
          </cell>
          <cell r="O397" t="str">
            <v>20230510</v>
          </cell>
          <cell r="Q397">
            <v>0</v>
          </cell>
        </row>
        <row r="398">
          <cell r="I398">
            <v>1798</v>
          </cell>
          <cell r="J398" t="str">
            <v>Advertising services fee - Auto</v>
          </cell>
          <cell r="K398" t="str">
            <v>202304 Auto Deduct</v>
          </cell>
          <cell r="L398" t="str">
            <v>-32,148</v>
          </cell>
          <cell r="M398" t="str">
            <v>-3,215</v>
          </cell>
          <cell r="N398">
            <v>-35363</v>
          </cell>
          <cell r="O398" t="str">
            <v>20230510</v>
          </cell>
          <cell r="P398" t="str">
            <v>đã nhận hóa đơn 1798 T05.2023</v>
          </cell>
          <cell r="Q398">
            <v>-153239</v>
          </cell>
        </row>
        <row r="399">
          <cell r="I399">
            <v>20530</v>
          </cell>
          <cell r="J399" t="str">
            <v/>
          </cell>
          <cell r="K399" t="str">
            <v/>
          </cell>
          <cell r="L399" t="str">
            <v>952,530</v>
          </cell>
          <cell r="M399" t="str">
            <v>95,253</v>
          </cell>
          <cell r="N399">
            <v>1047783</v>
          </cell>
          <cell r="O399" t="str">
            <v>20230530</v>
          </cell>
          <cell r="Q399">
            <v>1047783</v>
          </cell>
        </row>
        <row r="400">
          <cell r="J400" t="str">
            <v/>
          </cell>
          <cell r="K400" t="str">
            <v>SUB SUM</v>
          </cell>
          <cell r="L400" t="str">
            <v>978,249</v>
          </cell>
          <cell r="M400" t="str">
            <v>69,534</v>
          </cell>
          <cell r="N400">
            <v>1047783</v>
          </cell>
          <cell r="O400" t="str">
            <v/>
          </cell>
          <cell r="Q400">
            <v>0</v>
          </cell>
        </row>
        <row r="401">
          <cell r="I401">
            <v>20532</v>
          </cell>
          <cell r="J401" t="str">
            <v/>
          </cell>
          <cell r="K401" t="str">
            <v/>
          </cell>
          <cell r="L401" t="str">
            <v>4,346,145</v>
          </cell>
          <cell r="M401" t="str">
            <v>434,615</v>
          </cell>
          <cell r="N401">
            <v>4780760</v>
          </cell>
          <cell r="O401" t="str">
            <v>20230530</v>
          </cell>
          <cell r="Q401">
            <v>4780760</v>
          </cell>
        </row>
        <row r="402">
          <cell r="I402">
            <v>3081</v>
          </cell>
          <cell r="J402" t="str">
            <v>Advertising services fee - Auto</v>
          </cell>
          <cell r="K402" t="str">
            <v>202304 Auto Deduct</v>
          </cell>
          <cell r="L402" t="str">
            <v>-181,309</v>
          </cell>
          <cell r="M402" t="str">
            <v>-18,131</v>
          </cell>
          <cell r="N402">
            <v>-199440</v>
          </cell>
          <cell r="O402" t="str">
            <v>20230510</v>
          </cell>
          <cell r="P402" t="str">
            <v>đã nhận hóa đơn 3081 T05.2023</v>
          </cell>
          <cell r="Q402">
            <v>-864239</v>
          </cell>
        </row>
        <row r="403">
          <cell r="I403">
            <v>19200</v>
          </cell>
          <cell r="J403" t="str">
            <v/>
          </cell>
          <cell r="K403" t="str">
            <v/>
          </cell>
          <cell r="L403" t="str">
            <v>2,739,430</v>
          </cell>
          <cell r="M403" t="str">
            <v>273,943</v>
          </cell>
          <cell r="N403">
            <v>3013373</v>
          </cell>
          <cell r="O403" t="str">
            <v>20230530</v>
          </cell>
          <cell r="Q403">
            <v>3013373</v>
          </cell>
        </row>
        <row r="404">
          <cell r="I404">
            <v>3081</v>
          </cell>
          <cell r="J404" t="str">
            <v>Sale services fee - Auto</v>
          </cell>
          <cell r="K404" t="str">
            <v>202304 Auto Deduct</v>
          </cell>
          <cell r="L404" t="str">
            <v>-604,363</v>
          </cell>
          <cell r="M404" t="str">
            <v>-60,436</v>
          </cell>
          <cell r="N404">
            <v>-664799</v>
          </cell>
          <cell r="O404" t="str">
            <v>20230510</v>
          </cell>
          <cell r="P404" t="str">
            <v>đã nhận hóa đơn 3081 T05.2023</v>
          </cell>
          <cell r="Q404">
            <v>-864239</v>
          </cell>
        </row>
        <row r="405">
          <cell r="I405">
            <v>2005</v>
          </cell>
          <cell r="J405" t="str">
            <v>Distribution Cost -Manual</v>
          </cell>
          <cell r="K405" t="str">
            <v>PHI VAN CHUYEN THANG 03.2023 - HANG LANH</v>
          </cell>
          <cell r="L405" t="str">
            <v>-176,320</v>
          </cell>
          <cell r="M405" t="str">
            <v>-17,632</v>
          </cell>
          <cell r="N405">
            <v>-193952</v>
          </cell>
          <cell r="O405" t="str">
            <v>20230510</v>
          </cell>
          <cell r="P405" t="str">
            <v>đã nhận hóa đơn 00002005 T04.2023.</v>
          </cell>
          <cell r="Q405">
            <v>-933328</v>
          </cell>
        </row>
        <row r="406">
          <cell r="I406">
            <v>37723</v>
          </cell>
          <cell r="J406" t="str">
            <v>Basic discount - Auto</v>
          </cell>
          <cell r="K406" t="str">
            <v>202304 Auto Deduct</v>
          </cell>
          <cell r="L406" t="str">
            <v>-664,800</v>
          </cell>
          <cell r="M406" t="str">
            <v>-66,480</v>
          </cell>
          <cell r="N406">
            <v>-731280</v>
          </cell>
          <cell r="O406" t="str">
            <v>20230510</v>
          </cell>
          <cell r="P406" t="str">
            <v>NCC xuất hóa đơn (đã xuất)</v>
          </cell>
          <cell r="Q406">
            <v>-3562515</v>
          </cell>
        </row>
        <row r="407">
          <cell r="I407">
            <v>17630</v>
          </cell>
          <cell r="J407" t="str">
            <v/>
          </cell>
          <cell r="K407" t="str">
            <v/>
          </cell>
          <cell r="L407" t="str">
            <v>2,262,710</v>
          </cell>
          <cell r="M407" t="str">
            <v>226,271</v>
          </cell>
          <cell r="N407">
            <v>2488981</v>
          </cell>
          <cell r="O407" t="str">
            <v>20230510</v>
          </cell>
          <cell r="Q407">
            <v>2488981</v>
          </cell>
        </row>
        <row r="408">
          <cell r="I408">
            <v>13713</v>
          </cell>
          <cell r="J408" t="str">
            <v/>
          </cell>
          <cell r="K408" t="str">
            <v/>
          </cell>
          <cell r="L408" t="str">
            <v>2,858,040</v>
          </cell>
          <cell r="M408" t="str">
            <v>285,804</v>
          </cell>
          <cell r="N408">
            <v>3143844</v>
          </cell>
          <cell r="O408" t="str">
            <v>20230510</v>
          </cell>
          <cell r="Q408">
            <v>3143844</v>
          </cell>
        </row>
        <row r="409">
          <cell r="J409" t="str">
            <v/>
          </cell>
          <cell r="K409" t="str">
            <v>SUB SUM</v>
          </cell>
          <cell r="L409" t="str">
            <v>10,579,533</v>
          </cell>
          <cell r="M409" t="str">
            <v>1,057,954</v>
          </cell>
          <cell r="N409">
            <v>11637487</v>
          </cell>
          <cell r="O409" t="str">
            <v/>
          </cell>
          <cell r="Q409">
            <v>0</v>
          </cell>
        </row>
        <row r="410">
          <cell r="I410">
            <v>17745</v>
          </cell>
          <cell r="J410" t="str">
            <v/>
          </cell>
          <cell r="K410" t="str">
            <v/>
          </cell>
          <cell r="L410" t="str">
            <v>3,373,290</v>
          </cell>
          <cell r="M410" t="str">
            <v>337,329</v>
          </cell>
          <cell r="N410">
            <v>3710619</v>
          </cell>
          <cell r="O410" t="str">
            <v>20230510</v>
          </cell>
          <cell r="Q410">
            <v>3710619</v>
          </cell>
        </row>
        <row r="411">
          <cell r="I411">
            <v>15679</v>
          </cell>
          <cell r="J411" t="str">
            <v/>
          </cell>
          <cell r="K411" t="str">
            <v/>
          </cell>
          <cell r="L411" t="str">
            <v>2,221,160</v>
          </cell>
          <cell r="M411" t="str">
            <v>222,116</v>
          </cell>
          <cell r="N411">
            <v>2443276</v>
          </cell>
          <cell r="O411" t="str">
            <v>20230510</v>
          </cell>
          <cell r="Q411">
            <v>2443276</v>
          </cell>
        </row>
        <row r="412">
          <cell r="I412">
            <v>21422</v>
          </cell>
          <cell r="J412" t="str">
            <v/>
          </cell>
          <cell r="K412" t="str">
            <v/>
          </cell>
          <cell r="L412" t="str">
            <v>3,135,160</v>
          </cell>
          <cell r="M412" t="str">
            <v>313,516</v>
          </cell>
          <cell r="N412">
            <v>3448676</v>
          </cell>
          <cell r="O412" t="str">
            <v>20230530</v>
          </cell>
          <cell r="Q412">
            <v>3448676</v>
          </cell>
        </row>
        <row r="413">
          <cell r="I413">
            <v>3266</v>
          </cell>
          <cell r="J413" t="str">
            <v>Anniversary Support fee - Manual</v>
          </cell>
          <cell r="K413" t="str">
            <v>PHI HO TRO SINH NHAT 2023</v>
          </cell>
          <cell r="L413" t="str">
            <v>-1,500,000</v>
          </cell>
          <cell r="M413" t="str">
            <v>-150,000</v>
          </cell>
          <cell r="N413">
            <v>-1650000</v>
          </cell>
          <cell r="O413" t="str">
            <v>20230510</v>
          </cell>
          <cell r="P413" t="str">
            <v>đã nhận hóa đơn 3266 T05.2023</v>
          </cell>
          <cell r="Q413">
            <v>-2913843</v>
          </cell>
        </row>
        <row r="414">
          <cell r="I414">
            <v>20628</v>
          </cell>
          <cell r="J414" t="str">
            <v/>
          </cell>
          <cell r="K414" t="str">
            <v/>
          </cell>
          <cell r="L414" t="str">
            <v>2,599,135</v>
          </cell>
          <cell r="M414" t="str">
            <v>259,914</v>
          </cell>
          <cell r="N414">
            <v>2859049</v>
          </cell>
          <cell r="O414" t="str">
            <v>20230530</v>
          </cell>
          <cell r="Q414">
            <v>2859049</v>
          </cell>
        </row>
        <row r="415">
          <cell r="I415">
            <v>3266</v>
          </cell>
          <cell r="J415" t="str">
            <v>Advertising services fee - Auto</v>
          </cell>
          <cell r="K415" t="str">
            <v>202304 Auto Deduct</v>
          </cell>
          <cell r="L415" t="str">
            <v>-265,142</v>
          </cell>
          <cell r="M415" t="str">
            <v>-26,514</v>
          </cell>
          <cell r="N415">
            <v>-291656</v>
          </cell>
          <cell r="O415" t="str">
            <v>20230510</v>
          </cell>
          <cell r="P415" t="str">
            <v>đã nhận hóa đơn 3266 T05.2023</v>
          </cell>
          <cell r="Q415">
            <v>-2913843</v>
          </cell>
        </row>
        <row r="416">
          <cell r="I416">
            <v>20462</v>
          </cell>
          <cell r="J416" t="str">
            <v/>
          </cell>
          <cell r="K416" t="str">
            <v/>
          </cell>
          <cell r="L416" t="str">
            <v>2,063,110</v>
          </cell>
          <cell r="M416" t="str">
            <v>206,311</v>
          </cell>
          <cell r="N416">
            <v>2269421</v>
          </cell>
          <cell r="O416" t="str">
            <v>20230530</v>
          </cell>
          <cell r="Q416">
            <v>2269421</v>
          </cell>
        </row>
        <row r="417">
          <cell r="I417">
            <v>3266</v>
          </cell>
          <cell r="J417" t="str">
            <v>Sale services fee - Auto</v>
          </cell>
          <cell r="K417" t="str">
            <v>202304 Auto Deduct</v>
          </cell>
          <cell r="L417" t="str">
            <v>-883,806</v>
          </cell>
          <cell r="M417" t="str">
            <v>-88,381</v>
          </cell>
          <cell r="N417">
            <v>-972187</v>
          </cell>
          <cell r="O417" t="str">
            <v>20230510</v>
          </cell>
          <cell r="P417" t="str">
            <v>đã nhận hóa đơn 3266 T05.2023</v>
          </cell>
          <cell r="Q417">
            <v>-2913843</v>
          </cell>
        </row>
        <row r="418">
          <cell r="I418">
            <v>19289</v>
          </cell>
          <cell r="J418" t="str">
            <v/>
          </cell>
          <cell r="K418" t="str">
            <v/>
          </cell>
          <cell r="L418" t="str">
            <v>2,301,240</v>
          </cell>
          <cell r="M418" t="str">
            <v>230,124</v>
          </cell>
          <cell r="N418">
            <v>2531364</v>
          </cell>
          <cell r="O418" t="str">
            <v>20230530</v>
          </cell>
          <cell r="Q418">
            <v>2531364</v>
          </cell>
        </row>
        <row r="419">
          <cell r="I419">
            <v>37721</v>
          </cell>
          <cell r="J419" t="str">
            <v>Basic discount - Auto</v>
          </cell>
          <cell r="K419" t="str">
            <v>202304 Auto Deduct</v>
          </cell>
          <cell r="L419" t="str">
            <v>-972,187</v>
          </cell>
          <cell r="M419" t="str">
            <v>-97,219</v>
          </cell>
          <cell r="N419">
            <v>-1069406</v>
          </cell>
          <cell r="O419" t="str">
            <v>20230510</v>
          </cell>
          <cell r="P419" t="str">
            <v>NCC xuất hóa đơn (đã xuất)</v>
          </cell>
          <cell r="Q419">
            <v>-3780969</v>
          </cell>
        </row>
        <row r="420">
          <cell r="J420" t="str">
            <v/>
          </cell>
          <cell r="K420" t="str">
            <v>SUB SUM</v>
          </cell>
          <cell r="L420" t="str">
            <v>12,071,960</v>
          </cell>
          <cell r="M420" t="str">
            <v>1,207,196</v>
          </cell>
          <cell r="N420">
            <v>13279156</v>
          </cell>
          <cell r="O420" t="str">
            <v/>
          </cell>
          <cell r="Q420">
            <v>0</v>
          </cell>
        </row>
        <row r="421">
          <cell r="I421">
            <v>17631</v>
          </cell>
          <cell r="J421" t="str">
            <v/>
          </cell>
          <cell r="K421" t="str">
            <v/>
          </cell>
          <cell r="L421" t="str">
            <v>1,665,870</v>
          </cell>
          <cell r="M421" t="str">
            <v>166,587</v>
          </cell>
          <cell r="N421">
            <v>1832457</v>
          </cell>
          <cell r="O421" t="str">
            <v>20230510</v>
          </cell>
          <cell r="Q421">
            <v>1832457</v>
          </cell>
        </row>
        <row r="422">
          <cell r="I422">
            <v>19199</v>
          </cell>
          <cell r="J422" t="str">
            <v/>
          </cell>
          <cell r="K422" t="str">
            <v/>
          </cell>
          <cell r="L422" t="str">
            <v>1,665,870</v>
          </cell>
          <cell r="M422" t="str">
            <v>166,587</v>
          </cell>
          <cell r="N422">
            <v>1832457</v>
          </cell>
          <cell r="O422" t="str">
            <v>20230530</v>
          </cell>
          <cell r="Q422">
            <v>1832457</v>
          </cell>
        </row>
        <row r="423">
          <cell r="I423">
            <v>13714</v>
          </cell>
          <cell r="J423" t="str">
            <v/>
          </cell>
          <cell r="K423" t="str">
            <v/>
          </cell>
          <cell r="L423" t="str">
            <v>1,646,605</v>
          </cell>
          <cell r="M423" t="str">
            <v>164,661</v>
          </cell>
          <cell r="N423">
            <v>1811266</v>
          </cell>
          <cell r="O423" t="str">
            <v>20230510</v>
          </cell>
          <cell r="Q423">
            <v>1811266</v>
          </cell>
        </row>
        <row r="424">
          <cell r="I424">
            <v>2744</v>
          </cell>
          <cell r="J424" t="str">
            <v>Advertising services fee - Auto</v>
          </cell>
          <cell r="K424" t="str">
            <v>202304 Auto Deduct</v>
          </cell>
          <cell r="L424" t="str">
            <v>-108,282</v>
          </cell>
          <cell r="M424" t="str">
            <v>-10,828</v>
          </cell>
          <cell r="N424">
            <v>-119110</v>
          </cell>
          <cell r="O424" t="str">
            <v>20230510</v>
          </cell>
          <cell r="P424" t="str">
            <v>đã nhận hóa đơn 2744 T05.2023</v>
          </cell>
          <cell r="Q424">
            <v>-516143</v>
          </cell>
        </row>
        <row r="425">
          <cell r="I425">
            <v>2744</v>
          </cell>
          <cell r="J425" t="str">
            <v>Sale services fee - Auto</v>
          </cell>
          <cell r="K425" t="str">
            <v>202304 Auto Deduct</v>
          </cell>
          <cell r="L425" t="str">
            <v>-360,939</v>
          </cell>
          <cell r="M425" t="str">
            <v>-36,094</v>
          </cell>
          <cell r="N425">
            <v>-397033</v>
          </cell>
          <cell r="O425" t="str">
            <v>20230510</v>
          </cell>
          <cell r="P425" t="str">
            <v>đã nhận hóa đơn 2744 T05.2023</v>
          </cell>
          <cell r="Q425">
            <v>-516143</v>
          </cell>
        </row>
        <row r="426">
          <cell r="I426">
            <v>2005</v>
          </cell>
          <cell r="J426" t="str">
            <v>Distribution Cost -Manual</v>
          </cell>
          <cell r="K426" t="str">
            <v>PHI VAN CHUYEN THANG 03.2023 - HANG LANH</v>
          </cell>
          <cell r="L426" t="str">
            <v>-164,030</v>
          </cell>
          <cell r="M426" t="str">
            <v>-16,403</v>
          </cell>
          <cell r="N426">
            <v>-180433</v>
          </cell>
          <cell r="O426" t="str">
            <v>20230510</v>
          </cell>
          <cell r="P426" t="str">
            <v>đã nhận hóa đơn 00002005 T04.2023.</v>
          </cell>
          <cell r="Q426">
            <v>-933328</v>
          </cell>
        </row>
        <row r="427">
          <cell r="I427">
            <v>37719</v>
          </cell>
          <cell r="J427" t="str">
            <v>Basic discount - Auto</v>
          </cell>
          <cell r="K427" t="str">
            <v>202304 Auto Deduct</v>
          </cell>
          <cell r="L427" t="str">
            <v>-397,032</v>
          </cell>
          <cell r="M427" t="str">
            <v>-39,703</v>
          </cell>
          <cell r="N427">
            <v>-436735</v>
          </cell>
          <cell r="O427" t="str">
            <v>20230510</v>
          </cell>
          <cell r="P427" t="str">
            <v>NCC xuất hóa đơn (đã xuất)</v>
          </cell>
          <cell r="Q427">
            <v>-2045305</v>
          </cell>
        </row>
        <row r="428">
          <cell r="I428">
            <v>20531</v>
          </cell>
          <cell r="J428" t="str">
            <v/>
          </cell>
          <cell r="K428" t="str">
            <v/>
          </cell>
          <cell r="L428" t="str">
            <v>1,110,580</v>
          </cell>
          <cell r="M428" t="str">
            <v>111,058</v>
          </cell>
          <cell r="N428">
            <v>1221638</v>
          </cell>
          <cell r="O428" t="str">
            <v>20230530</v>
          </cell>
          <cell r="Q428">
            <v>1221638</v>
          </cell>
        </row>
        <row r="429">
          <cell r="J429" t="str">
            <v/>
          </cell>
          <cell r="K429" t="str">
            <v>SUB SUM</v>
          </cell>
          <cell r="L429" t="str">
            <v>5,058,642</v>
          </cell>
          <cell r="M429" t="str">
            <v>505,865</v>
          </cell>
          <cell r="N429">
            <v>5564507</v>
          </cell>
          <cell r="O429" t="str">
            <v/>
          </cell>
          <cell r="Q429">
            <v>0</v>
          </cell>
        </row>
        <row r="430">
          <cell r="I430">
            <v>15912</v>
          </cell>
          <cell r="J430" t="str">
            <v/>
          </cell>
          <cell r="K430" t="str">
            <v/>
          </cell>
          <cell r="L430" t="str">
            <v>1,072,050</v>
          </cell>
          <cell r="M430" t="str">
            <v>107,205</v>
          </cell>
          <cell r="N430">
            <v>1179255</v>
          </cell>
          <cell r="O430" t="str">
            <v>20230510</v>
          </cell>
          <cell r="Q430">
            <v>1179255</v>
          </cell>
        </row>
        <row r="431">
          <cell r="I431">
            <v>3007</v>
          </cell>
          <cell r="J431" t="str">
            <v>Advertising services fee - Auto</v>
          </cell>
          <cell r="K431" t="str">
            <v>202304 Auto Deduct</v>
          </cell>
          <cell r="L431" t="str">
            <v>-93,600</v>
          </cell>
          <cell r="M431" t="str">
            <v>-9,360</v>
          </cell>
          <cell r="N431">
            <v>-102960</v>
          </cell>
          <cell r="O431" t="str">
            <v>20230510</v>
          </cell>
          <cell r="P431" t="str">
            <v>đã nhận hóa đơn 3007 T05.2023</v>
          </cell>
          <cell r="Q431">
            <v>-446159</v>
          </cell>
        </row>
        <row r="432">
          <cell r="I432">
            <v>20722</v>
          </cell>
          <cell r="J432" t="str">
            <v/>
          </cell>
          <cell r="K432" t="str">
            <v/>
          </cell>
          <cell r="L432" t="str">
            <v>1,072,050</v>
          </cell>
          <cell r="M432" t="str">
            <v>107,205</v>
          </cell>
          <cell r="N432">
            <v>1179255</v>
          </cell>
          <cell r="O432" t="str">
            <v>20230530</v>
          </cell>
          <cell r="Q432">
            <v>1179255</v>
          </cell>
        </row>
        <row r="433">
          <cell r="I433">
            <v>3007</v>
          </cell>
          <cell r="J433" t="str">
            <v>Sale services fee - Auto</v>
          </cell>
          <cell r="K433" t="str">
            <v>202304 Auto Deduct</v>
          </cell>
          <cell r="L433" t="str">
            <v>-311,999</v>
          </cell>
          <cell r="M433" t="str">
            <v>-31,200</v>
          </cell>
          <cell r="N433">
            <v>-343199</v>
          </cell>
          <cell r="O433" t="str">
            <v>20230510</v>
          </cell>
          <cell r="P433" t="str">
            <v>đã nhận hóa đơn 3007 T05.2023</v>
          </cell>
          <cell r="Q433">
            <v>-446159</v>
          </cell>
        </row>
        <row r="434">
          <cell r="I434">
            <v>19342</v>
          </cell>
          <cell r="J434" t="str">
            <v/>
          </cell>
          <cell r="K434" t="str">
            <v/>
          </cell>
          <cell r="L434" t="str">
            <v>762,024</v>
          </cell>
          <cell r="M434" t="str">
            <v>76,202</v>
          </cell>
          <cell r="N434">
            <v>838226</v>
          </cell>
          <cell r="O434" t="str">
            <v>20230530</v>
          </cell>
          <cell r="Q434">
            <v>838226</v>
          </cell>
        </row>
        <row r="435">
          <cell r="I435">
            <v>2005</v>
          </cell>
          <cell r="J435" t="str">
            <v>Distribution Cost -Manual</v>
          </cell>
          <cell r="K435" t="str">
            <v>PHI VAN CHUYEN THANG 03.2023 - HANG LANH</v>
          </cell>
          <cell r="L435" t="str">
            <v>-109,860</v>
          </cell>
          <cell r="M435" t="str">
            <v>-10,986</v>
          </cell>
          <cell r="N435">
            <v>-120846</v>
          </cell>
          <cell r="O435" t="str">
            <v>20230510</v>
          </cell>
          <cell r="P435" t="str">
            <v>đã nhận hóa đơn 00002005 T04.2023.</v>
          </cell>
          <cell r="Q435">
            <v>-933328</v>
          </cell>
        </row>
        <row r="436">
          <cell r="I436">
            <v>18721</v>
          </cell>
          <cell r="J436" t="str">
            <v/>
          </cell>
          <cell r="K436" t="str">
            <v/>
          </cell>
          <cell r="L436" t="str">
            <v>2,203,405</v>
          </cell>
          <cell r="M436" t="str">
            <v>220,341</v>
          </cell>
          <cell r="N436">
            <v>2423746</v>
          </cell>
          <cell r="O436" t="str">
            <v>20230530</v>
          </cell>
          <cell r="Q436">
            <v>2423746</v>
          </cell>
        </row>
        <row r="437">
          <cell r="I437">
            <v>37717</v>
          </cell>
          <cell r="J437" t="str">
            <v>Basic discount - Auto</v>
          </cell>
          <cell r="K437" t="str">
            <v>202304 Auto Deduct</v>
          </cell>
          <cell r="L437" t="str">
            <v>-343,199</v>
          </cell>
          <cell r="M437" t="str">
            <v>-34,320</v>
          </cell>
          <cell r="N437">
            <v>-377519</v>
          </cell>
          <cell r="O437" t="str">
            <v>20230510</v>
          </cell>
          <cell r="P437" t="str">
            <v>NCC xuất hóa đơn (đã xuất)</v>
          </cell>
          <cell r="Q437">
            <v>-3507202</v>
          </cell>
        </row>
        <row r="438">
          <cell r="J438" t="str">
            <v/>
          </cell>
          <cell r="K438" t="str">
            <v>SUB SUM</v>
          </cell>
          <cell r="L438" t="str">
            <v>4,250,871</v>
          </cell>
          <cell r="M438" t="str">
            <v>425,087</v>
          </cell>
          <cell r="N438">
            <v>4675958</v>
          </cell>
          <cell r="O438" t="str">
            <v/>
          </cell>
          <cell r="Q438">
            <v>0</v>
          </cell>
        </row>
        <row r="439">
          <cell r="I439">
            <v>2469</v>
          </cell>
          <cell r="J439" t="str">
            <v>Sale services fee - Auto</v>
          </cell>
          <cell r="K439" t="str">
            <v>202304 Auto Deduct</v>
          </cell>
          <cell r="L439" t="str">
            <v>-601,292</v>
          </cell>
          <cell r="M439" t="str">
            <v>-60,129</v>
          </cell>
          <cell r="N439">
            <v>-661421</v>
          </cell>
          <cell r="O439" t="str">
            <v>20230510</v>
          </cell>
          <cell r="P439" t="str">
            <v>đã nhận hóa đơn 2469 T05.2023</v>
          </cell>
          <cell r="Q439">
            <v>-859848</v>
          </cell>
        </row>
        <row r="440">
          <cell r="I440">
            <v>37725</v>
          </cell>
          <cell r="J440" t="str">
            <v>Basic discount - Auto</v>
          </cell>
          <cell r="K440" t="str">
            <v>202304 Auto Deduct</v>
          </cell>
          <cell r="L440" t="str">
            <v>-661,421</v>
          </cell>
          <cell r="M440" t="str">
            <v>-66,142</v>
          </cell>
          <cell r="N440">
            <v>-727563</v>
          </cell>
          <cell r="O440" t="str">
            <v>20230510</v>
          </cell>
          <cell r="P440" t="str">
            <v>NCC xuất hóa đơn (đã xuất)</v>
          </cell>
          <cell r="Q440">
            <v>-3617830</v>
          </cell>
        </row>
        <row r="441">
          <cell r="I441">
            <v>20500</v>
          </cell>
          <cell r="J441" t="str">
            <v/>
          </cell>
          <cell r="K441" t="str">
            <v/>
          </cell>
          <cell r="L441" t="str">
            <v>5,279,260</v>
          </cell>
          <cell r="M441" t="str">
            <v>527,926</v>
          </cell>
          <cell r="N441">
            <v>5807186</v>
          </cell>
          <cell r="O441" t="str">
            <v>20230530</v>
          </cell>
          <cell r="Q441">
            <v>5807186</v>
          </cell>
        </row>
        <row r="442">
          <cell r="I442">
            <v>17594</v>
          </cell>
          <cell r="J442" t="str">
            <v/>
          </cell>
          <cell r="K442" t="str">
            <v/>
          </cell>
          <cell r="L442" t="str">
            <v>2,144,100</v>
          </cell>
          <cell r="M442" t="str">
            <v>214,410</v>
          </cell>
          <cell r="N442">
            <v>2358510</v>
          </cell>
          <cell r="O442" t="str">
            <v>20230510</v>
          </cell>
          <cell r="Q442">
            <v>2358510</v>
          </cell>
        </row>
        <row r="443">
          <cell r="I443">
            <v>19082</v>
          </cell>
          <cell r="J443" t="str">
            <v/>
          </cell>
          <cell r="K443" t="str">
            <v/>
          </cell>
          <cell r="L443" t="str">
            <v>1,110,580</v>
          </cell>
          <cell r="M443" t="str">
            <v>111,058</v>
          </cell>
          <cell r="N443">
            <v>1221638</v>
          </cell>
          <cell r="O443" t="str">
            <v>20230530</v>
          </cell>
          <cell r="Q443">
            <v>1221638</v>
          </cell>
        </row>
        <row r="444">
          <cell r="I444">
            <v>13522</v>
          </cell>
          <cell r="J444" t="str">
            <v/>
          </cell>
          <cell r="K444" t="str">
            <v/>
          </cell>
          <cell r="L444" t="str">
            <v>2,262,710</v>
          </cell>
          <cell r="M444" t="str">
            <v>226,271</v>
          </cell>
          <cell r="N444">
            <v>2488981</v>
          </cell>
          <cell r="O444" t="str">
            <v>20230510</v>
          </cell>
          <cell r="Q444">
            <v>2488981</v>
          </cell>
        </row>
        <row r="445">
          <cell r="I445">
            <v>2469</v>
          </cell>
          <cell r="J445" t="str">
            <v>Advertising services fee - Auto</v>
          </cell>
          <cell r="K445" t="str">
            <v>202304 Auto Deduct</v>
          </cell>
          <cell r="L445" t="str">
            <v>-180,388</v>
          </cell>
          <cell r="M445" t="str">
            <v>-18,039</v>
          </cell>
          <cell r="N445">
            <v>-198427</v>
          </cell>
          <cell r="O445" t="str">
            <v>20230510</v>
          </cell>
          <cell r="P445" t="str">
            <v>đã nhận hóa đơn 2469 T05.2023</v>
          </cell>
          <cell r="Q445">
            <v>-859848</v>
          </cell>
        </row>
        <row r="446">
          <cell r="J446" t="str">
            <v/>
          </cell>
          <cell r="K446" t="str">
            <v>SUB SUM</v>
          </cell>
          <cell r="L446" t="str">
            <v>9,353,549</v>
          </cell>
          <cell r="M446" t="str">
            <v>935,355</v>
          </cell>
          <cell r="N446">
            <v>10288904</v>
          </cell>
          <cell r="O446" t="str">
            <v/>
          </cell>
          <cell r="Q446">
            <v>0</v>
          </cell>
        </row>
        <row r="447">
          <cell r="I447">
            <v>17629</v>
          </cell>
          <cell r="J447" t="str">
            <v/>
          </cell>
          <cell r="K447" t="str">
            <v/>
          </cell>
          <cell r="L447" t="str">
            <v>1,861,015</v>
          </cell>
          <cell r="M447" t="str">
            <v>186,102</v>
          </cell>
          <cell r="N447">
            <v>2047117</v>
          </cell>
          <cell r="O447" t="str">
            <v>20230510</v>
          </cell>
          <cell r="Q447">
            <v>2047117</v>
          </cell>
        </row>
        <row r="448">
          <cell r="I448">
            <v>15658</v>
          </cell>
          <cell r="J448" t="str">
            <v/>
          </cell>
          <cell r="K448" t="str">
            <v/>
          </cell>
          <cell r="L448" t="str">
            <v>1,072,050</v>
          </cell>
          <cell r="M448" t="str">
            <v>107,205</v>
          </cell>
          <cell r="N448">
            <v>1179255</v>
          </cell>
          <cell r="O448" t="str">
            <v>20230510</v>
          </cell>
          <cell r="Q448">
            <v>1179255</v>
          </cell>
        </row>
        <row r="449">
          <cell r="I449">
            <v>2873</v>
          </cell>
          <cell r="J449" t="str">
            <v>Advertising services fee - Auto</v>
          </cell>
          <cell r="K449" t="str">
            <v>202304 Auto Deduct</v>
          </cell>
          <cell r="L449" t="str">
            <v>-59,393</v>
          </cell>
          <cell r="M449" t="str">
            <v>-5,939</v>
          </cell>
          <cell r="N449">
            <v>-65332</v>
          </cell>
          <cell r="O449" t="str">
            <v>20230510</v>
          </cell>
          <cell r="P449" t="str">
            <v>đã nhận hóa đơn 2873 T05.2023</v>
          </cell>
          <cell r="Q449">
            <v>-283108</v>
          </cell>
        </row>
        <row r="450">
          <cell r="I450">
            <v>2873</v>
          </cell>
          <cell r="J450" t="str">
            <v>Sale services fee - Auto</v>
          </cell>
          <cell r="K450" t="str">
            <v>202304 Auto Deduct</v>
          </cell>
          <cell r="L450" t="str">
            <v>-197,978</v>
          </cell>
          <cell r="M450" t="str">
            <v>-19,798</v>
          </cell>
          <cell r="N450">
            <v>-217776</v>
          </cell>
          <cell r="O450" t="str">
            <v>20230510</v>
          </cell>
          <cell r="P450" t="str">
            <v>đã nhận hóa đơn 2873 T05.2023</v>
          </cell>
          <cell r="Q450">
            <v>-283108</v>
          </cell>
        </row>
        <row r="451">
          <cell r="I451">
            <v>2005</v>
          </cell>
          <cell r="J451" t="str">
            <v>Distribution Cost -Manual</v>
          </cell>
          <cell r="K451" t="str">
            <v>PHI VAN CHUYEN THANG 03.2023 - HANG LANH</v>
          </cell>
          <cell r="L451" t="str">
            <v>-177,210</v>
          </cell>
          <cell r="M451" t="str">
            <v>-17,721</v>
          </cell>
          <cell r="N451">
            <v>-194931</v>
          </cell>
          <cell r="O451" t="str">
            <v>20230510</v>
          </cell>
          <cell r="P451" t="str">
            <v>đã nhận hóa đơn 00002005 T04.2023.</v>
          </cell>
          <cell r="Q451">
            <v>-933328</v>
          </cell>
        </row>
        <row r="452">
          <cell r="I452">
            <v>19198</v>
          </cell>
          <cell r="J452" t="str">
            <v/>
          </cell>
          <cell r="K452" t="str">
            <v/>
          </cell>
          <cell r="L452" t="str">
            <v>1,313,431</v>
          </cell>
          <cell r="M452" t="str">
            <v>131,343</v>
          </cell>
          <cell r="N452">
            <v>1444774</v>
          </cell>
          <cell r="O452" t="str">
            <v>20230530</v>
          </cell>
          <cell r="Q452">
            <v>1444774</v>
          </cell>
        </row>
        <row r="453">
          <cell r="I453">
            <v>37713</v>
          </cell>
          <cell r="J453" t="str">
            <v>Basic discount - Auto</v>
          </cell>
          <cell r="K453" t="str">
            <v>202304 Auto Deduct</v>
          </cell>
          <cell r="L453" t="str">
            <v>-217,776</v>
          </cell>
          <cell r="M453" t="str">
            <v>-21,778</v>
          </cell>
          <cell r="N453">
            <v>-239554</v>
          </cell>
          <cell r="O453" t="str">
            <v>20230510</v>
          </cell>
          <cell r="P453" t="str">
            <v>NCC xuất hóa đơn (đã xuất)</v>
          </cell>
          <cell r="Q453">
            <v>-3105652</v>
          </cell>
        </row>
        <row r="454">
          <cell r="I454">
            <v>2492</v>
          </cell>
          <cell r="J454" t="str">
            <v>230425-01006-1-0083</v>
          </cell>
          <cell r="K454" t="str">
            <v>hang tra lai</v>
          </cell>
          <cell r="L454" t="str">
            <v>-111,058</v>
          </cell>
          <cell r="M454" t="str">
            <v>-11,106</v>
          </cell>
          <cell r="N454">
            <v>-122164</v>
          </cell>
          <cell r="O454" t="str">
            <v>20230510</v>
          </cell>
          <cell r="P454" t="str">
            <v>đã nhận hóa đơn 2492 T05.2023</v>
          </cell>
          <cell r="Q454">
            <v>-122164</v>
          </cell>
        </row>
        <row r="455">
          <cell r="J455" t="str">
            <v/>
          </cell>
          <cell r="K455" t="str">
            <v>SUB SUM</v>
          </cell>
          <cell r="L455" t="str">
            <v>3,483,081</v>
          </cell>
          <cell r="M455" t="str">
            <v>348,308</v>
          </cell>
          <cell r="N455">
            <v>3831389</v>
          </cell>
          <cell r="O455" t="str">
            <v/>
          </cell>
          <cell r="Q455">
            <v>0</v>
          </cell>
        </row>
        <row r="456">
          <cell r="J456" t="str">
            <v/>
          </cell>
          <cell r="K456" t="str">
            <v>NET OFF REGULAR 09.05.2023</v>
          </cell>
          <cell r="L456" t="str">
            <v>345,830</v>
          </cell>
          <cell r="M456" t="str">
            <v>0</v>
          </cell>
          <cell r="N456">
            <v>345830</v>
          </cell>
          <cell r="O456" t="str">
            <v>20230510</v>
          </cell>
          <cell r="Q456">
            <v>0</v>
          </cell>
        </row>
        <row r="457">
          <cell r="I457">
            <v>2453</v>
          </cell>
          <cell r="J457" t="str">
            <v>Advertising services fee - Auto</v>
          </cell>
          <cell r="K457" t="str">
            <v>202304 Auto Deduct</v>
          </cell>
          <cell r="L457" t="str">
            <v>-39,299</v>
          </cell>
          <cell r="M457" t="str">
            <v>-3,930</v>
          </cell>
          <cell r="N457">
            <v>-43229</v>
          </cell>
          <cell r="O457" t="str">
            <v>20230510</v>
          </cell>
          <cell r="P457" t="str">
            <v>đã nhận hóa đơn 2453 T05.2023</v>
          </cell>
          <cell r="Q457">
            <v>-187325</v>
          </cell>
        </row>
        <row r="458">
          <cell r="I458">
            <v>2453</v>
          </cell>
          <cell r="J458" t="str">
            <v>Sale services fee - Auto</v>
          </cell>
          <cell r="K458" t="str">
            <v>202304 Auto Deduct</v>
          </cell>
          <cell r="L458" t="str">
            <v>-130,996</v>
          </cell>
          <cell r="M458" t="str">
            <v>-13,100</v>
          </cell>
          <cell r="N458">
            <v>-144096</v>
          </cell>
          <cell r="O458" t="str">
            <v>20230510</v>
          </cell>
          <cell r="P458" t="str">
            <v>đã nhận hóa đơn 2453 T05.2023</v>
          </cell>
          <cell r="Q458">
            <v>-187325</v>
          </cell>
        </row>
        <row r="459">
          <cell r="I459">
            <v>19349</v>
          </cell>
          <cell r="J459" t="str">
            <v/>
          </cell>
          <cell r="K459" t="str">
            <v/>
          </cell>
          <cell r="L459" t="str">
            <v>1,131,355</v>
          </cell>
          <cell r="M459" t="str">
            <v>113,136</v>
          </cell>
          <cell r="N459">
            <v>1244491</v>
          </cell>
          <cell r="O459" t="str">
            <v>20230530</v>
          </cell>
          <cell r="Q459">
            <v>1244491</v>
          </cell>
        </row>
        <row r="460">
          <cell r="I460">
            <v>37711</v>
          </cell>
          <cell r="J460" t="str">
            <v>Basic discount - Auto</v>
          </cell>
          <cell r="K460" t="str">
            <v>202304 Auto Deduct</v>
          </cell>
          <cell r="L460" t="str">
            <v>-144,095</v>
          </cell>
          <cell r="M460" t="str">
            <v>-14,410</v>
          </cell>
          <cell r="N460">
            <v>-158505</v>
          </cell>
          <cell r="O460" t="str">
            <v>20230510</v>
          </cell>
          <cell r="P460" t="str">
            <v>NCC xuất hóa đơn (đã xuất)</v>
          </cell>
          <cell r="Q460">
            <v>-704268</v>
          </cell>
        </row>
        <row r="461">
          <cell r="J461" t="str">
            <v/>
          </cell>
          <cell r="K461" t="str">
            <v>SUB SUM</v>
          </cell>
          <cell r="L461" t="str">
            <v>1,162,795</v>
          </cell>
          <cell r="M461" t="str">
            <v>81,696</v>
          </cell>
          <cell r="N461">
            <v>1244491</v>
          </cell>
          <cell r="O461" t="str">
            <v/>
          </cell>
          <cell r="Q461">
            <v>0</v>
          </cell>
        </row>
        <row r="462">
          <cell r="I462">
            <v>15880</v>
          </cell>
          <cell r="J462" t="str">
            <v/>
          </cell>
          <cell r="K462" t="str">
            <v/>
          </cell>
          <cell r="L462" t="str">
            <v>555,290</v>
          </cell>
          <cell r="M462" t="str">
            <v>55,529</v>
          </cell>
          <cell r="N462">
            <v>610819</v>
          </cell>
          <cell r="O462" t="str">
            <v>20230510</v>
          </cell>
          <cell r="Q462">
            <v>610819</v>
          </cell>
        </row>
        <row r="463">
          <cell r="J463" t="str">
            <v/>
          </cell>
          <cell r="K463" t="str">
            <v>SUB SUM</v>
          </cell>
          <cell r="L463" t="str">
            <v>555,290</v>
          </cell>
          <cell r="M463" t="str">
            <v>55,529</v>
          </cell>
          <cell r="N463">
            <v>610819</v>
          </cell>
          <cell r="O463" t="str">
            <v/>
          </cell>
          <cell r="Q463">
            <v>0</v>
          </cell>
        </row>
        <row r="464">
          <cell r="I464">
            <v>20654</v>
          </cell>
          <cell r="J464" t="str">
            <v/>
          </cell>
          <cell r="K464" t="str">
            <v/>
          </cell>
          <cell r="L464" t="str">
            <v>7,024,250</v>
          </cell>
          <cell r="M464" t="str">
            <v>702,425</v>
          </cell>
          <cell r="N464">
            <v>7726675</v>
          </cell>
          <cell r="O464" t="str">
            <v>20230530</v>
          </cell>
          <cell r="Q464">
            <v>7726675</v>
          </cell>
        </row>
        <row r="465">
          <cell r="I465">
            <v>17551</v>
          </cell>
          <cell r="J465" t="str">
            <v/>
          </cell>
          <cell r="K465" t="str">
            <v/>
          </cell>
          <cell r="L465" t="str">
            <v>3,334,000</v>
          </cell>
          <cell r="M465" t="str">
            <v>333,400</v>
          </cell>
          <cell r="N465">
            <v>3667400</v>
          </cell>
          <cell r="O465" t="str">
            <v>20230510</v>
          </cell>
          <cell r="Q465">
            <v>3667400</v>
          </cell>
        </row>
        <row r="466">
          <cell r="I466">
            <v>19273</v>
          </cell>
          <cell r="J466" t="str">
            <v/>
          </cell>
          <cell r="K466" t="str">
            <v/>
          </cell>
          <cell r="L466" t="str">
            <v>1,665,870</v>
          </cell>
          <cell r="M466" t="str">
            <v>166,587</v>
          </cell>
          <cell r="N466">
            <v>1832457</v>
          </cell>
          <cell r="O466" t="str">
            <v>20230530</v>
          </cell>
          <cell r="Q466">
            <v>1832457</v>
          </cell>
        </row>
        <row r="467">
          <cell r="I467">
            <v>15618</v>
          </cell>
          <cell r="J467" t="str">
            <v/>
          </cell>
          <cell r="K467" t="str">
            <v/>
          </cell>
          <cell r="L467" t="str">
            <v>4,483,870</v>
          </cell>
          <cell r="M467" t="str">
            <v>448,387</v>
          </cell>
          <cell r="N467">
            <v>4932257</v>
          </cell>
          <cell r="O467" t="str">
            <v>20230510</v>
          </cell>
          <cell r="Q467">
            <v>4932257</v>
          </cell>
        </row>
        <row r="468">
          <cell r="J468" t="str">
            <v/>
          </cell>
          <cell r="K468" t="str">
            <v>NET OFF REGULAR 09.05.2023</v>
          </cell>
          <cell r="L468" t="str">
            <v>-628,732</v>
          </cell>
          <cell r="M468" t="str">
            <v>0</v>
          </cell>
          <cell r="N468">
            <v>-628732</v>
          </cell>
          <cell r="O468" t="str">
            <v>20230510</v>
          </cell>
          <cell r="Q468">
            <v>0</v>
          </cell>
        </row>
        <row r="469">
          <cell r="I469">
            <v>4055</v>
          </cell>
          <cell r="J469" t="str">
            <v>Advertising services fee - Auto</v>
          </cell>
          <cell r="K469" t="str">
            <v>202304 Auto Deduct</v>
          </cell>
          <cell r="L469" t="str">
            <v>-498,633</v>
          </cell>
          <cell r="M469" t="str">
            <v>-49,863</v>
          </cell>
          <cell r="N469">
            <v>-548496</v>
          </cell>
          <cell r="O469" t="str">
            <v>20230510</v>
          </cell>
          <cell r="P469" t="str">
            <v>đã nhận hóa đơn 4055 T05.2023</v>
          </cell>
          <cell r="Q469">
            <v>-412227</v>
          </cell>
        </row>
        <row r="470">
          <cell r="I470">
            <v>4055</v>
          </cell>
          <cell r="J470" t="str">
            <v>Sale services fee - Auto</v>
          </cell>
          <cell r="K470" t="str">
            <v>202304 Auto Deduct</v>
          </cell>
          <cell r="L470" t="str">
            <v>-1,662,109</v>
          </cell>
          <cell r="M470" t="str">
            <v>-166,211</v>
          </cell>
          <cell r="N470">
            <v>-1828320</v>
          </cell>
          <cell r="O470" t="str">
            <v>20230510</v>
          </cell>
          <cell r="P470" t="str">
            <v>đã nhận hóa đơn 4055 T05.2023</v>
          </cell>
          <cell r="Q470">
            <v>-412227</v>
          </cell>
        </row>
        <row r="471">
          <cell r="I471">
            <v>37707</v>
          </cell>
          <cell r="J471" t="str">
            <v>Basic discount - Auto</v>
          </cell>
          <cell r="K471" t="str">
            <v>202304 Auto Deduct</v>
          </cell>
          <cell r="L471" t="str">
            <v>-1,828,320</v>
          </cell>
          <cell r="M471" t="str">
            <v>-182,832</v>
          </cell>
          <cell r="N471">
            <v>-2011152</v>
          </cell>
          <cell r="O471" t="str">
            <v>20230510</v>
          </cell>
          <cell r="P471" t="str">
            <v>NCC xuất hóa đơn (đã xuất 37707)</v>
          </cell>
          <cell r="Q471">
            <v>-4257151</v>
          </cell>
        </row>
        <row r="472">
          <cell r="I472">
            <v>17721</v>
          </cell>
          <cell r="J472" t="str">
            <v/>
          </cell>
          <cell r="K472" t="str">
            <v/>
          </cell>
          <cell r="L472" t="str">
            <v>2,381,320</v>
          </cell>
          <cell r="M472" t="str">
            <v>238,132</v>
          </cell>
          <cell r="N472">
            <v>2619452</v>
          </cell>
          <cell r="O472" t="str">
            <v>20230510</v>
          </cell>
          <cell r="Q472">
            <v>2619452</v>
          </cell>
        </row>
        <row r="473">
          <cell r="J473" t="str">
            <v/>
          </cell>
          <cell r="K473" t="str">
            <v>SUB SUM</v>
          </cell>
          <cell r="L473" t="str">
            <v>14,271,516</v>
          </cell>
          <cell r="M473" t="str">
            <v>1,490,025</v>
          </cell>
          <cell r="N473">
            <v>15761541</v>
          </cell>
          <cell r="O473" t="str">
            <v/>
          </cell>
          <cell r="Q473">
            <v>0</v>
          </cell>
        </row>
        <row r="474">
          <cell r="J474" t="str">
            <v/>
          </cell>
          <cell r="K474" t="str">
            <v>SUM</v>
          </cell>
          <cell r="L474" t="str">
            <v>73,517,100</v>
          </cell>
          <cell r="M474" t="str">
            <v>7,351,713</v>
          </cell>
          <cell r="N474">
            <v>80868813</v>
          </cell>
          <cell r="O474" t="str">
            <v/>
          </cell>
          <cell r="Q474">
            <v>0</v>
          </cell>
        </row>
        <row r="475">
          <cell r="I475">
            <v>38147</v>
          </cell>
          <cell r="J475" t="str">
            <v>Basic discount - Auto</v>
          </cell>
          <cell r="K475" t="str">
            <v>202305 Auto Deduct</v>
          </cell>
          <cell r="L475">
            <v>-410252</v>
          </cell>
          <cell r="M475">
            <v>-41025</v>
          </cell>
          <cell r="N475">
            <v>-451277</v>
          </cell>
          <cell r="O475" t="str">
            <v>20230609</v>
          </cell>
          <cell r="P475" t="str">
            <v>NCC xuất hóa đơn (đã xuất)</v>
          </cell>
          <cell r="Q475">
            <v>-6214195</v>
          </cell>
        </row>
        <row r="476">
          <cell r="J476" t="str">
            <v/>
          </cell>
          <cell r="K476" t="str">
            <v>NET OFF REGULAR 23.06.2023</v>
          </cell>
          <cell r="L476">
            <v>546329</v>
          </cell>
          <cell r="M476">
            <v>0</v>
          </cell>
          <cell r="N476">
            <v>546329</v>
          </cell>
          <cell r="O476" t="str">
            <v>20230630</v>
          </cell>
          <cell r="Q476">
            <v>0</v>
          </cell>
        </row>
        <row r="477">
          <cell r="I477">
            <v>23666</v>
          </cell>
          <cell r="J477" t="str">
            <v/>
          </cell>
          <cell r="K477" t="str">
            <v/>
          </cell>
          <cell r="L477">
            <v>6189330</v>
          </cell>
          <cell r="M477">
            <v>618933</v>
          </cell>
          <cell r="N477">
            <v>6808263</v>
          </cell>
          <cell r="O477" t="str">
            <v>20230609</v>
          </cell>
          <cell r="Q477">
            <v>6808263</v>
          </cell>
        </row>
        <row r="478">
          <cell r="I478">
            <v>4084</v>
          </cell>
          <cell r="J478" t="str">
            <v>230608-01016-1-0058</v>
          </cell>
          <cell r="K478" t="str">
            <v>Hang tra lai</v>
          </cell>
          <cell r="L478">
            <v>-496662</v>
          </cell>
          <cell r="M478">
            <v>-49667</v>
          </cell>
          <cell r="N478">
            <v>-546329</v>
          </cell>
          <cell r="O478" t="str">
            <v>20230630</v>
          </cell>
          <cell r="P478" t="str">
            <v>đã nhận hóa đơn 4084 T06.2023</v>
          </cell>
          <cell r="Q478">
            <v>-546329</v>
          </cell>
        </row>
        <row r="479">
          <cell r="I479">
            <v>22442</v>
          </cell>
          <cell r="J479" t="str">
            <v/>
          </cell>
          <cell r="K479" t="str">
            <v/>
          </cell>
          <cell r="L479">
            <v>11705960</v>
          </cell>
          <cell r="M479">
            <v>1170596</v>
          </cell>
          <cell r="N479">
            <v>12876556</v>
          </cell>
          <cell r="O479" t="str">
            <v>20230609</v>
          </cell>
          <cell r="Q479">
            <v>12876556</v>
          </cell>
        </row>
        <row r="480">
          <cell r="I480">
            <v>22262</v>
          </cell>
          <cell r="J480" t="str">
            <v/>
          </cell>
          <cell r="K480" t="str">
            <v/>
          </cell>
          <cell r="L480">
            <v>6308850</v>
          </cell>
          <cell r="M480">
            <v>630885</v>
          </cell>
          <cell r="N480">
            <v>6939735</v>
          </cell>
          <cell r="O480" t="str">
            <v>20230609</v>
          </cell>
          <cell r="Q480">
            <v>6939735</v>
          </cell>
        </row>
        <row r="481">
          <cell r="I481">
            <v>3782</v>
          </cell>
          <cell r="J481" t="str">
            <v>Advertising services fee - Auto</v>
          </cell>
          <cell r="K481" t="str">
            <v>202305 Auto Deduct</v>
          </cell>
          <cell r="L481">
            <v>-111887</v>
          </cell>
          <cell r="M481">
            <v>-11189</v>
          </cell>
          <cell r="N481">
            <v>-123076</v>
          </cell>
          <cell r="O481" t="str">
            <v>20230609</v>
          </cell>
          <cell r="P481" t="str">
            <v>đã nhận hóa đơn 3782 T06.2023</v>
          </cell>
          <cell r="Q481">
            <v>-533328</v>
          </cell>
        </row>
        <row r="482">
          <cell r="I482">
            <v>3782</v>
          </cell>
          <cell r="J482" t="str">
            <v>Sale services fee - Auto</v>
          </cell>
          <cell r="K482" t="str">
            <v>202305 Auto Deduct</v>
          </cell>
          <cell r="L482">
            <v>-372956</v>
          </cell>
          <cell r="M482">
            <v>-37296</v>
          </cell>
          <cell r="N482">
            <v>-410252</v>
          </cell>
          <cell r="O482" t="str">
            <v>20230609</v>
          </cell>
          <cell r="P482" t="str">
            <v>đã nhận hóa đơn 3782 T06.2023</v>
          </cell>
          <cell r="Q482">
            <v>-533328</v>
          </cell>
        </row>
        <row r="483">
          <cell r="I483">
            <v>2625</v>
          </cell>
          <cell r="J483" t="str">
            <v>Distribution Cost -Manual</v>
          </cell>
          <cell r="K483" t="str">
            <v>PHI VAN CHUYEN THANG 04.2023 - HANG LANH</v>
          </cell>
          <cell r="L483">
            <v>-918960</v>
          </cell>
          <cell r="M483">
            <v>-91896</v>
          </cell>
          <cell r="N483">
            <v>-1010856</v>
          </cell>
          <cell r="O483" t="str">
            <v>20230609</v>
          </cell>
          <cell r="P483" t="str">
            <v>đã nhận hóa đơn 2625 T05.2023</v>
          </cell>
          <cell r="Q483">
            <v>-1919181</v>
          </cell>
        </row>
        <row r="484">
          <cell r="J484" t="str">
            <v/>
          </cell>
          <cell r="K484" t="str">
            <v>SUB SUM</v>
          </cell>
          <cell r="L484">
            <v>22439752</v>
          </cell>
          <cell r="M484">
            <v>2189341</v>
          </cell>
          <cell r="N484">
            <v>24629093</v>
          </cell>
          <cell r="O484" t="str">
            <v/>
          </cell>
          <cell r="Q484">
            <v>0</v>
          </cell>
        </row>
        <row r="485">
          <cell r="I485">
            <v>2579</v>
          </cell>
          <cell r="J485" t="str">
            <v>Advertising services fee - Auto</v>
          </cell>
          <cell r="K485" t="str">
            <v>202305 Auto Deduct</v>
          </cell>
          <cell r="L485">
            <v>-17860</v>
          </cell>
          <cell r="M485">
            <v>-1786</v>
          </cell>
          <cell r="N485">
            <v>-19646</v>
          </cell>
          <cell r="O485" t="str">
            <v>20230609</v>
          </cell>
          <cell r="P485" t="str">
            <v>đã nhận hóa đơn 2579 T06.2023</v>
          </cell>
          <cell r="Q485">
            <v>-85132</v>
          </cell>
        </row>
        <row r="486">
          <cell r="I486">
            <v>2579</v>
          </cell>
          <cell r="J486" t="str">
            <v>Sale services fee - Auto</v>
          </cell>
          <cell r="K486" t="str">
            <v>202305 Auto Deduct</v>
          </cell>
          <cell r="L486">
            <v>-59533</v>
          </cell>
          <cell r="M486">
            <v>-5953</v>
          </cell>
          <cell r="N486">
            <v>-65486</v>
          </cell>
          <cell r="O486" t="str">
            <v>20230609</v>
          </cell>
          <cell r="P486" t="str">
            <v>đã nhận hóa đơn 2579 T06.2023</v>
          </cell>
          <cell r="Q486">
            <v>-85132</v>
          </cell>
        </row>
        <row r="487">
          <cell r="I487">
            <v>37715</v>
          </cell>
          <cell r="J487" t="str">
            <v>Basic discount - Auto</v>
          </cell>
          <cell r="K487" t="str">
            <v>202305 Auto Deduct</v>
          </cell>
          <cell r="L487">
            <v>-65486</v>
          </cell>
          <cell r="M487">
            <v>-6549</v>
          </cell>
          <cell r="N487">
            <v>-72035</v>
          </cell>
          <cell r="O487" t="str">
            <v>20230609</v>
          </cell>
          <cell r="P487" t="str">
            <v>NCC xuất hóa đơn (đã xuất)</v>
          </cell>
          <cell r="Q487">
            <v>-437613</v>
          </cell>
        </row>
        <row r="488">
          <cell r="I488">
            <v>22252</v>
          </cell>
          <cell r="J488" t="str">
            <v/>
          </cell>
          <cell r="K488" t="str">
            <v/>
          </cell>
          <cell r="L488">
            <v>1190660</v>
          </cell>
          <cell r="M488">
            <v>119066</v>
          </cell>
          <cell r="N488">
            <v>1309726</v>
          </cell>
          <cell r="O488" t="str">
            <v>20230609</v>
          </cell>
          <cell r="Q488">
            <v>1309726</v>
          </cell>
        </row>
        <row r="489">
          <cell r="J489" t="str">
            <v/>
          </cell>
          <cell r="K489" t="str">
            <v>SUB SUM</v>
          </cell>
          <cell r="L489">
            <v>1047781</v>
          </cell>
          <cell r="M489">
            <v>104778</v>
          </cell>
          <cell r="N489">
            <v>1152559</v>
          </cell>
          <cell r="O489" t="str">
            <v/>
          </cell>
          <cell r="Q489">
            <v>0</v>
          </cell>
        </row>
        <row r="490">
          <cell r="I490">
            <v>2625</v>
          </cell>
          <cell r="J490" t="str">
            <v>Distribution Cost -Manual</v>
          </cell>
          <cell r="K490" t="str">
            <v>PHI VAN CHUYEN THANG 04.2023 - HANG LANH</v>
          </cell>
          <cell r="L490">
            <v>-303280</v>
          </cell>
          <cell r="M490">
            <v>-30328</v>
          </cell>
          <cell r="N490">
            <v>-333608</v>
          </cell>
          <cell r="O490" t="str">
            <v>20230609</v>
          </cell>
          <cell r="P490" t="str">
            <v>đã nhận hóa đơn 2625 T05.2023</v>
          </cell>
          <cell r="Q490">
            <v>-1919181</v>
          </cell>
        </row>
        <row r="491">
          <cell r="I491">
            <v>23663</v>
          </cell>
          <cell r="J491" t="str">
            <v/>
          </cell>
          <cell r="K491" t="str">
            <v/>
          </cell>
          <cell r="L491">
            <v>1905060</v>
          </cell>
          <cell r="M491">
            <v>190506</v>
          </cell>
          <cell r="N491">
            <v>2095566</v>
          </cell>
          <cell r="O491" t="str">
            <v>20230609</v>
          </cell>
          <cell r="Q491">
            <v>2095566</v>
          </cell>
        </row>
        <row r="492">
          <cell r="I492">
            <v>22263</v>
          </cell>
          <cell r="J492" t="str">
            <v/>
          </cell>
          <cell r="K492" t="str">
            <v/>
          </cell>
          <cell r="L492">
            <v>3096630</v>
          </cell>
          <cell r="M492">
            <v>309663</v>
          </cell>
          <cell r="N492">
            <v>3406293</v>
          </cell>
          <cell r="O492" t="str">
            <v>20230609</v>
          </cell>
          <cell r="Q492">
            <v>3406293</v>
          </cell>
        </row>
        <row r="493">
          <cell r="J493" t="str">
            <v/>
          </cell>
          <cell r="K493" t="str">
            <v>SUB SUM</v>
          </cell>
          <cell r="L493">
            <v>4698410</v>
          </cell>
          <cell r="M493">
            <v>469841</v>
          </cell>
          <cell r="N493">
            <v>5168251</v>
          </cell>
          <cell r="O493" t="str">
            <v/>
          </cell>
          <cell r="Q493">
            <v>0</v>
          </cell>
        </row>
        <row r="494">
          <cell r="I494">
            <v>24132</v>
          </cell>
          <cell r="J494" t="str">
            <v/>
          </cell>
          <cell r="K494" t="str">
            <v/>
          </cell>
          <cell r="L494">
            <v>5356320</v>
          </cell>
          <cell r="M494">
            <v>535632</v>
          </cell>
          <cell r="N494">
            <v>5891952</v>
          </cell>
          <cell r="O494" t="str">
            <v>20230609</v>
          </cell>
          <cell r="Q494">
            <v>5891952</v>
          </cell>
        </row>
        <row r="495">
          <cell r="I495">
            <v>4922</v>
          </cell>
          <cell r="J495" t="str">
            <v>Advertising services fee - Auto</v>
          </cell>
          <cell r="K495" t="str">
            <v>202305 Auto Deduct</v>
          </cell>
          <cell r="L495">
            <v>-151175</v>
          </cell>
          <cell r="M495">
            <v>-15118</v>
          </cell>
          <cell r="N495">
            <v>-166293</v>
          </cell>
          <cell r="O495" t="str">
            <v>20230609</v>
          </cell>
          <cell r="P495" t="str">
            <v>đã nhận hóa đơn 4922 T06.2023</v>
          </cell>
          <cell r="Q495">
            <v>-720601</v>
          </cell>
        </row>
        <row r="496">
          <cell r="I496">
            <v>23466</v>
          </cell>
          <cell r="J496" t="str">
            <v/>
          </cell>
          <cell r="K496" t="str">
            <v/>
          </cell>
          <cell r="L496">
            <v>2221160</v>
          </cell>
          <cell r="M496">
            <v>222116</v>
          </cell>
          <cell r="N496">
            <v>2443276</v>
          </cell>
          <cell r="O496" t="str">
            <v>20230609</v>
          </cell>
          <cell r="Q496">
            <v>2443276</v>
          </cell>
        </row>
        <row r="497">
          <cell r="I497">
            <v>4922</v>
          </cell>
          <cell r="J497" t="str">
            <v>Sale services fee - Auto</v>
          </cell>
          <cell r="K497" t="str">
            <v>202305 Auto Deduct</v>
          </cell>
          <cell r="L497">
            <v>-503916</v>
          </cell>
          <cell r="M497">
            <v>-50392</v>
          </cell>
          <cell r="N497">
            <v>-554308</v>
          </cell>
          <cell r="O497" t="str">
            <v>20230609</v>
          </cell>
          <cell r="P497" t="str">
            <v>đã nhận hóa đơn 4922 T06.2023</v>
          </cell>
          <cell r="Q497">
            <v>-720601</v>
          </cell>
        </row>
        <row r="498">
          <cell r="I498">
            <v>25349</v>
          </cell>
          <cell r="J498" t="str">
            <v/>
          </cell>
          <cell r="K498" t="str">
            <v/>
          </cell>
          <cell r="L498">
            <v>3411820</v>
          </cell>
          <cell r="M498">
            <v>341182</v>
          </cell>
          <cell r="N498">
            <v>3753002</v>
          </cell>
          <cell r="O498" t="str">
            <v>20230630</v>
          </cell>
          <cell r="Q498">
            <v>3753002</v>
          </cell>
        </row>
        <row r="499">
          <cell r="I499">
            <v>37721</v>
          </cell>
          <cell r="J499" t="str">
            <v>Basic discount - Auto</v>
          </cell>
          <cell r="K499" t="str">
            <v>202305 Auto Deduct</v>
          </cell>
          <cell r="L499">
            <v>-554308</v>
          </cell>
          <cell r="M499">
            <v>-55431</v>
          </cell>
          <cell r="N499">
            <v>-609739</v>
          </cell>
          <cell r="O499" t="str">
            <v>20230609</v>
          </cell>
          <cell r="P499" t="str">
            <v>NCC xuất hóa đơn (đã xuất)</v>
          </cell>
          <cell r="Q499">
            <v>-3780969</v>
          </cell>
        </row>
        <row r="500">
          <cell r="J500" t="str">
            <v/>
          </cell>
          <cell r="K500" t="str">
            <v>SUB SUM</v>
          </cell>
          <cell r="L500">
            <v>9779901</v>
          </cell>
          <cell r="M500">
            <v>977989</v>
          </cell>
          <cell r="N500">
            <v>10757890</v>
          </cell>
          <cell r="O500" t="str">
            <v/>
          </cell>
          <cell r="Q500">
            <v>0</v>
          </cell>
        </row>
        <row r="501">
          <cell r="I501">
            <v>37719</v>
          </cell>
          <cell r="J501" t="str">
            <v>Basic discount - Auto</v>
          </cell>
          <cell r="K501" t="str">
            <v>202305 Auto Deduct</v>
          </cell>
          <cell r="L501">
            <v>-308815</v>
          </cell>
          <cell r="M501">
            <v>-30882</v>
          </cell>
          <cell r="N501">
            <v>-339697</v>
          </cell>
          <cell r="O501" t="str">
            <v>20230609</v>
          </cell>
          <cell r="P501" t="str">
            <v>NCC xuất hóa đơn (đã xuất)</v>
          </cell>
          <cell r="Q501">
            <v>-2045305</v>
          </cell>
        </row>
        <row r="502">
          <cell r="I502">
            <v>3377</v>
          </cell>
          <cell r="J502" t="str">
            <v>Advertising services fee - Auto</v>
          </cell>
          <cell r="K502" t="str">
            <v>202305 Auto Deduct</v>
          </cell>
          <cell r="L502">
            <v>-84222</v>
          </cell>
          <cell r="M502">
            <v>-8422</v>
          </cell>
          <cell r="N502">
            <v>-92644</v>
          </cell>
          <cell r="O502" t="str">
            <v>20230609</v>
          </cell>
          <cell r="P502" t="str">
            <v>đã nhận hóa đơn 3377 T06.2023</v>
          </cell>
          <cell r="Q502">
            <v>-401459</v>
          </cell>
        </row>
        <row r="503">
          <cell r="J503" t="str">
            <v/>
          </cell>
          <cell r="K503" t="str">
            <v>NET OFF REGULAR 23.06.2023</v>
          </cell>
          <cell r="L503">
            <v>-546329</v>
          </cell>
          <cell r="M503">
            <v>0</v>
          </cell>
          <cell r="N503">
            <v>-546329</v>
          </cell>
          <cell r="O503" t="str">
            <v>20230630</v>
          </cell>
          <cell r="Q503">
            <v>0</v>
          </cell>
        </row>
        <row r="504">
          <cell r="I504">
            <v>23664</v>
          </cell>
          <cell r="J504" t="str">
            <v/>
          </cell>
          <cell r="K504" t="str">
            <v/>
          </cell>
          <cell r="L504">
            <v>3331740</v>
          </cell>
          <cell r="M504">
            <v>333174</v>
          </cell>
          <cell r="N504">
            <v>3664914</v>
          </cell>
          <cell r="O504" t="str">
            <v>20230609</v>
          </cell>
          <cell r="Q504">
            <v>3664914</v>
          </cell>
        </row>
        <row r="505">
          <cell r="I505">
            <v>3377</v>
          </cell>
          <cell r="J505" t="str">
            <v>Sale services fee - Auto</v>
          </cell>
          <cell r="K505" t="str">
            <v>202305 Auto Deduct</v>
          </cell>
          <cell r="L505">
            <v>-280741</v>
          </cell>
          <cell r="M505">
            <v>-28074</v>
          </cell>
          <cell r="N505">
            <v>-308815</v>
          </cell>
          <cell r="O505" t="str">
            <v>20230609</v>
          </cell>
          <cell r="P505" t="str">
            <v>đã nhận hóa đơn 3377 T06.2023</v>
          </cell>
          <cell r="Q505">
            <v>-401459</v>
          </cell>
        </row>
        <row r="506">
          <cell r="I506">
            <v>25320</v>
          </cell>
          <cell r="J506" t="str">
            <v/>
          </cell>
          <cell r="K506" t="str">
            <v/>
          </cell>
          <cell r="L506">
            <v>2203025</v>
          </cell>
          <cell r="M506">
            <v>220303</v>
          </cell>
          <cell r="N506">
            <v>2423328</v>
          </cell>
          <cell r="O506" t="str">
            <v>20230630</v>
          </cell>
          <cell r="Q506">
            <v>2423328</v>
          </cell>
        </row>
        <row r="507">
          <cell r="I507">
            <v>25744</v>
          </cell>
          <cell r="J507" t="str">
            <v/>
          </cell>
          <cell r="K507" t="str">
            <v/>
          </cell>
          <cell r="L507">
            <v>2301215</v>
          </cell>
          <cell r="M507">
            <v>230122</v>
          </cell>
          <cell r="N507">
            <v>2531337</v>
          </cell>
          <cell r="O507" t="str">
            <v>20230630</v>
          </cell>
          <cell r="Q507">
            <v>2531337</v>
          </cell>
        </row>
        <row r="508">
          <cell r="I508">
            <v>22264</v>
          </cell>
          <cell r="J508" t="str">
            <v/>
          </cell>
          <cell r="K508" t="str">
            <v/>
          </cell>
          <cell r="L508">
            <v>1110580</v>
          </cell>
          <cell r="M508">
            <v>111058</v>
          </cell>
          <cell r="N508">
            <v>1221638</v>
          </cell>
          <cell r="O508" t="str">
            <v>20230609</v>
          </cell>
          <cell r="Q508">
            <v>1221638</v>
          </cell>
        </row>
        <row r="509">
          <cell r="I509">
            <v>2625</v>
          </cell>
          <cell r="J509" t="str">
            <v>Distribution Cost -Manual</v>
          </cell>
          <cell r="K509" t="str">
            <v>PHI VAN CHUYEN THANG 04.2023 - HANG LANH</v>
          </cell>
          <cell r="L509">
            <v>-187500</v>
          </cell>
          <cell r="M509">
            <v>-18750</v>
          </cell>
          <cell r="N509">
            <v>-206250</v>
          </cell>
          <cell r="O509" t="str">
            <v>20230609</v>
          </cell>
          <cell r="P509" t="str">
            <v>đã nhận hóa đơn 2625 T05.2023</v>
          </cell>
          <cell r="Q509">
            <v>-1919181</v>
          </cell>
        </row>
        <row r="510">
          <cell r="J510" t="str">
            <v/>
          </cell>
          <cell r="K510" t="str">
            <v>SUB SUM</v>
          </cell>
          <cell r="L510">
            <v>7538953</v>
          </cell>
          <cell r="M510">
            <v>808529</v>
          </cell>
          <cell r="N510">
            <v>8347482</v>
          </cell>
          <cell r="O510" t="str">
            <v/>
          </cell>
          <cell r="Q510">
            <v>0</v>
          </cell>
        </row>
        <row r="511">
          <cell r="I511">
            <v>3891</v>
          </cell>
          <cell r="J511" t="str">
            <v>Sale services fee - Auto</v>
          </cell>
          <cell r="K511" t="str">
            <v>202305 Auto Deduct</v>
          </cell>
          <cell r="L511">
            <v>-237585</v>
          </cell>
          <cell r="M511">
            <v>-23759</v>
          </cell>
          <cell r="N511">
            <v>-261344</v>
          </cell>
          <cell r="O511" t="str">
            <v>20230609</v>
          </cell>
          <cell r="P511" t="str">
            <v>đã nhận hóa đơn 3891 T06.2023</v>
          </cell>
          <cell r="Q511">
            <v>-339747</v>
          </cell>
        </row>
        <row r="512">
          <cell r="I512">
            <v>2625</v>
          </cell>
          <cell r="J512" t="str">
            <v>Distribution Cost -Manual</v>
          </cell>
          <cell r="K512" t="str">
            <v>PHI VAN CHUYEN THANG 04.2023 - HANG LANH</v>
          </cell>
          <cell r="L512">
            <v>-204560</v>
          </cell>
          <cell r="M512">
            <v>-20456</v>
          </cell>
          <cell r="N512">
            <v>-225016</v>
          </cell>
          <cell r="O512" t="str">
            <v>20230609</v>
          </cell>
          <cell r="P512" t="str">
            <v>đã nhận hóa đơn 2625 T05.2023</v>
          </cell>
          <cell r="Q512">
            <v>-1919181</v>
          </cell>
        </row>
        <row r="513">
          <cell r="I513">
            <v>37717</v>
          </cell>
          <cell r="J513" t="str">
            <v>Basic discount - Auto</v>
          </cell>
          <cell r="K513" t="str">
            <v>202305 Auto Deduct</v>
          </cell>
          <cell r="L513">
            <v>-261343</v>
          </cell>
          <cell r="M513">
            <v>-26134</v>
          </cell>
          <cell r="N513">
            <v>-287477</v>
          </cell>
          <cell r="O513" t="str">
            <v>20230609</v>
          </cell>
          <cell r="P513" t="str">
            <v>NCC xuất hóa đơn (đã xuất)</v>
          </cell>
          <cell r="Q513">
            <v>-3507202</v>
          </cell>
        </row>
        <row r="514">
          <cell r="I514">
            <v>25424</v>
          </cell>
          <cell r="J514" t="str">
            <v/>
          </cell>
          <cell r="K514" t="str">
            <v/>
          </cell>
          <cell r="L514">
            <v>3394065</v>
          </cell>
          <cell r="M514">
            <v>339407</v>
          </cell>
          <cell r="N514">
            <v>3733472</v>
          </cell>
          <cell r="O514" t="str">
            <v>20230630</v>
          </cell>
          <cell r="Q514">
            <v>3733472</v>
          </cell>
        </row>
        <row r="515">
          <cell r="I515">
            <v>23665</v>
          </cell>
          <cell r="J515" t="str">
            <v/>
          </cell>
          <cell r="K515" t="str">
            <v/>
          </cell>
          <cell r="L515">
            <v>1905060</v>
          </cell>
          <cell r="M515">
            <v>190506</v>
          </cell>
          <cell r="N515">
            <v>2095566</v>
          </cell>
          <cell r="O515" t="str">
            <v>20230609</v>
          </cell>
          <cell r="Q515">
            <v>2095566</v>
          </cell>
        </row>
        <row r="516">
          <cell r="I516">
            <v>22441</v>
          </cell>
          <cell r="J516" t="str">
            <v/>
          </cell>
          <cell r="K516" t="str">
            <v/>
          </cell>
          <cell r="L516">
            <v>2500845</v>
          </cell>
          <cell r="M516">
            <v>250085</v>
          </cell>
          <cell r="N516">
            <v>2750930</v>
          </cell>
          <cell r="O516" t="str">
            <v>20230609</v>
          </cell>
          <cell r="Q516">
            <v>2750930</v>
          </cell>
        </row>
        <row r="517">
          <cell r="I517">
            <v>3891</v>
          </cell>
          <cell r="J517" t="str">
            <v>Advertising services fee - Auto</v>
          </cell>
          <cell r="K517" t="str">
            <v>202305 Auto Deduct</v>
          </cell>
          <cell r="L517">
            <v>-71275</v>
          </cell>
          <cell r="M517">
            <v>-7128</v>
          </cell>
          <cell r="N517">
            <v>-78403</v>
          </cell>
          <cell r="O517" t="str">
            <v>20230609</v>
          </cell>
          <cell r="P517" t="str">
            <v>đã nhận hóa đơn 3891 T06.2023</v>
          </cell>
          <cell r="Q517">
            <v>-339747</v>
          </cell>
        </row>
        <row r="518">
          <cell r="J518" t="str">
            <v/>
          </cell>
          <cell r="K518" t="str">
            <v>SUB SUM</v>
          </cell>
          <cell r="L518">
            <v>7025207</v>
          </cell>
          <cell r="M518">
            <v>702521</v>
          </cell>
          <cell r="N518">
            <v>7727728</v>
          </cell>
          <cell r="O518" t="str">
            <v/>
          </cell>
          <cell r="Q518">
            <v>0</v>
          </cell>
        </row>
        <row r="519">
          <cell r="I519">
            <v>22253</v>
          </cell>
          <cell r="J519" t="str">
            <v/>
          </cell>
          <cell r="K519" t="str">
            <v/>
          </cell>
          <cell r="L519">
            <v>5636000</v>
          </cell>
          <cell r="M519">
            <v>563600</v>
          </cell>
          <cell r="N519">
            <v>6199600</v>
          </cell>
          <cell r="O519" t="str">
            <v>20230609</v>
          </cell>
          <cell r="Q519">
            <v>6199600</v>
          </cell>
        </row>
        <row r="520">
          <cell r="I520">
            <v>25319</v>
          </cell>
          <cell r="J520" t="str">
            <v/>
          </cell>
          <cell r="K520" t="str">
            <v/>
          </cell>
          <cell r="L520">
            <v>2737920</v>
          </cell>
          <cell r="M520">
            <v>273792</v>
          </cell>
          <cell r="N520">
            <v>3011712</v>
          </cell>
          <cell r="O520" t="str">
            <v>20230630</v>
          </cell>
          <cell r="Q520">
            <v>3011712</v>
          </cell>
        </row>
        <row r="521">
          <cell r="I521">
            <v>3054</v>
          </cell>
          <cell r="J521" t="str">
            <v>Advertising services fee - Auto</v>
          </cell>
          <cell r="K521" t="str">
            <v>202305 Auto Deduct</v>
          </cell>
          <cell r="L521">
            <v>-183914</v>
          </cell>
          <cell r="M521">
            <v>-18391</v>
          </cell>
          <cell r="N521">
            <v>-202305</v>
          </cell>
          <cell r="O521" t="str">
            <v>20230609</v>
          </cell>
          <cell r="P521" t="str">
            <v>đã nhận hóa đơn 3054 T06.2023</v>
          </cell>
          <cell r="Q521">
            <v>-876658</v>
          </cell>
        </row>
        <row r="522">
          <cell r="I522">
            <v>3054</v>
          </cell>
          <cell r="J522" t="str">
            <v>Sale services fee - Auto</v>
          </cell>
          <cell r="K522" t="str">
            <v>202305 Auto Deduct</v>
          </cell>
          <cell r="L522">
            <v>-613048</v>
          </cell>
          <cell r="M522">
            <v>-61305</v>
          </cell>
          <cell r="N522">
            <v>-674353</v>
          </cell>
          <cell r="O522" t="str">
            <v>20230609</v>
          </cell>
          <cell r="P522" t="str">
            <v>đã nhận hóa đơn 3054 T06.2023</v>
          </cell>
          <cell r="Q522">
            <v>-876658</v>
          </cell>
        </row>
        <row r="523">
          <cell r="I523">
            <v>37725</v>
          </cell>
          <cell r="J523" t="str">
            <v>Basic discount - Auto</v>
          </cell>
          <cell r="K523" t="str">
            <v>202305 Auto Deduct</v>
          </cell>
          <cell r="L523">
            <v>-674352</v>
          </cell>
          <cell r="M523">
            <v>-67435</v>
          </cell>
          <cell r="N523">
            <v>-741787</v>
          </cell>
          <cell r="O523" t="str">
            <v>20230609</v>
          </cell>
          <cell r="P523" t="str">
            <v>NCC xuất hóa đơn (đã xuất)</v>
          </cell>
          <cell r="Q523">
            <v>-3617830</v>
          </cell>
        </row>
        <row r="524">
          <cell r="J524" t="str">
            <v/>
          </cell>
          <cell r="K524" t="str">
            <v>SUB SUM</v>
          </cell>
          <cell r="L524">
            <v>6902606</v>
          </cell>
          <cell r="M524">
            <v>690261</v>
          </cell>
          <cell r="N524">
            <v>7592867</v>
          </cell>
          <cell r="O524" t="str">
            <v/>
          </cell>
          <cell r="Q524">
            <v>0</v>
          </cell>
        </row>
        <row r="525">
          <cell r="I525">
            <v>3895</v>
          </cell>
          <cell r="J525" t="str">
            <v>Sale services fee - Auto</v>
          </cell>
          <cell r="K525" t="str">
            <v>202305 Auto Deduct</v>
          </cell>
          <cell r="L525">
            <v>-213673</v>
          </cell>
          <cell r="M525">
            <v>-21367</v>
          </cell>
          <cell r="N525">
            <v>-235040</v>
          </cell>
          <cell r="O525" t="str">
            <v>20230609</v>
          </cell>
          <cell r="P525" t="str">
            <v>đã nhận hóa đơn 3895 T06.2023</v>
          </cell>
          <cell r="Q525">
            <v>-305552</v>
          </cell>
        </row>
        <row r="526">
          <cell r="I526">
            <v>2625</v>
          </cell>
          <cell r="J526" t="str">
            <v>Distribution Cost -Manual</v>
          </cell>
          <cell r="K526" t="str">
            <v>PHI VAN CHUYEN THANG 04.2023 - HANG LANH</v>
          </cell>
          <cell r="L526">
            <v>-130410</v>
          </cell>
          <cell r="M526">
            <v>-13041</v>
          </cell>
          <cell r="N526">
            <v>-143451</v>
          </cell>
          <cell r="O526" t="str">
            <v>20230609</v>
          </cell>
          <cell r="P526" t="str">
            <v>đã nhận hóa đơn 2625 T05.2023</v>
          </cell>
          <cell r="Q526">
            <v>-1919181</v>
          </cell>
        </row>
        <row r="527">
          <cell r="I527">
            <v>37713</v>
          </cell>
          <cell r="J527" t="str">
            <v>Basic discount - Auto</v>
          </cell>
          <cell r="K527" t="str">
            <v>202305 Auto Deduct</v>
          </cell>
          <cell r="L527">
            <v>-235041</v>
          </cell>
          <cell r="M527">
            <v>-23504</v>
          </cell>
          <cell r="N527">
            <v>-258545</v>
          </cell>
          <cell r="O527" t="str">
            <v>20230609</v>
          </cell>
          <cell r="P527" t="str">
            <v>NCC xuất hóa đơn (đã xuất)</v>
          </cell>
          <cell r="Q527">
            <v>-3105652</v>
          </cell>
        </row>
        <row r="528">
          <cell r="I528">
            <v>23667</v>
          </cell>
          <cell r="J528" t="str">
            <v/>
          </cell>
          <cell r="K528" t="str">
            <v/>
          </cell>
          <cell r="L528">
            <v>1646605</v>
          </cell>
          <cell r="M528">
            <v>164661</v>
          </cell>
          <cell r="N528">
            <v>1811266</v>
          </cell>
          <cell r="O528" t="str">
            <v>20230609</v>
          </cell>
          <cell r="Q528">
            <v>1811266</v>
          </cell>
        </row>
        <row r="529">
          <cell r="I529">
            <v>25745</v>
          </cell>
          <cell r="J529" t="str">
            <v/>
          </cell>
          <cell r="K529" t="str">
            <v/>
          </cell>
          <cell r="L529">
            <v>2404746</v>
          </cell>
          <cell r="M529">
            <v>240475</v>
          </cell>
          <cell r="N529">
            <v>2645221</v>
          </cell>
          <cell r="O529" t="str">
            <v>20230630</v>
          </cell>
          <cell r="Q529">
            <v>2645221</v>
          </cell>
        </row>
        <row r="530">
          <cell r="I530">
            <v>22139</v>
          </cell>
          <cell r="J530" t="str">
            <v/>
          </cell>
          <cell r="K530" t="str">
            <v/>
          </cell>
          <cell r="L530">
            <v>1110580</v>
          </cell>
          <cell r="M530">
            <v>111058</v>
          </cell>
          <cell r="N530">
            <v>1221638</v>
          </cell>
          <cell r="O530" t="str">
            <v>20230609</v>
          </cell>
          <cell r="Q530">
            <v>1221638</v>
          </cell>
        </row>
        <row r="531">
          <cell r="I531">
            <v>3592</v>
          </cell>
          <cell r="J531" t="str">
            <v>230529-01006-1-0082</v>
          </cell>
          <cell r="K531" t="str">
            <v>Hang tra lai</v>
          </cell>
          <cell r="L531">
            <v>-111058</v>
          </cell>
          <cell r="M531">
            <v>-11106</v>
          </cell>
          <cell r="N531">
            <v>-122164</v>
          </cell>
          <cell r="O531" t="str">
            <v>20230609</v>
          </cell>
          <cell r="P531" t="str">
            <v>đã nhận hóa đơn 3592 T05.2023</v>
          </cell>
          <cell r="Q531">
            <v>-122164</v>
          </cell>
        </row>
        <row r="532">
          <cell r="I532">
            <v>3895</v>
          </cell>
          <cell r="J532" t="str">
            <v>Advertising services fee - Auto</v>
          </cell>
          <cell r="K532" t="str">
            <v>202305 Auto Deduct</v>
          </cell>
          <cell r="L532">
            <v>-64102</v>
          </cell>
          <cell r="M532">
            <v>-6410</v>
          </cell>
          <cell r="N532">
            <v>-70512</v>
          </cell>
          <cell r="O532" t="str">
            <v>20230609</v>
          </cell>
          <cell r="P532" t="str">
            <v>đã nhận hóa đơn 3895 T06.2023</v>
          </cell>
          <cell r="Q532">
            <v>-305552</v>
          </cell>
        </row>
        <row r="533">
          <cell r="J533" t="str">
            <v/>
          </cell>
          <cell r="K533" t="str">
            <v>SUB SUM</v>
          </cell>
          <cell r="L533">
            <v>4407647</v>
          </cell>
          <cell r="M533">
            <v>440766</v>
          </cell>
          <cell r="N533">
            <v>4848413</v>
          </cell>
          <cell r="O533" t="str">
            <v/>
          </cell>
          <cell r="Q533">
            <v>0</v>
          </cell>
        </row>
        <row r="534">
          <cell r="I534">
            <v>3402</v>
          </cell>
          <cell r="J534" t="str">
            <v>Sale services fee - Auto</v>
          </cell>
          <cell r="K534" t="str">
            <v>202305 Auto Deduct</v>
          </cell>
          <cell r="L534">
            <v>-56568</v>
          </cell>
          <cell r="M534">
            <v>-5657</v>
          </cell>
          <cell r="N534">
            <v>-62225</v>
          </cell>
          <cell r="O534" t="str">
            <v>20230609</v>
          </cell>
          <cell r="P534" t="str">
            <v>đã nhận hóa đơn 3402 T06.2023</v>
          </cell>
          <cell r="Q534">
            <v>-80892</v>
          </cell>
        </row>
        <row r="535">
          <cell r="I535">
            <v>37711</v>
          </cell>
          <cell r="J535" t="str">
            <v>Basic discount - Auto</v>
          </cell>
          <cell r="K535" t="str">
            <v>202305 Auto Deduct</v>
          </cell>
          <cell r="L535">
            <v>-62225</v>
          </cell>
          <cell r="M535">
            <v>-6223</v>
          </cell>
          <cell r="N535">
            <v>-68448</v>
          </cell>
          <cell r="O535" t="str">
            <v>20230609</v>
          </cell>
          <cell r="P535" t="str">
            <v>NCC xuất hóa đơn (đã xuất)</v>
          </cell>
          <cell r="Q535">
            <v>-704268</v>
          </cell>
        </row>
        <row r="536">
          <cell r="I536">
            <v>23710</v>
          </cell>
          <cell r="J536" t="str">
            <v/>
          </cell>
          <cell r="K536" t="str">
            <v/>
          </cell>
          <cell r="L536">
            <v>1488555</v>
          </cell>
          <cell r="M536">
            <v>148856</v>
          </cell>
          <cell r="N536">
            <v>1637411</v>
          </cell>
          <cell r="O536" t="str">
            <v>20230609</v>
          </cell>
          <cell r="Q536">
            <v>1637411</v>
          </cell>
        </row>
        <row r="537">
          <cell r="I537">
            <v>3402</v>
          </cell>
          <cell r="J537" t="str">
            <v>Advertising services fee - Auto</v>
          </cell>
          <cell r="K537" t="str">
            <v>202305 Auto Deduct</v>
          </cell>
          <cell r="L537">
            <v>-16970</v>
          </cell>
          <cell r="M537">
            <v>-1697</v>
          </cell>
          <cell r="N537">
            <v>-18667</v>
          </cell>
          <cell r="O537" t="str">
            <v>20230609</v>
          </cell>
          <cell r="P537" t="str">
            <v>đã nhận hóa đơn 3402 T06.2023</v>
          </cell>
          <cell r="Q537">
            <v>-80892</v>
          </cell>
        </row>
        <row r="538">
          <cell r="J538" t="str">
            <v/>
          </cell>
          <cell r="K538" t="str">
            <v>SUB SUM</v>
          </cell>
          <cell r="L538">
            <v>1352792</v>
          </cell>
          <cell r="M538">
            <v>135279</v>
          </cell>
          <cell r="N538">
            <v>1488071</v>
          </cell>
          <cell r="O538" t="str">
            <v/>
          </cell>
          <cell r="Q538">
            <v>0</v>
          </cell>
        </row>
        <row r="539">
          <cell r="I539">
            <v>3295</v>
          </cell>
          <cell r="J539" t="str">
            <v>Advertising services fee - Auto</v>
          </cell>
          <cell r="K539" t="str">
            <v>202305 Auto Deduct</v>
          </cell>
          <cell r="L539">
            <v>-8329</v>
          </cell>
          <cell r="M539">
            <v>-833</v>
          </cell>
          <cell r="N539">
            <v>-9162</v>
          </cell>
          <cell r="O539" t="str">
            <v>20230609</v>
          </cell>
          <cell r="P539" t="str">
            <v>đã nhận hóa đơn 3295 T06.2023</v>
          </cell>
          <cell r="Q539">
            <v>-39704</v>
          </cell>
        </row>
        <row r="540">
          <cell r="I540">
            <v>3295</v>
          </cell>
          <cell r="J540" t="str">
            <v>Sale services fee - Auto</v>
          </cell>
          <cell r="K540" t="str">
            <v>202305 Auto Deduct</v>
          </cell>
          <cell r="L540">
            <v>-27765</v>
          </cell>
          <cell r="M540">
            <v>-2777</v>
          </cell>
          <cell r="N540">
            <v>-30542</v>
          </cell>
          <cell r="O540" t="str">
            <v>20230609</v>
          </cell>
          <cell r="P540" t="str">
            <v>đã nhận hóa đơn 3295 T06.2023</v>
          </cell>
          <cell r="Q540">
            <v>-39704</v>
          </cell>
        </row>
        <row r="541">
          <cell r="I541">
            <v>37709</v>
          </cell>
          <cell r="J541" t="str">
            <v>Basic discount - Auto</v>
          </cell>
          <cell r="K541" t="str">
            <v>202305 Auto Deduct</v>
          </cell>
          <cell r="L541">
            <v>-30541</v>
          </cell>
          <cell r="M541">
            <v>-3054</v>
          </cell>
          <cell r="N541">
            <v>-33595</v>
          </cell>
          <cell r="O541" t="str">
            <v>20230609</v>
          </cell>
          <cell r="P541" t="str">
            <v>NCC xuất hóa đơn (đã xuất)</v>
          </cell>
          <cell r="Q541">
            <v>-537521</v>
          </cell>
        </row>
        <row r="542">
          <cell r="J542" t="str">
            <v/>
          </cell>
          <cell r="K542" t="str">
            <v>NET OFF REGULAR 08.06.2023</v>
          </cell>
          <cell r="L542">
            <v>73299</v>
          </cell>
          <cell r="M542">
            <v>0</v>
          </cell>
          <cell r="N542">
            <v>73299</v>
          </cell>
          <cell r="O542" t="str">
            <v>20230609</v>
          </cell>
          <cell r="Q542">
            <v>0</v>
          </cell>
        </row>
        <row r="543">
          <cell r="I543">
            <v>25441</v>
          </cell>
          <cell r="J543" t="str">
            <v/>
          </cell>
          <cell r="K543" t="str">
            <v/>
          </cell>
          <cell r="L543">
            <v>555290</v>
          </cell>
          <cell r="M543">
            <v>55529</v>
          </cell>
          <cell r="N543">
            <v>610819</v>
          </cell>
          <cell r="O543" t="str">
            <v>20230630</v>
          </cell>
          <cell r="Q543">
            <v>610819</v>
          </cell>
        </row>
        <row r="544">
          <cell r="J544" t="str">
            <v/>
          </cell>
          <cell r="K544" t="str">
            <v>SUB SUM</v>
          </cell>
          <cell r="L544">
            <v>561954</v>
          </cell>
          <cell r="M544">
            <v>48865</v>
          </cell>
          <cell r="N544">
            <v>610819</v>
          </cell>
          <cell r="O544" t="str">
            <v/>
          </cell>
          <cell r="Q544">
            <v>0</v>
          </cell>
        </row>
        <row r="545">
          <cell r="I545">
            <v>5982</v>
          </cell>
          <cell r="J545" t="str">
            <v>Sale services fee - Auto</v>
          </cell>
          <cell r="K545" t="str">
            <v>202305 Auto Deduct</v>
          </cell>
          <cell r="L545">
            <v>-382924</v>
          </cell>
          <cell r="M545">
            <v>-38292</v>
          </cell>
          <cell r="N545">
            <v>-421216</v>
          </cell>
          <cell r="O545" t="str">
            <v>20230609</v>
          </cell>
          <cell r="P545" t="str">
            <v>đã nhận hóa đơn 5982 T06.2023</v>
          </cell>
          <cell r="Q545">
            <v>-547581</v>
          </cell>
        </row>
        <row r="546">
          <cell r="I546">
            <v>37707</v>
          </cell>
          <cell r="J546" t="str">
            <v>Basic discount - Auto</v>
          </cell>
          <cell r="K546" t="str">
            <v>202305 Auto Deduct</v>
          </cell>
          <cell r="L546">
            <v>-421216</v>
          </cell>
          <cell r="M546">
            <v>-42122</v>
          </cell>
          <cell r="N546">
            <v>-463338</v>
          </cell>
          <cell r="O546" t="str">
            <v>20230609</v>
          </cell>
          <cell r="P546" t="str">
            <v>NCC xuất hóa đơn (đã xuất)</v>
          </cell>
          <cell r="Q546">
            <v>-4257151</v>
          </cell>
        </row>
        <row r="547">
          <cell r="I547">
            <v>25009</v>
          </cell>
          <cell r="J547" t="str">
            <v/>
          </cell>
          <cell r="K547" t="str">
            <v/>
          </cell>
          <cell r="L547">
            <v>3331740</v>
          </cell>
          <cell r="M547">
            <v>333174</v>
          </cell>
          <cell r="N547">
            <v>3664914</v>
          </cell>
          <cell r="O547" t="str">
            <v>20230609</v>
          </cell>
          <cell r="Q547">
            <v>3664914</v>
          </cell>
        </row>
        <row r="548">
          <cell r="I548">
            <v>23668</v>
          </cell>
          <cell r="J548" t="str">
            <v/>
          </cell>
          <cell r="K548" t="str">
            <v/>
          </cell>
          <cell r="L548">
            <v>19763790</v>
          </cell>
          <cell r="M548">
            <v>1976379</v>
          </cell>
          <cell r="N548">
            <v>21740169</v>
          </cell>
          <cell r="O548" t="str">
            <v>20230609</v>
          </cell>
          <cell r="Q548">
            <v>21740169</v>
          </cell>
        </row>
        <row r="549">
          <cell r="I549">
            <v>23165</v>
          </cell>
          <cell r="J549" t="str">
            <v/>
          </cell>
          <cell r="K549" t="str">
            <v/>
          </cell>
          <cell r="L549">
            <v>1905060</v>
          </cell>
          <cell r="M549">
            <v>190506</v>
          </cell>
          <cell r="N549">
            <v>2095566</v>
          </cell>
          <cell r="O549" t="str">
            <v>20230609</v>
          </cell>
          <cell r="Q549">
            <v>2095566</v>
          </cell>
        </row>
        <row r="550">
          <cell r="J550" t="str">
            <v/>
          </cell>
          <cell r="K550" t="str">
            <v>NET OFF REGULAR 08.06.2023</v>
          </cell>
          <cell r="L550">
            <v>-73299</v>
          </cell>
          <cell r="M550">
            <v>0</v>
          </cell>
          <cell r="N550">
            <v>-73299</v>
          </cell>
          <cell r="O550" t="str">
            <v>20230609</v>
          </cell>
          <cell r="Q550">
            <v>0</v>
          </cell>
        </row>
        <row r="551">
          <cell r="I551">
            <v>23177</v>
          </cell>
          <cell r="J551" t="str">
            <v/>
          </cell>
          <cell r="K551" t="str">
            <v/>
          </cell>
          <cell r="L551">
            <v>1665870</v>
          </cell>
          <cell r="M551">
            <v>166587</v>
          </cell>
          <cell r="N551">
            <v>1832457</v>
          </cell>
          <cell r="O551" t="str">
            <v>20230609</v>
          </cell>
          <cell r="Q551">
            <v>1832457</v>
          </cell>
        </row>
        <row r="552">
          <cell r="I552">
            <v>5982</v>
          </cell>
          <cell r="J552" t="str">
            <v>Advertising services fee - Auto</v>
          </cell>
          <cell r="K552" t="str">
            <v>202305 Auto Deduct</v>
          </cell>
          <cell r="L552">
            <v>-114877</v>
          </cell>
          <cell r="M552">
            <v>-11488</v>
          </cell>
          <cell r="N552">
            <v>-126365</v>
          </cell>
          <cell r="O552" t="str">
            <v>20230609</v>
          </cell>
          <cell r="P552" t="str">
            <v>đã nhận hóa đơn 5982 T06.2023</v>
          </cell>
          <cell r="Q552">
            <v>-547581</v>
          </cell>
        </row>
        <row r="553">
          <cell r="J553" t="str">
            <v/>
          </cell>
          <cell r="K553" t="str">
            <v>SUB SUM</v>
          </cell>
          <cell r="L553">
            <v>25674144</v>
          </cell>
          <cell r="M553">
            <v>2574744</v>
          </cell>
          <cell r="N553">
            <v>28248888</v>
          </cell>
          <cell r="O553" t="str">
            <v/>
          </cell>
          <cell r="Q553">
            <v>0</v>
          </cell>
        </row>
        <row r="554">
          <cell r="J554" t="str">
            <v/>
          </cell>
          <cell r="K554" t="str">
            <v>SUM</v>
          </cell>
          <cell r="L554">
            <v>91429147</v>
          </cell>
          <cell r="M554">
            <v>9142914</v>
          </cell>
          <cell r="N554">
            <v>100572061</v>
          </cell>
          <cell r="O554" t="str">
            <v/>
          </cell>
          <cell r="Q554">
            <v>0</v>
          </cell>
        </row>
        <row r="555">
          <cell r="I555">
            <v>29935</v>
          </cell>
          <cell r="J555" t="str">
            <v/>
          </cell>
          <cell r="K555" t="str">
            <v/>
          </cell>
          <cell r="L555" t="str">
            <v>8,212,940</v>
          </cell>
          <cell r="M555" t="str">
            <v>821,294</v>
          </cell>
          <cell r="N555">
            <v>9034234</v>
          </cell>
          <cell r="O555" t="str">
            <v>20230710</v>
          </cell>
          <cell r="Q555">
            <v>9034234</v>
          </cell>
        </row>
        <row r="556">
          <cell r="I556">
            <v>4753</v>
          </cell>
          <cell r="J556" t="str">
            <v>Sale services fee - Auto</v>
          </cell>
          <cell r="K556" t="str">
            <v>202306 Auto Deduct</v>
          </cell>
          <cell r="L556" t="str">
            <v>-827,365</v>
          </cell>
          <cell r="M556" t="str">
            <v>-82,737</v>
          </cell>
          <cell r="N556">
            <v>-910102</v>
          </cell>
          <cell r="O556" t="str">
            <v>20230710</v>
          </cell>
          <cell r="Q556">
            <v>-1183132</v>
          </cell>
        </row>
        <row r="557">
          <cell r="I557">
            <v>4753</v>
          </cell>
          <cell r="J557" t="str">
            <v>Sampling services fee - Auto</v>
          </cell>
          <cell r="K557" t="str">
            <v>202306 Auto Deduct</v>
          </cell>
          <cell r="L557" t="str">
            <v>-248,209</v>
          </cell>
          <cell r="M557" t="str">
            <v>-24,821</v>
          </cell>
          <cell r="N557">
            <v>-273030</v>
          </cell>
          <cell r="O557" t="str">
            <v>20230710</v>
          </cell>
          <cell r="Q557">
            <v>-1183132</v>
          </cell>
        </row>
        <row r="558">
          <cell r="I558">
            <v>3213</v>
          </cell>
          <cell r="J558" t="str">
            <v>Distribution Cost -Manual</v>
          </cell>
          <cell r="K558" t="str">
            <v>PHI VAN CHUYEN THANG 05.2023 - HANG LANH</v>
          </cell>
          <cell r="L558" t="str">
            <v>-200,770</v>
          </cell>
          <cell r="M558" t="str">
            <v>-20,077</v>
          </cell>
          <cell r="N558">
            <v>-220847</v>
          </cell>
          <cell r="O558" t="str">
            <v>20230710</v>
          </cell>
          <cell r="Q558">
            <v>-610181</v>
          </cell>
        </row>
        <row r="559">
          <cell r="I559">
            <v>5093</v>
          </cell>
          <cell r="J559" t="str">
            <v>230705-01016-1-0057</v>
          </cell>
          <cell r="K559" t="str">
            <v>hang tra lai</v>
          </cell>
          <cell r="L559" t="str">
            <v>-753,812</v>
          </cell>
          <cell r="M559" t="str">
            <v>-60,305</v>
          </cell>
          <cell r="N559">
            <v>-814117</v>
          </cell>
          <cell r="O559" t="str">
            <v>20230731</v>
          </cell>
          <cell r="Q559">
            <v>-814117</v>
          </cell>
        </row>
        <row r="560">
          <cell r="I560">
            <v>42432</v>
          </cell>
          <cell r="J560" t="str">
            <v>Basic discount - Manual(10%)</v>
          </cell>
          <cell r="K560" t="str">
            <v>TRUY THU CHIET KHAU CO BAN T01-05.2023 - D.SO: 102,713,943 x 0.5%</v>
          </cell>
          <cell r="L560" t="str">
            <v>-513,570</v>
          </cell>
          <cell r="M560" t="str">
            <v>-51,357</v>
          </cell>
          <cell r="N560">
            <v>-564927</v>
          </cell>
          <cell r="O560" t="str">
            <v>20230710</v>
          </cell>
          <cell r="Q560">
            <v>-1657049</v>
          </cell>
        </row>
        <row r="561">
          <cell r="I561">
            <v>33152</v>
          </cell>
          <cell r="J561" t="str">
            <v/>
          </cell>
          <cell r="K561" t="str">
            <v/>
          </cell>
          <cell r="L561" t="str">
            <v>10,189,360</v>
          </cell>
          <cell r="M561" t="str">
            <v>1,018,936</v>
          </cell>
          <cell r="N561">
            <v>11208296</v>
          </cell>
          <cell r="O561" t="str">
            <v>20230731</v>
          </cell>
          <cell r="Q561">
            <v>11208296</v>
          </cell>
        </row>
        <row r="562">
          <cell r="I562">
            <v>42432</v>
          </cell>
          <cell r="J562" t="str">
            <v>Basic discount - Auto</v>
          </cell>
          <cell r="K562" t="str">
            <v>202306 Auto Deduct</v>
          </cell>
          <cell r="L562" t="str">
            <v>-992,838</v>
          </cell>
          <cell r="M562" t="str">
            <v>-99,284</v>
          </cell>
          <cell r="N562">
            <v>-1092122</v>
          </cell>
          <cell r="O562" t="str">
            <v>20230710</v>
          </cell>
          <cell r="Q562">
            <v>-1657049</v>
          </cell>
        </row>
        <row r="563">
          <cell r="I563" t="str">
            <v/>
          </cell>
          <cell r="J563" t="str">
            <v/>
          </cell>
          <cell r="K563" t="str">
            <v>SUB SUM</v>
          </cell>
          <cell r="L563" t="str">
            <v>14,865,736</v>
          </cell>
          <cell r="M563" t="str">
            <v>1,501,649</v>
          </cell>
          <cell r="N563">
            <v>16367385</v>
          </cell>
          <cell r="O563" t="str">
            <v/>
          </cell>
          <cell r="Q563">
            <v>2287770326</v>
          </cell>
        </row>
        <row r="564">
          <cell r="I564">
            <v>34599</v>
          </cell>
          <cell r="J564" t="str">
            <v/>
          </cell>
          <cell r="K564" t="str">
            <v/>
          </cell>
          <cell r="L564" t="str">
            <v>595,330</v>
          </cell>
          <cell r="M564" t="str">
            <v>59,533</v>
          </cell>
          <cell r="N564">
            <v>654863</v>
          </cell>
          <cell r="O564" t="str">
            <v>20230731</v>
          </cell>
          <cell r="Q564">
            <v>654863</v>
          </cell>
        </row>
        <row r="565">
          <cell r="I565">
            <v>3002</v>
          </cell>
          <cell r="J565" t="str">
            <v>Sampling services fee - Auto</v>
          </cell>
          <cell r="K565" t="str">
            <v>202306 Auto Deduct</v>
          </cell>
          <cell r="L565" t="str">
            <v>-8,930</v>
          </cell>
          <cell r="M565" t="str">
            <v>-893</v>
          </cell>
          <cell r="N565">
            <v>-9823</v>
          </cell>
          <cell r="O565" t="str">
            <v>20230710</v>
          </cell>
          <cell r="Q565">
            <v>-42567</v>
          </cell>
        </row>
        <row r="566">
          <cell r="I566">
            <v>42408</v>
          </cell>
          <cell r="J566" t="str">
            <v>Basic discount - Manual(10%)</v>
          </cell>
          <cell r="K566" t="str">
            <v>TRUY THU CHIET KHAU CO BAN T01-05.2023 - D.SO: 7,233,261 x 0.5%</v>
          </cell>
          <cell r="L566" t="str">
            <v>-36,166</v>
          </cell>
          <cell r="M566" t="str">
            <v>-3,617</v>
          </cell>
          <cell r="N566">
            <v>-39783</v>
          </cell>
          <cell r="O566" t="str">
            <v>20230710</v>
          </cell>
          <cell r="Q566">
            <v>-79075</v>
          </cell>
        </row>
        <row r="567">
          <cell r="I567">
            <v>42408</v>
          </cell>
          <cell r="J567" t="str">
            <v>Basic discount - Auto</v>
          </cell>
          <cell r="K567" t="str">
            <v>202306 Auto Deduct</v>
          </cell>
          <cell r="L567" t="str">
            <v>-35,720</v>
          </cell>
          <cell r="M567" t="str">
            <v>-3,572</v>
          </cell>
          <cell r="N567">
            <v>-39292</v>
          </cell>
          <cell r="O567" t="str">
            <v>20230710</v>
          </cell>
          <cell r="Q567">
            <v>-79075</v>
          </cell>
        </row>
        <row r="568">
          <cell r="I568">
            <v>29899</v>
          </cell>
          <cell r="J568" t="str">
            <v/>
          </cell>
          <cell r="K568" t="str">
            <v/>
          </cell>
          <cell r="L568" t="str">
            <v>1,190,660</v>
          </cell>
          <cell r="M568" t="str">
            <v>119,066</v>
          </cell>
          <cell r="N568">
            <v>1309726</v>
          </cell>
          <cell r="O568" t="str">
            <v>20230710</v>
          </cell>
          <cell r="Q568">
            <v>1309726</v>
          </cell>
        </row>
        <row r="569">
          <cell r="I569">
            <v>3002</v>
          </cell>
          <cell r="J569" t="str">
            <v>Sale services fee - Auto</v>
          </cell>
          <cell r="K569" t="str">
            <v>202306 Auto Deduct</v>
          </cell>
          <cell r="L569" t="str">
            <v>-29,767</v>
          </cell>
          <cell r="M569" t="str">
            <v>-2,977</v>
          </cell>
          <cell r="N569">
            <v>-32744</v>
          </cell>
          <cell r="O569" t="str">
            <v>20230710</v>
          </cell>
          <cell r="Q569">
            <v>-42567</v>
          </cell>
        </row>
        <row r="570">
          <cell r="I570" t="str">
            <v/>
          </cell>
          <cell r="J570" t="str">
            <v/>
          </cell>
          <cell r="K570" t="str">
            <v>SUB SUM</v>
          </cell>
          <cell r="L570" t="str">
            <v>1,675,407</v>
          </cell>
          <cell r="M570" t="str">
            <v>167,540</v>
          </cell>
          <cell r="N570">
            <v>1842947</v>
          </cell>
          <cell r="O570" t="str">
            <v/>
          </cell>
          <cell r="Q570">
            <v>2287770326</v>
          </cell>
        </row>
        <row r="571">
          <cell r="I571">
            <v>42420</v>
          </cell>
          <cell r="J571" t="str">
            <v>Basic discount - Auto</v>
          </cell>
          <cell r="K571" t="str">
            <v>202306 Auto Deduct</v>
          </cell>
          <cell r="L571" t="str">
            <v>-135,763</v>
          </cell>
          <cell r="M571" t="str">
            <v>-13,576</v>
          </cell>
          <cell r="N571">
            <v>-149339</v>
          </cell>
          <cell r="O571" t="str">
            <v>20230710</v>
          </cell>
          <cell r="Q571">
            <v>-473204</v>
          </cell>
        </row>
        <row r="572">
          <cell r="I572" t="str">
            <v/>
          </cell>
          <cell r="J572" t="str">
            <v/>
          </cell>
          <cell r="K572" t="str">
            <v>NET OFF REGULAR 10.07.2023</v>
          </cell>
          <cell r="L572" t="str">
            <v>634,989</v>
          </cell>
          <cell r="M572" t="str">
            <v>0</v>
          </cell>
          <cell r="N572">
            <v>634989</v>
          </cell>
          <cell r="O572" t="str">
            <v>20230710</v>
          </cell>
          <cell r="Q572">
            <v>2287770326</v>
          </cell>
        </row>
        <row r="573">
          <cell r="I573">
            <v>33354</v>
          </cell>
          <cell r="J573" t="str">
            <v/>
          </cell>
          <cell r="K573" t="str">
            <v/>
          </cell>
          <cell r="L573" t="str">
            <v>2,262,710</v>
          </cell>
          <cell r="M573" t="str">
            <v>226,271</v>
          </cell>
          <cell r="N573">
            <v>2488981</v>
          </cell>
          <cell r="O573" t="str">
            <v>20230731</v>
          </cell>
          <cell r="Q573">
            <v>2488981</v>
          </cell>
        </row>
        <row r="574">
          <cell r="I574">
            <v>4321</v>
          </cell>
          <cell r="J574" t="str">
            <v>Sale services fee - Auto</v>
          </cell>
          <cell r="K574" t="str">
            <v>202306 Auto Deduct</v>
          </cell>
          <cell r="L574" t="str">
            <v>-113,136</v>
          </cell>
          <cell r="M574" t="str">
            <v>-11,314</v>
          </cell>
          <cell r="N574">
            <v>-124450</v>
          </cell>
          <cell r="O574" t="str">
            <v>20230710</v>
          </cell>
          <cell r="Q574">
            <v>-161785</v>
          </cell>
        </row>
        <row r="575">
          <cell r="I575">
            <v>4321</v>
          </cell>
          <cell r="J575" t="str">
            <v>Sampling services fee - Auto</v>
          </cell>
          <cell r="K575" t="str">
            <v>202306 Auto Deduct</v>
          </cell>
          <cell r="L575" t="str">
            <v>-33,941</v>
          </cell>
          <cell r="M575" t="str">
            <v>-3,394</v>
          </cell>
          <cell r="N575">
            <v>-37335</v>
          </cell>
          <cell r="O575" t="str">
            <v>20230710</v>
          </cell>
          <cell r="Q575">
            <v>-161785</v>
          </cell>
        </row>
        <row r="576">
          <cell r="I576">
            <v>42420</v>
          </cell>
          <cell r="J576" t="str">
            <v>Basic discount - Manual(10%)</v>
          </cell>
          <cell r="K576" t="str">
            <v>TRUY THU CHIET KHAU CO BAN T01-05.2023 - D.SO: 58,884,535 x 0.5%</v>
          </cell>
          <cell r="L576" t="str">
            <v>-294,423</v>
          </cell>
          <cell r="M576" t="str">
            <v>-29,442</v>
          </cell>
          <cell r="N576">
            <v>-323865</v>
          </cell>
          <cell r="O576" t="str">
            <v>20230710</v>
          </cell>
          <cell r="Q576">
            <v>-473204</v>
          </cell>
        </row>
        <row r="577">
          <cell r="I577" t="str">
            <v/>
          </cell>
          <cell r="J577" t="str">
            <v/>
          </cell>
          <cell r="K577" t="str">
            <v>SUB SUM</v>
          </cell>
          <cell r="L577" t="str">
            <v>2,320,436</v>
          </cell>
          <cell r="M577" t="str">
            <v>168,545</v>
          </cell>
          <cell r="N577">
            <v>2488981</v>
          </cell>
          <cell r="O577" t="str">
            <v/>
          </cell>
          <cell r="Q577">
            <v>2287770326</v>
          </cell>
        </row>
        <row r="578">
          <cell r="I578">
            <v>30094</v>
          </cell>
          <cell r="J578" t="str">
            <v/>
          </cell>
          <cell r="K578" t="str">
            <v/>
          </cell>
          <cell r="L578" t="str">
            <v>4,483,870</v>
          </cell>
          <cell r="M578" t="str">
            <v>448,387</v>
          </cell>
          <cell r="N578">
            <v>4932257</v>
          </cell>
          <cell r="O578" t="str">
            <v>20230710</v>
          </cell>
          <cell r="Q578">
            <v>4932257</v>
          </cell>
        </row>
        <row r="579">
          <cell r="I579">
            <v>29740</v>
          </cell>
          <cell r="J579" t="str">
            <v/>
          </cell>
          <cell r="K579" t="str">
            <v/>
          </cell>
          <cell r="L579" t="str">
            <v>2,182,630</v>
          </cell>
          <cell r="M579" t="str">
            <v>218,263</v>
          </cell>
          <cell r="N579">
            <v>2400893</v>
          </cell>
          <cell r="O579" t="str">
            <v>20230710</v>
          </cell>
          <cell r="Q579">
            <v>2400893</v>
          </cell>
        </row>
        <row r="580">
          <cell r="I580">
            <v>5829</v>
          </cell>
          <cell r="J580" t="str">
            <v>Sale services fee - Auto</v>
          </cell>
          <cell r="K580" t="str">
            <v>202306 Auto Deduct</v>
          </cell>
          <cell r="L580" t="str">
            <v>-913,063</v>
          </cell>
          <cell r="M580" t="str">
            <v>-91,306</v>
          </cell>
          <cell r="N580">
            <v>-1004369</v>
          </cell>
          <cell r="O580" t="str">
            <v>20230710</v>
          </cell>
          <cell r="Q580">
            <v>-1305680</v>
          </cell>
        </row>
        <row r="581">
          <cell r="I581">
            <v>34590</v>
          </cell>
          <cell r="J581" t="str">
            <v/>
          </cell>
          <cell r="K581" t="str">
            <v/>
          </cell>
          <cell r="L581" t="str">
            <v>3,078,640</v>
          </cell>
          <cell r="M581" t="str">
            <v>307,864</v>
          </cell>
          <cell r="N581">
            <v>3386504</v>
          </cell>
          <cell r="O581" t="str">
            <v>20230731</v>
          </cell>
          <cell r="Q581">
            <v>3386504</v>
          </cell>
        </row>
        <row r="582">
          <cell r="I582">
            <v>5829</v>
          </cell>
          <cell r="J582" t="str">
            <v>Sampling services fee - Auto</v>
          </cell>
          <cell r="K582" t="str">
            <v>202306 Auto Deduct</v>
          </cell>
          <cell r="L582" t="str">
            <v>-273,919</v>
          </cell>
          <cell r="M582" t="str">
            <v>-27,392</v>
          </cell>
          <cell r="N582">
            <v>-301311</v>
          </cell>
          <cell r="O582" t="str">
            <v>20230710</v>
          </cell>
          <cell r="Q582">
            <v>-1305680</v>
          </cell>
        </row>
        <row r="583">
          <cell r="I583">
            <v>33320</v>
          </cell>
          <cell r="J583" t="str">
            <v/>
          </cell>
          <cell r="K583" t="str">
            <v/>
          </cell>
          <cell r="L583" t="str">
            <v>4,269,300</v>
          </cell>
          <cell r="M583" t="str">
            <v>426,930</v>
          </cell>
          <cell r="N583">
            <v>4696230</v>
          </cell>
          <cell r="O583" t="str">
            <v>20230731</v>
          </cell>
          <cell r="Q583">
            <v>4696230</v>
          </cell>
        </row>
        <row r="584">
          <cell r="I584">
            <v>42412</v>
          </cell>
          <cell r="J584" t="str">
            <v>Basic discount - Manual(10%)</v>
          </cell>
          <cell r="K584" t="str">
            <v>TRUY THU CHIET KHAU CO BAN T01-05.2023 - D.SO: 62,495,326 x 0.5%</v>
          </cell>
          <cell r="L584" t="str">
            <v>-312,477</v>
          </cell>
          <cell r="M584" t="str">
            <v>-31,248</v>
          </cell>
          <cell r="N584">
            <v>-343725</v>
          </cell>
          <cell r="O584" t="str">
            <v>20230710</v>
          </cell>
          <cell r="Q584">
            <v>-1548969</v>
          </cell>
        </row>
        <row r="585">
          <cell r="I585">
            <v>32748</v>
          </cell>
          <cell r="J585" t="str">
            <v/>
          </cell>
          <cell r="K585" t="str">
            <v/>
          </cell>
          <cell r="L585" t="str">
            <v>1,110,580</v>
          </cell>
          <cell r="M585" t="str">
            <v>111,058</v>
          </cell>
          <cell r="N585">
            <v>1221638</v>
          </cell>
          <cell r="O585" t="str">
            <v>20230731</v>
          </cell>
          <cell r="Q585">
            <v>1221638</v>
          </cell>
        </row>
        <row r="586">
          <cell r="I586">
            <v>42412</v>
          </cell>
          <cell r="J586" t="str">
            <v>Basic discount - Auto</v>
          </cell>
          <cell r="K586" t="str">
            <v>202306 Auto Deduct</v>
          </cell>
          <cell r="L586" t="str">
            <v>-1,095,676</v>
          </cell>
          <cell r="M586" t="str">
            <v>-109,568</v>
          </cell>
          <cell r="N586">
            <v>-1205244</v>
          </cell>
          <cell r="O586" t="str">
            <v>20230710</v>
          </cell>
          <cell r="Q586">
            <v>-1548969</v>
          </cell>
        </row>
        <row r="587">
          <cell r="I587" t="str">
            <v/>
          </cell>
          <cell r="J587" t="str">
            <v/>
          </cell>
          <cell r="K587" t="str">
            <v>SUB SUM</v>
          </cell>
          <cell r="L587" t="str">
            <v>12,529,885</v>
          </cell>
          <cell r="M587" t="str">
            <v>1,252,988</v>
          </cell>
          <cell r="N587">
            <v>13782873</v>
          </cell>
          <cell r="O587" t="str">
            <v/>
          </cell>
          <cell r="Q587">
            <v>2287770326</v>
          </cell>
        </row>
        <row r="588">
          <cell r="I588">
            <v>42407</v>
          </cell>
          <cell r="J588" t="str">
            <v>Basic discount - Manual(10%)</v>
          </cell>
          <cell r="K588" t="str">
            <v>TRUY THU CHIET KHAU CO BAN T01-05.2023 - D.SO: 33,806,698 x 0.5%</v>
          </cell>
          <cell r="L588" t="str">
            <v>-169,033</v>
          </cell>
          <cell r="M588" t="str">
            <v>-16,903</v>
          </cell>
          <cell r="N588">
            <v>-185936</v>
          </cell>
          <cell r="O588" t="str">
            <v>20230710</v>
          </cell>
          <cell r="Q588">
            <v>-653212</v>
          </cell>
        </row>
        <row r="589">
          <cell r="I589">
            <v>34449</v>
          </cell>
          <cell r="J589" t="str">
            <v/>
          </cell>
          <cell r="K589" t="str">
            <v/>
          </cell>
          <cell r="L589" t="str">
            <v>943,990</v>
          </cell>
          <cell r="M589" t="str">
            <v>94,399</v>
          </cell>
          <cell r="N589">
            <v>1038389</v>
          </cell>
          <cell r="O589" t="str">
            <v>20230731</v>
          </cell>
          <cell r="Q589">
            <v>1038389</v>
          </cell>
        </row>
        <row r="590">
          <cell r="I590">
            <v>42407</v>
          </cell>
          <cell r="J590" t="str">
            <v>Basic discount - Auto</v>
          </cell>
          <cell r="K590" t="str">
            <v>202306 Auto Deduct</v>
          </cell>
          <cell r="L590" t="str">
            <v>-424,796</v>
          </cell>
          <cell r="M590" t="str">
            <v>-42,480</v>
          </cell>
          <cell r="N590">
            <v>-467276</v>
          </cell>
          <cell r="O590" t="str">
            <v>20230710</v>
          </cell>
          <cell r="Q590">
            <v>-653212</v>
          </cell>
        </row>
        <row r="591">
          <cell r="I591">
            <v>33150</v>
          </cell>
          <cell r="J591" t="str">
            <v/>
          </cell>
          <cell r="K591" t="str">
            <v/>
          </cell>
          <cell r="L591" t="str">
            <v>1,887,980</v>
          </cell>
          <cell r="M591" t="str">
            <v>188,798</v>
          </cell>
          <cell r="N591">
            <v>2076778</v>
          </cell>
          <cell r="O591" t="str">
            <v>20230731</v>
          </cell>
          <cell r="Q591">
            <v>2076778</v>
          </cell>
        </row>
        <row r="592">
          <cell r="I592">
            <v>29651</v>
          </cell>
          <cell r="J592" t="str">
            <v/>
          </cell>
          <cell r="K592" t="str">
            <v/>
          </cell>
          <cell r="L592" t="str">
            <v>1,110,580</v>
          </cell>
          <cell r="M592" t="str">
            <v>111,058</v>
          </cell>
          <cell r="N592">
            <v>1221638</v>
          </cell>
          <cell r="O592" t="str">
            <v>20230710</v>
          </cell>
          <cell r="Q592">
            <v>1221638</v>
          </cell>
        </row>
        <row r="593">
          <cell r="I593" t="str">
            <v/>
          </cell>
          <cell r="J593" t="str">
            <v/>
          </cell>
          <cell r="K593" t="str">
            <v>NET OFF REGULAR 10.07.2023</v>
          </cell>
          <cell r="L593" t="str">
            <v>79,524</v>
          </cell>
          <cell r="M593" t="str">
            <v>0</v>
          </cell>
          <cell r="N593">
            <v>79524</v>
          </cell>
          <cell r="O593" t="str">
            <v>20230710</v>
          </cell>
          <cell r="Q593">
            <v>2287770326</v>
          </cell>
        </row>
        <row r="594">
          <cell r="I594">
            <v>4397</v>
          </cell>
          <cell r="J594" t="str">
            <v>Sale services fee - Auto</v>
          </cell>
          <cell r="K594" t="str">
            <v>202306 Auto Deduct</v>
          </cell>
          <cell r="L594" t="str">
            <v>-353,996</v>
          </cell>
          <cell r="M594" t="str">
            <v>-35,400</v>
          </cell>
          <cell r="N594">
            <v>-389396</v>
          </cell>
          <cell r="O594" t="str">
            <v>20230710</v>
          </cell>
          <cell r="Q594">
            <v>-506215</v>
          </cell>
        </row>
        <row r="595">
          <cell r="I595">
            <v>4397</v>
          </cell>
          <cell r="J595" t="str">
            <v>Sampling services fee - Auto</v>
          </cell>
          <cell r="K595" t="str">
            <v>202306 Auto Deduct</v>
          </cell>
          <cell r="L595" t="str">
            <v>-106,199</v>
          </cell>
          <cell r="M595" t="str">
            <v>-10,620</v>
          </cell>
          <cell r="N595">
            <v>-116819</v>
          </cell>
          <cell r="O595" t="str">
            <v>20230710</v>
          </cell>
          <cell r="Q595">
            <v>-506215</v>
          </cell>
        </row>
        <row r="596">
          <cell r="I596">
            <v>3213</v>
          </cell>
          <cell r="J596" t="str">
            <v>Distribution Cost -Manual</v>
          </cell>
          <cell r="K596" t="str">
            <v>PHI VAN CHUYEN THANG 05.2023 - HANG LANH</v>
          </cell>
          <cell r="L596" t="str">
            <v>-128,850</v>
          </cell>
          <cell r="M596" t="str">
            <v>-12,885</v>
          </cell>
          <cell r="N596">
            <v>-141735</v>
          </cell>
          <cell r="O596" t="str">
            <v>20230710</v>
          </cell>
          <cell r="Q596">
            <v>-610181</v>
          </cell>
        </row>
        <row r="597">
          <cell r="I597">
            <v>4811</v>
          </cell>
          <cell r="J597" t="str">
            <v>230718-01011-1-0066</v>
          </cell>
          <cell r="K597" t="str">
            <v>hang tra lai</v>
          </cell>
          <cell r="L597" t="str">
            <v>-2,495,582</v>
          </cell>
          <cell r="M597" t="str">
            <v>-199,647</v>
          </cell>
          <cell r="N597">
            <v>-2695229</v>
          </cell>
          <cell r="O597" t="str">
            <v>20230731</v>
          </cell>
          <cell r="Q597">
            <v>-2695229</v>
          </cell>
        </row>
        <row r="598">
          <cell r="I598" t="str">
            <v/>
          </cell>
          <cell r="J598" t="str">
            <v/>
          </cell>
          <cell r="K598" t="str">
            <v>SUB SUM</v>
          </cell>
          <cell r="L598" t="str">
            <v>343,618</v>
          </cell>
          <cell r="M598" t="str">
            <v>76,320</v>
          </cell>
          <cell r="N598">
            <v>419938</v>
          </cell>
          <cell r="O598" t="str">
            <v/>
          </cell>
          <cell r="Q598">
            <v>2287770326</v>
          </cell>
        </row>
        <row r="599">
          <cell r="I599">
            <v>4698</v>
          </cell>
          <cell r="J599" t="str">
            <v>Sale services fee - Auto</v>
          </cell>
          <cell r="K599" t="str">
            <v>202306 Auto Deduct</v>
          </cell>
          <cell r="L599" t="str">
            <v>-369,173</v>
          </cell>
          <cell r="M599" t="str">
            <v>-36,917</v>
          </cell>
          <cell r="N599">
            <v>-406090</v>
          </cell>
          <cell r="O599" t="str">
            <v>20230710</v>
          </cell>
          <cell r="Q599">
            <v>-527917</v>
          </cell>
        </row>
        <row r="600">
          <cell r="I600">
            <v>33353</v>
          </cell>
          <cell r="J600" t="str">
            <v/>
          </cell>
          <cell r="K600" t="str">
            <v/>
          </cell>
          <cell r="L600" t="str">
            <v>2,262,710</v>
          </cell>
          <cell r="M600" t="str">
            <v>226,271</v>
          </cell>
          <cell r="N600">
            <v>2488981</v>
          </cell>
          <cell r="O600" t="str">
            <v>20230731</v>
          </cell>
          <cell r="Q600">
            <v>2488981</v>
          </cell>
        </row>
        <row r="601">
          <cell r="I601">
            <v>4698</v>
          </cell>
          <cell r="J601" t="str">
            <v>Sampling services fee - Auto</v>
          </cell>
          <cell r="K601" t="str">
            <v>202306 Auto Deduct</v>
          </cell>
          <cell r="L601" t="str">
            <v>-110,752</v>
          </cell>
          <cell r="M601" t="str">
            <v>-11,075</v>
          </cell>
          <cell r="N601">
            <v>-121827</v>
          </cell>
          <cell r="O601" t="str">
            <v>20230710</v>
          </cell>
          <cell r="Q601">
            <v>-527917</v>
          </cell>
        </row>
        <row r="602">
          <cell r="I602">
            <v>32708</v>
          </cell>
          <cell r="J602" t="str">
            <v/>
          </cell>
          <cell r="K602" t="str">
            <v/>
          </cell>
          <cell r="L602" t="str">
            <v>1,726,685</v>
          </cell>
          <cell r="M602" t="str">
            <v>172,669</v>
          </cell>
          <cell r="N602">
            <v>1899354</v>
          </cell>
          <cell r="O602" t="str">
            <v>20230731</v>
          </cell>
          <cell r="Q602">
            <v>1899354</v>
          </cell>
        </row>
        <row r="603">
          <cell r="I603">
            <v>3213</v>
          </cell>
          <cell r="J603" t="str">
            <v>Distribution Cost -Manual</v>
          </cell>
          <cell r="K603" t="str">
            <v>PHI VAN CHUYEN THANG 05.2023 - HANG LANH</v>
          </cell>
          <cell r="L603" t="str">
            <v>-90,670</v>
          </cell>
          <cell r="M603" t="str">
            <v>-9,067</v>
          </cell>
          <cell r="N603">
            <v>-99737</v>
          </cell>
          <cell r="O603" t="str">
            <v>20230710</v>
          </cell>
          <cell r="Q603">
            <v>-610181</v>
          </cell>
        </row>
        <row r="604">
          <cell r="I604">
            <v>42437</v>
          </cell>
          <cell r="J604" t="str">
            <v>Basic discount - Manual(10%)</v>
          </cell>
          <cell r="K604" t="str">
            <v>TRUY THU CHIET KHAU CO BAN T01-05.2023 - D.SO: 57,970,275 x 0.5%</v>
          </cell>
          <cell r="L604" t="str">
            <v>-289,851</v>
          </cell>
          <cell r="M604" t="str">
            <v>-28,985</v>
          </cell>
          <cell r="N604">
            <v>-318836</v>
          </cell>
          <cell r="O604" t="str">
            <v>20230710</v>
          </cell>
          <cell r="Q604">
            <v>-806145</v>
          </cell>
        </row>
        <row r="605">
          <cell r="I605">
            <v>42437</v>
          </cell>
          <cell r="J605" t="str">
            <v>Basic discount - Auto</v>
          </cell>
          <cell r="K605" t="str">
            <v>202306 Auto Deduct</v>
          </cell>
          <cell r="L605" t="str">
            <v>-443,008</v>
          </cell>
          <cell r="M605" t="str">
            <v>-44,301</v>
          </cell>
          <cell r="N605">
            <v>-487309</v>
          </cell>
          <cell r="O605" t="str">
            <v>20230710</v>
          </cell>
          <cell r="Q605">
            <v>-806145</v>
          </cell>
        </row>
        <row r="606">
          <cell r="I606">
            <v>29653</v>
          </cell>
          <cell r="J606" t="str">
            <v/>
          </cell>
          <cell r="K606" t="str">
            <v/>
          </cell>
          <cell r="L606" t="str">
            <v>1,357,626</v>
          </cell>
          <cell r="M606" t="str">
            <v>135,763</v>
          </cell>
          <cell r="N606">
            <v>1493389</v>
          </cell>
          <cell r="O606" t="str">
            <v>20230710</v>
          </cell>
          <cell r="Q606">
            <v>1493389</v>
          </cell>
        </row>
        <row r="607">
          <cell r="I607" t="str">
            <v/>
          </cell>
          <cell r="J607" t="str">
            <v/>
          </cell>
          <cell r="K607" t="str">
            <v>SUB SUM</v>
          </cell>
          <cell r="L607" t="str">
            <v>4,043,567</v>
          </cell>
          <cell r="M607" t="str">
            <v>404,358</v>
          </cell>
          <cell r="N607">
            <v>4447925</v>
          </cell>
          <cell r="O607" t="str">
            <v/>
          </cell>
          <cell r="Q607">
            <v>2287770326</v>
          </cell>
        </row>
        <row r="608">
          <cell r="I608" t="str">
            <v/>
          </cell>
          <cell r="J608" t="str">
            <v/>
          </cell>
          <cell r="K608" t="str">
            <v>NET OFF REGULAR 10.07.2023</v>
          </cell>
          <cell r="L608" t="str">
            <v>-1,089,015</v>
          </cell>
          <cell r="M608" t="str">
            <v>0</v>
          </cell>
          <cell r="N608">
            <v>-1089015</v>
          </cell>
          <cell r="O608" t="str">
            <v>20230710</v>
          </cell>
          <cell r="Q608">
            <v>2287770326</v>
          </cell>
        </row>
        <row r="609">
          <cell r="I609">
            <v>28343</v>
          </cell>
          <cell r="J609" t="str">
            <v/>
          </cell>
          <cell r="K609" t="str">
            <v/>
          </cell>
          <cell r="L609" t="str">
            <v>1,665,870</v>
          </cell>
          <cell r="M609" t="str">
            <v>166,587</v>
          </cell>
          <cell r="N609">
            <v>1832457</v>
          </cell>
          <cell r="O609" t="str">
            <v>20230710</v>
          </cell>
          <cell r="Q609">
            <v>1832457</v>
          </cell>
        </row>
        <row r="610">
          <cell r="I610">
            <v>3888</v>
          </cell>
          <cell r="J610" t="str">
            <v>Sale services fee - Auto</v>
          </cell>
          <cell r="K610" t="str">
            <v>202306 Auto Deduct</v>
          </cell>
          <cell r="L610" t="str">
            <v>-516,344</v>
          </cell>
          <cell r="M610" t="str">
            <v>-51,634</v>
          </cell>
          <cell r="N610">
            <v>-567978</v>
          </cell>
          <cell r="O610" t="str">
            <v>20230710</v>
          </cell>
          <cell r="Q610">
            <v>-738371</v>
          </cell>
        </row>
        <row r="611">
          <cell r="I611">
            <v>3888</v>
          </cell>
          <cell r="J611" t="str">
            <v>Sampling services fee - Auto</v>
          </cell>
          <cell r="K611" t="str">
            <v>202306 Auto Deduct</v>
          </cell>
          <cell r="L611" t="str">
            <v>-154,903</v>
          </cell>
          <cell r="M611" t="str">
            <v>-15,490</v>
          </cell>
          <cell r="N611">
            <v>-170393</v>
          </cell>
          <cell r="O611" t="str">
            <v>20230710</v>
          </cell>
          <cell r="Q611">
            <v>-738371</v>
          </cell>
        </row>
        <row r="612">
          <cell r="I612">
            <v>42414</v>
          </cell>
          <cell r="J612" t="str">
            <v>Basic discount - Manual(10%)</v>
          </cell>
          <cell r="K612" t="str">
            <v>TRUY THU CHIET KHAU CO BAN T01-05.2023 - D.SO: 59,798,826 x 0.5%</v>
          </cell>
          <cell r="L612" t="str">
            <v>-298,994</v>
          </cell>
          <cell r="M612" t="str">
            <v>-29,899</v>
          </cell>
          <cell r="N612">
            <v>-328893</v>
          </cell>
          <cell r="O612" t="str">
            <v>20230710</v>
          </cell>
          <cell r="Q612">
            <v>-1010466</v>
          </cell>
        </row>
        <row r="613">
          <cell r="I613">
            <v>42414</v>
          </cell>
          <cell r="J613" t="str">
            <v>Basic discount - Auto</v>
          </cell>
          <cell r="K613" t="str">
            <v>202306 Auto Deduct</v>
          </cell>
          <cell r="L613" t="str">
            <v>-619,612</v>
          </cell>
          <cell r="M613" t="str">
            <v>-61,961</v>
          </cell>
          <cell r="N613">
            <v>-681573</v>
          </cell>
          <cell r="O613" t="str">
            <v>20230710</v>
          </cell>
          <cell r="Q613">
            <v>-1010466</v>
          </cell>
        </row>
        <row r="614">
          <cell r="I614">
            <v>31529</v>
          </cell>
          <cell r="J614" t="str">
            <v/>
          </cell>
          <cell r="K614" t="str">
            <v/>
          </cell>
          <cell r="L614" t="str">
            <v>4,047,190</v>
          </cell>
          <cell r="M614" t="str">
            <v>404,719</v>
          </cell>
          <cell r="N614">
            <v>4451909</v>
          </cell>
          <cell r="O614" t="str">
            <v>20230710</v>
          </cell>
          <cell r="Q614">
            <v>4451909</v>
          </cell>
        </row>
        <row r="615">
          <cell r="I615">
            <v>29898</v>
          </cell>
          <cell r="J615" t="str">
            <v/>
          </cell>
          <cell r="K615" t="str">
            <v/>
          </cell>
          <cell r="L615" t="str">
            <v>3,809,970</v>
          </cell>
          <cell r="M615" t="str">
            <v>380,997</v>
          </cell>
          <cell r="N615">
            <v>4190967</v>
          </cell>
          <cell r="O615" t="str">
            <v>20230710</v>
          </cell>
          <cell r="Q615">
            <v>4190967</v>
          </cell>
        </row>
        <row r="616">
          <cell r="I616">
            <v>33129</v>
          </cell>
          <cell r="J616" t="str">
            <v/>
          </cell>
          <cell r="K616" t="str">
            <v/>
          </cell>
          <cell r="L616" t="str">
            <v>4,976,070</v>
          </cell>
          <cell r="M616" t="str">
            <v>497,607</v>
          </cell>
          <cell r="N616">
            <v>5473677</v>
          </cell>
          <cell r="O616" t="str">
            <v>20230731</v>
          </cell>
          <cell r="Q616">
            <v>5473677</v>
          </cell>
        </row>
        <row r="617">
          <cell r="I617" t="str">
            <v/>
          </cell>
          <cell r="J617" t="str">
            <v/>
          </cell>
          <cell r="K617" t="str">
            <v>SUB SUM</v>
          </cell>
          <cell r="L617" t="str">
            <v>11,820,232</v>
          </cell>
          <cell r="M617" t="str">
            <v>1,290,926</v>
          </cell>
          <cell r="N617">
            <v>13111158</v>
          </cell>
          <cell r="O617" t="str">
            <v/>
          </cell>
          <cell r="Q617">
            <v>2287770326</v>
          </cell>
        </row>
        <row r="618">
          <cell r="I618">
            <v>31584</v>
          </cell>
          <cell r="J618" t="str">
            <v/>
          </cell>
          <cell r="K618" t="str">
            <v/>
          </cell>
          <cell r="L618" t="str">
            <v>1,091,315</v>
          </cell>
          <cell r="M618" t="str">
            <v>109,132</v>
          </cell>
          <cell r="N618">
            <v>1200447</v>
          </cell>
          <cell r="O618" t="str">
            <v>20230731</v>
          </cell>
          <cell r="Q618">
            <v>1200447</v>
          </cell>
        </row>
        <row r="619">
          <cell r="I619">
            <v>42426</v>
          </cell>
          <cell r="J619" t="str">
            <v>Basic discount - Auto</v>
          </cell>
          <cell r="K619" t="str">
            <v>202306 Auto Deduct</v>
          </cell>
          <cell r="L619" t="str">
            <v>-347,520</v>
          </cell>
          <cell r="M619" t="str">
            <v>-34,752</v>
          </cell>
          <cell r="N619">
            <v>-382272</v>
          </cell>
          <cell r="O619" t="str">
            <v>20230710</v>
          </cell>
          <cell r="Q619">
            <v>-664604</v>
          </cell>
        </row>
        <row r="620">
          <cell r="I620">
            <v>31390</v>
          </cell>
          <cell r="J620" t="str">
            <v/>
          </cell>
          <cell r="K620" t="str">
            <v/>
          </cell>
          <cell r="L620" t="str">
            <v>888,464</v>
          </cell>
          <cell r="M620" t="str">
            <v>88,846</v>
          </cell>
          <cell r="N620">
            <v>977310</v>
          </cell>
          <cell r="O620" t="str">
            <v>20230710</v>
          </cell>
          <cell r="Q620">
            <v>977310</v>
          </cell>
        </row>
        <row r="621">
          <cell r="I621" t="str">
            <v/>
          </cell>
          <cell r="J621" t="str">
            <v/>
          </cell>
          <cell r="K621" t="str">
            <v>NET OFF REGULAR 10.07.2023</v>
          </cell>
          <cell r="L621" t="str">
            <v>249,284</v>
          </cell>
          <cell r="M621" t="str">
            <v>0</v>
          </cell>
          <cell r="N621">
            <v>249284</v>
          </cell>
          <cell r="O621" t="str">
            <v>20230710</v>
          </cell>
          <cell r="Q621">
            <v>2287770326</v>
          </cell>
        </row>
        <row r="622">
          <cell r="I622">
            <v>5061</v>
          </cell>
          <cell r="J622" t="str">
            <v>230718-01006-1-0052</v>
          </cell>
          <cell r="K622" t="str">
            <v>hang tra lai</v>
          </cell>
          <cell r="L622" t="str">
            <v>-111,058</v>
          </cell>
          <cell r="M622" t="str">
            <v>-8,885</v>
          </cell>
          <cell r="N622">
            <v>-119943</v>
          </cell>
          <cell r="O622" t="str">
            <v>20230731</v>
          </cell>
          <cell r="Q622">
            <v>-119943</v>
          </cell>
        </row>
        <row r="623">
          <cell r="I623">
            <v>4684</v>
          </cell>
          <cell r="J623" t="str">
            <v>Sale services fee - Auto</v>
          </cell>
          <cell r="K623" t="str">
            <v>202306 Auto Deduct</v>
          </cell>
          <cell r="L623" t="str">
            <v>-289,600</v>
          </cell>
          <cell r="M623" t="str">
            <v>-28,960</v>
          </cell>
          <cell r="N623">
            <v>-318560</v>
          </cell>
          <cell r="O623" t="str">
            <v>20230710</v>
          </cell>
          <cell r="Q623">
            <v>-414128</v>
          </cell>
        </row>
        <row r="624">
          <cell r="I624">
            <v>33352</v>
          </cell>
          <cell r="J624" t="str">
            <v/>
          </cell>
          <cell r="K624" t="str">
            <v/>
          </cell>
          <cell r="L624" t="str">
            <v>2,831,970</v>
          </cell>
          <cell r="M624" t="str">
            <v>283,197</v>
          </cell>
          <cell r="N624">
            <v>3115167</v>
          </cell>
          <cell r="O624" t="str">
            <v>20230731</v>
          </cell>
          <cell r="Q624">
            <v>3115167</v>
          </cell>
        </row>
        <row r="625">
          <cell r="I625">
            <v>4684</v>
          </cell>
          <cell r="J625" t="str">
            <v>Sampling services fee - Auto</v>
          </cell>
          <cell r="K625" t="str">
            <v>202306 Auto Deduct</v>
          </cell>
          <cell r="L625" t="str">
            <v>-86,880</v>
          </cell>
          <cell r="M625" t="str">
            <v>-8,688</v>
          </cell>
          <cell r="N625">
            <v>-95568</v>
          </cell>
          <cell r="O625" t="str">
            <v>20230710</v>
          </cell>
          <cell r="Q625">
            <v>-414128</v>
          </cell>
        </row>
        <row r="626">
          <cell r="I626">
            <v>33151</v>
          </cell>
          <cell r="J626" t="str">
            <v/>
          </cell>
          <cell r="K626" t="str">
            <v/>
          </cell>
          <cell r="L626" t="str">
            <v>2,016,040</v>
          </cell>
          <cell r="M626" t="str">
            <v>201,604</v>
          </cell>
          <cell r="N626">
            <v>2217644</v>
          </cell>
          <cell r="O626" t="str">
            <v>20230731</v>
          </cell>
          <cell r="Q626">
            <v>2217644</v>
          </cell>
        </row>
        <row r="627">
          <cell r="I627">
            <v>3213</v>
          </cell>
          <cell r="J627" t="str">
            <v>Distribution Cost -Manual</v>
          </cell>
          <cell r="K627" t="str">
            <v>PHI VAN CHUYEN THANG 05.2023 - HANG LANH</v>
          </cell>
          <cell r="L627" t="str">
            <v>-134,420</v>
          </cell>
          <cell r="M627" t="str">
            <v>-13,442</v>
          </cell>
          <cell r="N627">
            <v>-147862</v>
          </cell>
          <cell r="O627" t="str">
            <v>20230710</v>
          </cell>
          <cell r="Q627">
            <v>-610181</v>
          </cell>
        </row>
        <row r="628">
          <cell r="I628">
            <v>32992</v>
          </cell>
          <cell r="J628" t="str">
            <v/>
          </cell>
          <cell r="K628" t="str">
            <v/>
          </cell>
          <cell r="L628" t="str">
            <v>943,990</v>
          </cell>
          <cell r="M628" t="str">
            <v>94,399</v>
          </cell>
          <cell r="N628">
            <v>1038389</v>
          </cell>
          <cell r="O628" t="str">
            <v>20230731</v>
          </cell>
          <cell r="Q628">
            <v>1038389</v>
          </cell>
        </row>
        <row r="629">
          <cell r="I629">
            <v>42426</v>
          </cell>
          <cell r="J629" t="str">
            <v>Basic discount - Manual(10%)</v>
          </cell>
          <cell r="K629" t="str">
            <v>TRUY THU CHIET KHAU CO BAN T01-05.2023 - D.SO: 51,333,051 x 0.5%</v>
          </cell>
          <cell r="L629" t="str">
            <v>-256,665</v>
          </cell>
          <cell r="M629" t="str">
            <v>-25,667</v>
          </cell>
          <cell r="N629">
            <v>-282332</v>
          </cell>
          <cell r="O629" t="str">
            <v>20230710</v>
          </cell>
          <cell r="Q629">
            <v>-664604</v>
          </cell>
        </row>
        <row r="630">
          <cell r="I630" t="str">
            <v/>
          </cell>
          <cell r="J630" t="str">
            <v/>
          </cell>
          <cell r="K630" t="str">
            <v>SUB SUM</v>
          </cell>
          <cell r="L630" t="str">
            <v>6,794,920</v>
          </cell>
          <cell r="M630" t="str">
            <v>656,784</v>
          </cell>
          <cell r="N630">
            <v>7451704</v>
          </cell>
          <cell r="O630" t="str">
            <v/>
          </cell>
          <cell r="Q630">
            <v>2287770326</v>
          </cell>
        </row>
        <row r="631">
          <cell r="I631">
            <v>4041</v>
          </cell>
          <cell r="J631" t="str">
            <v>Sale services fee - Auto</v>
          </cell>
          <cell r="K631" t="str">
            <v>202306 Auto Deduct</v>
          </cell>
          <cell r="L631" t="str">
            <v>-86,334</v>
          </cell>
          <cell r="M631" t="str">
            <v>-8,633</v>
          </cell>
          <cell r="N631">
            <v>-94967</v>
          </cell>
          <cell r="O631" t="str">
            <v>20230710</v>
          </cell>
          <cell r="Q631">
            <v>-123457</v>
          </cell>
        </row>
        <row r="632">
          <cell r="I632">
            <v>4041</v>
          </cell>
          <cell r="J632" t="str">
            <v>Sampling services fee - Auto</v>
          </cell>
          <cell r="K632" t="str">
            <v>202306 Auto Deduct</v>
          </cell>
          <cell r="L632" t="str">
            <v>-25,900</v>
          </cell>
          <cell r="M632" t="str">
            <v>-2,590</v>
          </cell>
          <cell r="N632">
            <v>-28490</v>
          </cell>
          <cell r="O632" t="str">
            <v>20230710</v>
          </cell>
          <cell r="Q632">
            <v>-123457</v>
          </cell>
        </row>
        <row r="633">
          <cell r="I633">
            <v>42403</v>
          </cell>
          <cell r="J633" t="str">
            <v>Basic discount - Manual(10%)</v>
          </cell>
          <cell r="K633" t="str">
            <v>TRUY THU CHIET KHAU CO BAN T01-05.2023 - D.SO: 11,640,755 x 0.5%</v>
          </cell>
          <cell r="L633" t="str">
            <v>-58,204</v>
          </cell>
          <cell r="M633" t="str">
            <v>-5,820</v>
          </cell>
          <cell r="N633">
            <v>-64024</v>
          </cell>
          <cell r="O633" t="str">
            <v>20230710</v>
          </cell>
          <cell r="Q633">
            <v>-177985</v>
          </cell>
        </row>
        <row r="634">
          <cell r="I634">
            <v>42403</v>
          </cell>
          <cell r="J634" t="str">
            <v>Basic discount - Auto</v>
          </cell>
          <cell r="K634" t="str">
            <v>202306 Auto Deduct</v>
          </cell>
          <cell r="L634" t="str">
            <v>-103,601</v>
          </cell>
          <cell r="M634" t="str">
            <v>-10,360</v>
          </cell>
          <cell r="N634">
            <v>-113961</v>
          </cell>
          <cell r="O634" t="str">
            <v>20230710</v>
          </cell>
          <cell r="Q634">
            <v>-177985</v>
          </cell>
        </row>
        <row r="635">
          <cell r="I635">
            <v>31506</v>
          </cell>
          <cell r="J635" t="str">
            <v/>
          </cell>
          <cell r="K635" t="str">
            <v/>
          </cell>
          <cell r="L635" t="str">
            <v>1,131,355</v>
          </cell>
          <cell r="M635" t="str">
            <v>113,136</v>
          </cell>
          <cell r="N635">
            <v>1244491</v>
          </cell>
          <cell r="O635" t="str">
            <v>20230710</v>
          </cell>
          <cell r="Q635">
            <v>1244491</v>
          </cell>
        </row>
        <row r="636">
          <cell r="I636" t="str">
            <v/>
          </cell>
          <cell r="J636" t="str">
            <v/>
          </cell>
          <cell r="K636" t="str">
            <v>SUB SUM</v>
          </cell>
          <cell r="L636" t="str">
            <v>857,316</v>
          </cell>
          <cell r="M636" t="str">
            <v>85,733</v>
          </cell>
          <cell r="N636">
            <v>943049</v>
          </cell>
          <cell r="O636" t="str">
            <v/>
          </cell>
          <cell r="Q636">
            <v>2287770326</v>
          </cell>
        </row>
        <row r="637">
          <cell r="I637" t="str">
            <v/>
          </cell>
          <cell r="J637" t="str">
            <v/>
          </cell>
          <cell r="K637" t="str">
            <v>NET OFF REGULAR 10.07.2023</v>
          </cell>
          <cell r="L637" t="str">
            <v>125,218</v>
          </cell>
          <cell r="M637" t="str">
            <v>0</v>
          </cell>
          <cell r="N637">
            <v>125218</v>
          </cell>
          <cell r="O637" t="str">
            <v>20230710</v>
          </cell>
          <cell r="Q637">
            <v>2287770326</v>
          </cell>
        </row>
        <row r="638">
          <cell r="I638">
            <v>4605</v>
          </cell>
          <cell r="J638" t="str">
            <v>Sale services fee - Auto</v>
          </cell>
          <cell r="K638" t="str">
            <v>202306 Auto Deduct</v>
          </cell>
          <cell r="L638" t="str">
            <v>-27,765</v>
          </cell>
          <cell r="M638" t="str">
            <v>-2,777</v>
          </cell>
          <cell r="N638">
            <v>-30542</v>
          </cell>
          <cell r="O638" t="str">
            <v>20230710</v>
          </cell>
          <cell r="Q638">
            <v>-39704</v>
          </cell>
        </row>
        <row r="639">
          <cell r="I639">
            <v>4605</v>
          </cell>
          <cell r="J639" t="str">
            <v>Sampling services fee - Auto</v>
          </cell>
          <cell r="K639" t="str">
            <v>202306 Auto Deduct</v>
          </cell>
          <cell r="L639" t="str">
            <v>-8,329</v>
          </cell>
          <cell r="M639" t="str">
            <v>-833</v>
          </cell>
          <cell r="N639">
            <v>-9162</v>
          </cell>
          <cell r="O639" t="str">
            <v>20230710</v>
          </cell>
          <cell r="Q639">
            <v>-39704</v>
          </cell>
        </row>
        <row r="640">
          <cell r="I640">
            <v>42429</v>
          </cell>
          <cell r="J640" t="str">
            <v>Basic discount - Manual(10%)</v>
          </cell>
          <cell r="K640" t="str">
            <v>TRUY THU CHIET KHAU CO BAN T01-05.2023 - D.SO: 8,884,640 x 0.5%</v>
          </cell>
          <cell r="L640" t="str">
            <v>-44,423</v>
          </cell>
          <cell r="M640" t="str">
            <v>-4,442</v>
          </cell>
          <cell r="N640">
            <v>-48865</v>
          </cell>
          <cell r="O640" t="str">
            <v>20230710</v>
          </cell>
          <cell r="Q640">
            <v>-85514</v>
          </cell>
        </row>
        <row r="641">
          <cell r="I641">
            <v>42429</v>
          </cell>
          <cell r="J641" t="str">
            <v>Basic discount - Auto</v>
          </cell>
          <cell r="K641" t="str">
            <v>202306 Auto Deduct</v>
          </cell>
          <cell r="L641" t="str">
            <v>-33,317</v>
          </cell>
          <cell r="M641" t="str">
            <v>-3,332</v>
          </cell>
          <cell r="N641">
            <v>-36649</v>
          </cell>
          <cell r="O641" t="str">
            <v>20230710</v>
          </cell>
          <cell r="Q641">
            <v>-85514</v>
          </cell>
        </row>
        <row r="642">
          <cell r="I642" t="str">
            <v/>
          </cell>
          <cell r="J642" t="str">
            <v/>
          </cell>
          <cell r="K642" t="str">
            <v>SUB SUM</v>
          </cell>
          <cell r="L642" t="str">
            <v>11,384</v>
          </cell>
          <cell r="M642" t="str">
            <v>-11,384</v>
          </cell>
          <cell r="N642">
            <v>0</v>
          </cell>
          <cell r="O642" t="str">
            <v/>
          </cell>
          <cell r="Q642">
            <v>2287770326</v>
          </cell>
        </row>
        <row r="643">
          <cell r="I643">
            <v>34585</v>
          </cell>
          <cell r="J643" t="str">
            <v/>
          </cell>
          <cell r="K643" t="str">
            <v/>
          </cell>
          <cell r="L643" t="str">
            <v>1,887,980</v>
          </cell>
          <cell r="M643" t="str">
            <v>188,798</v>
          </cell>
          <cell r="N643">
            <v>2076778</v>
          </cell>
          <cell r="O643" t="str">
            <v>20230731</v>
          </cell>
          <cell r="Q643">
            <v>2076778</v>
          </cell>
        </row>
        <row r="644">
          <cell r="I644">
            <v>29675</v>
          </cell>
          <cell r="J644" t="str">
            <v/>
          </cell>
          <cell r="K644" t="str">
            <v/>
          </cell>
          <cell r="L644" t="str">
            <v>4,365,260</v>
          </cell>
          <cell r="M644" t="str">
            <v>436,526</v>
          </cell>
          <cell r="N644">
            <v>4801786</v>
          </cell>
          <cell r="O644" t="str">
            <v>20230710</v>
          </cell>
          <cell r="Q644">
            <v>4801786</v>
          </cell>
        </row>
        <row r="645">
          <cell r="I645">
            <v>33083</v>
          </cell>
          <cell r="J645" t="str">
            <v/>
          </cell>
          <cell r="K645" t="str">
            <v/>
          </cell>
          <cell r="L645" t="str">
            <v>3,197,200</v>
          </cell>
          <cell r="M645" t="str">
            <v>319,720</v>
          </cell>
          <cell r="N645">
            <v>3516920</v>
          </cell>
          <cell r="O645" t="str">
            <v>20230731</v>
          </cell>
          <cell r="Q645">
            <v>3516920</v>
          </cell>
        </row>
        <row r="646">
          <cell r="I646">
            <v>28453</v>
          </cell>
          <cell r="J646" t="str">
            <v/>
          </cell>
          <cell r="K646" t="str">
            <v/>
          </cell>
          <cell r="L646" t="str">
            <v>1,072,050</v>
          </cell>
          <cell r="M646" t="str">
            <v>107,205</v>
          </cell>
          <cell r="N646">
            <v>1179255</v>
          </cell>
          <cell r="O646" t="str">
            <v>20230710</v>
          </cell>
          <cell r="Q646">
            <v>1179255</v>
          </cell>
        </row>
        <row r="647">
          <cell r="I647">
            <v>6806</v>
          </cell>
          <cell r="J647" t="str">
            <v>Sale services fee - Auto</v>
          </cell>
          <cell r="K647" t="str">
            <v>202306 Auto Deduct</v>
          </cell>
          <cell r="L647" t="str">
            <v>-632,382</v>
          </cell>
          <cell r="M647" t="str">
            <v>-63,238</v>
          </cell>
          <cell r="N647">
            <v>-695620</v>
          </cell>
          <cell r="O647" t="str">
            <v>20230710</v>
          </cell>
          <cell r="Q647">
            <v>-904307</v>
          </cell>
        </row>
        <row r="648">
          <cell r="I648">
            <v>32831</v>
          </cell>
          <cell r="J648" t="str">
            <v/>
          </cell>
          <cell r="K648" t="str">
            <v/>
          </cell>
          <cell r="L648" t="str">
            <v>1,309,220</v>
          </cell>
          <cell r="M648" t="str">
            <v>130,922</v>
          </cell>
          <cell r="N648">
            <v>1440142</v>
          </cell>
          <cell r="O648" t="str">
            <v>20230731</v>
          </cell>
          <cell r="Q648">
            <v>1440142</v>
          </cell>
        </row>
        <row r="649">
          <cell r="I649">
            <v>6806</v>
          </cell>
          <cell r="J649" t="str">
            <v>Sampling services fee - Auto</v>
          </cell>
          <cell r="K649" t="str">
            <v>202306 Auto Deduct</v>
          </cell>
          <cell r="L649" t="str">
            <v>-189,715</v>
          </cell>
          <cell r="M649" t="str">
            <v>-18,972</v>
          </cell>
          <cell r="N649">
            <v>-208687</v>
          </cell>
          <cell r="O649" t="str">
            <v>20230710</v>
          </cell>
          <cell r="Q649">
            <v>-904307</v>
          </cell>
        </row>
        <row r="650">
          <cell r="I650">
            <v>42415</v>
          </cell>
          <cell r="J650" t="str">
            <v>Basic discount - Manual(10%)</v>
          </cell>
          <cell r="K650" t="str">
            <v>TRUY THU CHIET KHAU CO BAN T01-05.2023 - D.SO: 70,366,139 x 0.5%</v>
          </cell>
          <cell r="L650" t="str">
            <v>-351,831</v>
          </cell>
          <cell r="M650" t="str">
            <v>-35,183</v>
          </cell>
          <cell r="N650">
            <v>-387014</v>
          </cell>
          <cell r="O650" t="str">
            <v>20230710</v>
          </cell>
          <cell r="Q650">
            <v>-1221758</v>
          </cell>
        </row>
        <row r="651">
          <cell r="I651">
            <v>42415</v>
          </cell>
          <cell r="J651" t="str">
            <v>Basic discount - Auto</v>
          </cell>
          <cell r="K651" t="str">
            <v>202306 Auto Deduct</v>
          </cell>
          <cell r="L651" t="str">
            <v>-758,858</v>
          </cell>
          <cell r="M651" t="str">
            <v>-75,886</v>
          </cell>
          <cell r="N651">
            <v>-834744</v>
          </cell>
          <cell r="O651" t="str">
            <v>20230710</v>
          </cell>
          <cell r="Q651">
            <v>-1221758</v>
          </cell>
        </row>
        <row r="652">
          <cell r="I652">
            <v>30961</v>
          </cell>
          <cell r="J652" t="str">
            <v/>
          </cell>
          <cell r="K652" t="str">
            <v/>
          </cell>
          <cell r="L652" t="str">
            <v>2,221,160</v>
          </cell>
          <cell r="M652" t="str">
            <v>222,116</v>
          </cell>
          <cell r="N652">
            <v>2443276</v>
          </cell>
          <cell r="O652" t="str">
            <v>20230710</v>
          </cell>
          <cell r="Q652">
            <v>2443276</v>
          </cell>
        </row>
        <row r="653">
          <cell r="I653" t="str">
            <v/>
          </cell>
          <cell r="J653" t="str">
            <v/>
          </cell>
          <cell r="K653" t="str">
            <v>SUB SUM</v>
          </cell>
          <cell r="L653" t="str">
            <v>12,120,084</v>
          </cell>
          <cell r="M653" t="str">
            <v>1,212,008</v>
          </cell>
          <cell r="N653">
            <v>13332092</v>
          </cell>
          <cell r="O653" t="str">
            <v/>
          </cell>
          <cell r="Q653">
            <v>2287770326</v>
          </cell>
        </row>
        <row r="654">
          <cell r="I654" t="str">
            <v/>
          </cell>
          <cell r="J654" t="str">
            <v/>
          </cell>
          <cell r="K654" t="str">
            <v>SUM</v>
          </cell>
          <cell r="L654" t="str">
            <v>67,382,585</v>
          </cell>
          <cell r="M654" t="str">
            <v>6,805,467</v>
          </cell>
          <cell r="N654">
            <v>74188052</v>
          </cell>
          <cell r="O654" t="str">
            <v/>
          </cell>
          <cell r="Q654">
            <v>2287770326</v>
          </cell>
        </row>
        <row r="655">
          <cell r="I655">
            <v>1689</v>
          </cell>
          <cell r="J655" t="str">
            <v/>
          </cell>
          <cell r="K655" t="str">
            <v/>
          </cell>
          <cell r="L655" t="str">
            <v>11,268,980</v>
          </cell>
          <cell r="M655" t="str">
            <v>1,126,898</v>
          </cell>
          <cell r="N655">
            <v>12395878</v>
          </cell>
          <cell r="O655" t="str">
            <v>20230810</v>
          </cell>
          <cell r="Q655">
            <v>12395878</v>
          </cell>
        </row>
        <row r="656">
          <cell r="I656">
            <v>5761</v>
          </cell>
          <cell r="J656" t="str">
            <v>Anniversary Support fee - Manual(8%)</v>
          </cell>
          <cell r="K656" t="str">
            <v>PHI HO TRO SINH NHAT 2023</v>
          </cell>
          <cell r="L656" t="str">
            <v>-1,500,000</v>
          </cell>
          <cell r="M656" t="str">
            <v>-120,000</v>
          </cell>
          <cell r="N656">
            <v>-1620000</v>
          </cell>
          <cell r="O656" t="str">
            <v>20230810</v>
          </cell>
          <cell r="Q656">
            <v>-2558373</v>
          </cell>
        </row>
        <row r="657">
          <cell r="I657">
            <v>36090</v>
          </cell>
          <cell r="J657" t="str">
            <v/>
          </cell>
          <cell r="K657" t="str">
            <v/>
          </cell>
          <cell r="L657" t="str">
            <v>6,854,600</v>
          </cell>
          <cell r="M657" t="str">
            <v>685,460</v>
          </cell>
          <cell r="N657">
            <v>7540060</v>
          </cell>
          <cell r="O657" t="str">
            <v>20230810</v>
          </cell>
          <cell r="Q657">
            <v>7540060</v>
          </cell>
        </row>
        <row r="658">
          <cell r="I658">
            <v>5761</v>
          </cell>
          <cell r="J658" t="str">
            <v>Sale services fee - Auto</v>
          </cell>
          <cell r="K658" t="str">
            <v>202307 Auto Deduct</v>
          </cell>
          <cell r="L658" t="str">
            <v>-868,864</v>
          </cell>
          <cell r="M658" t="str">
            <v>-69,509</v>
          </cell>
          <cell r="N658">
            <v>-938373</v>
          </cell>
          <cell r="O658" t="str">
            <v>20230810</v>
          </cell>
          <cell r="Q658">
            <v>-2558373</v>
          </cell>
        </row>
        <row r="659">
          <cell r="I659">
            <v>6313</v>
          </cell>
          <cell r="J659" t="str">
            <v>230822-01016-1-0015</v>
          </cell>
          <cell r="K659" t="str">
            <v>hang tra lai</v>
          </cell>
          <cell r="L659" t="str">
            <v>-372,902</v>
          </cell>
          <cell r="M659" t="str">
            <v>-29,833</v>
          </cell>
          <cell r="N659">
            <v>-402735</v>
          </cell>
          <cell r="O659" t="str">
            <v>20230830</v>
          </cell>
          <cell r="Q659">
            <v>-402735</v>
          </cell>
        </row>
        <row r="660">
          <cell r="I660">
            <v>5450</v>
          </cell>
          <cell r="J660" t="str">
            <v>Sampling services fee - Auto</v>
          </cell>
          <cell r="K660" t="str">
            <v>202307 Auto Deduct</v>
          </cell>
          <cell r="L660" t="str">
            <v>-260,659</v>
          </cell>
          <cell r="M660" t="str">
            <v>-26,066</v>
          </cell>
          <cell r="N660">
            <v>-286725</v>
          </cell>
          <cell r="O660" t="str">
            <v>20230810</v>
          </cell>
          <cell r="Q660">
            <v>-286725</v>
          </cell>
        </row>
        <row r="661">
          <cell r="I661">
            <v>40904</v>
          </cell>
          <cell r="J661" t="str">
            <v/>
          </cell>
          <cell r="K661" t="str">
            <v/>
          </cell>
          <cell r="L661" t="str">
            <v>6,249,060</v>
          </cell>
          <cell r="M661" t="str">
            <v>499,925</v>
          </cell>
          <cell r="N661">
            <v>6748985</v>
          </cell>
          <cell r="O661" t="str">
            <v>20230830</v>
          </cell>
          <cell r="Q661">
            <v>6748985</v>
          </cell>
        </row>
        <row r="662">
          <cell r="I662">
            <v>3812</v>
          </cell>
          <cell r="J662" t="str">
            <v>Distribution Cost -Manual</v>
          </cell>
          <cell r="K662" t="str">
            <v>PHI VAN CHUYEN THANG 06.2023 - HANG LANH</v>
          </cell>
          <cell r="L662" t="str">
            <v>-494,670</v>
          </cell>
          <cell r="M662" t="str">
            <v>-49,467</v>
          </cell>
          <cell r="N662">
            <v>-544137</v>
          </cell>
          <cell r="O662" t="str">
            <v>20230810</v>
          </cell>
          <cell r="Q662">
            <v>-1170400</v>
          </cell>
        </row>
        <row r="663">
          <cell r="I663">
            <v>39373</v>
          </cell>
          <cell r="J663" t="str">
            <v/>
          </cell>
          <cell r="K663" t="str">
            <v/>
          </cell>
          <cell r="L663" t="str">
            <v>4,522,400</v>
          </cell>
          <cell r="M663" t="str">
            <v>361,792</v>
          </cell>
          <cell r="N663">
            <v>4884192</v>
          </cell>
          <cell r="O663" t="str">
            <v>20230830</v>
          </cell>
          <cell r="Q663">
            <v>4884192</v>
          </cell>
        </row>
        <row r="664">
          <cell r="I664">
            <v>46880</v>
          </cell>
          <cell r="J664" t="str">
            <v>Basic discount - Auto</v>
          </cell>
          <cell r="K664" t="str">
            <v>202307 Auto Deduct</v>
          </cell>
          <cell r="L664" t="str">
            <v>-1,042,637</v>
          </cell>
          <cell r="M664" t="str">
            <v>-83,411</v>
          </cell>
          <cell r="N664">
            <v>-1126048</v>
          </cell>
          <cell r="O664" t="str">
            <v>20230810</v>
          </cell>
          <cell r="Q664">
            <v>-1126048</v>
          </cell>
        </row>
        <row r="665">
          <cell r="I665">
            <v>34487</v>
          </cell>
          <cell r="J665" t="str">
            <v/>
          </cell>
          <cell r="K665" t="str">
            <v>DC GIAM HD1689 LA HD GOC</v>
          </cell>
          <cell r="L665" t="str">
            <v>-238,132</v>
          </cell>
          <cell r="M665" t="str">
            <v>-23,813</v>
          </cell>
          <cell r="N665">
            <v>-261945</v>
          </cell>
          <cell r="O665" t="str">
            <v>20230810</v>
          </cell>
          <cell r="Q665">
            <v>-261945</v>
          </cell>
        </row>
        <row r="666">
          <cell r="J666" t="str">
            <v/>
          </cell>
          <cell r="K666" t="str">
            <v>NET OFF REGULAR 08.08.2023</v>
          </cell>
          <cell r="L666" t="str">
            <v>-5,280,535</v>
          </cell>
          <cell r="M666" t="str">
            <v>0</v>
          </cell>
          <cell r="N666">
            <v>-5280535</v>
          </cell>
          <cell r="O666" t="str">
            <v>20230810</v>
          </cell>
          <cell r="Q666">
            <v>0</v>
          </cell>
        </row>
        <row r="667">
          <cell r="J667" t="str">
            <v/>
          </cell>
          <cell r="K667" t="str">
            <v>SUB SUM</v>
          </cell>
          <cell r="L667" t="str">
            <v>18,836,641</v>
          </cell>
          <cell r="M667" t="str">
            <v>2,271,976</v>
          </cell>
          <cell r="N667">
            <v>21108617</v>
          </cell>
          <cell r="O667" t="str">
            <v/>
          </cell>
          <cell r="Q667">
            <v>0</v>
          </cell>
        </row>
        <row r="668">
          <cell r="I668">
            <v>3795</v>
          </cell>
          <cell r="J668" t="str">
            <v>Sampling services fee - Auto</v>
          </cell>
          <cell r="K668" t="str">
            <v>202307 Auto Deduct</v>
          </cell>
          <cell r="L668" t="str">
            <v>-17,860</v>
          </cell>
          <cell r="M668" t="str">
            <v>-1,786</v>
          </cell>
          <cell r="N668">
            <v>-19646</v>
          </cell>
          <cell r="O668" t="str">
            <v>20230810</v>
          </cell>
          <cell r="Q668">
            <v>-19646</v>
          </cell>
        </row>
        <row r="669">
          <cell r="I669">
            <v>40967</v>
          </cell>
          <cell r="J669" t="str">
            <v/>
          </cell>
          <cell r="K669" t="str">
            <v/>
          </cell>
          <cell r="L669" t="str">
            <v>1,190,660</v>
          </cell>
          <cell r="M669" t="str">
            <v>95,253</v>
          </cell>
          <cell r="N669">
            <v>1285913</v>
          </cell>
          <cell r="O669" t="str">
            <v>20230830</v>
          </cell>
          <cell r="Q669">
            <v>1285913</v>
          </cell>
        </row>
        <row r="670">
          <cell r="I670">
            <v>46874</v>
          </cell>
          <cell r="J670" t="str">
            <v>Basic discount - Auto</v>
          </cell>
          <cell r="K670" t="str">
            <v>202307 Auto Deduct</v>
          </cell>
          <cell r="L670" t="str">
            <v>-71,440</v>
          </cell>
          <cell r="M670" t="str">
            <v>-5,715</v>
          </cell>
          <cell r="N670">
            <v>-77155</v>
          </cell>
          <cell r="O670" t="str">
            <v>20230810</v>
          </cell>
          <cell r="Q670">
            <v>-77155</v>
          </cell>
        </row>
        <row r="671">
          <cell r="J671" t="str">
            <v/>
          </cell>
          <cell r="K671" t="str">
            <v>NET OFF REGULAR 08.08.2023</v>
          </cell>
          <cell r="L671" t="str">
            <v>161,097</v>
          </cell>
          <cell r="M671" t="str">
            <v>0</v>
          </cell>
          <cell r="N671">
            <v>161097</v>
          </cell>
          <cell r="O671" t="str">
            <v>20230810</v>
          </cell>
          <cell r="Q671">
            <v>0</v>
          </cell>
        </row>
        <row r="672">
          <cell r="I672">
            <v>3526</v>
          </cell>
          <cell r="J672" t="str">
            <v>Sale services fee - Auto</v>
          </cell>
          <cell r="K672" t="str">
            <v>202307 Auto Deduct</v>
          </cell>
          <cell r="L672" t="str">
            <v>-59,533</v>
          </cell>
          <cell r="M672" t="str">
            <v>-4,763</v>
          </cell>
          <cell r="N672">
            <v>-64296</v>
          </cell>
          <cell r="O672" t="str">
            <v>20230810</v>
          </cell>
          <cell r="Q672">
            <v>-64296</v>
          </cell>
        </row>
        <row r="673">
          <cell r="J673" t="str">
            <v/>
          </cell>
          <cell r="K673" t="str">
            <v>SUB SUM</v>
          </cell>
          <cell r="L673" t="str">
            <v>1,202,924</v>
          </cell>
          <cell r="M673" t="str">
            <v>82,989</v>
          </cell>
          <cell r="N673">
            <v>1285913</v>
          </cell>
          <cell r="O673" t="str">
            <v/>
          </cell>
          <cell r="Q673">
            <v>0</v>
          </cell>
        </row>
        <row r="674">
          <cell r="J674" t="str">
            <v/>
          </cell>
          <cell r="K674" t="str">
            <v>NET OFF REGULAR 08.08.2023</v>
          </cell>
          <cell r="L674" t="str">
            <v>3,067,506</v>
          </cell>
          <cell r="M674" t="str">
            <v>0</v>
          </cell>
          <cell r="N674">
            <v>3067506</v>
          </cell>
          <cell r="O674" t="str">
            <v>20230810</v>
          </cell>
          <cell r="Q674">
            <v>0</v>
          </cell>
        </row>
        <row r="675">
          <cell r="I675">
            <v>5014</v>
          </cell>
          <cell r="J675" t="str">
            <v>Anniversary Support fee - Manual(8%)</v>
          </cell>
          <cell r="K675" t="str">
            <v>PHI HO TRO SINH NHAT 2023</v>
          </cell>
          <cell r="L675" t="str">
            <v>-1,500,000</v>
          </cell>
          <cell r="M675" t="str">
            <v>-120,000</v>
          </cell>
          <cell r="N675">
            <v>-1620000</v>
          </cell>
          <cell r="O675" t="str">
            <v>20230810</v>
          </cell>
          <cell r="Q675">
            <v>-2173041</v>
          </cell>
        </row>
        <row r="676">
          <cell r="I676">
            <v>5014</v>
          </cell>
          <cell r="J676" t="str">
            <v>Sale services fee - Auto</v>
          </cell>
          <cell r="K676" t="str">
            <v>202307 Auto Deduct</v>
          </cell>
          <cell r="L676" t="str">
            <v>-512,075</v>
          </cell>
          <cell r="M676" t="str">
            <v>-40,966</v>
          </cell>
          <cell r="N676">
            <v>-553041</v>
          </cell>
          <cell r="O676" t="str">
            <v>20230810</v>
          </cell>
          <cell r="Q676">
            <v>-2173041</v>
          </cell>
        </row>
        <row r="677">
          <cell r="I677">
            <v>5013</v>
          </cell>
          <cell r="J677" t="str">
            <v>Sampling services fee - Auto</v>
          </cell>
          <cell r="K677" t="str">
            <v>202307 Auto Deduct</v>
          </cell>
          <cell r="L677" t="str">
            <v>-153,623</v>
          </cell>
          <cell r="M677" t="str">
            <v>-15,362</v>
          </cell>
          <cell r="N677">
            <v>-168985</v>
          </cell>
          <cell r="O677" t="str">
            <v>20230810</v>
          </cell>
          <cell r="Q677">
            <v>-168985</v>
          </cell>
        </row>
        <row r="678">
          <cell r="I678">
            <v>3812</v>
          </cell>
          <cell r="J678" t="str">
            <v>Distribution Cost -Manual</v>
          </cell>
          <cell r="K678" t="str">
            <v>PHI VAN CHUYEN THANG 06.2023 - HANG LANH</v>
          </cell>
          <cell r="L678" t="str">
            <v>-56,210</v>
          </cell>
          <cell r="M678" t="str">
            <v>-5,621</v>
          </cell>
          <cell r="N678">
            <v>-61831</v>
          </cell>
          <cell r="O678" t="str">
            <v>20230810</v>
          </cell>
          <cell r="Q678">
            <v>-1170400</v>
          </cell>
        </row>
        <row r="679">
          <cell r="I679">
            <v>46877</v>
          </cell>
          <cell r="J679" t="str">
            <v>Basic discount - Auto</v>
          </cell>
          <cell r="K679" t="str">
            <v>202307 Auto Deduct</v>
          </cell>
          <cell r="L679" t="str">
            <v>-614,490</v>
          </cell>
          <cell r="M679" t="str">
            <v>-49,159</v>
          </cell>
          <cell r="N679">
            <v>-663649</v>
          </cell>
          <cell r="O679" t="str">
            <v>20230810</v>
          </cell>
          <cell r="Q679">
            <v>-663649</v>
          </cell>
        </row>
        <row r="680">
          <cell r="I680">
            <v>39371</v>
          </cell>
          <cell r="J680" t="str">
            <v/>
          </cell>
          <cell r="K680" t="str">
            <v/>
          </cell>
          <cell r="L680" t="str">
            <v>2,262,710</v>
          </cell>
          <cell r="M680" t="str">
            <v>181,017</v>
          </cell>
          <cell r="N680">
            <v>2443727</v>
          </cell>
          <cell r="O680" t="str">
            <v>20230830</v>
          </cell>
          <cell r="Q680">
            <v>2443727</v>
          </cell>
        </row>
        <row r="681">
          <cell r="J681" t="str">
            <v/>
          </cell>
          <cell r="K681" t="str">
            <v>SUB SUM</v>
          </cell>
          <cell r="L681" t="str">
            <v>2,493,818</v>
          </cell>
          <cell r="M681" t="str">
            <v>-50,091</v>
          </cell>
          <cell r="N681">
            <v>2443727</v>
          </cell>
          <cell r="O681" t="str">
            <v/>
          </cell>
          <cell r="Q681">
            <v>0</v>
          </cell>
        </row>
        <row r="682">
          <cell r="I682">
            <v>36023</v>
          </cell>
          <cell r="J682" t="str">
            <v/>
          </cell>
          <cell r="K682" t="str">
            <v/>
          </cell>
          <cell r="L682" t="str">
            <v>2,016,040</v>
          </cell>
          <cell r="M682" t="str">
            <v>201,604</v>
          </cell>
          <cell r="N682">
            <v>2217644</v>
          </cell>
          <cell r="O682" t="str">
            <v>20230810</v>
          </cell>
          <cell r="Q682">
            <v>2217644</v>
          </cell>
        </row>
        <row r="683">
          <cell r="I683">
            <v>41088</v>
          </cell>
          <cell r="J683" t="str">
            <v/>
          </cell>
          <cell r="K683" t="str">
            <v/>
          </cell>
          <cell r="L683" t="str">
            <v>1,110,580</v>
          </cell>
          <cell r="M683" t="str">
            <v>88,846</v>
          </cell>
          <cell r="N683">
            <v>1199426</v>
          </cell>
          <cell r="O683" t="str">
            <v>20230830</v>
          </cell>
          <cell r="Q683">
            <v>1199426</v>
          </cell>
        </row>
        <row r="684">
          <cell r="I684">
            <v>7118</v>
          </cell>
          <cell r="J684" t="str">
            <v>Sale services fee - Auto</v>
          </cell>
          <cell r="K684" t="str">
            <v>202307 Auto Deduct</v>
          </cell>
          <cell r="L684" t="str">
            <v>-501,026</v>
          </cell>
          <cell r="M684" t="str">
            <v>-40,082</v>
          </cell>
          <cell r="N684">
            <v>-541108</v>
          </cell>
          <cell r="O684" t="str">
            <v>20230810</v>
          </cell>
          <cell r="Q684">
            <v>-541108</v>
          </cell>
        </row>
        <row r="685">
          <cell r="I685">
            <v>6724</v>
          </cell>
          <cell r="J685" t="str">
            <v>Sampling services fee - Auto</v>
          </cell>
          <cell r="K685" t="str">
            <v>202307 Auto Deduct</v>
          </cell>
          <cell r="L685" t="str">
            <v>-150,308</v>
          </cell>
          <cell r="M685" t="str">
            <v>-15,031</v>
          </cell>
          <cell r="N685">
            <v>-165339</v>
          </cell>
          <cell r="O685" t="str">
            <v>20230810</v>
          </cell>
          <cell r="Q685">
            <v>-165339</v>
          </cell>
        </row>
        <row r="686">
          <cell r="I686">
            <v>46875</v>
          </cell>
          <cell r="J686" t="str">
            <v>Basic discount - Auto</v>
          </cell>
          <cell r="K686" t="str">
            <v>202307 Auto Deduct</v>
          </cell>
          <cell r="L686" t="str">
            <v>-601,232</v>
          </cell>
          <cell r="M686" t="str">
            <v>-48,099</v>
          </cell>
          <cell r="N686">
            <v>-649331</v>
          </cell>
          <cell r="O686" t="str">
            <v>20230810</v>
          </cell>
          <cell r="Q686">
            <v>-649331</v>
          </cell>
        </row>
        <row r="687">
          <cell r="I687">
            <v>39028</v>
          </cell>
          <cell r="J687" t="str">
            <v/>
          </cell>
          <cell r="K687" t="str">
            <v/>
          </cell>
          <cell r="L687" t="str">
            <v>3,453,370</v>
          </cell>
          <cell r="M687" t="str">
            <v>345,337</v>
          </cell>
          <cell r="N687">
            <v>3798707</v>
          </cell>
          <cell r="O687" t="str">
            <v>20230810</v>
          </cell>
          <cell r="Q687">
            <v>3798707</v>
          </cell>
        </row>
        <row r="688">
          <cell r="I688">
            <v>37610</v>
          </cell>
          <cell r="J688" t="str">
            <v/>
          </cell>
          <cell r="K688" t="str">
            <v/>
          </cell>
          <cell r="L688" t="str">
            <v>4,333,330</v>
          </cell>
          <cell r="M688" t="str">
            <v>433,333</v>
          </cell>
          <cell r="N688">
            <v>4766663</v>
          </cell>
          <cell r="O688" t="str">
            <v>20230810</v>
          </cell>
          <cell r="Q688">
            <v>4766663</v>
          </cell>
        </row>
        <row r="689">
          <cell r="J689" t="str">
            <v/>
          </cell>
          <cell r="K689" t="str">
            <v>SUB SUM</v>
          </cell>
          <cell r="L689" t="str">
            <v>9,660,754</v>
          </cell>
          <cell r="M689" t="str">
            <v>965,908</v>
          </cell>
          <cell r="N689">
            <v>10626662</v>
          </cell>
          <cell r="O689" t="str">
            <v/>
          </cell>
          <cell r="Q689">
            <v>0</v>
          </cell>
        </row>
        <row r="690">
          <cell r="I690">
            <v>5038</v>
          </cell>
          <cell r="J690" t="str">
            <v>230805-01011-1-0091</v>
          </cell>
          <cell r="K690" t="str">
            <v>hang tra lai</v>
          </cell>
          <cell r="L690" t="str">
            <v>-392,766</v>
          </cell>
          <cell r="M690" t="str">
            <v>-31,421</v>
          </cell>
          <cell r="N690">
            <v>-424187</v>
          </cell>
          <cell r="O690" t="str">
            <v>20230810</v>
          </cell>
          <cell r="Q690">
            <v>-424187</v>
          </cell>
        </row>
        <row r="691">
          <cell r="I691">
            <v>36091</v>
          </cell>
          <cell r="J691" t="str">
            <v/>
          </cell>
          <cell r="K691" t="str">
            <v/>
          </cell>
          <cell r="L691" t="str">
            <v>2,831,970</v>
          </cell>
          <cell r="M691" t="str">
            <v>283,197</v>
          </cell>
          <cell r="N691">
            <v>3115167</v>
          </cell>
          <cell r="O691" t="str">
            <v>20230810</v>
          </cell>
          <cell r="Q691">
            <v>3115167</v>
          </cell>
        </row>
        <row r="692">
          <cell r="I692">
            <v>5037</v>
          </cell>
          <cell r="J692" t="str">
            <v>230805-01011-1-0090</v>
          </cell>
          <cell r="K692" t="str">
            <v>hang tra lai</v>
          </cell>
          <cell r="L692" t="str">
            <v>-333,174</v>
          </cell>
          <cell r="M692" t="str">
            <v>-26,654</v>
          </cell>
          <cell r="N692">
            <v>-359828</v>
          </cell>
          <cell r="O692" t="str">
            <v>20230810</v>
          </cell>
          <cell r="Q692">
            <v>-359828</v>
          </cell>
        </row>
        <row r="693">
          <cell r="I693">
            <v>40729</v>
          </cell>
          <cell r="J693" t="str">
            <v/>
          </cell>
          <cell r="K693" t="str">
            <v/>
          </cell>
          <cell r="L693" t="str">
            <v>2,594,661</v>
          </cell>
          <cell r="M693" t="str">
            <v>207,573</v>
          </cell>
          <cell r="N693">
            <v>2802234</v>
          </cell>
          <cell r="O693" t="str">
            <v>20230830</v>
          </cell>
          <cell r="Q693">
            <v>2802234</v>
          </cell>
        </row>
        <row r="694">
          <cell r="I694">
            <v>5429</v>
          </cell>
          <cell r="J694" t="str">
            <v>Sale services fee - Auto</v>
          </cell>
          <cell r="K694" t="str">
            <v>202307 Auto Deduct</v>
          </cell>
          <cell r="L694" t="str">
            <v>-178,532</v>
          </cell>
          <cell r="M694" t="str">
            <v>-14,283</v>
          </cell>
          <cell r="N694">
            <v>-192815</v>
          </cell>
          <cell r="O694" t="str">
            <v>20230810</v>
          </cell>
          <cell r="Q694">
            <v>-192815</v>
          </cell>
        </row>
        <row r="695">
          <cell r="I695">
            <v>5241</v>
          </cell>
          <cell r="J695" t="str">
            <v>Sampling services fee - Auto</v>
          </cell>
          <cell r="K695" t="str">
            <v>202307 Auto Deduct</v>
          </cell>
          <cell r="L695" t="str">
            <v>-53,560</v>
          </cell>
          <cell r="M695" t="str">
            <v>-5,356</v>
          </cell>
          <cell r="N695">
            <v>-58916</v>
          </cell>
          <cell r="O695" t="str">
            <v>20230810</v>
          </cell>
          <cell r="Q695">
            <v>-58916</v>
          </cell>
        </row>
        <row r="696">
          <cell r="I696">
            <v>3812</v>
          </cell>
          <cell r="J696" t="str">
            <v>Distribution Cost -Manual</v>
          </cell>
          <cell r="K696" t="str">
            <v>PHI VAN CHUYEN THANG 06.2023 - HANG LANH</v>
          </cell>
          <cell r="L696" t="str">
            <v>-197,350</v>
          </cell>
          <cell r="M696" t="str">
            <v>-19,735</v>
          </cell>
          <cell r="N696">
            <v>-217085</v>
          </cell>
          <cell r="O696" t="str">
            <v>20230810</v>
          </cell>
          <cell r="Q696">
            <v>-1170400</v>
          </cell>
        </row>
        <row r="697">
          <cell r="I697">
            <v>46873</v>
          </cell>
          <cell r="J697" t="str">
            <v>Basic discount - Auto</v>
          </cell>
          <cell r="K697" t="str">
            <v>202307 Auto Deduct</v>
          </cell>
          <cell r="L697" t="str">
            <v>-214,239</v>
          </cell>
          <cell r="M697" t="str">
            <v>-17,139</v>
          </cell>
          <cell r="N697">
            <v>-231378</v>
          </cell>
          <cell r="O697" t="str">
            <v>20230810</v>
          </cell>
          <cell r="Q697">
            <v>-231378</v>
          </cell>
        </row>
        <row r="698">
          <cell r="I698">
            <v>985</v>
          </cell>
          <cell r="J698" t="str">
            <v/>
          </cell>
          <cell r="K698" t="str">
            <v>hoan tra chenh lech vat rtn inv 985 tru tt ngay 15/03/2023</v>
          </cell>
          <cell r="L698" t="str">
            <v>15,164</v>
          </cell>
          <cell r="M698" t="str">
            <v>0</v>
          </cell>
          <cell r="N698">
            <v>15164</v>
          </cell>
          <cell r="O698" t="str">
            <v>20230810</v>
          </cell>
          <cell r="Q698">
            <v>-818792</v>
          </cell>
        </row>
        <row r="699">
          <cell r="I699">
            <v>37742</v>
          </cell>
          <cell r="J699" t="str">
            <v/>
          </cell>
          <cell r="K699" t="str">
            <v/>
          </cell>
          <cell r="L699" t="str">
            <v>1,415,985</v>
          </cell>
          <cell r="M699" t="str">
            <v>141,599</v>
          </cell>
          <cell r="N699">
            <v>1557584</v>
          </cell>
          <cell r="O699" t="str">
            <v>20230810</v>
          </cell>
          <cell r="Q699">
            <v>1557584</v>
          </cell>
        </row>
        <row r="700">
          <cell r="J700" t="str">
            <v/>
          </cell>
          <cell r="K700" t="str">
            <v>SUB SUM</v>
          </cell>
          <cell r="L700" t="str">
            <v>5,488,159</v>
          </cell>
          <cell r="M700" t="str">
            <v>517,781</v>
          </cell>
          <cell r="N700">
            <v>6005940</v>
          </cell>
          <cell r="O700" t="str">
            <v/>
          </cell>
          <cell r="Q700">
            <v>0</v>
          </cell>
        </row>
        <row r="701">
          <cell r="I701">
            <v>39372</v>
          </cell>
          <cell r="J701" t="str">
            <v/>
          </cell>
          <cell r="K701" t="str">
            <v/>
          </cell>
          <cell r="L701" t="str">
            <v>1,072,050</v>
          </cell>
          <cell r="M701" t="str">
            <v>85,764</v>
          </cell>
          <cell r="N701">
            <v>1157814</v>
          </cell>
          <cell r="O701" t="str">
            <v>20230830</v>
          </cell>
          <cell r="Q701">
            <v>1157814</v>
          </cell>
        </row>
        <row r="702">
          <cell r="I702">
            <v>5621</v>
          </cell>
          <cell r="J702" t="str">
            <v>Sale services fee - Auto</v>
          </cell>
          <cell r="K702" t="str">
            <v>202307 Auto Deduct</v>
          </cell>
          <cell r="L702" t="str">
            <v>-303,710</v>
          </cell>
          <cell r="M702" t="str">
            <v>-24,297</v>
          </cell>
          <cell r="N702">
            <v>-328007</v>
          </cell>
          <cell r="O702" t="str">
            <v>20230810</v>
          </cell>
          <cell r="Q702">
            <v>-328007</v>
          </cell>
        </row>
        <row r="703">
          <cell r="I703">
            <v>6040</v>
          </cell>
          <cell r="J703" t="str">
            <v>Sampling services fee - Auto</v>
          </cell>
          <cell r="K703" t="str">
            <v>202307 Auto Deduct</v>
          </cell>
          <cell r="L703" t="str">
            <v>-91,113</v>
          </cell>
          <cell r="M703" t="str">
            <v>-9,111</v>
          </cell>
          <cell r="N703">
            <v>-100224</v>
          </cell>
          <cell r="O703" t="str">
            <v>20230810</v>
          </cell>
          <cell r="Q703">
            <v>-100224</v>
          </cell>
        </row>
        <row r="704">
          <cell r="I704">
            <v>3812</v>
          </cell>
          <cell r="J704" t="str">
            <v>Distribution Cost -Manual</v>
          </cell>
          <cell r="K704" t="str">
            <v>PHI VAN CHUYEN THANG 06.2023 - HANG LANH</v>
          </cell>
          <cell r="L704" t="str">
            <v>-139,090</v>
          </cell>
          <cell r="M704" t="str">
            <v>-13,909</v>
          </cell>
          <cell r="N704">
            <v>-152999</v>
          </cell>
          <cell r="O704" t="str">
            <v>20230810</v>
          </cell>
          <cell r="Q704">
            <v>-1170400</v>
          </cell>
        </row>
        <row r="705">
          <cell r="I705">
            <v>46881</v>
          </cell>
          <cell r="J705" t="str">
            <v>Basic discount - Auto</v>
          </cell>
          <cell r="K705" t="str">
            <v>202307 Auto Deduct</v>
          </cell>
          <cell r="L705" t="str">
            <v>-364,451</v>
          </cell>
          <cell r="M705" t="str">
            <v>-29,156</v>
          </cell>
          <cell r="N705">
            <v>-393607</v>
          </cell>
          <cell r="O705" t="str">
            <v>20230810</v>
          </cell>
          <cell r="Q705">
            <v>-393607</v>
          </cell>
        </row>
        <row r="706">
          <cell r="I706">
            <v>36434</v>
          </cell>
          <cell r="J706" t="str">
            <v/>
          </cell>
          <cell r="K706" t="str">
            <v/>
          </cell>
          <cell r="L706" t="str">
            <v>3,394,065</v>
          </cell>
          <cell r="M706" t="str">
            <v>339,407</v>
          </cell>
          <cell r="N706">
            <v>3733472</v>
          </cell>
          <cell r="O706" t="str">
            <v>20230810</v>
          </cell>
          <cell r="Q706">
            <v>3733472</v>
          </cell>
        </row>
        <row r="707">
          <cell r="I707">
            <v>41533</v>
          </cell>
          <cell r="J707" t="str">
            <v/>
          </cell>
          <cell r="K707" t="str">
            <v/>
          </cell>
          <cell r="L707" t="str">
            <v>2,262,710</v>
          </cell>
          <cell r="M707" t="str">
            <v>181,017</v>
          </cell>
          <cell r="N707">
            <v>2443727</v>
          </cell>
          <cell r="O707" t="str">
            <v>20230830</v>
          </cell>
          <cell r="Q707">
            <v>2443727</v>
          </cell>
        </row>
        <row r="708">
          <cell r="J708" t="str">
            <v/>
          </cell>
          <cell r="K708" t="str">
            <v>SUB SUM</v>
          </cell>
          <cell r="L708" t="str">
            <v>5,830,461</v>
          </cell>
          <cell r="M708" t="str">
            <v>529,715</v>
          </cell>
          <cell r="N708">
            <v>6360176</v>
          </cell>
          <cell r="O708" t="str">
            <v/>
          </cell>
          <cell r="Q708">
            <v>0</v>
          </cell>
        </row>
        <row r="709">
          <cell r="I709">
            <v>4408</v>
          </cell>
          <cell r="J709" t="str">
            <v>Sampling services fee - Auto</v>
          </cell>
          <cell r="K709" t="str">
            <v>202307 Auto Deduct</v>
          </cell>
          <cell r="L709" t="str">
            <v>-157,725</v>
          </cell>
          <cell r="M709" t="str">
            <v>-15,773</v>
          </cell>
          <cell r="N709">
            <v>-173498</v>
          </cell>
          <cell r="O709" t="str">
            <v>20230810</v>
          </cell>
          <cell r="Q709">
            <v>-173498</v>
          </cell>
        </row>
        <row r="710">
          <cell r="I710">
            <v>46876</v>
          </cell>
          <cell r="J710" t="str">
            <v>Basic discount - Auto</v>
          </cell>
          <cell r="K710" t="str">
            <v>202307 Auto Deduct</v>
          </cell>
          <cell r="L710" t="str">
            <v>-630,900</v>
          </cell>
          <cell r="M710" t="str">
            <v>-50,472</v>
          </cell>
          <cell r="N710">
            <v>-681372</v>
          </cell>
          <cell r="O710" t="str">
            <v>20230810</v>
          </cell>
          <cell r="Q710">
            <v>-681372</v>
          </cell>
        </row>
        <row r="711">
          <cell r="I711">
            <v>37439</v>
          </cell>
          <cell r="J711" t="str">
            <v/>
          </cell>
          <cell r="K711" t="str">
            <v/>
          </cell>
          <cell r="L711" t="str">
            <v>3,206,700</v>
          </cell>
          <cell r="M711" t="str">
            <v>320,670</v>
          </cell>
          <cell r="N711">
            <v>3527370</v>
          </cell>
          <cell r="O711" t="str">
            <v>20230810</v>
          </cell>
          <cell r="Q711">
            <v>3527370</v>
          </cell>
        </row>
        <row r="712">
          <cell r="I712">
            <v>36200</v>
          </cell>
          <cell r="J712" t="str">
            <v/>
          </cell>
          <cell r="K712" t="str">
            <v/>
          </cell>
          <cell r="L712" t="str">
            <v>2,144,100</v>
          </cell>
          <cell r="M712" t="str">
            <v>214,410</v>
          </cell>
          <cell r="N712">
            <v>2358510</v>
          </cell>
          <cell r="O712" t="str">
            <v>20230810</v>
          </cell>
          <cell r="Q712">
            <v>2358510</v>
          </cell>
        </row>
        <row r="713">
          <cell r="I713">
            <v>40901</v>
          </cell>
          <cell r="J713" t="str">
            <v/>
          </cell>
          <cell r="K713" t="str">
            <v/>
          </cell>
          <cell r="L713" t="str">
            <v>3,928,580</v>
          </cell>
          <cell r="M713" t="str">
            <v>314,286</v>
          </cell>
          <cell r="N713">
            <v>4242866</v>
          </cell>
          <cell r="O713" t="str">
            <v>20230830</v>
          </cell>
          <cell r="Q713">
            <v>4242866</v>
          </cell>
        </row>
        <row r="714">
          <cell r="I714">
            <v>39276</v>
          </cell>
          <cell r="J714" t="str">
            <v/>
          </cell>
          <cell r="K714" t="str">
            <v/>
          </cell>
          <cell r="L714" t="str">
            <v>1,665,870</v>
          </cell>
          <cell r="M714" t="str">
            <v>133,270</v>
          </cell>
          <cell r="N714">
            <v>1799140</v>
          </cell>
          <cell r="O714" t="str">
            <v>20230830</v>
          </cell>
          <cell r="Q714">
            <v>1799140</v>
          </cell>
        </row>
        <row r="715">
          <cell r="I715">
            <v>4689</v>
          </cell>
          <cell r="J715" t="str">
            <v>Sale services fee - Auto</v>
          </cell>
          <cell r="K715" t="str">
            <v>202307 Auto Deduct</v>
          </cell>
          <cell r="L715" t="str">
            <v>-525,750</v>
          </cell>
          <cell r="M715" t="str">
            <v>-42,060</v>
          </cell>
          <cell r="N715">
            <v>-567810</v>
          </cell>
          <cell r="O715" t="str">
            <v>20230810</v>
          </cell>
          <cell r="Q715">
            <v>-567810</v>
          </cell>
        </row>
        <row r="716">
          <cell r="J716" t="str">
            <v/>
          </cell>
          <cell r="K716" t="str">
            <v>SUB SUM</v>
          </cell>
          <cell r="L716" t="str">
            <v>9,630,875</v>
          </cell>
          <cell r="M716" t="str">
            <v>874,331</v>
          </cell>
          <cell r="N716">
            <v>10505206</v>
          </cell>
          <cell r="O716" t="str">
            <v/>
          </cell>
          <cell r="Q716">
            <v>0</v>
          </cell>
        </row>
        <row r="717">
          <cell r="I717">
            <v>5595</v>
          </cell>
          <cell r="J717" t="str">
            <v>230803-01006-1-0096</v>
          </cell>
          <cell r="K717" t="str">
            <v>hang tra lai</v>
          </cell>
          <cell r="L717" t="str">
            <v>-111,058</v>
          </cell>
          <cell r="M717" t="str">
            <v>-8,885</v>
          </cell>
          <cell r="N717">
            <v>-119943</v>
          </cell>
          <cell r="O717" t="str">
            <v>20230810</v>
          </cell>
          <cell r="Q717">
            <v>-119943</v>
          </cell>
        </row>
        <row r="718">
          <cell r="I718">
            <v>5625</v>
          </cell>
          <cell r="J718" t="str">
            <v>Sale services fee - Auto</v>
          </cell>
          <cell r="K718" t="str">
            <v>202307 Auto Deduct</v>
          </cell>
          <cell r="L718" t="str">
            <v>-241,438</v>
          </cell>
          <cell r="M718" t="str">
            <v>-19,315</v>
          </cell>
          <cell r="N718">
            <v>-260753</v>
          </cell>
          <cell r="O718" t="str">
            <v>20230810</v>
          </cell>
          <cell r="Q718">
            <v>-260753</v>
          </cell>
        </row>
        <row r="719">
          <cell r="I719">
            <v>5449</v>
          </cell>
          <cell r="J719" t="str">
            <v>Sampling services fee - Auto</v>
          </cell>
          <cell r="K719" t="str">
            <v>202307 Auto Deduct</v>
          </cell>
          <cell r="L719" t="str">
            <v>-72,431</v>
          </cell>
          <cell r="M719" t="str">
            <v>-7,243</v>
          </cell>
          <cell r="N719">
            <v>-79674</v>
          </cell>
          <cell r="O719" t="str">
            <v>20230810</v>
          </cell>
          <cell r="Q719">
            <v>-79674</v>
          </cell>
        </row>
        <row r="720">
          <cell r="I720">
            <v>39374</v>
          </cell>
          <cell r="J720" t="str">
            <v/>
          </cell>
          <cell r="K720" t="str">
            <v/>
          </cell>
          <cell r="L720" t="str">
            <v>1,110,580</v>
          </cell>
          <cell r="M720" t="str">
            <v>88,846</v>
          </cell>
          <cell r="N720">
            <v>1199426</v>
          </cell>
          <cell r="O720" t="str">
            <v>20230830</v>
          </cell>
          <cell r="Q720">
            <v>1199426</v>
          </cell>
        </row>
        <row r="721">
          <cell r="I721">
            <v>3812</v>
          </cell>
          <cell r="J721" t="str">
            <v>Distribution Cost -Manual</v>
          </cell>
          <cell r="K721" t="str">
            <v>PHI VAN CHUYEN THANG 06.2023 - HANG LANH</v>
          </cell>
          <cell r="L721" t="str">
            <v>-176,680</v>
          </cell>
          <cell r="M721" t="str">
            <v>-17,668</v>
          </cell>
          <cell r="N721">
            <v>-194348</v>
          </cell>
          <cell r="O721" t="str">
            <v>20230810</v>
          </cell>
          <cell r="Q721">
            <v>-1170400</v>
          </cell>
        </row>
        <row r="722">
          <cell r="I722">
            <v>40728</v>
          </cell>
          <cell r="J722" t="str">
            <v/>
          </cell>
          <cell r="K722" t="str">
            <v/>
          </cell>
          <cell r="L722" t="str">
            <v>1,091,315</v>
          </cell>
          <cell r="M722" t="str">
            <v>87,305</v>
          </cell>
          <cell r="N722">
            <v>1178620</v>
          </cell>
          <cell r="O722" t="str">
            <v>20230830</v>
          </cell>
          <cell r="Q722">
            <v>1178620</v>
          </cell>
        </row>
        <row r="723">
          <cell r="I723">
            <v>46878</v>
          </cell>
          <cell r="J723" t="str">
            <v>Basic discount - Auto</v>
          </cell>
          <cell r="K723" t="str">
            <v>202307 Auto Deduct</v>
          </cell>
          <cell r="L723" t="str">
            <v>-289,725</v>
          </cell>
          <cell r="M723" t="str">
            <v>-23,178</v>
          </cell>
          <cell r="N723">
            <v>-312903</v>
          </cell>
          <cell r="O723" t="str">
            <v>20230810</v>
          </cell>
          <cell r="Q723">
            <v>-312903</v>
          </cell>
        </row>
        <row r="724">
          <cell r="J724" t="str">
            <v/>
          </cell>
          <cell r="K724" t="str">
            <v>NET OFF REGULAR 08.08.2023</v>
          </cell>
          <cell r="L724" t="str">
            <v>967,621</v>
          </cell>
          <cell r="M724" t="str">
            <v>0</v>
          </cell>
          <cell r="N724">
            <v>967621</v>
          </cell>
          <cell r="O724" t="str">
            <v>20230810</v>
          </cell>
          <cell r="Q724">
            <v>0</v>
          </cell>
        </row>
        <row r="725">
          <cell r="J725" t="str">
            <v/>
          </cell>
          <cell r="K725" t="str">
            <v>SUB SUM</v>
          </cell>
          <cell r="L725" t="str">
            <v>2,278,184</v>
          </cell>
          <cell r="M725" t="str">
            <v>99,862</v>
          </cell>
          <cell r="N725">
            <v>2378046</v>
          </cell>
          <cell r="O725" t="str">
            <v/>
          </cell>
          <cell r="Q725">
            <v>0</v>
          </cell>
        </row>
        <row r="726">
          <cell r="I726">
            <v>4804</v>
          </cell>
          <cell r="J726" t="str">
            <v>Sale services fee - Auto</v>
          </cell>
          <cell r="K726" t="str">
            <v>202307 Auto Deduct</v>
          </cell>
          <cell r="L726" t="str">
            <v>-113,136</v>
          </cell>
          <cell r="M726" t="str">
            <v>-9,051</v>
          </cell>
          <cell r="N726">
            <v>-122187</v>
          </cell>
          <cell r="O726" t="str">
            <v>20230810</v>
          </cell>
          <cell r="Q726">
            <v>-122187</v>
          </cell>
        </row>
        <row r="727">
          <cell r="I727">
            <v>5103</v>
          </cell>
          <cell r="J727" t="str">
            <v>Sampling services fee - Auto</v>
          </cell>
          <cell r="K727" t="str">
            <v>202307 Auto Deduct</v>
          </cell>
          <cell r="L727" t="str">
            <v>-33,941</v>
          </cell>
          <cell r="M727" t="str">
            <v>-3,394</v>
          </cell>
          <cell r="N727">
            <v>-37335</v>
          </cell>
          <cell r="O727" t="str">
            <v>20230810</v>
          </cell>
          <cell r="Q727">
            <v>-37335</v>
          </cell>
        </row>
        <row r="728">
          <cell r="I728">
            <v>46872</v>
          </cell>
          <cell r="J728" t="str">
            <v>Basic discount - Auto</v>
          </cell>
          <cell r="K728" t="str">
            <v>202307 Auto Deduct</v>
          </cell>
          <cell r="L728" t="str">
            <v>-135,763</v>
          </cell>
          <cell r="M728" t="str">
            <v>-10,861</v>
          </cell>
          <cell r="N728">
            <v>-146624</v>
          </cell>
          <cell r="O728" t="str">
            <v>20230810</v>
          </cell>
          <cell r="Q728">
            <v>-146624</v>
          </cell>
        </row>
        <row r="729">
          <cell r="I729">
            <v>36216</v>
          </cell>
          <cell r="J729" t="str">
            <v/>
          </cell>
          <cell r="K729" t="str">
            <v/>
          </cell>
          <cell r="L729" t="str">
            <v>1,726,685</v>
          </cell>
          <cell r="M729" t="str">
            <v>172,669</v>
          </cell>
          <cell r="N729">
            <v>1899354</v>
          </cell>
          <cell r="O729" t="str">
            <v>20230810</v>
          </cell>
          <cell r="Q729">
            <v>1899354</v>
          </cell>
        </row>
        <row r="730">
          <cell r="J730" t="str">
            <v/>
          </cell>
          <cell r="K730" t="str">
            <v>SUB SUM</v>
          </cell>
          <cell r="L730" t="str">
            <v>1,443,845</v>
          </cell>
          <cell r="M730" t="str">
            <v>149,363</v>
          </cell>
          <cell r="N730">
            <v>1593208</v>
          </cell>
          <cell r="O730" t="str">
            <v/>
          </cell>
          <cell r="Q730">
            <v>0</v>
          </cell>
        </row>
        <row r="731">
          <cell r="J731" t="str">
            <v/>
          </cell>
          <cell r="K731" t="str">
            <v>NET OFF REGULAR 08.08.2023</v>
          </cell>
          <cell r="L731" t="str">
            <v>1,084,311</v>
          </cell>
          <cell r="M731" t="str">
            <v>0</v>
          </cell>
          <cell r="N731">
            <v>1084311</v>
          </cell>
          <cell r="O731" t="str">
            <v>20230810</v>
          </cell>
          <cell r="Q731">
            <v>0</v>
          </cell>
        </row>
        <row r="732">
          <cell r="I732">
            <v>4789</v>
          </cell>
          <cell r="J732" t="str">
            <v>Anniversary Support fee - Manual(8%)</v>
          </cell>
          <cell r="K732" t="str">
            <v>PHI HO TRO SINH NHAT 2023</v>
          </cell>
          <cell r="L732" t="str">
            <v>-1,500,000</v>
          </cell>
          <cell r="M732" t="str">
            <v>-120,000</v>
          </cell>
          <cell r="N732">
            <v>-1620000</v>
          </cell>
          <cell r="O732" t="str">
            <v>20230810</v>
          </cell>
          <cell r="Q732">
            <v>-1649986</v>
          </cell>
        </row>
        <row r="733">
          <cell r="I733">
            <v>4789</v>
          </cell>
          <cell r="J733" t="str">
            <v>Sale services fee - Auto</v>
          </cell>
          <cell r="K733" t="str">
            <v>202307 Auto Deduct</v>
          </cell>
          <cell r="L733" t="str">
            <v>-27,765</v>
          </cell>
          <cell r="M733" t="str">
            <v>-2,221</v>
          </cell>
          <cell r="N733">
            <v>-29986</v>
          </cell>
          <cell r="O733" t="str">
            <v>20230810</v>
          </cell>
          <cell r="Q733">
            <v>-1649986</v>
          </cell>
        </row>
        <row r="734">
          <cell r="I734">
            <v>4790</v>
          </cell>
          <cell r="J734" t="str">
            <v>Sampling services fee - Auto</v>
          </cell>
          <cell r="K734" t="str">
            <v>202307 Auto Deduct</v>
          </cell>
          <cell r="L734" t="str">
            <v>-8,329</v>
          </cell>
          <cell r="M734" t="str">
            <v>-833</v>
          </cell>
          <cell r="N734">
            <v>-9162</v>
          </cell>
          <cell r="O734" t="str">
            <v>20230810</v>
          </cell>
          <cell r="Q734">
            <v>-9162</v>
          </cell>
        </row>
        <row r="735">
          <cell r="I735">
            <v>46879</v>
          </cell>
          <cell r="J735" t="str">
            <v>Basic discount - Auto</v>
          </cell>
          <cell r="K735" t="str">
            <v>202307 Auto Deduct</v>
          </cell>
          <cell r="L735" t="str">
            <v>-33,317</v>
          </cell>
          <cell r="M735" t="str">
            <v>-2,665</v>
          </cell>
          <cell r="N735">
            <v>-35982</v>
          </cell>
          <cell r="O735" t="str">
            <v>20230810</v>
          </cell>
          <cell r="Q735">
            <v>-35982</v>
          </cell>
        </row>
        <row r="736">
          <cell r="I736">
            <v>37856</v>
          </cell>
          <cell r="J736" t="str">
            <v/>
          </cell>
          <cell r="K736" t="str">
            <v/>
          </cell>
          <cell r="L736" t="str">
            <v>555,290</v>
          </cell>
          <cell r="M736" t="str">
            <v>55,529</v>
          </cell>
          <cell r="N736">
            <v>610819</v>
          </cell>
          <cell r="O736" t="str">
            <v>20230810</v>
          </cell>
          <cell r="Q736">
            <v>610819</v>
          </cell>
        </row>
        <row r="737">
          <cell r="J737" t="str">
            <v/>
          </cell>
          <cell r="K737" t="str">
            <v>SUB SUM</v>
          </cell>
          <cell r="L737" t="str">
            <v>70,190</v>
          </cell>
          <cell r="M737" t="str">
            <v>-70,190</v>
          </cell>
          <cell r="N737">
            <v>0</v>
          </cell>
          <cell r="O737" t="str">
            <v/>
          </cell>
          <cell r="Q737">
            <v>0</v>
          </cell>
        </row>
        <row r="738">
          <cell r="I738">
            <v>39471</v>
          </cell>
          <cell r="J738" t="str">
            <v/>
          </cell>
          <cell r="K738" t="str">
            <v/>
          </cell>
          <cell r="L738" t="str">
            <v>2,221,160</v>
          </cell>
          <cell r="M738" t="str">
            <v>177,693</v>
          </cell>
          <cell r="N738">
            <v>2398853</v>
          </cell>
          <cell r="O738" t="str">
            <v>20230830</v>
          </cell>
          <cell r="Q738">
            <v>2398853</v>
          </cell>
        </row>
        <row r="739">
          <cell r="I739">
            <v>8200</v>
          </cell>
          <cell r="J739" t="str">
            <v>Sale services fee - Auto</v>
          </cell>
          <cell r="K739" t="str">
            <v>202307 Auto Deduct</v>
          </cell>
          <cell r="L739" t="str">
            <v>-775,706</v>
          </cell>
          <cell r="M739" t="str">
            <v>-62,056</v>
          </cell>
          <cell r="N739">
            <v>-837762</v>
          </cell>
          <cell r="O739" t="str">
            <v>20230810</v>
          </cell>
          <cell r="Q739">
            <v>-837762</v>
          </cell>
        </row>
        <row r="740">
          <cell r="I740">
            <v>7832</v>
          </cell>
          <cell r="J740" t="str">
            <v>Sampling services fee - Auto</v>
          </cell>
          <cell r="K740" t="str">
            <v>202307 Auto Deduct</v>
          </cell>
          <cell r="L740" t="str">
            <v>-232,712</v>
          </cell>
          <cell r="M740" t="str">
            <v>-23,271</v>
          </cell>
          <cell r="N740">
            <v>-255983</v>
          </cell>
          <cell r="O740" t="str">
            <v>20230810</v>
          </cell>
          <cell r="Q740">
            <v>-255983</v>
          </cell>
        </row>
        <row r="741">
          <cell r="I741">
            <v>46871</v>
          </cell>
          <cell r="J741" t="str">
            <v>Basic discount - Auto</v>
          </cell>
          <cell r="K741" t="str">
            <v>202307 Auto Deduct</v>
          </cell>
          <cell r="L741" t="str">
            <v>-930,847</v>
          </cell>
          <cell r="M741" t="str">
            <v>-74,468</v>
          </cell>
          <cell r="N741">
            <v>-1005315</v>
          </cell>
          <cell r="O741" t="str">
            <v>20230810</v>
          </cell>
          <cell r="Q741">
            <v>-1005315</v>
          </cell>
        </row>
        <row r="742">
          <cell r="I742">
            <v>39039</v>
          </cell>
          <cell r="J742" t="str">
            <v/>
          </cell>
          <cell r="K742" t="str">
            <v/>
          </cell>
          <cell r="L742" t="str">
            <v>3,293,210</v>
          </cell>
          <cell r="M742" t="str">
            <v>329,321</v>
          </cell>
          <cell r="N742">
            <v>3622531</v>
          </cell>
          <cell r="O742" t="str">
            <v>20230810</v>
          </cell>
          <cell r="Q742">
            <v>3622531</v>
          </cell>
        </row>
        <row r="743">
          <cell r="I743">
            <v>36004</v>
          </cell>
          <cell r="J743" t="str">
            <v/>
          </cell>
          <cell r="K743" t="str">
            <v/>
          </cell>
          <cell r="L743" t="str">
            <v>2,960,030</v>
          </cell>
          <cell r="M743" t="str">
            <v>296,003</v>
          </cell>
          <cell r="N743">
            <v>3256033</v>
          </cell>
          <cell r="O743" t="str">
            <v>20230810</v>
          </cell>
          <cell r="Q743">
            <v>3256033</v>
          </cell>
        </row>
        <row r="744">
          <cell r="I744">
            <v>40810</v>
          </cell>
          <cell r="J744" t="str">
            <v/>
          </cell>
          <cell r="K744" t="str">
            <v/>
          </cell>
          <cell r="L744" t="str">
            <v>3,293,210</v>
          </cell>
          <cell r="M744" t="str">
            <v>263,457</v>
          </cell>
          <cell r="N744">
            <v>3556667</v>
          </cell>
          <cell r="O744" t="str">
            <v>20230830</v>
          </cell>
          <cell r="Q744">
            <v>3556667</v>
          </cell>
        </row>
        <row r="745">
          <cell r="J745" t="str">
            <v/>
          </cell>
          <cell r="K745" t="str">
            <v>SUB SUM</v>
          </cell>
          <cell r="L745" t="str">
            <v>9,828,345</v>
          </cell>
          <cell r="M745" t="str">
            <v>906,679</v>
          </cell>
          <cell r="N745">
            <v>10735024</v>
          </cell>
          <cell r="O745" t="str">
            <v/>
          </cell>
          <cell r="Q745">
            <v>0</v>
          </cell>
        </row>
        <row r="746">
          <cell r="J746" t="str">
            <v/>
          </cell>
          <cell r="K746" t="str">
            <v>SUM</v>
          </cell>
          <cell r="L746" t="str">
            <v>66,764,196</v>
          </cell>
          <cell r="M746" t="str">
            <v>6,278,323</v>
          </cell>
          <cell r="N746">
            <v>73042519</v>
          </cell>
          <cell r="O746" t="str">
            <v/>
          </cell>
          <cell r="Q746">
            <v>0</v>
          </cell>
        </row>
        <row r="747">
          <cell r="I747">
            <v>457</v>
          </cell>
          <cell r="J747" t="str">
            <v>Sampling services fee - Auto</v>
          </cell>
          <cell r="K747" t="str">
            <v>202308 Auto Deduct</v>
          </cell>
          <cell r="L747">
            <v>-67739</v>
          </cell>
          <cell r="M747">
            <v>-6774</v>
          </cell>
          <cell r="N747">
            <v>-74513</v>
          </cell>
          <cell r="O747" t="str">
            <v>20230929</v>
          </cell>
          <cell r="Q747">
            <v>-74513</v>
          </cell>
        </row>
        <row r="748">
          <cell r="I748">
            <v>55028</v>
          </cell>
          <cell r="J748" t="str">
            <v>Basic discount - Auto</v>
          </cell>
          <cell r="K748" t="str">
            <v>202308 Auto Deduct</v>
          </cell>
          <cell r="L748">
            <v>-270955</v>
          </cell>
          <cell r="M748">
            <v>-21676</v>
          </cell>
          <cell r="N748">
            <v>-292631</v>
          </cell>
          <cell r="O748" t="str">
            <v>20230929</v>
          </cell>
          <cell r="Q748">
            <v>-292631</v>
          </cell>
        </row>
        <row r="749">
          <cell r="J749" t="str">
            <v/>
          </cell>
          <cell r="K749" t="str">
            <v>NET OFF REGULAR 25.09.2023</v>
          </cell>
          <cell r="L749">
            <v>611004</v>
          </cell>
          <cell r="M749">
            <v>0</v>
          </cell>
          <cell r="N749">
            <v>611004</v>
          </cell>
          <cell r="O749" t="str">
            <v>20230929</v>
          </cell>
          <cell r="Q749">
            <v>0</v>
          </cell>
        </row>
        <row r="750">
          <cell r="I750">
            <v>125</v>
          </cell>
          <cell r="J750" t="str">
            <v>Sale services fee - Auto</v>
          </cell>
          <cell r="K750" t="str">
            <v>202308 Auto Deduct</v>
          </cell>
          <cell r="L750">
            <v>-225796</v>
          </cell>
          <cell r="M750">
            <v>-18064</v>
          </cell>
          <cell r="N750">
            <v>-243860</v>
          </cell>
          <cell r="O750" t="str">
            <v>20230929</v>
          </cell>
          <cell r="Q750">
            <v>-243860</v>
          </cell>
        </row>
        <row r="751">
          <cell r="J751" t="str">
            <v/>
          </cell>
          <cell r="K751" t="str">
            <v>SUB SUM</v>
          </cell>
          <cell r="L751">
            <v>46514</v>
          </cell>
          <cell r="M751">
            <v>-46514</v>
          </cell>
          <cell r="N751">
            <v>0</v>
          </cell>
          <cell r="O751" t="str">
            <v/>
          </cell>
          <cell r="Q751">
            <v>0</v>
          </cell>
        </row>
        <row r="752">
          <cell r="I752">
            <v>4414</v>
          </cell>
          <cell r="J752" t="str">
            <v>Distribution Cost -Manual(8%)</v>
          </cell>
          <cell r="K752" t="str">
            <v>PHI VAN CHUYEN THANG 07.2023 - HANG LANH</v>
          </cell>
          <cell r="L752">
            <v>-496330</v>
          </cell>
          <cell r="M752">
            <v>-39706</v>
          </cell>
          <cell r="N752">
            <v>-536036</v>
          </cell>
          <cell r="O752" t="str">
            <v>20230911</v>
          </cell>
          <cell r="Q752">
            <v>-1258664</v>
          </cell>
        </row>
        <row r="753">
          <cell r="I753">
            <v>55027</v>
          </cell>
          <cell r="J753" t="str">
            <v>Basic discount - Auto</v>
          </cell>
          <cell r="K753" t="str">
            <v>202308 Auto Deduct</v>
          </cell>
          <cell r="L753">
            <v>-1178637</v>
          </cell>
          <cell r="M753">
            <v>-94291</v>
          </cell>
          <cell r="N753">
            <v>-1272928</v>
          </cell>
          <cell r="O753" t="str">
            <v>20230911</v>
          </cell>
          <cell r="Q753">
            <v>-1272928</v>
          </cell>
        </row>
        <row r="754">
          <cell r="J754" t="str">
            <v/>
          </cell>
          <cell r="K754" t="str">
            <v>NET OFF REGULAR 25.09.2023</v>
          </cell>
          <cell r="L754">
            <v>-611004</v>
          </cell>
          <cell r="M754">
            <v>0</v>
          </cell>
          <cell r="N754">
            <v>-611004</v>
          </cell>
          <cell r="O754" t="str">
            <v>20230929</v>
          </cell>
          <cell r="Q754">
            <v>0</v>
          </cell>
        </row>
        <row r="755">
          <cell r="I755">
            <v>46890</v>
          </cell>
          <cell r="J755" t="str">
            <v/>
          </cell>
          <cell r="K755" t="str">
            <v/>
          </cell>
          <cell r="L755">
            <v>4563950</v>
          </cell>
          <cell r="M755">
            <v>365116</v>
          </cell>
          <cell r="N755">
            <v>4929066</v>
          </cell>
          <cell r="O755" t="str">
            <v>20230929</v>
          </cell>
          <cell r="Q755">
            <v>4929066</v>
          </cell>
        </row>
        <row r="756">
          <cell r="I756">
            <v>42293</v>
          </cell>
          <cell r="J756" t="str">
            <v/>
          </cell>
          <cell r="K756" t="str">
            <v/>
          </cell>
          <cell r="L756">
            <v>3411820</v>
          </cell>
          <cell r="M756">
            <v>272946</v>
          </cell>
          <cell r="N756">
            <v>3684766</v>
          </cell>
          <cell r="O756" t="str">
            <v>20230911</v>
          </cell>
          <cell r="Q756">
            <v>3684766</v>
          </cell>
        </row>
        <row r="757">
          <cell r="I757">
            <v>44061</v>
          </cell>
          <cell r="J757" t="str">
            <v/>
          </cell>
          <cell r="K757" t="str">
            <v/>
          </cell>
          <cell r="L757">
            <v>3947820</v>
          </cell>
          <cell r="M757">
            <v>315826</v>
          </cell>
          <cell r="N757">
            <v>4263646</v>
          </cell>
          <cell r="O757" t="str">
            <v>20230929</v>
          </cell>
          <cell r="Q757">
            <v>4263646</v>
          </cell>
        </row>
        <row r="758">
          <cell r="I758">
            <v>7214</v>
          </cell>
          <cell r="J758" t="str">
            <v>230905-01016-1-0010</v>
          </cell>
          <cell r="K758" t="str">
            <v>hang tra lai</v>
          </cell>
          <cell r="L758">
            <v>-296003</v>
          </cell>
          <cell r="M758">
            <v>-23680</v>
          </cell>
          <cell r="N758">
            <v>-319683</v>
          </cell>
          <cell r="O758" t="str">
            <v>20230911</v>
          </cell>
          <cell r="Q758">
            <v>-319683</v>
          </cell>
        </row>
        <row r="759">
          <cell r="I759">
            <v>6735</v>
          </cell>
          <cell r="J759" t="str">
            <v>Sale services fee - Auto</v>
          </cell>
          <cell r="K759" t="str">
            <v>202308 Auto Deduct</v>
          </cell>
          <cell r="L759">
            <v>-982198</v>
          </cell>
          <cell r="M759">
            <v>-78576</v>
          </cell>
          <cell r="N759">
            <v>-1060774</v>
          </cell>
          <cell r="O759" t="str">
            <v>20230911</v>
          </cell>
          <cell r="Q759">
            <v>-1060774</v>
          </cell>
        </row>
        <row r="760">
          <cell r="I760">
            <v>7087</v>
          </cell>
          <cell r="J760" t="str">
            <v>Sampling services fee - Auto</v>
          </cell>
          <cell r="K760" t="str">
            <v>202308 Auto Deduct</v>
          </cell>
          <cell r="L760">
            <v>-294659</v>
          </cell>
          <cell r="M760">
            <v>-29466</v>
          </cell>
          <cell r="N760">
            <v>-324125</v>
          </cell>
          <cell r="O760" t="str">
            <v>20230911</v>
          </cell>
          <cell r="Q760">
            <v>-324125</v>
          </cell>
        </row>
        <row r="761">
          <cell r="J761" t="str">
            <v/>
          </cell>
          <cell r="K761" t="str">
            <v>SUB SUM</v>
          </cell>
          <cell r="L761">
            <v>8064759</v>
          </cell>
          <cell r="M761">
            <v>688169</v>
          </cell>
          <cell r="N761">
            <v>8752928</v>
          </cell>
          <cell r="O761" t="str">
            <v/>
          </cell>
          <cell r="Q761">
            <v>0</v>
          </cell>
        </row>
        <row r="762">
          <cell r="I762">
            <v>55026</v>
          </cell>
          <cell r="J762" t="str">
            <v>Basic discount - Auto</v>
          </cell>
          <cell r="K762" t="str">
            <v>202308 Auto Deduct</v>
          </cell>
          <cell r="L762">
            <v>-71440</v>
          </cell>
          <cell r="M762">
            <v>-5715</v>
          </cell>
          <cell r="N762">
            <v>-77155</v>
          </cell>
          <cell r="O762" t="str">
            <v>20230911</v>
          </cell>
          <cell r="Q762">
            <v>-77155</v>
          </cell>
        </row>
        <row r="763">
          <cell r="J763" t="str">
            <v/>
          </cell>
          <cell r="K763" t="str">
            <v>NET OFF REGULAR 08.09.2023</v>
          </cell>
          <cell r="L763">
            <v>161097</v>
          </cell>
          <cell r="M763">
            <v>0</v>
          </cell>
          <cell r="N763">
            <v>161097</v>
          </cell>
          <cell r="O763" t="str">
            <v>20230911</v>
          </cell>
          <cell r="Q763">
            <v>0</v>
          </cell>
        </row>
        <row r="764">
          <cell r="I764">
            <v>4100</v>
          </cell>
          <cell r="J764" t="str">
            <v>Sale services fee - Auto</v>
          </cell>
          <cell r="K764" t="str">
            <v>202308 Auto Deduct</v>
          </cell>
          <cell r="L764">
            <v>-59533</v>
          </cell>
          <cell r="M764">
            <v>-4763</v>
          </cell>
          <cell r="N764">
            <v>-64296</v>
          </cell>
          <cell r="O764" t="str">
            <v>20230911</v>
          </cell>
          <cell r="Q764">
            <v>-64296</v>
          </cell>
        </row>
        <row r="765">
          <cell r="I765">
            <v>4413</v>
          </cell>
          <cell r="J765" t="str">
            <v>Sampling services fee - Auto</v>
          </cell>
          <cell r="K765" t="str">
            <v>202308 Auto Deduct</v>
          </cell>
          <cell r="L765">
            <v>-17860</v>
          </cell>
          <cell r="M765">
            <v>-1786</v>
          </cell>
          <cell r="N765">
            <v>-19646</v>
          </cell>
          <cell r="O765" t="str">
            <v>20230911</v>
          </cell>
          <cell r="Q765">
            <v>-19646</v>
          </cell>
        </row>
        <row r="766">
          <cell r="J766" t="str">
            <v/>
          </cell>
          <cell r="K766" t="str">
            <v>SUB SUM</v>
          </cell>
          <cell r="L766">
            <v>12264</v>
          </cell>
          <cell r="M766">
            <v>-12264</v>
          </cell>
          <cell r="N766">
            <v>0</v>
          </cell>
          <cell r="O766" t="str">
            <v/>
          </cell>
          <cell r="Q766">
            <v>0</v>
          </cell>
        </row>
        <row r="767">
          <cell r="I767">
            <v>4414</v>
          </cell>
          <cell r="J767" t="str">
            <v>Distribution Cost -Manual(8%)</v>
          </cell>
          <cell r="K767" t="str">
            <v>PHI VAN CHUYEN THANG 07.2023 - HANG LANH</v>
          </cell>
          <cell r="L767">
            <v>-224950</v>
          </cell>
          <cell r="M767">
            <v>-17996</v>
          </cell>
          <cell r="N767">
            <v>-242946</v>
          </cell>
          <cell r="O767" t="str">
            <v>20230911</v>
          </cell>
          <cell r="Q767">
            <v>-1258664</v>
          </cell>
        </row>
        <row r="768">
          <cell r="I768">
            <v>45374</v>
          </cell>
          <cell r="J768" t="str">
            <v/>
          </cell>
          <cell r="K768" t="str">
            <v/>
          </cell>
          <cell r="L768">
            <v>2680125</v>
          </cell>
          <cell r="M768">
            <v>214410</v>
          </cell>
          <cell r="N768">
            <v>2894535</v>
          </cell>
          <cell r="O768" t="str">
            <v>20230929</v>
          </cell>
          <cell r="Q768">
            <v>2894535</v>
          </cell>
        </row>
        <row r="769">
          <cell r="I769">
            <v>55025</v>
          </cell>
          <cell r="J769" t="str">
            <v>Basic discount - Auto</v>
          </cell>
          <cell r="K769" t="str">
            <v>202308 Auto Deduct</v>
          </cell>
          <cell r="L769">
            <v>-610932</v>
          </cell>
          <cell r="M769">
            <v>-48875</v>
          </cell>
          <cell r="N769">
            <v>-659807</v>
          </cell>
          <cell r="O769" t="str">
            <v>20230911</v>
          </cell>
          <cell r="Q769">
            <v>-659807</v>
          </cell>
        </row>
        <row r="770">
          <cell r="I770">
            <v>43880</v>
          </cell>
          <cell r="J770" t="str">
            <v/>
          </cell>
          <cell r="K770" t="str">
            <v/>
          </cell>
          <cell r="L770">
            <v>3989395</v>
          </cell>
          <cell r="M770">
            <v>319152</v>
          </cell>
          <cell r="N770">
            <v>4308547</v>
          </cell>
          <cell r="O770" t="str">
            <v>20230911</v>
          </cell>
          <cell r="Q770">
            <v>4308547</v>
          </cell>
        </row>
        <row r="771">
          <cell r="I771">
            <v>42292</v>
          </cell>
          <cell r="J771" t="str">
            <v/>
          </cell>
          <cell r="K771" t="str">
            <v/>
          </cell>
          <cell r="L771">
            <v>3989395</v>
          </cell>
          <cell r="M771">
            <v>319152</v>
          </cell>
          <cell r="N771">
            <v>4308547</v>
          </cell>
          <cell r="O771" t="str">
            <v>20230911</v>
          </cell>
          <cell r="Q771">
            <v>4308547</v>
          </cell>
        </row>
        <row r="772">
          <cell r="I772">
            <v>6182</v>
          </cell>
          <cell r="J772" t="str">
            <v>Sale services fee - Auto</v>
          </cell>
          <cell r="K772" t="str">
            <v>202308 Auto Deduct</v>
          </cell>
          <cell r="L772">
            <v>-509110</v>
          </cell>
          <cell r="M772">
            <v>-40729</v>
          </cell>
          <cell r="N772">
            <v>-549839</v>
          </cell>
          <cell r="O772" t="str">
            <v>20230911</v>
          </cell>
          <cell r="Q772">
            <v>-549839</v>
          </cell>
        </row>
        <row r="773">
          <cell r="I773">
            <v>46889</v>
          </cell>
          <cell r="J773" t="str">
            <v/>
          </cell>
          <cell r="K773" t="str">
            <v/>
          </cell>
          <cell r="L773">
            <v>3453370</v>
          </cell>
          <cell r="M773">
            <v>276270</v>
          </cell>
          <cell r="N773">
            <v>3729640</v>
          </cell>
          <cell r="O773" t="str">
            <v>20230929</v>
          </cell>
          <cell r="Q773">
            <v>3729640</v>
          </cell>
        </row>
        <row r="774">
          <cell r="I774">
            <v>6183</v>
          </cell>
          <cell r="J774" t="str">
            <v>Sampling services fee - Auto</v>
          </cell>
          <cell r="K774" t="str">
            <v>202308 Auto Deduct</v>
          </cell>
          <cell r="L774">
            <v>-152733</v>
          </cell>
          <cell r="M774">
            <v>-15273</v>
          </cell>
          <cell r="N774">
            <v>-168006</v>
          </cell>
          <cell r="O774" t="str">
            <v>20230911</v>
          </cell>
          <cell r="Q774">
            <v>-168006</v>
          </cell>
        </row>
        <row r="775">
          <cell r="J775" t="str">
            <v/>
          </cell>
          <cell r="K775" t="str">
            <v>SUB SUM</v>
          </cell>
          <cell r="L775">
            <v>12614560</v>
          </cell>
          <cell r="M775">
            <v>1006111</v>
          </cell>
          <cell r="N775">
            <v>13620671</v>
          </cell>
          <cell r="O775" t="str">
            <v/>
          </cell>
          <cell r="Q775">
            <v>0</v>
          </cell>
        </row>
        <row r="776">
          <cell r="I776">
            <v>55024</v>
          </cell>
          <cell r="J776" t="str">
            <v>Basic discount - Auto</v>
          </cell>
          <cell r="K776" t="str">
            <v>202308 Auto Deduct</v>
          </cell>
          <cell r="L776">
            <v>-795061</v>
          </cell>
          <cell r="M776">
            <v>-63605</v>
          </cell>
          <cell r="N776">
            <v>-858666</v>
          </cell>
          <cell r="O776" t="str">
            <v>20230911</v>
          </cell>
          <cell r="Q776">
            <v>-858666</v>
          </cell>
        </row>
        <row r="777">
          <cell r="I777">
            <v>45112</v>
          </cell>
          <cell r="J777" t="str">
            <v/>
          </cell>
          <cell r="K777" t="str">
            <v/>
          </cell>
          <cell r="L777">
            <v>3373290</v>
          </cell>
          <cell r="M777">
            <v>269863</v>
          </cell>
          <cell r="N777">
            <v>3643153</v>
          </cell>
          <cell r="O777" t="str">
            <v>20230911</v>
          </cell>
          <cell r="Q777">
            <v>3643153</v>
          </cell>
        </row>
        <row r="778">
          <cell r="I778">
            <v>44001</v>
          </cell>
          <cell r="J778" t="str">
            <v/>
          </cell>
          <cell r="K778" t="str">
            <v/>
          </cell>
          <cell r="L778">
            <v>2182630</v>
          </cell>
          <cell r="M778">
            <v>174610</v>
          </cell>
          <cell r="N778">
            <v>2357240</v>
          </cell>
          <cell r="O778" t="str">
            <v>20230911</v>
          </cell>
          <cell r="Q778">
            <v>2357240</v>
          </cell>
        </row>
        <row r="779">
          <cell r="I779">
            <v>47003</v>
          </cell>
          <cell r="J779" t="str">
            <v/>
          </cell>
          <cell r="K779" t="str">
            <v/>
          </cell>
          <cell r="L779">
            <v>2221160</v>
          </cell>
          <cell r="M779">
            <v>177693</v>
          </cell>
          <cell r="N779">
            <v>2398853</v>
          </cell>
          <cell r="O779" t="str">
            <v>20230929</v>
          </cell>
          <cell r="Q779">
            <v>2398853</v>
          </cell>
        </row>
        <row r="780">
          <cell r="I780">
            <v>43636</v>
          </cell>
          <cell r="J780" t="str">
            <v/>
          </cell>
          <cell r="K780" t="str">
            <v/>
          </cell>
          <cell r="L780">
            <v>2281975</v>
          </cell>
          <cell r="M780">
            <v>182558</v>
          </cell>
          <cell r="N780">
            <v>2464533</v>
          </cell>
          <cell r="O780" t="str">
            <v>20230911</v>
          </cell>
          <cell r="Q780">
            <v>2464533</v>
          </cell>
        </row>
        <row r="781">
          <cell r="I781">
            <v>46817</v>
          </cell>
          <cell r="J781" t="str">
            <v/>
          </cell>
          <cell r="K781" t="str">
            <v/>
          </cell>
          <cell r="L781">
            <v>1665870</v>
          </cell>
          <cell r="M781">
            <v>133270</v>
          </cell>
          <cell r="N781">
            <v>1799140</v>
          </cell>
          <cell r="O781" t="str">
            <v>20230929</v>
          </cell>
          <cell r="Q781">
            <v>1799140</v>
          </cell>
        </row>
        <row r="782">
          <cell r="J782" t="str">
            <v/>
          </cell>
          <cell r="K782" t="str">
            <v>NET OFF REGULAR 08.09.2023</v>
          </cell>
          <cell r="L782">
            <v>-161097</v>
          </cell>
          <cell r="M782">
            <v>0</v>
          </cell>
          <cell r="N782">
            <v>-161097</v>
          </cell>
          <cell r="O782" t="str">
            <v>20230911</v>
          </cell>
          <cell r="Q782">
            <v>0</v>
          </cell>
        </row>
        <row r="783">
          <cell r="I783">
            <v>42682</v>
          </cell>
          <cell r="J783" t="str">
            <v/>
          </cell>
          <cell r="K783" t="str">
            <v/>
          </cell>
          <cell r="L783">
            <v>1072050</v>
          </cell>
          <cell r="M783">
            <v>85764</v>
          </cell>
          <cell r="N783">
            <v>1157814</v>
          </cell>
          <cell r="O783" t="str">
            <v>20230911</v>
          </cell>
          <cell r="Q783">
            <v>1157814</v>
          </cell>
        </row>
        <row r="784">
          <cell r="I784">
            <v>8279</v>
          </cell>
          <cell r="J784" t="str">
            <v>Sale services fee - Auto</v>
          </cell>
          <cell r="K784" t="str">
            <v>202308 Auto Deduct</v>
          </cell>
          <cell r="L784">
            <v>-662551</v>
          </cell>
          <cell r="M784">
            <v>-53004</v>
          </cell>
          <cell r="N784">
            <v>-715555</v>
          </cell>
          <cell r="O784" t="str">
            <v>20230911</v>
          </cell>
          <cell r="Q784">
            <v>-715555</v>
          </cell>
        </row>
        <row r="785">
          <cell r="I785">
            <v>7935</v>
          </cell>
          <cell r="J785" t="str">
            <v>Sampling services fee - Auto</v>
          </cell>
          <cell r="K785" t="str">
            <v>202308 Auto Deduct</v>
          </cell>
          <cell r="L785">
            <v>-198765</v>
          </cell>
          <cell r="M785">
            <v>-19877</v>
          </cell>
          <cell r="N785">
            <v>-218642</v>
          </cell>
          <cell r="O785" t="str">
            <v>20230911</v>
          </cell>
          <cell r="Q785">
            <v>-218642</v>
          </cell>
        </row>
        <row r="786">
          <cell r="J786" t="str">
            <v/>
          </cell>
          <cell r="K786" t="str">
            <v>SUB SUM</v>
          </cell>
          <cell r="L786">
            <v>10979501</v>
          </cell>
          <cell r="M786">
            <v>887272</v>
          </cell>
          <cell r="N786">
            <v>11866773</v>
          </cell>
          <cell r="O786" t="str">
            <v/>
          </cell>
          <cell r="Q786">
            <v>0</v>
          </cell>
        </row>
        <row r="787">
          <cell r="I787">
            <v>6058</v>
          </cell>
          <cell r="J787" t="str">
            <v>Sampling services fee - Auto</v>
          </cell>
          <cell r="K787" t="str">
            <v>202308 Auto Deduct</v>
          </cell>
          <cell r="L787">
            <v>-106076</v>
          </cell>
          <cell r="M787">
            <v>-10608</v>
          </cell>
          <cell r="N787">
            <v>-116684</v>
          </cell>
          <cell r="O787" t="str">
            <v>20230911</v>
          </cell>
          <cell r="Q787">
            <v>-116684</v>
          </cell>
        </row>
        <row r="788">
          <cell r="I788">
            <v>4414</v>
          </cell>
          <cell r="J788" t="str">
            <v>Distribution Cost -Manual(8%)</v>
          </cell>
          <cell r="K788" t="str">
            <v>PHI VAN CHUYEN THANG 07.2023 - HANG LANH</v>
          </cell>
          <cell r="L788">
            <v>-136660</v>
          </cell>
          <cell r="M788">
            <v>-10933</v>
          </cell>
          <cell r="N788">
            <v>-147593</v>
          </cell>
          <cell r="O788" t="str">
            <v>20230911</v>
          </cell>
          <cell r="Q788">
            <v>-1258664</v>
          </cell>
        </row>
        <row r="789">
          <cell r="I789">
            <v>55022</v>
          </cell>
          <cell r="J789" t="str">
            <v>Basic discount - Auto</v>
          </cell>
          <cell r="K789" t="str">
            <v>202308 Auto Deduct</v>
          </cell>
          <cell r="L789">
            <v>-424304</v>
          </cell>
          <cell r="M789">
            <v>-33944</v>
          </cell>
          <cell r="N789">
            <v>-458248</v>
          </cell>
          <cell r="O789" t="str">
            <v>20230911</v>
          </cell>
          <cell r="Q789">
            <v>-458248</v>
          </cell>
        </row>
        <row r="790">
          <cell r="I790">
            <v>43741</v>
          </cell>
          <cell r="J790" t="str">
            <v/>
          </cell>
          <cell r="K790" t="str">
            <v/>
          </cell>
          <cell r="L790">
            <v>1824961</v>
          </cell>
          <cell r="M790">
            <v>145997</v>
          </cell>
          <cell r="N790">
            <v>1970958</v>
          </cell>
          <cell r="O790" t="str">
            <v>20230911</v>
          </cell>
          <cell r="Q790">
            <v>1970958</v>
          </cell>
        </row>
        <row r="791">
          <cell r="I791">
            <v>6757</v>
          </cell>
          <cell r="J791" t="str">
            <v>230920-01011-1-0086</v>
          </cell>
          <cell r="K791" t="str">
            <v>hang tra lai</v>
          </cell>
          <cell r="L791">
            <v>-238127</v>
          </cell>
          <cell r="M791">
            <v>-19050</v>
          </cell>
          <cell r="N791">
            <v>-257177</v>
          </cell>
          <cell r="O791" t="str">
            <v>20230929</v>
          </cell>
          <cell r="Q791">
            <v>-257177</v>
          </cell>
        </row>
        <row r="792">
          <cell r="I792">
            <v>42290</v>
          </cell>
          <cell r="J792" t="str">
            <v/>
          </cell>
          <cell r="K792" t="str">
            <v/>
          </cell>
          <cell r="L792">
            <v>1646605</v>
          </cell>
          <cell r="M792">
            <v>131728</v>
          </cell>
          <cell r="N792">
            <v>1778333</v>
          </cell>
          <cell r="O792" t="str">
            <v>20230911</v>
          </cell>
          <cell r="Q792">
            <v>1778333</v>
          </cell>
        </row>
        <row r="793">
          <cell r="I793">
            <v>46756</v>
          </cell>
          <cell r="J793" t="str">
            <v/>
          </cell>
          <cell r="K793" t="str">
            <v/>
          </cell>
          <cell r="L793">
            <v>1464816</v>
          </cell>
          <cell r="M793">
            <v>117185</v>
          </cell>
          <cell r="N793">
            <v>1582001</v>
          </cell>
          <cell r="O793" t="str">
            <v>20230929</v>
          </cell>
          <cell r="Q793">
            <v>1582001</v>
          </cell>
        </row>
        <row r="794">
          <cell r="I794">
            <v>6354</v>
          </cell>
          <cell r="J794" t="str">
            <v>Sale services fee - Auto</v>
          </cell>
          <cell r="K794" t="str">
            <v>202308 Auto Deduct</v>
          </cell>
          <cell r="L794">
            <v>-353587</v>
          </cell>
          <cell r="M794">
            <v>-28287</v>
          </cell>
          <cell r="N794">
            <v>-381874</v>
          </cell>
          <cell r="O794" t="str">
            <v>20230911</v>
          </cell>
          <cell r="Q794">
            <v>-381874</v>
          </cell>
        </row>
        <row r="795">
          <cell r="I795">
            <v>45372</v>
          </cell>
          <cell r="J795" t="str">
            <v/>
          </cell>
          <cell r="K795" t="str">
            <v/>
          </cell>
          <cell r="L795">
            <v>1503346</v>
          </cell>
          <cell r="M795">
            <v>120268</v>
          </cell>
          <cell r="N795">
            <v>1623614</v>
          </cell>
          <cell r="O795" t="str">
            <v>20230929</v>
          </cell>
          <cell r="Q795">
            <v>1623614</v>
          </cell>
        </row>
        <row r="796">
          <cell r="J796" t="str">
            <v/>
          </cell>
          <cell r="K796" t="str">
            <v>SUB SUM</v>
          </cell>
          <cell r="L796">
            <v>5180974</v>
          </cell>
          <cell r="M796">
            <v>412356</v>
          </cell>
          <cell r="N796">
            <v>5593330</v>
          </cell>
          <cell r="O796" t="str">
            <v/>
          </cell>
          <cell r="Q796">
            <v>0</v>
          </cell>
        </row>
        <row r="797">
          <cell r="I797">
            <v>4414</v>
          </cell>
          <cell r="J797" t="str">
            <v>Distribution Cost -Manual(8%)</v>
          </cell>
          <cell r="K797" t="str">
            <v>PHI VAN CHUYEN THANG 07.2023 - HANG LANH</v>
          </cell>
          <cell r="L797">
            <v>-143000</v>
          </cell>
          <cell r="M797">
            <v>-11440</v>
          </cell>
          <cell r="N797">
            <v>-154440</v>
          </cell>
          <cell r="O797" t="str">
            <v>20230911</v>
          </cell>
          <cell r="Q797">
            <v>-1258664</v>
          </cell>
        </row>
        <row r="798">
          <cell r="I798">
            <v>55019</v>
          </cell>
          <cell r="J798" t="str">
            <v>Basic discount - Auto</v>
          </cell>
          <cell r="K798" t="str">
            <v>202308 Auto Deduct</v>
          </cell>
          <cell r="L798">
            <v>-302236</v>
          </cell>
          <cell r="M798">
            <v>-24179</v>
          </cell>
          <cell r="N798">
            <v>-326415</v>
          </cell>
          <cell r="O798" t="str">
            <v>20230911</v>
          </cell>
          <cell r="Q798">
            <v>-326415</v>
          </cell>
        </row>
        <row r="799">
          <cell r="I799">
            <v>6880</v>
          </cell>
          <cell r="J799" t="str">
            <v/>
          </cell>
          <cell r="K799" t="str">
            <v/>
          </cell>
          <cell r="L799">
            <v>4525420</v>
          </cell>
          <cell r="M799">
            <v>452542</v>
          </cell>
          <cell r="N799">
            <v>4977962</v>
          </cell>
          <cell r="O799" t="str">
            <v>20230911</v>
          </cell>
          <cell r="Q799">
            <v>4977962</v>
          </cell>
        </row>
        <row r="800">
          <cell r="I800">
            <v>45527</v>
          </cell>
          <cell r="J800" t="str">
            <v/>
          </cell>
          <cell r="K800" t="str">
            <v/>
          </cell>
          <cell r="L800">
            <v>2262710</v>
          </cell>
          <cell r="M800">
            <v>181017</v>
          </cell>
          <cell r="N800">
            <v>2443727</v>
          </cell>
          <cell r="O800" t="str">
            <v>20230929</v>
          </cell>
          <cell r="Q800">
            <v>2443727</v>
          </cell>
        </row>
        <row r="801">
          <cell r="I801">
            <v>32671</v>
          </cell>
          <cell r="J801" t="str">
            <v/>
          </cell>
          <cell r="K801" t="str">
            <v/>
          </cell>
          <cell r="L801">
            <v>3394065</v>
          </cell>
          <cell r="M801">
            <v>339407</v>
          </cell>
          <cell r="N801">
            <v>3733472</v>
          </cell>
          <cell r="O801" t="str">
            <v>20230911</v>
          </cell>
          <cell r="Q801">
            <v>3733472</v>
          </cell>
        </row>
        <row r="802">
          <cell r="I802">
            <v>32349</v>
          </cell>
          <cell r="J802" t="str">
            <v/>
          </cell>
          <cell r="K802" t="str">
            <v/>
          </cell>
          <cell r="L802">
            <v>-4525420</v>
          </cell>
          <cell r="M802">
            <v>-452542</v>
          </cell>
          <cell r="N802">
            <v>-4977962</v>
          </cell>
          <cell r="O802" t="str">
            <v>20230911</v>
          </cell>
          <cell r="Q802">
            <v>-4977962</v>
          </cell>
        </row>
        <row r="803">
          <cell r="I803">
            <v>6588</v>
          </cell>
          <cell r="J803" t="str">
            <v>Sale services fee - Auto</v>
          </cell>
          <cell r="K803" t="str">
            <v>202308 Auto Deduct</v>
          </cell>
          <cell r="L803">
            <v>-251863</v>
          </cell>
          <cell r="M803">
            <v>-20149</v>
          </cell>
          <cell r="N803">
            <v>-272012</v>
          </cell>
          <cell r="O803" t="str">
            <v>20230911</v>
          </cell>
          <cell r="Q803">
            <v>-272012</v>
          </cell>
        </row>
        <row r="804">
          <cell r="I804">
            <v>42291</v>
          </cell>
          <cell r="J804" t="str">
            <v/>
          </cell>
          <cell r="K804" t="str">
            <v/>
          </cell>
          <cell r="L804">
            <v>1072050</v>
          </cell>
          <cell r="M804">
            <v>85764</v>
          </cell>
          <cell r="N804">
            <v>1157814</v>
          </cell>
          <cell r="O804" t="str">
            <v>20230911</v>
          </cell>
          <cell r="Q804">
            <v>1157814</v>
          </cell>
        </row>
        <row r="805">
          <cell r="I805">
            <v>7056</v>
          </cell>
          <cell r="J805" t="str">
            <v>Sampling services fee - Auto</v>
          </cell>
          <cell r="K805" t="str">
            <v>202308 Auto Deduct</v>
          </cell>
          <cell r="L805">
            <v>-75559</v>
          </cell>
          <cell r="M805">
            <v>-7556</v>
          </cell>
          <cell r="N805">
            <v>-83115</v>
          </cell>
          <cell r="O805" t="str">
            <v>20230911</v>
          </cell>
          <cell r="Q805">
            <v>-83115</v>
          </cell>
        </row>
        <row r="806">
          <cell r="J806" t="str">
            <v/>
          </cell>
          <cell r="K806" t="str">
            <v>SUB SUM</v>
          </cell>
          <cell r="L806">
            <v>5956167</v>
          </cell>
          <cell r="M806">
            <v>542864</v>
          </cell>
          <cell r="N806">
            <v>6499031</v>
          </cell>
          <cell r="O806" t="str">
            <v/>
          </cell>
          <cell r="Q806">
            <v>0</v>
          </cell>
        </row>
        <row r="807">
          <cell r="I807">
            <v>5158</v>
          </cell>
          <cell r="J807" t="str">
            <v>Sampling services fee - Auto</v>
          </cell>
          <cell r="K807" t="str">
            <v>202308 Auto Deduct</v>
          </cell>
          <cell r="L807">
            <v>-257513</v>
          </cell>
          <cell r="M807">
            <v>-25751</v>
          </cell>
          <cell r="N807">
            <v>-283264</v>
          </cell>
          <cell r="O807" t="str">
            <v>20230911</v>
          </cell>
          <cell r="Q807">
            <v>-283264</v>
          </cell>
        </row>
        <row r="808">
          <cell r="I808">
            <v>55001</v>
          </cell>
          <cell r="J808" t="str">
            <v>Basic discount - Auto</v>
          </cell>
          <cell r="K808" t="str">
            <v>202308 Auto Deduct</v>
          </cell>
          <cell r="L808">
            <v>-1030050</v>
          </cell>
          <cell r="M808">
            <v>-82404</v>
          </cell>
          <cell r="N808">
            <v>-1112454</v>
          </cell>
          <cell r="O808" t="str">
            <v>20230911</v>
          </cell>
          <cell r="Q808">
            <v>-1112454</v>
          </cell>
        </row>
        <row r="809">
          <cell r="I809">
            <v>45089</v>
          </cell>
          <cell r="J809" t="str">
            <v/>
          </cell>
          <cell r="K809" t="str">
            <v/>
          </cell>
          <cell r="L809">
            <v>1665870</v>
          </cell>
          <cell r="M809">
            <v>133270</v>
          </cell>
          <cell r="N809">
            <v>1799140</v>
          </cell>
          <cell r="O809" t="str">
            <v>20230911</v>
          </cell>
          <cell r="Q809">
            <v>1799140</v>
          </cell>
        </row>
        <row r="810">
          <cell r="I810">
            <v>43576</v>
          </cell>
          <cell r="J810" t="str">
            <v/>
          </cell>
          <cell r="K810" t="str">
            <v/>
          </cell>
          <cell r="L810">
            <v>3254680</v>
          </cell>
          <cell r="M810">
            <v>260374</v>
          </cell>
          <cell r="N810">
            <v>3515054</v>
          </cell>
          <cell r="O810" t="str">
            <v>20230911</v>
          </cell>
          <cell r="Q810">
            <v>3515054</v>
          </cell>
        </row>
        <row r="811">
          <cell r="I811">
            <v>46962</v>
          </cell>
          <cell r="J811" t="str">
            <v/>
          </cell>
          <cell r="K811" t="str">
            <v/>
          </cell>
          <cell r="L811">
            <v>2144100</v>
          </cell>
          <cell r="M811">
            <v>171528</v>
          </cell>
          <cell r="N811">
            <v>2315628</v>
          </cell>
          <cell r="O811" t="str">
            <v>20230929</v>
          </cell>
          <cell r="Q811">
            <v>2315628</v>
          </cell>
        </row>
        <row r="812">
          <cell r="I812">
            <v>5476</v>
          </cell>
          <cell r="J812" t="str">
            <v>Anniversary Support fee - Manual(8%)</v>
          </cell>
          <cell r="K812" t="str">
            <v>PHI HO TRO SINH NHAT 2023</v>
          </cell>
          <cell r="L812">
            <v>-1500000</v>
          </cell>
          <cell r="M812">
            <v>-120000</v>
          </cell>
          <cell r="N812">
            <v>-1620000</v>
          </cell>
          <cell r="O812" t="str">
            <v>20230911</v>
          </cell>
          <cell r="Q812">
            <v>-2547045</v>
          </cell>
        </row>
        <row r="813">
          <cell r="I813">
            <v>5476</v>
          </cell>
          <cell r="J813" t="str">
            <v>Sale services fee - Auto</v>
          </cell>
          <cell r="K813" t="str">
            <v>202308 Auto Deduct</v>
          </cell>
          <cell r="L813">
            <v>-858375</v>
          </cell>
          <cell r="M813">
            <v>-68670</v>
          </cell>
          <cell r="N813">
            <v>-927045</v>
          </cell>
          <cell r="O813" t="str">
            <v>20230911</v>
          </cell>
          <cell r="Q813">
            <v>-2547045</v>
          </cell>
        </row>
        <row r="814">
          <cell r="I814">
            <v>46886</v>
          </cell>
          <cell r="J814" t="str">
            <v/>
          </cell>
          <cell r="K814" t="str">
            <v/>
          </cell>
          <cell r="L814">
            <v>1745950</v>
          </cell>
          <cell r="M814">
            <v>139676</v>
          </cell>
          <cell r="N814">
            <v>1885626</v>
          </cell>
          <cell r="O814" t="str">
            <v>20230929</v>
          </cell>
          <cell r="Q814">
            <v>1885626</v>
          </cell>
        </row>
        <row r="815">
          <cell r="J815" t="str">
            <v/>
          </cell>
          <cell r="K815" t="str">
            <v>SUB SUM</v>
          </cell>
          <cell r="L815">
            <v>5164662</v>
          </cell>
          <cell r="M815">
            <v>408023</v>
          </cell>
          <cell r="N815">
            <v>5572685</v>
          </cell>
          <cell r="O815" t="str">
            <v/>
          </cell>
          <cell r="Q815">
            <v>0</v>
          </cell>
        </row>
        <row r="816">
          <cell r="I816">
            <v>48232</v>
          </cell>
          <cell r="J816" t="str">
            <v/>
          </cell>
          <cell r="K816" t="str">
            <v/>
          </cell>
          <cell r="L816">
            <v>1008020</v>
          </cell>
          <cell r="M816">
            <v>80642</v>
          </cell>
          <cell r="N816">
            <v>1088662</v>
          </cell>
          <cell r="O816" t="str">
            <v>20230929</v>
          </cell>
          <cell r="Q816">
            <v>1088662</v>
          </cell>
        </row>
        <row r="817">
          <cell r="I817">
            <v>54992</v>
          </cell>
          <cell r="J817" t="str">
            <v>Basic discount - Auto</v>
          </cell>
          <cell r="K817" t="str">
            <v>202308 Auto Deduct</v>
          </cell>
          <cell r="L817">
            <v>-348160</v>
          </cell>
          <cell r="M817">
            <v>-27853</v>
          </cell>
          <cell r="N817">
            <v>-376013</v>
          </cell>
          <cell r="O817" t="str">
            <v>20230911</v>
          </cell>
          <cell r="Q817">
            <v>-376013</v>
          </cell>
        </row>
        <row r="818">
          <cell r="I818">
            <v>46888</v>
          </cell>
          <cell r="J818" t="str">
            <v/>
          </cell>
          <cell r="K818" t="str">
            <v/>
          </cell>
          <cell r="L818">
            <v>777406</v>
          </cell>
          <cell r="M818">
            <v>62192</v>
          </cell>
          <cell r="N818">
            <v>839598</v>
          </cell>
          <cell r="O818" t="str">
            <v>20230929</v>
          </cell>
          <cell r="Q818">
            <v>839598</v>
          </cell>
        </row>
        <row r="819">
          <cell r="I819">
            <v>43742</v>
          </cell>
          <cell r="J819" t="str">
            <v/>
          </cell>
          <cell r="K819" t="str">
            <v/>
          </cell>
          <cell r="L819">
            <v>1627340</v>
          </cell>
          <cell r="M819">
            <v>130187</v>
          </cell>
          <cell r="N819">
            <v>1757527</v>
          </cell>
          <cell r="O819" t="str">
            <v>20230911</v>
          </cell>
          <cell r="Q819">
            <v>1757527</v>
          </cell>
        </row>
        <row r="820">
          <cell r="I820">
            <v>46755</v>
          </cell>
          <cell r="J820" t="str">
            <v/>
          </cell>
          <cell r="K820" t="str">
            <v/>
          </cell>
          <cell r="L820">
            <v>555290</v>
          </cell>
          <cell r="M820">
            <v>44423</v>
          </cell>
          <cell r="N820">
            <v>599713</v>
          </cell>
          <cell r="O820" t="str">
            <v>20230929</v>
          </cell>
          <cell r="Q820">
            <v>599713</v>
          </cell>
        </row>
        <row r="821">
          <cell r="I821">
            <v>42176</v>
          </cell>
          <cell r="J821" t="str">
            <v/>
          </cell>
          <cell r="K821" t="str">
            <v/>
          </cell>
          <cell r="L821">
            <v>1110580</v>
          </cell>
          <cell r="M821">
            <v>88846</v>
          </cell>
          <cell r="N821">
            <v>1199426</v>
          </cell>
          <cell r="O821" t="str">
            <v>20230911</v>
          </cell>
          <cell r="Q821">
            <v>1199426</v>
          </cell>
        </row>
        <row r="822">
          <cell r="I822">
            <v>45373</v>
          </cell>
          <cell r="J822" t="str">
            <v/>
          </cell>
          <cell r="K822" t="str">
            <v/>
          </cell>
          <cell r="L822">
            <v>1646605</v>
          </cell>
          <cell r="M822">
            <v>131728</v>
          </cell>
          <cell r="N822">
            <v>1778333</v>
          </cell>
          <cell r="O822" t="str">
            <v>20230929</v>
          </cell>
          <cell r="Q822">
            <v>1778333</v>
          </cell>
        </row>
        <row r="823">
          <cell r="I823">
            <v>6740</v>
          </cell>
          <cell r="J823" t="str">
            <v>Sale services fee - Auto</v>
          </cell>
          <cell r="K823" t="str">
            <v>202308 Auto Deduct</v>
          </cell>
          <cell r="L823">
            <v>-290133</v>
          </cell>
          <cell r="M823">
            <v>-23211</v>
          </cell>
          <cell r="N823">
            <v>-313344</v>
          </cell>
          <cell r="O823" t="str">
            <v>20230911</v>
          </cell>
          <cell r="Q823">
            <v>-313344</v>
          </cell>
        </row>
        <row r="824">
          <cell r="I824">
            <v>7112</v>
          </cell>
          <cell r="J824" t="str">
            <v>Sampling services fee - Auto</v>
          </cell>
          <cell r="K824" t="str">
            <v>202308 Auto Deduct</v>
          </cell>
          <cell r="L824">
            <v>-87040</v>
          </cell>
          <cell r="M824">
            <v>-8704</v>
          </cell>
          <cell r="N824">
            <v>-95744</v>
          </cell>
          <cell r="O824" t="str">
            <v>20230911</v>
          </cell>
          <cell r="Q824">
            <v>-95744</v>
          </cell>
        </row>
        <row r="825">
          <cell r="I825">
            <v>4414</v>
          </cell>
          <cell r="J825" t="str">
            <v>Distribution Cost -Manual(8%)</v>
          </cell>
          <cell r="K825" t="str">
            <v>PHI VAN CHUYEN THANG 07.2023 - HANG LANH</v>
          </cell>
          <cell r="L825">
            <v>-164490</v>
          </cell>
          <cell r="M825">
            <v>-13159</v>
          </cell>
          <cell r="N825">
            <v>-177649</v>
          </cell>
          <cell r="O825" t="str">
            <v>20230911</v>
          </cell>
          <cell r="Q825">
            <v>-1258664</v>
          </cell>
        </row>
        <row r="826">
          <cell r="J826" t="str">
            <v/>
          </cell>
          <cell r="K826" t="str">
            <v>SUB SUM</v>
          </cell>
          <cell r="L826">
            <v>5835418</v>
          </cell>
          <cell r="M826">
            <v>465091</v>
          </cell>
          <cell r="N826">
            <v>6300509</v>
          </cell>
          <cell r="O826" t="str">
            <v/>
          </cell>
          <cell r="Q826">
            <v>0</v>
          </cell>
        </row>
        <row r="827">
          <cell r="I827">
            <v>44017</v>
          </cell>
          <cell r="J827" t="str">
            <v/>
          </cell>
          <cell r="K827" t="str">
            <v/>
          </cell>
          <cell r="L827">
            <v>2262710</v>
          </cell>
          <cell r="M827">
            <v>181017</v>
          </cell>
          <cell r="N827">
            <v>2443727</v>
          </cell>
          <cell r="O827" t="str">
            <v>20230911</v>
          </cell>
          <cell r="Q827">
            <v>2443727</v>
          </cell>
        </row>
        <row r="828">
          <cell r="J828" t="str">
            <v/>
          </cell>
          <cell r="K828" t="str">
            <v>SUB SUM</v>
          </cell>
          <cell r="L828">
            <v>2262710</v>
          </cell>
          <cell r="M828">
            <v>181017</v>
          </cell>
          <cell r="N828">
            <v>2443727</v>
          </cell>
          <cell r="O828" t="str">
            <v/>
          </cell>
          <cell r="Q828">
            <v>0</v>
          </cell>
        </row>
        <row r="829">
          <cell r="I829">
            <v>6436</v>
          </cell>
          <cell r="J829" t="str">
            <v>Sampling services fee - Auto</v>
          </cell>
          <cell r="K829" t="str">
            <v>202308 Auto Deduct</v>
          </cell>
          <cell r="L829">
            <v>-20573</v>
          </cell>
          <cell r="M829">
            <v>-2057</v>
          </cell>
          <cell r="N829">
            <v>-22630</v>
          </cell>
          <cell r="O829" t="str">
            <v>20230911</v>
          </cell>
          <cell r="Q829">
            <v>-22630</v>
          </cell>
        </row>
        <row r="830">
          <cell r="I830">
            <v>47012</v>
          </cell>
          <cell r="J830" t="str">
            <v/>
          </cell>
          <cell r="K830" t="str">
            <v/>
          </cell>
          <cell r="L830">
            <v>333174</v>
          </cell>
          <cell r="M830">
            <v>26654</v>
          </cell>
          <cell r="N830">
            <v>359828</v>
          </cell>
          <cell r="O830" t="str">
            <v>20230929</v>
          </cell>
          <cell r="Q830">
            <v>359828</v>
          </cell>
        </row>
        <row r="831">
          <cell r="I831">
            <v>54989</v>
          </cell>
          <cell r="J831" t="str">
            <v>Basic discount - Auto</v>
          </cell>
          <cell r="K831" t="str">
            <v>202308 Auto Deduct</v>
          </cell>
          <cell r="L831">
            <v>-82294</v>
          </cell>
          <cell r="M831">
            <v>-6584</v>
          </cell>
          <cell r="N831">
            <v>-88878</v>
          </cell>
          <cell r="O831" t="str">
            <v>20230911</v>
          </cell>
          <cell r="Q831">
            <v>-88878</v>
          </cell>
        </row>
        <row r="832">
          <cell r="I832">
            <v>43836</v>
          </cell>
          <cell r="J832" t="str">
            <v/>
          </cell>
          <cell r="K832" t="str">
            <v/>
          </cell>
          <cell r="L832">
            <v>555290</v>
          </cell>
          <cell r="M832">
            <v>44423</v>
          </cell>
          <cell r="N832">
            <v>599713</v>
          </cell>
          <cell r="O832" t="str">
            <v>20230911</v>
          </cell>
          <cell r="Q832">
            <v>599713</v>
          </cell>
        </row>
        <row r="833">
          <cell r="I833">
            <v>6038</v>
          </cell>
          <cell r="J833" t="str">
            <v>Sale services fee - Auto</v>
          </cell>
          <cell r="K833" t="str">
            <v>202308 Auto Deduct</v>
          </cell>
          <cell r="L833">
            <v>-68578</v>
          </cell>
          <cell r="M833">
            <v>-5486</v>
          </cell>
          <cell r="N833">
            <v>-74064</v>
          </cell>
          <cell r="O833" t="str">
            <v>20230911</v>
          </cell>
          <cell r="Q833">
            <v>-74064</v>
          </cell>
        </row>
        <row r="834">
          <cell r="J834" t="str">
            <v/>
          </cell>
          <cell r="K834" t="str">
            <v>SUB SUM</v>
          </cell>
          <cell r="L834">
            <v>717019</v>
          </cell>
          <cell r="M834">
            <v>56950</v>
          </cell>
          <cell r="N834">
            <v>773969</v>
          </cell>
          <cell r="O834" t="str">
            <v/>
          </cell>
          <cell r="Q834">
            <v>0</v>
          </cell>
        </row>
        <row r="835">
          <cell r="I835">
            <v>54988</v>
          </cell>
          <cell r="J835" t="str">
            <v>Basic discount - Auto</v>
          </cell>
          <cell r="K835" t="str">
            <v>202308 Auto Deduct</v>
          </cell>
          <cell r="L835">
            <v>-1524374</v>
          </cell>
          <cell r="M835">
            <v>-121950</v>
          </cell>
          <cell r="N835">
            <v>-1646324</v>
          </cell>
          <cell r="O835" t="str">
            <v>20230911</v>
          </cell>
          <cell r="Q835">
            <v>-1646324</v>
          </cell>
        </row>
        <row r="836">
          <cell r="I836">
            <v>46996</v>
          </cell>
          <cell r="J836" t="str">
            <v/>
          </cell>
          <cell r="K836" t="str">
            <v/>
          </cell>
          <cell r="L836">
            <v>4640960</v>
          </cell>
          <cell r="M836">
            <v>371277</v>
          </cell>
          <cell r="N836">
            <v>5012237</v>
          </cell>
          <cell r="O836" t="str">
            <v>20230929</v>
          </cell>
          <cell r="Q836">
            <v>5012237</v>
          </cell>
        </row>
        <row r="837">
          <cell r="I837">
            <v>45343</v>
          </cell>
          <cell r="J837" t="str">
            <v/>
          </cell>
          <cell r="K837" t="str">
            <v/>
          </cell>
          <cell r="L837">
            <v>3411820</v>
          </cell>
          <cell r="M837">
            <v>272946</v>
          </cell>
          <cell r="N837">
            <v>3684766</v>
          </cell>
          <cell r="O837" t="str">
            <v>20230911</v>
          </cell>
          <cell r="Q837">
            <v>3684766</v>
          </cell>
        </row>
        <row r="838">
          <cell r="I838">
            <v>43832</v>
          </cell>
          <cell r="J838" t="str">
            <v/>
          </cell>
          <cell r="K838" t="str">
            <v/>
          </cell>
          <cell r="L838">
            <v>3809970</v>
          </cell>
          <cell r="M838">
            <v>304798</v>
          </cell>
          <cell r="N838">
            <v>4114768</v>
          </cell>
          <cell r="O838" t="str">
            <v>20230911</v>
          </cell>
          <cell r="Q838">
            <v>4114768</v>
          </cell>
        </row>
        <row r="839">
          <cell r="I839">
            <v>42236</v>
          </cell>
          <cell r="J839" t="str">
            <v/>
          </cell>
          <cell r="K839" t="str">
            <v/>
          </cell>
          <cell r="L839">
            <v>2777960</v>
          </cell>
          <cell r="M839">
            <v>222237</v>
          </cell>
          <cell r="N839">
            <v>3000197</v>
          </cell>
          <cell r="O839" t="str">
            <v>20230911</v>
          </cell>
          <cell r="Q839">
            <v>3000197</v>
          </cell>
        </row>
        <row r="840">
          <cell r="I840">
            <v>9290</v>
          </cell>
          <cell r="J840" t="str">
            <v>Sale services fee - Auto</v>
          </cell>
          <cell r="K840" t="str">
            <v>202308 Auto Deduct</v>
          </cell>
          <cell r="L840">
            <v>-1270312</v>
          </cell>
          <cell r="M840">
            <v>-101625</v>
          </cell>
          <cell r="N840">
            <v>-1371937</v>
          </cell>
          <cell r="O840" t="str">
            <v>20230911</v>
          </cell>
          <cell r="Q840">
            <v>-1453839</v>
          </cell>
        </row>
        <row r="841">
          <cell r="I841">
            <v>9769</v>
          </cell>
          <cell r="J841" t="str">
            <v>Sampling services fee - Auto</v>
          </cell>
          <cell r="K841" t="str">
            <v>202308 Auto Deduct</v>
          </cell>
          <cell r="L841">
            <v>-381093</v>
          </cell>
          <cell r="M841">
            <v>-38109</v>
          </cell>
          <cell r="N841">
            <v>-419202</v>
          </cell>
          <cell r="O841" t="str">
            <v>20230911</v>
          </cell>
          <cell r="Q841">
            <v>-419202</v>
          </cell>
        </row>
        <row r="842">
          <cell r="J842" t="str">
            <v/>
          </cell>
          <cell r="K842" t="str">
            <v>SUB SUM</v>
          </cell>
          <cell r="L842">
            <v>11464931</v>
          </cell>
          <cell r="M842">
            <v>909574</v>
          </cell>
          <cell r="N842">
            <v>12374505</v>
          </cell>
          <cell r="O842" t="str">
            <v/>
          </cell>
          <cell r="Q842">
            <v>0</v>
          </cell>
        </row>
        <row r="843">
          <cell r="J843" t="str">
            <v/>
          </cell>
          <cell r="K843" t="str">
            <v>SUM</v>
          </cell>
          <cell r="L843">
            <v>68299479</v>
          </cell>
          <cell r="M843">
            <v>5498649</v>
          </cell>
          <cell r="N843">
            <v>73798128</v>
          </cell>
          <cell r="O843" t="str">
            <v/>
          </cell>
          <cell r="Q843">
            <v>0</v>
          </cell>
        </row>
        <row r="844">
          <cell r="I844">
            <v>806</v>
          </cell>
          <cell r="J844" t="str">
            <v>Sale services fee - Auto</v>
          </cell>
          <cell r="K844" t="str">
            <v>202309 Auto Deduct</v>
          </cell>
          <cell r="L844">
            <v>-290828</v>
          </cell>
          <cell r="M844">
            <v>-23266</v>
          </cell>
          <cell r="N844">
            <v>-314094</v>
          </cell>
          <cell r="O844" t="str">
            <v>20231010</v>
          </cell>
          <cell r="Q844">
            <v>-2474094</v>
          </cell>
        </row>
        <row r="845">
          <cell r="I845">
            <v>1317</v>
          </cell>
          <cell r="J845" t="str">
            <v>Sampling services fee - Auto</v>
          </cell>
          <cell r="K845" t="str">
            <v>202309 Auto Deduct</v>
          </cell>
          <cell r="L845">
            <v>-87248</v>
          </cell>
          <cell r="M845">
            <v>-8725</v>
          </cell>
          <cell r="N845">
            <v>-95973</v>
          </cell>
          <cell r="O845" t="str">
            <v>20231010</v>
          </cell>
          <cell r="Q845">
            <v>-95973</v>
          </cell>
        </row>
        <row r="846">
          <cell r="I846">
            <v>60856</v>
          </cell>
          <cell r="J846" t="str">
            <v>Basic discount - Auto</v>
          </cell>
          <cell r="K846" t="str">
            <v>202309 Auto Deduct</v>
          </cell>
          <cell r="L846">
            <v>-348994</v>
          </cell>
          <cell r="M846">
            <v>-27920</v>
          </cell>
          <cell r="N846">
            <v>-376914</v>
          </cell>
          <cell r="O846" t="str">
            <v>20231010</v>
          </cell>
          <cell r="Q846">
            <v>-376914</v>
          </cell>
        </row>
        <row r="847">
          <cell r="I847">
            <v>54795</v>
          </cell>
          <cell r="J847" t="str">
            <v/>
          </cell>
          <cell r="K847" t="str">
            <v/>
          </cell>
          <cell r="L847">
            <v>3078640</v>
          </cell>
          <cell r="M847">
            <v>246291</v>
          </cell>
          <cell r="N847">
            <v>3324931</v>
          </cell>
          <cell r="O847" t="str">
            <v>20231030</v>
          </cell>
          <cell r="Q847">
            <v>3324931</v>
          </cell>
        </row>
        <row r="848">
          <cell r="I848">
            <v>53075</v>
          </cell>
          <cell r="J848" t="str">
            <v/>
          </cell>
          <cell r="K848" t="str">
            <v/>
          </cell>
          <cell r="L848">
            <v>4515920</v>
          </cell>
          <cell r="M848">
            <v>361274</v>
          </cell>
          <cell r="N848">
            <v>4877194</v>
          </cell>
          <cell r="O848" t="str">
            <v>20231010</v>
          </cell>
          <cell r="Q848">
            <v>4877194</v>
          </cell>
        </row>
        <row r="849">
          <cell r="I849">
            <v>806</v>
          </cell>
          <cell r="J849" t="str">
            <v>Opening Support fee - Manual(8%)</v>
          </cell>
          <cell r="K849" t="str">
            <v>PHI HO TRO KHAI TRUONG 2023</v>
          </cell>
          <cell r="L849">
            <v>-2000000</v>
          </cell>
          <cell r="M849">
            <v>-160000</v>
          </cell>
          <cell r="N849">
            <v>-2160000</v>
          </cell>
          <cell r="O849" t="str">
            <v>20231010</v>
          </cell>
          <cell r="Q849">
            <v>-2474094</v>
          </cell>
        </row>
        <row r="850">
          <cell r="J850" t="str">
            <v/>
          </cell>
          <cell r="K850" t="str">
            <v>SUB SUM</v>
          </cell>
          <cell r="L850">
            <v>4867490</v>
          </cell>
          <cell r="M850">
            <v>387654</v>
          </cell>
          <cell r="N850">
            <v>5255144</v>
          </cell>
          <cell r="O850" t="str">
            <v/>
          </cell>
          <cell r="Q850">
            <v>0</v>
          </cell>
        </row>
        <row r="851">
          <cell r="I851">
            <v>7848</v>
          </cell>
          <cell r="J851" t="str">
            <v>Sale services fee - Auto</v>
          </cell>
          <cell r="K851" t="str">
            <v>202309 Auto Deduct</v>
          </cell>
          <cell r="L851">
            <v>-342902</v>
          </cell>
          <cell r="M851">
            <v>-27432</v>
          </cell>
          <cell r="N851">
            <v>-370334</v>
          </cell>
          <cell r="O851" t="str">
            <v>20231010</v>
          </cell>
          <cell r="Q851">
            <v>-370334</v>
          </cell>
        </row>
        <row r="852">
          <cell r="I852">
            <v>62686</v>
          </cell>
          <cell r="J852" t="str">
            <v>231016-01016-1-0074</v>
          </cell>
          <cell r="K852" t="str">
            <v>hang tra lai</v>
          </cell>
          <cell r="L852">
            <v>-634746</v>
          </cell>
          <cell r="M852">
            <v>-50780</v>
          </cell>
          <cell r="N852">
            <v>-685526</v>
          </cell>
          <cell r="O852" t="str">
            <v>20231030</v>
          </cell>
          <cell r="Q852">
            <v>-685526</v>
          </cell>
        </row>
        <row r="853">
          <cell r="I853">
            <v>7628</v>
          </cell>
          <cell r="J853" t="str">
            <v>Sampling services fee - Auto</v>
          </cell>
          <cell r="K853" t="str">
            <v>202309 Auto Deduct</v>
          </cell>
          <cell r="L853">
            <v>-102871</v>
          </cell>
          <cell r="M853">
            <v>-10287</v>
          </cell>
          <cell r="N853">
            <v>-113158</v>
          </cell>
          <cell r="O853" t="str">
            <v>20231010</v>
          </cell>
          <cell r="Q853">
            <v>-113158</v>
          </cell>
        </row>
        <row r="854">
          <cell r="I854">
            <v>54801</v>
          </cell>
          <cell r="J854" t="str">
            <v/>
          </cell>
          <cell r="K854" t="str">
            <v/>
          </cell>
          <cell r="L854">
            <v>3411820</v>
          </cell>
          <cell r="M854">
            <v>272946</v>
          </cell>
          <cell r="N854">
            <v>3684766</v>
          </cell>
          <cell r="O854" t="str">
            <v>20231030</v>
          </cell>
          <cell r="Q854">
            <v>3684766</v>
          </cell>
        </row>
        <row r="855">
          <cell r="I855">
            <v>5029</v>
          </cell>
          <cell r="J855" t="str">
            <v>Distribution Cost -Manual(8%)</v>
          </cell>
          <cell r="K855" t="str">
            <v>PHI VAN CHUYEN THANG 08.2023 - HANG LANH</v>
          </cell>
          <cell r="L855">
            <v>-573020</v>
          </cell>
          <cell r="M855">
            <v>-45842</v>
          </cell>
          <cell r="N855">
            <v>-618862</v>
          </cell>
          <cell r="O855" t="str">
            <v>20231010</v>
          </cell>
          <cell r="Q855">
            <v>-1499807</v>
          </cell>
        </row>
        <row r="856">
          <cell r="I856">
            <v>7492</v>
          </cell>
          <cell r="J856" t="str">
            <v>230926-01016-1-0072</v>
          </cell>
          <cell r="K856" t="str">
            <v>hang tra lai</v>
          </cell>
          <cell r="L856">
            <v>-563298</v>
          </cell>
          <cell r="M856">
            <v>-45064</v>
          </cell>
          <cell r="N856">
            <v>-608362</v>
          </cell>
          <cell r="O856" t="str">
            <v>20231010</v>
          </cell>
          <cell r="Q856">
            <v>-608362</v>
          </cell>
        </row>
        <row r="857">
          <cell r="I857">
            <v>60857</v>
          </cell>
          <cell r="J857" t="str">
            <v>Basic discount - Auto</v>
          </cell>
          <cell r="K857" t="str">
            <v>202309 Auto Deduct</v>
          </cell>
          <cell r="L857">
            <v>-411483</v>
          </cell>
          <cell r="M857">
            <v>-32919</v>
          </cell>
          <cell r="N857">
            <v>-444402</v>
          </cell>
          <cell r="O857" t="str">
            <v>20231010</v>
          </cell>
          <cell r="Q857">
            <v>-444402</v>
          </cell>
        </row>
        <row r="858">
          <cell r="I858">
            <v>49856</v>
          </cell>
          <cell r="J858" t="str">
            <v/>
          </cell>
          <cell r="K858" t="str">
            <v/>
          </cell>
          <cell r="L858">
            <v>4719950</v>
          </cell>
          <cell r="M858">
            <v>377596</v>
          </cell>
          <cell r="N858">
            <v>5097546</v>
          </cell>
          <cell r="O858" t="str">
            <v>20231030</v>
          </cell>
          <cell r="Q858">
            <v>5097546</v>
          </cell>
        </row>
        <row r="859">
          <cell r="I859">
            <v>51383</v>
          </cell>
          <cell r="J859" t="str">
            <v/>
          </cell>
          <cell r="K859" t="str">
            <v/>
          </cell>
          <cell r="L859">
            <v>2798735</v>
          </cell>
          <cell r="M859">
            <v>223899</v>
          </cell>
          <cell r="N859">
            <v>3022634</v>
          </cell>
          <cell r="O859" t="str">
            <v>20231010</v>
          </cell>
          <cell r="Q859">
            <v>3022634</v>
          </cell>
        </row>
        <row r="860">
          <cell r="J860" t="str">
            <v/>
          </cell>
          <cell r="K860" t="str">
            <v>truy thu chenh lech vat rtn inv 2956 tru tt ngay 7/31/2023</v>
          </cell>
          <cell r="L860">
            <v>-15077</v>
          </cell>
          <cell r="M860">
            <v>0</v>
          </cell>
          <cell r="N860">
            <v>-15077</v>
          </cell>
          <cell r="O860" t="str">
            <v>20231010</v>
          </cell>
          <cell r="Q860">
            <v>0</v>
          </cell>
        </row>
        <row r="861">
          <cell r="I861">
            <v>48367</v>
          </cell>
          <cell r="J861" t="str">
            <v/>
          </cell>
          <cell r="K861" t="str">
            <v/>
          </cell>
          <cell r="L861">
            <v>7101270</v>
          </cell>
          <cell r="M861">
            <v>568102</v>
          </cell>
          <cell r="N861">
            <v>7669372</v>
          </cell>
          <cell r="O861" t="str">
            <v>20231010</v>
          </cell>
          <cell r="Q861">
            <v>7669372</v>
          </cell>
        </row>
        <row r="862">
          <cell r="J862" t="str">
            <v/>
          </cell>
          <cell r="K862" t="str">
            <v>SUB SUM</v>
          </cell>
          <cell r="L862">
            <v>15388378</v>
          </cell>
          <cell r="M862">
            <v>1230219</v>
          </cell>
          <cell r="N862">
            <v>16618597</v>
          </cell>
          <cell r="O862" t="str">
            <v/>
          </cell>
          <cell r="Q862">
            <v>0</v>
          </cell>
        </row>
        <row r="863">
          <cell r="I863">
            <v>4737</v>
          </cell>
          <cell r="J863" t="str">
            <v>Sale services fee - Auto</v>
          </cell>
          <cell r="K863" t="str">
            <v>202309 Auto Deduct</v>
          </cell>
          <cell r="L863">
            <v>-59533</v>
          </cell>
          <cell r="M863">
            <v>-4763</v>
          </cell>
          <cell r="N863">
            <v>-64296</v>
          </cell>
          <cell r="O863" t="str">
            <v>20231010</v>
          </cell>
          <cell r="Q863">
            <v>-64296</v>
          </cell>
        </row>
        <row r="864">
          <cell r="I864">
            <v>53260</v>
          </cell>
          <cell r="J864" t="str">
            <v/>
          </cell>
          <cell r="K864" t="str">
            <v/>
          </cell>
          <cell r="L864">
            <v>1190660</v>
          </cell>
          <cell r="M864">
            <v>95253</v>
          </cell>
          <cell r="N864">
            <v>1285913</v>
          </cell>
          <cell r="O864" t="str">
            <v>20231030</v>
          </cell>
          <cell r="Q864">
            <v>1285913</v>
          </cell>
        </row>
        <row r="865">
          <cell r="I865">
            <v>5039</v>
          </cell>
          <cell r="J865" t="str">
            <v>Sampling services fee - Auto</v>
          </cell>
          <cell r="K865" t="str">
            <v>202309 Auto Deduct</v>
          </cell>
          <cell r="L865">
            <v>-17860</v>
          </cell>
          <cell r="M865">
            <v>-1786</v>
          </cell>
          <cell r="N865">
            <v>-19646</v>
          </cell>
          <cell r="O865" t="str">
            <v>20231010</v>
          </cell>
          <cell r="Q865">
            <v>-19646</v>
          </cell>
        </row>
        <row r="866">
          <cell r="I866">
            <v>60855</v>
          </cell>
          <cell r="J866" t="str">
            <v>Basic discount - Auto</v>
          </cell>
          <cell r="K866" t="str">
            <v>202309 Auto Deduct</v>
          </cell>
          <cell r="L866">
            <v>-71440</v>
          </cell>
          <cell r="M866">
            <v>-5715</v>
          </cell>
          <cell r="N866">
            <v>-77155</v>
          </cell>
          <cell r="O866" t="str">
            <v>20231010</v>
          </cell>
          <cell r="Q866">
            <v>-77155</v>
          </cell>
        </row>
        <row r="867">
          <cell r="I867">
            <v>49855</v>
          </cell>
          <cell r="J867" t="str">
            <v/>
          </cell>
          <cell r="K867" t="str">
            <v/>
          </cell>
          <cell r="L867">
            <v>1190660</v>
          </cell>
          <cell r="M867">
            <v>95253</v>
          </cell>
          <cell r="N867">
            <v>1285913</v>
          </cell>
          <cell r="O867" t="str">
            <v>20231010</v>
          </cell>
          <cell r="Q867">
            <v>1285913</v>
          </cell>
        </row>
        <row r="868">
          <cell r="I868">
            <v>63681</v>
          </cell>
          <cell r="J868" t="str">
            <v>231017-01014-1-0050</v>
          </cell>
          <cell r="K868" t="str">
            <v>hang tra lai</v>
          </cell>
          <cell r="L868">
            <v>-119066</v>
          </cell>
          <cell r="M868">
            <v>-9525</v>
          </cell>
          <cell r="N868">
            <v>-128591</v>
          </cell>
          <cell r="O868" t="str">
            <v>20231030</v>
          </cell>
          <cell r="Q868">
            <v>-128591</v>
          </cell>
        </row>
        <row r="869">
          <cell r="J869" t="str">
            <v/>
          </cell>
          <cell r="K869" t="str">
            <v>SUB SUM</v>
          </cell>
          <cell r="L869">
            <v>2113421</v>
          </cell>
          <cell r="M869">
            <v>168717</v>
          </cell>
          <cell r="N869">
            <v>2282138</v>
          </cell>
          <cell r="O869" t="str">
            <v/>
          </cell>
          <cell r="Q869">
            <v>0</v>
          </cell>
        </row>
        <row r="870">
          <cell r="I870">
            <v>49859</v>
          </cell>
          <cell r="J870" t="str">
            <v/>
          </cell>
          <cell r="K870" t="str">
            <v/>
          </cell>
          <cell r="L870">
            <v>4048700</v>
          </cell>
          <cell r="M870">
            <v>323896</v>
          </cell>
          <cell r="N870">
            <v>4372596</v>
          </cell>
          <cell r="O870" t="str">
            <v>20231010</v>
          </cell>
          <cell r="Q870">
            <v>4372596</v>
          </cell>
        </row>
        <row r="871">
          <cell r="I871">
            <v>7053</v>
          </cell>
          <cell r="J871" t="str">
            <v>Sale services fee - Auto</v>
          </cell>
          <cell r="K871" t="str">
            <v>202309 Auto Deduct</v>
          </cell>
          <cell r="L871">
            <v>-232202</v>
          </cell>
          <cell r="M871">
            <v>-18576</v>
          </cell>
          <cell r="N871">
            <v>-250778</v>
          </cell>
          <cell r="O871" t="str">
            <v>20231010</v>
          </cell>
          <cell r="Q871">
            <v>-250778</v>
          </cell>
        </row>
        <row r="872">
          <cell r="I872">
            <v>7054</v>
          </cell>
          <cell r="J872" t="str">
            <v>Sampling services fee - Auto</v>
          </cell>
          <cell r="K872" t="str">
            <v>202309 Auto Deduct</v>
          </cell>
          <cell r="L872">
            <v>-69660</v>
          </cell>
          <cell r="M872">
            <v>-6966</v>
          </cell>
          <cell r="N872">
            <v>-76626</v>
          </cell>
          <cell r="O872" t="str">
            <v>20231010</v>
          </cell>
          <cell r="Q872">
            <v>-76626</v>
          </cell>
        </row>
        <row r="873">
          <cell r="I873">
            <v>5029</v>
          </cell>
          <cell r="J873" t="str">
            <v>Distribution Cost -Manual(8%)</v>
          </cell>
          <cell r="K873" t="str">
            <v>PHI VAN CHUYEN THANG 08.2023 - HANG LANH</v>
          </cell>
          <cell r="L873">
            <v>-222930</v>
          </cell>
          <cell r="M873">
            <v>-17834</v>
          </cell>
          <cell r="N873">
            <v>-240764</v>
          </cell>
          <cell r="O873" t="str">
            <v>20231010</v>
          </cell>
          <cell r="Q873">
            <v>-1499807</v>
          </cell>
        </row>
        <row r="874">
          <cell r="I874">
            <v>60854</v>
          </cell>
          <cell r="J874" t="str">
            <v>Basic discount - Auto</v>
          </cell>
          <cell r="K874" t="str">
            <v>202309 Auto Deduct</v>
          </cell>
          <cell r="L874">
            <v>-278642</v>
          </cell>
          <cell r="M874">
            <v>-22291</v>
          </cell>
          <cell r="N874">
            <v>-300933</v>
          </cell>
          <cell r="O874" t="str">
            <v>20231010</v>
          </cell>
          <cell r="Q874">
            <v>-300933</v>
          </cell>
        </row>
        <row r="875">
          <cell r="I875">
            <v>54802</v>
          </cell>
          <cell r="J875" t="str">
            <v/>
          </cell>
          <cell r="K875" t="str">
            <v/>
          </cell>
          <cell r="L875">
            <v>2381320</v>
          </cell>
          <cell r="M875">
            <v>190506</v>
          </cell>
          <cell r="N875">
            <v>2571826</v>
          </cell>
          <cell r="O875" t="str">
            <v>20231030</v>
          </cell>
          <cell r="Q875">
            <v>2571826</v>
          </cell>
        </row>
        <row r="876">
          <cell r="J876" t="str">
            <v/>
          </cell>
          <cell r="K876" t="str">
            <v>SUB SUM</v>
          </cell>
          <cell r="L876">
            <v>5626586</v>
          </cell>
          <cell r="M876">
            <v>448735</v>
          </cell>
          <cell r="N876">
            <v>6075321</v>
          </cell>
          <cell r="O876" t="str">
            <v/>
          </cell>
          <cell r="Q876">
            <v>0</v>
          </cell>
        </row>
        <row r="877">
          <cell r="I877">
            <v>48550</v>
          </cell>
          <cell r="J877" t="str">
            <v/>
          </cell>
          <cell r="K877" t="str">
            <v/>
          </cell>
          <cell r="L877">
            <v>2134650</v>
          </cell>
          <cell r="M877">
            <v>170772</v>
          </cell>
          <cell r="N877">
            <v>2305422</v>
          </cell>
          <cell r="O877" t="str">
            <v>20231010</v>
          </cell>
          <cell r="Q877">
            <v>2305422</v>
          </cell>
        </row>
        <row r="878">
          <cell r="I878">
            <v>9418</v>
          </cell>
          <cell r="J878" t="str">
            <v>Sale services fee - Auto</v>
          </cell>
          <cell r="K878" t="str">
            <v>202309 Auto Deduct</v>
          </cell>
          <cell r="L878">
            <v>-476303</v>
          </cell>
          <cell r="M878">
            <v>-38104</v>
          </cell>
          <cell r="N878">
            <v>-514407</v>
          </cell>
          <cell r="O878" t="str">
            <v>20231010</v>
          </cell>
          <cell r="Q878">
            <v>-514407</v>
          </cell>
        </row>
        <row r="879">
          <cell r="I879">
            <v>54677</v>
          </cell>
          <cell r="J879" t="str">
            <v/>
          </cell>
          <cell r="K879" t="str">
            <v/>
          </cell>
          <cell r="L879">
            <v>2262710</v>
          </cell>
          <cell r="M879">
            <v>181017</v>
          </cell>
          <cell r="N879">
            <v>2443727</v>
          </cell>
          <cell r="O879" t="str">
            <v>20231030</v>
          </cell>
          <cell r="Q879">
            <v>2443727</v>
          </cell>
        </row>
        <row r="880">
          <cell r="I880">
            <v>9121</v>
          </cell>
          <cell r="J880" t="str">
            <v>Sampling services fee - Auto</v>
          </cell>
          <cell r="K880" t="str">
            <v>202309 Auto Deduct</v>
          </cell>
          <cell r="L880">
            <v>-142891</v>
          </cell>
          <cell r="M880">
            <v>-14289</v>
          </cell>
          <cell r="N880">
            <v>-157180</v>
          </cell>
          <cell r="O880" t="str">
            <v>20231010</v>
          </cell>
          <cell r="Q880">
            <v>-157180</v>
          </cell>
        </row>
        <row r="881">
          <cell r="I881">
            <v>53110</v>
          </cell>
          <cell r="J881" t="str">
            <v/>
          </cell>
          <cell r="K881" t="str">
            <v/>
          </cell>
          <cell r="L881">
            <v>4209995</v>
          </cell>
          <cell r="M881">
            <v>336800</v>
          </cell>
          <cell r="N881">
            <v>4546795</v>
          </cell>
          <cell r="O881" t="str">
            <v>20231030</v>
          </cell>
          <cell r="Q881">
            <v>4546795</v>
          </cell>
        </row>
        <row r="882">
          <cell r="I882">
            <v>60853</v>
          </cell>
          <cell r="J882" t="str">
            <v>Basic discount - Auto</v>
          </cell>
          <cell r="K882" t="str">
            <v>202309 Auto Deduct</v>
          </cell>
          <cell r="L882">
            <v>-571563</v>
          </cell>
          <cell r="M882">
            <v>-45725</v>
          </cell>
          <cell r="N882">
            <v>-617288</v>
          </cell>
          <cell r="O882" t="str">
            <v>20231010</v>
          </cell>
          <cell r="Q882">
            <v>-617288</v>
          </cell>
        </row>
        <row r="883">
          <cell r="I883">
            <v>51486</v>
          </cell>
          <cell r="J883" t="str">
            <v/>
          </cell>
          <cell r="K883" t="str">
            <v/>
          </cell>
          <cell r="L883">
            <v>2075345</v>
          </cell>
          <cell r="M883">
            <v>166028</v>
          </cell>
          <cell r="N883">
            <v>2241373</v>
          </cell>
          <cell r="O883" t="str">
            <v>20231010</v>
          </cell>
          <cell r="Q883">
            <v>2241373</v>
          </cell>
        </row>
        <row r="884">
          <cell r="I884">
            <v>49974</v>
          </cell>
          <cell r="J884" t="str">
            <v/>
          </cell>
          <cell r="K884" t="str">
            <v/>
          </cell>
          <cell r="L884">
            <v>943990</v>
          </cell>
          <cell r="M884">
            <v>75519</v>
          </cell>
          <cell r="N884">
            <v>1019509</v>
          </cell>
          <cell r="O884" t="str">
            <v>20231010</v>
          </cell>
          <cell r="Q884">
            <v>1019509</v>
          </cell>
        </row>
        <row r="885">
          <cell r="J885" t="str">
            <v/>
          </cell>
          <cell r="K885" t="str">
            <v>SUB SUM</v>
          </cell>
          <cell r="L885">
            <v>10435933</v>
          </cell>
          <cell r="M885">
            <v>832018</v>
          </cell>
          <cell r="N885">
            <v>11267951</v>
          </cell>
          <cell r="O885" t="str">
            <v/>
          </cell>
          <cell r="Q885">
            <v>0</v>
          </cell>
        </row>
        <row r="886">
          <cell r="I886">
            <v>49858</v>
          </cell>
          <cell r="J886" t="str">
            <v/>
          </cell>
          <cell r="K886" t="str">
            <v/>
          </cell>
          <cell r="L886">
            <v>943990</v>
          </cell>
          <cell r="M886">
            <v>75519</v>
          </cell>
          <cell r="N886">
            <v>1019509</v>
          </cell>
          <cell r="O886" t="str">
            <v>20231010</v>
          </cell>
          <cell r="Q886">
            <v>1019509</v>
          </cell>
        </row>
        <row r="887">
          <cell r="I887">
            <v>53266</v>
          </cell>
          <cell r="J887" t="str">
            <v/>
          </cell>
          <cell r="K887" t="str">
            <v/>
          </cell>
          <cell r="L887">
            <v>943990</v>
          </cell>
          <cell r="M887">
            <v>75519</v>
          </cell>
          <cell r="N887">
            <v>1019509</v>
          </cell>
          <cell r="O887" t="str">
            <v>20231030</v>
          </cell>
          <cell r="Q887">
            <v>1019509</v>
          </cell>
        </row>
        <row r="888">
          <cell r="I888">
            <v>62261</v>
          </cell>
          <cell r="J888" t="str">
            <v>231005-01011-1-0016</v>
          </cell>
          <cell r="K888" t="str">
            <v>hang tra lai</v>
          </cell>
          <cell r="L888">
            <v>-444232</v>
          </cell>
          <cell r="M888">
            <v>-35539</v>
          </cell>
          <cell r="N888">
            <v>-479771</v>
          </cell>
          <cell r="O888" t="str">
            <v>20231010</v>
          </cell>
          <cell r="Q888">
            <v>-479771</v>
          </cell>
        </row>
        <row r="889">
          <cell r="I889">
            <v>48366</v>
          </cell>
          <cell r="J889" t="str">
            <v/>
          </cell>
          <cell r="K889" t="str">
            <v/>
          </cell>
          <cell r="L889">
            <v>1132788</v>
          </cell>
          <cell r="M889">
            <v>90623</v>
          </cell>
          <cell r="N889">
            <v>1223411</v>
          </cell>
          <cell r="O889" t="str">
            <v>20231010</v>
          </cell>
          <cell r="Q889">
            <v>1223411</v>
          </cell>
        </row>
        <row r="890">
          <cell r="I890">
            <v>39286</v>
          </cell>
          <cell r="J890" t="str">
            <v/>
          </cell>
          <cell r="K890" t="str">
            <v/>
          </cell>
          <cell r="L890">
            <v>2040226</v>
          </cell>
          <cell r="M890">
            <v>163218</v>
          </cell>
          <cell r="N890">
            <v>2203444</v>
          </cell>
          <cell r="O890" t="str">
            <v>20231030</v>
          </cell>
          <cell r="Q890">
            <v>2203444</v>
          </cell>
        </row>
        <row r="891">
          <cell r="I891">
            <v>7292</v>
          </cell>
          <cell r="J891" t="str">
            <v>Sale services fee - Auto</v>
          </cell>
          <cell r="K891" t="str">
            <v>202309 Auto Deduct</v>
          </cell>
          <cell r="L891">
            <v>-258520</v>
          </cell>
          <cell r="M891">
            <v>-20682</v>
          </cell>
          <cell r="N891">
            <v>-279202</v>
          </cell>
          <cell r="O891" t="str">
            <v>20231010</v>
          </cell>
          <cell r="Q891">
            <v>-279202</v>
          </cell>
        </row>
        <row r="892">
          <cell r="I892">
            <v>52935</v>
          </cell>
          <cell r="J892" t="str">
            <v/>
          </cell>
          <cell r="K892" t="str">
            <v/>
          </cell>
          <cell r="L892">
            <v>1132788</v>
          </cell>
          <cell r="M892">
            <v>90623</v>
          </cell>
          <cell r="N892">
            <v>1223411</v>
          </cell>
          <cell r="O892" t="str">
            <v>20231030</v>
          </cell>
          <cell r="Q892">
            <v>1223411</v>
          </cell>
        </row>
        <row r="893">
          <cell r="I893">
            <v>7007</v>
          </cell>
          <cell r="J893" t="str">
            <v>Sampling services fee - Auto</v>
          </cell>
          <cell r="K893" t="str">
            <v>202309 Auto Deduct</v>
          </cell>
          <cell r="L893">
            <v>-77556</v>
          </cell>
          <cell r="M893">
            <v>-7756</v>
          </cell>
          <cell r="N893">
            <v>-85312</v>
          </cell>
          <cell r="O893" t="str">
            <v>20231010</v>
          </cell>
          <cell r="Q893">
            <v>-85312</v>
          </cell>
        </row>
        <row r="894">
          <cell r="I894">
            <v>5029</v>
          </cell>
          <cell r="J894" t="str">
            <v>Distribution Cost -Manual(8%)</v>
          </cell>
          <cell r="K894" t="str">
            <v>PHI VAN CHUYEN THANG 08.2023 - HANG LANH</v>
          </cell>
          <cell r="L894">
            <v>-248910</v>
          </cell>
          <cell r="M894">
            <v>-19913</v>
          </cell>
          <cell r="N894">
            <v>-268823</v>
          </cell>
          <cell r="O894" t="str">
            <v>20231010</v>
          </cell>
          <cell r="Q894">
            <v>-1499807</v>
          </cell>
        </row>
        <row r="895">
          <cell r="I895">
            <v>60852</v>
          </cell>
          <cell r="J895" t="str">
            <v>Basic discount - Auto</v>
          </cell>
          <cell r="K895" t="str">
            <v>202309 Auto Deduct</v>
          </cell>
          <cell r="L895">
            <v>-310223</v>
          </cell>
          <cell r="M895">
            <v>-24818</v>
          </cell>
          <cell r="N895">
            <v>-335041</v>
          </cell>
          <cell r="O895" t="str">
            <v>20231010</v>
          </cell>
          <cell r="Q895">
            <v>-335041</v>
          </cell>
        </row>
        <row r="896">
          <cell r="I896">
            <v>51384</v>
          </cell>
          <cell r="J896" t="str">
            <v/>
          </cell>
          <cell r="K896" t="str">
            <v/>
          </cell>
          <cell r="L896">
            <v>2752741</v>
          </cell>
          <cell r="M896">
            <v>220219</v>
          </cell>
          <cell r="N896">
            <v>2972960</v>
          </cell>
          <cell r="O896" t="str">
            <v>20231010</v>
          </cell>
          <cell r="Q896">
            <v>2972960</v>
          </cell>
        </row>
        <row r="897">
          <cell r="I897">
            <v>54608</v>
          </cell>
          <cell r="J897" t="str">
            <v/>
          </cell>
          <cell r="K897" t="str">
            <v/>
          </cell>
          <cell r="L897">
            <v>1110580</v>
          </cell>
          <cell r="M897">
            <v>88846</v>
          </cell>
          <cell r="N897">
            <v>1199426</v>
          </cell>
          <cell r="O897" t="str">
            <v>20231030</v>
          </cell>
          <cell r="Q897">
            <v>1199426</v>
          </cell>
        </row>
        <row r="898">
          <cell r="J898" t="str">
            <v/>
          </cell>
          <cell r="K898" t="str">
            <v>SUB SUM</v>
          </cell>
          <cell r="L898">
            <v>8717662</v>
          </cell>
          <cell r="M898">
            <v>695859</v>
          </cell>
          <cell r="N898">
            <v>9413521</v>
          </cell>
          <cell r="O898" t="str">
            <v/>
          </cell>
          <cell r="Q898">
            <v>0</v>
          </cell>
        </row>
        <row r="899">
          <cell r="I899">
            <v>7720</v>
          </cell>
          <cell r="J899" t="str">
            <v>Sale services fee - Auto</v>
          </cell>
          <cell r="K899" t="str">
            <v>202309 Auto Deduct</v>
          </cell>
          <cell r="L899">
            <v>-113136</v>
          </cell>
          <cell r="M899">
            <v>-9051</v>
          </cell>
          <cell r="N899">
            <v>-122187</v>
          </cell>
          <cell r="O899" t="str">
            <v>20231010</v>
          </cell>
          <cell r="Q899">
            <v>-122187</v>
          </cell>
        </row>
        <row r="900">
          <cell r="I900">
            <v>7431</v>
          </cell>
          <cell r="J900" t="str">
            <v>Sampling services fee - Auto</v>
          </cell>
          <cell r="K900" t="str">
            <v>202309 Auto Deduct</v>
          </cell>
          <cell r="L900">
            <v>-33941</v>
          </cell>
          <cell r="M900">
            <v>-3394</v>
          </cell>
          <cell r="N900">
            <v>-37335</v>
          </cell>
          <cell r="O900" t="str">
            <v>20231010</v>
          </cell>
          <cell r="Q900">
            <v>-37335</v>
          </cell>
        </row>
        <row r="901">
          <cell r="I901">
            <v>5029</v>
          </cell>
          <cell r="J901" t="str">
            <v>Distribution Cost -Manual(8%)</v>
          </cell>
          <cell r="K901" t="str">
            <v>PHI VAN CHUYEN THANG 08.2023 - HANG LANH</v>
          </cell>
          <cell r="L901">
            <v>-114430</v>
          </cell>
          <cell r="M901">
            <v>-9154</v>
          </cell>
          <cell r="N901">
            <v>-123584</v>
          </cell>
          <cell r="O901" t="str">
            <v>20231010</v>
          </cell>
          <cell r="Q901">
            <v>-1499807</v>
          </cell>
        </row>
        <row r="902">
          <cell r="I902">
            <v>60851</v>
          </cell>
          <cell r="J902" t="str">
            <v>Basic discount - Auto</v>
          </cell>
          <cell r="K902" t="str">
            <v>202309 Auto Deduct</v>
          </cell>
          <cell r="L902">
            <v>-135763</v>
          </cell>
          <cell r="M902">
            <v>-10861</v>
          </cell>
          <cell r="N902">
            <v>-146624</v>
          </cell>
          <cell r="O902" t="str">
            <v>20231010</v>
          </cell>
          <cell r="Q902">
            <v>-146624</v>
          </cell>
        </row>
        <row r="903">
          <cell r="I903">
            <v>48365</v>
          </cell>
          <cell r="J903" t="str">
            <v/>
          </cell>
          <cell r="K903" t="str">
            <v/>
          </cell>
          <cell r="L903">
            <v>1726685</v>
          </cell>
          <cell r="M903">
            <v>138135</v>
          </cell>
          <cell r="N903">
            <v>1864820</v>
          </cell>
          <cell r="O903" t="str">
            <v>20231010</v>
          </cell>
          <cell r="Q903">
            <v>1864820</v>
          </cell>
        </row>
        <row r="904">
          <cell r="I904">
            <v>51520</v>
          </cell>
          <cell r="J904" t="str">
            <v/>
          </cell>
          <cell r="K904" t="str">
            <v/>
          </cell>
          <cell r="L904">
            <v>1047872</v>
          </cell>
          <cell r="M904">
            <v>83830</v>
          </cell>
          <cell r="N904">
            <v>1131702</v>
          </cell>
          <cell r="O904" t="str">
            <v>20231030</v>
          </cell>
          <cell r="Q904">
            <v>1131702</v>
          </cell>
        </row>
        <row r="905">
          <cell r="J905" t="str">
            <v/>
          </cell>
          <cell r="K905" t="str">
            <v>SUB SUM</v>
          </cell>
          <cell r="L905">
            <v>2377287</v>
          </cell>
          <cell r="M905">
            <v>189505</v>
          </cell>
          <cell r="N905">
            <v>2566792</v>
          </cell>
          <cell r="O905" t="str">
            <v/>
          </cell>
          <cell r="Q905">
            <v>0</v>
          </cell>
        </row>
        <row r="906">
          <cell r="I906">
            <v>6136</v>
          </cell>
          <cell r="J906" t="str">
            <v>Sampling services fee - Auto</v>
          </cell>
          <cell r="K906" t="str">
            <v>202309 Auto Deduct</v>
          </cell>
          <cell r="L906">
            <v>-145599</v>
          </cell>
          <cell r="M906">
            <v>-14560</v>
          </cell>
          <cell r="N906">
            <v>-160159</v>
          </cell>
          <cell r="O906" t="str">
            <v>20231010</v>
          </cell>
          <cell r="Q906">
            <v>-160159</v>
          </cell>
        </row>
        <row r="907">
          <cell r="I907">
            <v>60850</v>
          </cell>
          <cell r="J907" t="str">
            <v>Basic discount - Auto</v>
          </cell>
          <cell r="K907" t="str">
            <v>202309 Auto Deduct</v>
          </cell>
          <cell r="L907">
            <v>-582397</v>
          </cell>
          <cell r="M907">
            <v>-46592</v>
          </cell>
          <cell r="N907">
            <v>-628989</v>
          </cell>
          <cell r="O907" t="str">
            <v>20231010</v>
          </cell>
          <cell r="Q907">
            <v>-628989</v>
          </cell>
        </row>
        <row r="908">
          <cell r="I908">
            <v>49847</v>
          </cell>
          <cell r="J908" t="str">
            <v/>
          </cell>
          <cell r="K908" t="str">
            <v/>
          </cell>
          <cell r="L908">
            <v>1415985</v>
          </cell>
          <cell r="M908">
            <v>113279</v>
          </cell>
          <cell r="N908">
            <v>1529264</v>
          </cell>
          <cell r="O908" t="str">
            <v>20231010</v>
          </cell>
          <cell r="Q908">
            <v>1529264</v>
          </cell>
        </row>
        <row r="909">
          <cell r="I909">
            <v>49878</v>
          </cell>
          <cell r="J909" t="str">
            <v/>
          </cell>
          <cell r="K909" t="str">
            <v/>
          </cell>
          <cell r="L909">
            <v>1415985</v>
          </cell>
          <cell r="M909">
            <v>113279</v>
          </cell>
          <cell r="N909">
            <v>1529264</v>
          </cell>
          <cell r="O909" t="str">
            <v>20231010</v>
          </cell>
          <cell r="Q909">
            <v>1529264</v>
          </cell>
        </row>
        <row r="910">
          <cell r="I910">
            <v>51514</v>
          </cell>
          <cell r="J910" t="str">
            <v/>
          </cell>
          <cell r="K910" t="str">
            <v/>
          </cell>
          <cell r="L910">
            <v>3775960</v>
          </cell>
          <cell r="M910">
            <v>302077</v>
          </cell>
          <cell r="N910">
            <v>4078037</v>
          </cell>
          <cell r="O910" t="str">
            <v>20231010</v>
          </cell>
          <cell r="Q910">
            <v>4078037</v>
          </cell>
        </row>
        <row r="911">
          <cell r="I911">
            <v>53254</v>
          </cell>
          <cell r="J911" t="str">
            <v/>
          </cell>
          <cell r="K911" t="str">
            <v/>
          </cell>
          <cell r="L911">
            <v>7485450</v>
          </cell>
          <cell r="M911">
            <v>598836</v>
          </cell>
          <cell r="N911">
            <v>8084286</v>
          </cell>
          <cell r="O911" t="str">
            <v>20231030</v>
          </cell>
          <cell r="Q911">
            <v>8084286</v>
          </cell>
        </row>
        <row r="912">
          <cell r="I912">
            <v>49854</v>
          </cell>
          <cell r="J912" t="str">
            <v/>
          </cell>
          <cell r="K912" t="str">
            <v/>
          </cell>
          <cell r="L912">
            <v>6669520</v>
          </cell>
          <cell r="M912">
            <v>533562</v>
          </cell>
          <cell r="N912">
            <v>7203082</v>
          </cell>
          <cell r="O912" t="str">
            <v>20231010</v>
          </cell>
          <cell r="Q912">
            <v>7203082</v>
          </cell>
        </row>
        <row r="913">
          <cell r="I913">
            <v>6369</v>
          </cell>
          <cell r="J913" t="str">
            <v>Sale services fee - Auto</v>
          </cell>
          <cell r="K913" t="str">
            <v>202309 Auto Deduct</v>
          </cell>
          <cell r="L913">
            <v>-485331</v>
          </cell>
          <cell r="M913">
            <v>-38826</v>
          </cell>
          <cell r="N913">
            <v>-524157</v>
          </cell>
          <cell r="O913" t="str">
            <v>20231010</v>
          </cell>
          <cell r="Q913">
            <v>-524157</v>
          </cell>
        </row>
        <row r="914">
          <cell r="J914" t="str">
            <v/>
          </cell>
          <cell r="K914" t="str">
            <v>SUB SUM</v>
          </cell>
          <cell r="L914">
            <v>19549573</v>
          </cell>
          <cell r="M914">
            <v>1561055</v>
          </cell>
          <cell r="N914">
            <v>21110628</v>
          </cell>
          <cell r="O914" t="str">
            <v/>
          </cell>
          <cell r="Q914">
            <v>0</v>
          </cell>
        </row>
        <row r="915">
          <cell r="I915">
            <v>50008</v>
          </cell>
          <cell r="J915" t="str">
            <v/>
          </cell>
          <cell r="K915" t="str">
            <v/>
          </cell>
          <cell r="L915">
            <v>660793</v>
          </cell>
          <cell r="M915">
            <v>52863</v>
          </cell>
          <cell r="N915">
            <v>713656</v>
          </cell>
          <cell r="O915" t="str">
            <v>20231010</v>
          </cell>
          <cell r="Q915">
            <v>713656</v>
          </cell>
        </row>
        <row r="916">
          <cell r="I916">
            <v>49857</v>
          </cell>
          <cell r="J916" t="str">
            <v/>
          </cell>
          <cell r="K916" t="str">
            <v/>
          </cell>
          <cell r="L916">
            <v>1265605</v>
          </cell>
          <cell r="M916">
            <v>101248</v>
          </cell>
          <cell r="N916">
            <v>1366853</v>
          </cell>
          <cell r="O916" t="str">
            <v>20231010</v>
          </cell>
          <cell r="Q916">
            <v>1366853</v>
          </cell>
        </row>
        <row r="917">
          <cell r="I917">
            <v>7668</v>
          </cell>
          <cell r="J917" t="str">
            <v>Sale services fee - Auto</v>
          </cell>
          <cell r="K917" t="str">
            <v>202309 Auto Deduct</v>
          </cell>
          <cell r="L917">
            <v>-175381</v>
          </cell>
          <cell r="M917">
            <v>-14030</v>
          </cell>
          <cell r="N917">
            <v>-189411</v>
          </cell>
          <cell r="O917" t="str">
            <v>20231010</v>
          </cell>
          <cell r="Q917">
            <v>-189411</v>
          </cell>
        </row>
        <row r="918">
          <cell r="I918">
            <v>8060</v>
          </cell>
          <cell r="J918" t="str">
            <v>Sampling services fee - Auto</v>
          </cell>
          <cell r="K918" t="str">
            <v>202309 Auto Deduct</v>
          </cell>
          <cell r="L918">
            <v>-52614</v>
          </cell>
          <cell r="M918">
            <v>-5261</v>
          </cell>
          <cell r="N918">
            <v>-57875</v>
          </cell>
          <cell r="O918" t="str">
            <v>20231010</v>
          </cell>
          <cell r="Q918">
            <v>-57875</v>
          </cell>
        </row>
        <row r="919">
          <cell r="I919">
            <v>54609</v>
          </cell>
          <cell r="J919" t="str">
            <v/>
          </cell>
          <cell r="K919" t="str">
            <v/>
          </cell>
          <cell r="L919">
            <v>1091315</v>
          </cell>
          <cell r="M919">
            <v>87305</v>
          </cell>
          <cell r="N919">
            <v>1178620</v>
          </cell>
          <cell r="O919" t="str">
            <v>20231030</v>
          </cell>
          <cell r="Q919">
            <v>1178620</v>
          </cell>
        </row>
        <row r="920">
          <cell r="I920">
            <v>5029</v>
          </cell>
          <cell r="J920" t="str">
            <v>Distribution Cost -Manual(8%)</v>
          </cell>
          <cell r="K920" t="str">
            <v>PHI VAN CHUYEN THANG 08.2023 - HANG LANH</v>
          </cell>
          <cell r="L920">
            <v>-229420</v>
          </cell>
          <cell r="M920">
            <v>-18354</v>
          </cell>
          <cell r="N920">
            <v>-247774</v>
          </cell>
          <cell r="O920" t="str">
            <v>20231010</v>
          </cell>
          <cell r="Q920">
            <v>-1499807</v>
          </cell>
        </row>
        <row r="921">
          <cell r="I921">
            <v>60849</v>
          </cell>
          <cell r="J921" t="str">
            <v>Basic discount - Auto</v>
          </cell>
          <cell r="K921" t="str">
            <v>202309 Auto Deduct</v>
          </cell>
          <cell r="L921">
            <v>-210457</v>
          </cell>
          <cell r="M921">
            <v>-16837</v>
          </cell>
          <cell r="N921">
            <v>-227294</v>
          </cell>
          <cell r="O921" t="str">
            <v>20231010</v>
          </cell>
          <cell r="Q921">
            <v>-227294</v>
          </cell>
        </row>
        <row r="922">
          <cell r="J922" t="str">
            <v/>
          </cell>
          <cell r="K922" t="str">
            <v>SUB SUM</v>
          </cell>
          <cell r="L922">
            <v>2349841</v>
          </cell>
          <cell r="M922">
            <v>186934</v>
          </cell>
          <cell r="N922">
            <v>2536775</v>
          </cell>
          <cell r="O922" t="str">
            <v/>
          </cell>
          <cell r="Q922">
            <v>0</v>
          </cell>
        </row>
        <row r="923">
          <cell r="J923" t="str">
            <v/>
          </cell>
          <cell r="K923" t="str">
            <v>NET OFF REGULAR 09.10.2023</v>
          </cell>
          <cell r="L923">
            <v>201401</v>
          </cell>
          <cell r="M923">
            <v>0</v>
          </cell>
          <cell r="N923">
            <v>201401</v>
          </cell>
          <cell r="O923" t="str">
            <v>20231010</v>
          </cell>
          <cell r="Q923">
            <v>0</v>
          </cell>
        </row>
        <row r="924">
          <cell r="I924">
            <v>6451</v>
          </cell>
          <cell r="J924" t="str">
            <v>Sale services fee - Auto</v>
          </cell>
          <cell r="K924" t="str">
            <v>202309 Auto Deduct</v>
          </cell>
          <cell r="L924">
            <v>-74428</v>
          </cell>
          <cell r="M924">
            <v>-5954</v>
          </cell>
          <cell r="N924">
            <v>-80382</v>
          </cell>
          <cell r="O924" t="str">
            <v>20231010</v>
          </cell>
          <cell r="Q924">
            <v>-80382</v>
          </cell>
        </row>
        <row r="925">
          <cell r="I925">
            <v>53387</v>
          </cell>
          <cell r="J925" t="str">
            <v/>
          </cell>
          <cell r="K925" t="str">
            <v/>
          </cell>
          <cell r="L925">
            <v>893223</v>
          </cell>
          <cell r="M925">
            <v>71458</v>
          </cell>
          <cell r="N925">
            <v>964681</v>
          </cell>
          <cell r="O925" t="str">
            <v>20231030</v>
          </cell>
          <cell r="Q925">
            <v>964681</v>
          </cell>
        </row>
        <row r="926">
          <cell r="I926">
            <v>6452</v>
          </cell>
          <cell r="J926" t="str">
            <v>Sampling services fee - Auto</v>
          </cell>
          <cell r="K926" t="str">
            <v>202309 Auto Deduct</v>
          </cell>
          <cell r="L926">
            <v>-22328</v>
          </cell>
          <cell r="M926">
            <v>-2233</v>
          </cell>
          <cell r="N926">
            <v>-24561</v>
          </cell>
          <cell r="O926" t="str">
            <v>20231010</v>
          </cell>
          <cell r="Q926">
            <v>-24561</v>
          </cell>
        </row>
        <row r="927">
          <cell r="I927">
            <v>60848</v>
          </cell>
          <cell r="J927" t="str">
            <v>Basic discount - Auto</v>
          </cell>
          <cell r="K927" t="str">
            <v>202309 Auto Deduct</v>
          </cell>
          <cell r="L927">
            <v>-89313</v>
          </cell>
          <cell r="M927">
            <v>-7145</v>
          </cell>
          <cell r="N927">
            <v>-96458</v>
          </cell>
          <cell r="O927" t="str">
            <v>20231010</v>
          </cell>
          <cell r="Q927">
            <v>-96458</v>
          </cell>
        </row>
        <row r="928">
          <cell r="J928" t="str">
            <v/>
          </cell>
          <cell r="K928" t="str">
            <v>SUB SUM</v>
          </cell>
          <cell r="L928">
            <v>908555</v>
          </cell>
          <cell r="M928">
            <v>56126</v>
          </cell>
          <cell r="N928">
            <v>964681</v>
          </cell>
          <cell r="O928" t="str">
            <v/>
          </cell>
          <cell r="Q928">
            <v>0</v>
          </cell>
        </row>
        <row r="929">
          <cell r="I929">
            <v>48501</v>
          </cell>
          <cell r="J929" t="str">
            <v/>
          </cell>
          <cell r="K929" t="str">
            <v/>
          </cell>
          <cell r="L929">
            <v>566394</v>
          </cell>
          <cell r="M929">
            <v>45312</v>
          </cell>
          <cell r="N929">
            <v>611706</v>
          </cell>
          <cell r="O929" t="str">
            <v>20231010</v>
          </cell>
          <cell r="Q929">
            <v>611706</v>
          </cell>
        </row>
        <row r="930">
          <cell r="I930">
            <v>49899</v>
          </cell>
          <cell r="J930" t="str">
            <v/>
          </cell>
          <cell r="K930" t="str">
            <v/>
          </cell>
          <cell r="L930">
            <v>471995</v>
          </cell>
          <cell r="M930">
            <v>37760</v>
          </cell>
          <cell r="N930">
            <v>509755</v>
          </cell>
          <cell r="O930" t="str">
            <v>20231010</v>
          </cell>
          <cell r="Q930">
            <v>509755</v>
          </cell>
        </row>
        <row r="931">
          <cell r="J931" t="str">
            <v/>
          </cell>
          <cell r="K931" t="str">
            <v>SUB SUM</v>
          </cell>
          <cell r="L931">
            <v>1038389</v>
          </cell>
          <cell r="M931">
            <v>83072</v>
          </cell>
          <cell r="N931">
            <v>1121461</v>
          </cell>
          <cell r="O931" t="str">
            <v/>
          </cell>
          <cell r="Q931">
            <v>0</v>
          </cell>
        </row>
        <row r="932">
          <cell r="J932" t="str">
            <v/>
          </cell>
          <cell r="K932" t="str">
            <v>NET OFF REGULAR 09.10.2023</v>
          </cell>
          <cell r="L932">
            <v>-201401</v>
          </cell>
          <cell r="M932">
            <v>0</v>
          </cell>
          <cell r="N932">
            <v>-201401</v>
          </cell>
          <cell r="O932" t="str">
            <v>20231010</v>
          </cell>
          <cell r="Q932">
            <v>0</v>
          </cell>
        </row>
        <row r="933">
          <cell r="I933">
            <v>48983</v>
          </cell>
          <cell r="J933" t="str">
            <v/>
          </cell>
          <cell r="K933" t="str">
            <v/>
          </cell>
          <cell r="L933">
            <v>4869355</v>
          </cell>
          <cell r="M933">
            <v>389548</v>
          </cell>
          <cell r="N933">
            <v>5258903</v>
          </cell>
          <cell r="O933" t="str">
            <v>20231010</v>
          </cell>
          <cell r="Q933">
            <v>5258903</v>
          </cell>
        </row>
        <row r="934">
          <cell r="I934">
            <v>10887</v>
          </cell>
          <cell r="J934" t="str">
            <v>Sale services fee - Auto</v>
          </cell>
          <cell r="K934" t="str">
            <v>202309 Auto Deduct</v>
          </cell>
          <cell r="L934">
            <v>-566338</v>
          </cell>
          <cell r="M934">
            <v>-45307</v>
          </cell>
          <cell r="N934">
            <v>-611645</v>
          </cell>
          <cell r="O934" t="str">
            <v>20231010</v>
          </cell>
          <cell r="Q934">
            <v>-611645</v>
          </cell>
        </row>
        <row r="935">
          <cell r="I935">
            <v>54778</v>
          </cell>
          <cell r="J935" t="str">
            <v/>
          </cell>
          <cell r="K935" t="str">
            <v/>
          </cell>
          <cell r="L935">
            <v>2221160</v>
          </cell>
          <cell r="M935">
            <v>177693</v>
          </cell>
          <cell r="N935">
            <v>2398853</v>
          </cell>
          <cell r="O935" t="str">
            <v>20231030</v>
          </cell>
          <cell r="Q935">
            <v>2398853</v>
          </cell>
        </row>
        <row r="936">
          <cell r="I936">
            <v>10509</v>
          </cell>
          <cell r="J936" t="str">
            <v>Sampling services fee - Auto</v>
          </cell>
          <cell r="K936" t="str">
            <v>202309 Auto Deduct</v>
          </cell>
          <cell r="L936">
            <v>-169901</v>
          </cell>
          <cell r="M936">
            <v>-16990</v>
          </cell>
          <cell r="N936">
            <v>-186891</v>
          </cell>
          <cell r="O936" t="str">
            <v>20231010</v>
          </cell>
          <cell r="Q936">
            <v>-186891</v>
          </cell>
        </row>
        <row r="937">
          <cell r="I937">
            <v>60847</v>
          </cell>
          <cell r="J937" t="str">
            <v>Basic discount - Auto</v>
          </cell>
          <cell r="K937" t="str">
            <v>202309 Auto Deduct</v>
          </cell>
          <cell r="L937">
            <v>-679605</v>
          </cell>
          <cell r="M937">
            <v>-54368</v>
          </cell>
          <cell r="N937">
            <v>-733973</v>
          </cell>
          <cell r="O937" t="str">
            <v>20231010</v>
          </cell>
          <cell r="Q937">
            <v>-733973</v>
          </cell>
        </row>
        <row r="938">
          <cell r="I938">
            <v>51646</v>
          </cell>
          <cell r="J938" t="str">
            <v/>
          </cell>
          <cell r="K938" t="str">
            <v/>
          </cell>
          <cell r="L938">
            <v>6939925</v>
          </cell>
          <cell r="M938">
            <v>555194</v>
          </cell>
          <cell r="N938">
            <v>7495119</v>
          </cell>
          <cell r="O938" t="str">
            <v>20231010</v>
          </cell>
          <cell r="Q938">
            <v>7495119</v>
          </cell>
        </row>
        <row r="939">
          <cell r="I939">
            <v>51466</v>
          </cell>
          <cell r="J939" t="str">
            <v/>
          </cell>
          <cell r="K939" t="str">
            <v/>
          </cell>
          <cell r="L939">
            <v>4805300</v>
          </cell>
          <cell r="M939">
            <v>384424</v>
          </cell>
          <cell r="N939">
            <v>5189724</v>
          </cell>
          <cell r="O939" t="str">
            <v>20231010</v>
          </cell>
          <cell r="Q939">
            <v>5189724</v>
          </cell>
        </row>
        <row r="940">
          <cell r="I940">
            <v>51204</v>
          </cell>
          <cell r="J940" t="str">
            <v/>
          </cell>
          <cell r="K940" t="str">
            <v/>
          </cell>
          <cell r="L940">
            <v>4150690</v>
          </cell>
          <cell r="M940">
            <v>332055</v>
          </cell>
          <cell r="N940">
            <v>4482745</v>
          </cell>
          <cell r="O940" t="str">
            <v>20231010</v>
          </cell>
          <cell r="Q940">
            <v>4482745</v>
          </cell>
        </row>
        <row r="941">
          <cell r="J941" t="str">
            <v/>
          </cell>
          <cell r="K941" t="str">
            <v>SUB SUM</v>
          </cell>
          <cell r="L941">
            <v>21369185</v>
          </cell>
          <cell r="M941">
            <v>1722249</v>
          </cell>
          <cell r="N941">
            <v>23091434</v>
          </cell>
          <cell r="O941" t="str">
            <v/>
          </cell>
          <cell r="Q941">
            <v>0</v>
          </cell>
        </row>
        <row r="942">
          <cell r="J942" t="str">
            <v/>
          </cell>
          <cell r="K942" t="str">
            <v>SUM</v>
          </cell>
          <cell r="L942">
            <v>94742300</v>
          </cell>
          <cell r="M942">
            <v>7562143</v>
          </cell>
          <cell r="N942">
            <v>102304443</v>
          </cell>
          <cell r="O942" t="str">
            <v/>
          </cell>
          <cell r="Q942">
            <v>0</v>
          </cell>
        </row>
        <row r="943">
          <cell r="I943">
            <v>59291</v>
          </cell>
          <cell r="J943" t="str">
            <v/>
          </cell>
          <cell r="K943" t="str">
            <v/>
          </cell>
          <cell r="L943">
            <v>3119142</v>
          </cell>
          <cell r="M943">
            <v>249531</v>
          </cell>
          <cell r="N943">
            <v>3368673</v>
          </cell>
          <cell r="O943" t="str">
            <v>20231130</v>
          </cell>
          <cell r="Q943">
            <v>3368673</v>
          </cell>
        </row>
        <row r="944">
          <cell r="I944">
            <v>1570</v>
          </cell>
          <cell r="J944" t="str">
            <v>Sale services fee - Auto</v>
          </cell>
          <cell r="K944" t="str">
            <v>202310 Auto Deduct</v>
          </cell>
          <cell r="L944">
            <v>-458673</v>
          </cell>
          <cell r="M944">
            <v>-36694</v>
          </cell>
          <cell r="N944">
            <v>-495367</v>
          </cell>
          <cell r="O944" t="str">
            <v>20231110</v>
          </cell>
          <cell r="Q944">
            <v>-495367</v>
          </cell>
        </row>
        <row r="945">
          <cell r="I945">
            <v>59478</v>
          </cell>
          <cell r="J945" t="str">
            <v/>
          </cell>
          <cell r="K945" t="str">
            <v/>
          </cell>
          <cell r="L945">
            <v>1309220</v>
          </cell>
          <cell r="M945">
            <v>104738</v>
          </cell>
          <cell r="N945">
            <v>1413958</v>
          </cell>
          <cell r="O945" t="str">
            <v>20231130</v>
          </cell>
          <cell r="Q945">
            <v>1413958</v>
          </cell>
        </row>
        <row r="946">
          <cell r="I946">
            <v>1959</v>
          </cell>
          <cell r="J946" t="str">
            <v>Sampling services fee - Auto</v>
          </cell>
          <cell r="K946" t="str">
            <v>202310 Auto Deduct</v>
          </cell>
          <cell r="L946">
            <v>-137602</v>
          </cell>
          <cell r="M946">
            <v>-13760</v>
          </cell>
          <cell r="N946">
            <v>-151362</v>
          </cell>
          <cell r="O946" t="str">
            <v>20231110</v>
          </cell>
          <cell r="Q946">
            <v>-151362</v>
          </cell>
        </row>
        <row r="947">
          <cell r="I947">
            <v>66761</v>
          </cell>
          <cell r="J947" t="str">
            <v>Basic discount - Auto</v>
          </cell>
          <cell r="K947" t="str">
            <v>202310 Auto Deduct</v>
          </cell>
          <cell r="L947">
            <v>-550407</v>
          </cell>
          <cell r="M947">
            <v>-44033</v>
          </cell>
          <cell r="N947">
            <v>-594440</v>
          </cell>
          <cell r="O947" t="str">
            <v>20231110</v>
          </cell>
          <cell r="Q947">
            <v>-594440</v>
          </cell>
        </row>
        <row r="948">
          <cell r="I948">
            <v>56308</v>
          </cell>
          <cell r="J948" t="str">
            <v/>
          </cell>
          <cell r="K948" t="str">
            <v/>
          </cell>
          <cell r="L948">
            <v>2737920</v>
          </cell>
          <cell r="M948">
            <v>219034</v>
          </cell>
          <cell r="N948">
            <v>2956954</v>
          </cell>
          <cell r="O948" t="str">
            <v>20231110</v>
          </cell>
          <cell r="Q948">
            <v>2956954</v>
          </cell>
        </row>
        <row r="949">
          <cell r="I949">
            <v>60898</v>
          </cell>
          <cell r="J949" t="str">
            <v/>
          </cell>
          <cell r="K949" t="str">
            <v/>
          </cell>
          <cell r="L949">
            <v>2737920</v>
          </cell>
          <cell r="M949">
            <v>219034</v>
          </cell>
          <cell r="N949">
            <v>2956954</v>
          </cell>
          <cell r="O949" t="str">
            <v>20231130</v>
          </cell>
          <cell r="Q949">
            <v>2956954</v>
          </cell>
        </row>
        <row r="950">
          <cell r="I950">
            <v>61063</v>
          </cell>
          <cell r="J950" t="str">
            <v/>
          </cell>
          <cell r="K950" t="str">
            <v/>
          </cell>
          <cell r="L950">
            <v>555290</v>
          </cell>
          <cell r="M950">
            <v>44423</v>
          </cell>
          <cell r="N950">
            <v>599713</v>
          </cell>
          <cell r="O950" t="str">
            <v>20231130</v>
          </cell>
          <cell r="Q950">
            <v>599713</v>
          </cell>
        </row>
        <row r="951">
          <cell r="J951" t="str">
            <v/>
          </cell>
          <cell r="K951" t="str">
            <v>SUB SUM</v>
          </cell>
          <cell r="L951">
            <v>9312810</v>
          </cell>
          <cell r="M951">
            <v>742273</v>
          </cell>
          <cell r="N951">
            <v>10055083</v>
          </cell>
          <cell r="O951" t="str">
            <v/>
          </cell>
          <cell r="Q951">
            <v>0</v>
          </cell>
        </row>
        <row r="952">
          <cell r="I952">
            <v>8643</v>
          </cell>
          <cell r="J952" t="str">
            <v>Sale services fee - Auto</v>
          </cell>
          <cell r="K952" t="str">
            <v>202310 Auto Deduct</v>
          </cell>
          <cell r="L952">
            <v>-683357</v>
          </cell>
          <cell r="M952">
            <v>-54669</v>
          </cell>
          <cell r="N952">
            <v>-738026</v>
          </cell>
          <cell r="O952" t="str">
            <v>20231110</v>
          </cell>
          <cell r="Q952">
            <v>-738026</v>
          </cell>
        </row>
        <row r="953">
          <cell r="I953">
            <v>8418</v>
          </cell>
          <cell r="J953" t="str">
            <v>Sampling services fee - Auto</v>
          </cell>
          <cell r="K953" t="str">
            <v>202310 Auto Deduct</v>
          </cell>
          <cell r="L953">
            <v>-205007</v>
          </cell>
          <cell r="M953">
            <v>-20501</v>
          </cell>
          <cell r="N953">
            <v>-225508</v>
          </cell>
          <cell r="O953" t="str">
            <v>20231110</v>
          </cell>
          <cell r="Q953">
            <v>-225508</v>
          </cell>
        </row>
        <row r="954">
          <cell r="I954">
            <v>72944</v>
          </cell>
          <cell r="J954" t="str">
            <v>231115-01016-1-0100</v>
          </cell>
          <cell r="K954" t="str">
            <v>hang tra lai</v>
          </cell>
          <cell r="L954">
            <v>-107205</v>
          </cell>
          <cell r="M954">
            <v>-8576</v>
          </cell>
          <cell r="N954">
            <v>-115781</v>
          </cell>
          <cell r="O954" t="str">
            <v>20231130</v>
          </cell>
          <cell r="Q954">
            <v>-115781</v>
          </cell>
        </row>
        <row r="955">
          <cell r="I955">
            <v>5667</v>
          </cell>
          <cell r="J955" t="str">
            <v>Distribution Cost -Manual(8%)</v>
          </cell>
          <cell r="K955" t="str">
            <v>PHI VAN CHUYEN THANG 09.2023 - HANG LANH</v>
          </cell>
          <cell r="L955">
            <v>-243700</v>
          </cell>
          <cell r="M955">
            <v>-19496</v>
          </cell>
          <cell r="N955">
            <v>-263196</v>
          </cell>
          <cell r="O955" t="str">
            <v>20231110</v>
          </cell>
          <cell r="Q955">
            <v>-752728</v>
          </cell>
        </row>
        <row r="956">
          <cell r="I956">
            <v>60921</v>
          </cell>
          <cell r="J956" t="str">
            <v/>
          </cell>
          <cell r="K956" t="str">
            <v/>
          </cell>
          <cell r="L956">
            <v>3411820</v>
          </cell>
          <cell r="M956">
            <v>272946</v>
          </cell>
          <cell r="N956">
            <v>3684766</v>
          </cell>
          <cell r="O956" t="str">
            <v>20231130</v>
          </cell>
          <cell r="Q956">
            <v>3684766</v>
          </cell>
        </row>
        <row r="957">
          <cell r="I957">
            <v>66760</v>
          </cell>
          <cell r="J957" t="str">
            <v>Basic discount - Auto</v>
          </cell>
          <cell r="K957" t="str">
            <v>202310 Auto Deduct</v>
          </cell>
          <cell r="L957">
            <v>-820029</v>
          </cell>
          <cell r="M957">
            <v>-65602</v>
          </cell>
          <cell r="N957">
            <v>-885631</v>
          </cell>
          <cell r="O957" t="str">
            <v>20231110</v>
          </cell>
          <cell r="Q957">
            <v>-885631</v>
          </cell>
        </row>
        <row r="958">
          <cell r="I958">
            <v>59299</v>
          </cell>
          <cell r="J958" t="str">
            <v/>
          </cell>
          <cell r="K958" t="str">
            <v/>
          </cell>
          <cell r="L958">
            <v>3411820</v>
          </cell>
          <cell r="M958">
            <v>272946</v>
          </cell>
          <cell r="N958">
            <v>3684766</v>
          </cell>
          <cell r="O958" t="str">
            <v>20231130</v>
          </cell>
          <cell r="Q958">
            <v>3684766</v>
          </cell>
        </row>
        <row r="959">
          <cell r="I959">
            <v>56499</v>
          </cell>
          <cell r="J959" t="str">
            <v/>
          </cell>
          <cell r="K959" t="str">
            <v/>
          </cell>
          <cell r="L959">
            <v>5138480</v>
          </cell>
          <cell r="M959">
            <v>411078</v>
          </cell>
          <cell r="N959">
            <v>5549558</v>
          </cell>
          <cell r="O959" t="str">
            <v>20231110</v>
          </cell>
          <cell r="Q959">
            <v>5549558</v>
          </cell>
        </row>
        <row r="960">
          <cell r="J960" t="str">
            <v/>
          </cell>
          <cell r="K960" t="str">
            <v>SUB SUM</v>
          </cell>
          <cell r="L960">
            <v>9902822</v>
          </cell>
          <cell r="M960">
            <v>788126</v>
          </cell>
          <cell r="N960">
            <v>10690948</v>
          </cell>
          <cell r="O960" t="str">
            <v/>
          </cell>
          <cell r="Q960">
            <v>0</v>
          </cell>
        </row>
        <row r="961">
          <cell r="J961" t="str">
            <v/>
          </cell>
          <cell r="K961" t="str">
            <v>NET OFF REGULAR 08.11.2023</v>
          </cell>
          <cell r="L961">
            <v>144987</v>
          </cell>
          <cell r="M961">
            <v>0</v>
          </cell>
          <cell r="N961">
            <v>144987</v>
          </cell>
          <cell r="O961" t="str">
            <v>20231110</v>
          </cell>
          <cell r="Q961">
            <v>0</v>
          </cell>
        </row>
        <row r="962">
          <cell r="I962">
            <v>5307</v>
          </cell>
          <cell r="J962" t="str">
            <v>Sale services fee - Auto</v>
          </cell>
          <cell r="K962" t="str">
            <v>202310 Auto Deduct</v>
          </cell>
          <cell r="L962">
            <v>-53580</v>
          </cell>
          <cell r="M962">
            <v>-4286</v>
          </cell>
          <cell r="N962">
            <v>-57866</v>
          </cell>
          <cell r="O962" t="str">
            <v>20231110</v>
          </cell>
          <cell r="Q962">
            <v>-57866</v>
          </cell>
        </row>
        <row r="963">
          <cell r="I963">
            <v>5637</v>
          </cell>
          <cell r="J963" t="str">
            <v>Sampling services fee - Auto</v>
          </cell>
          <cell r="K963" t="str">
            <v>202310 Auto Deduct</v>
          </cell>
          <cell r="L963">
            <v>-16074</v>
          </cell>
          <cell r="M963">
            <v>-1607</v>
          </cell>
          <cell r="N963">
            <v>-17681</v>
          </cell>
          <cell r="O963" t="str">
            <v>20231110</v>
          </cell>
          <cell r="Q963">
            <v>-17681</v>
          </cell>
        </row>
        <row r="964">
          <cell r="I964">
            <v>66759</v>
          </cell>
          <cell r="J964" t="str">
            <v>Basic discount - Auto</v>
          </cell>
          <cell r="K964" t="str">
            <v>202310 Auto Deduct</v>
          </cell>
          <cell r="L964">
            <v>-64296</v>
          </cell>
          <cell r="M964">
            <v>-5144</v>
          </cell>
          <cell r="N964">
            <v>-69440</v>
          </cell>
          <cell r="O964" t="str">
            <v>20231110</v>
          </cell>
          <cell r="Q964">
            <v>-69440</v>
          </cell>
        </row>
        <row r="965">
          <cell r="I965">
            <v>59292</v>
          </cell>
          <cell r="J965" t="str">
            <v/>
          </cell>
          <cell r="K965" t="str">
            <v/>
          </cell>
          <cell r="L965">
            <v>1190660</v>
          </cell>
          <cell r="M965">
            <v>95253</v>
          </cell>
          <cell r="N965">
            <v>1285913</v>
          </cell>
          <cell r="O965" t="str">
            <v>20231130</v>
          </cell>
          <cell r="Q965">
            <v>1285913</v>
          </cell>
        </row>
        <row r="966">
          <cell r="J966" t="str">
            <v/>
          </cell>
          <cell r="K966" t="str">
            <v>SUB SUM</v>
          </cell>
          <cell r="L966">
            <v>1201697</v>
          </cell>
          <cell r="M966">
            <v>84216</v>
          </cell>
          <cell r="N966">
            <v>1285913</v>
          </cell>
          <cell r="O966" t="str">
            <v/>
          </cell>
          <cell r="Q966">
            <v>0</v>
          </cell>
        </row>
        <row r="967">
          <cell r="I967">
            <v>7766</v>
          </cell>
          <cell r="J967" t="str">
            <v>Sale services fee - Auto</v>
          </cell>
          <cell r="K967" t="str">
            <v>202310 Auto Deduct</v>
          </cell>
          <cell r="L967">
            <v>-318536</v>
          </cell>
          <cell r="M967">
            <v>-25483</v>
          </cell>
          <cell r="N967">
            <v>-344019</v>
          </cell>
          <cell r="O967" t="str">
            <v>20231110</v>
          </cell>
          <cell r="Q967">
            <v>-344019</v>
          </cell>
        </row>
        <row r="968">
          <cell r="I968">
            <v>7792</v>
          </cell>
          <cell r="J968" t="str">
            <v>Sampling services fee - Auto</v>
          </cell>
          <cell r="K968" t="str">
            <v>202310 Auto Deduct</v>
          </cell>
          <cell r="L968">
            <v>-95561</v>
          </cell>
          <cell r="M968">
            <v>-9556</v>
          </cell>
          <cell r="N968">
            <v>-105117</v>
          </cell>
          <cell r="O968" t="str">
            <v>20231110</v>
          </cell>
          <cell r="Q968">
            <v>-105117</v>
          </cell>
        </row>
        <row r="969">
          <cell r="I969">
            <v>59298</v>
          </cell>
          <cell r="J969" t="str">
            <v/>
          </cell>
          <cell r="K969" t="str">
            <v/>
          </cell>
          <cell r="L969">
            <v>2381320</v>
          </cell>
          <cell r="M969">
            <v>190506</v>
          </cell>
          <cell r="N969">
            <v>2571826</v>
          </cell>
          <cell r="O969" t="str">
            <v>20231130</v>
          </cell>
          <cell r="Q969">
            <v>2571826</v>
          </cell>
        </row>
        <row r="970">
          <cell r="I970">
            <v>5667</v>
          </cell>
          <cell r="J970" t="str">
            <v>Distribution Cost -Manual(8%)</v>
          </cell>
          <cell r="K970" t="str">
            <v>PHI VAN CHUYEN THANG 09.2023 - HANG LANH</v>
          </cell>
          <cell r="L970">
            <v>-120070</v>
          </cell>
          <cell r="M970">
            <v>-9606</v>
          </cell>
          <cell r="N970">
            <v>-129676</v>
          </cell>
          <cell r="O970" t="str">
            <v>20231110</v>
          </cell>
          <cell r="Q970">
            <v>-752728</v>
          </cell>
        </row>
        <row r="971">
          <cell r="I971">
            <v>66758</v>
          </cell>
          <cell r="J971" t="str">
            <v>Basic discount - Auto</v>
          </cell>
          <cell r="K971" t="str">
            <v>202310 Auto Deduct</v>
          </cell>
          <cell r="L971">
            <v>-382243</v>
          </cell>
          <cell r="M971">
            <v>-30579</v>
          </cell>
          <cell r="N971">
            <v>-412822</v>
          </cell>
          <cell r="O971" t="str">
            <v>20231110</v>
          </cell>
          <cell r="Q971">
            <v>-412822</v>
          </cell>
        </row>
        <row r="972">
          <cell r="I972">
            <v>57761</v>
          </cell>
          <cell r="J972" t="str">
            <v/>
          </cell>
          <cell r="K972" t="str">
            <v/>
          </cell>
          <cell r="L972">
            <v>2262710</v>
          </cell>
          <cell r="M972">
            <v>181017</v>
          </cell>
          <cell r="N972">
            <v>2443727</v>
          </cell>
          <cell r="O972" t="str">
            <v>20231110</v>
          </cell>
          <cell r="Q972">
            <v>2443727</v>
          </cell>
        </row>
        <row r="973">
          <cell r="J973" t="str">
            <v/>
          </cell>
          <cell r="K973" t="str">
            <v>SUB SUM</v>
          </cell>
          <cell r="L973">
            <v>3727620</v>
          </cell>
          <cell r="M973">
            <v>296299</v>
          </cell>
          <cell r="N973">
            <v>4023919</v>
          </cell>
          <cell r="O973" t="str">
            <v/>
          </cell>
          <cell r="Q973">
            <v>0</v>
          </cell>
        </row>
        <row r="974">
          <cell r="I974">
            <v>57575</v>
          </cell>
          <cell r="J974" t="str">
            <v/>
          </cell>
          <cell r="K974" t="str">
            <v/>
          </cell>
          <cell r="L974">
            <v>1686645</v>
          </cell>
          <cell r="M974">
            <v>134932</v>
          </cell>
          <cell r="N974">
            <v>1821577</v>
          </cell>
          <cell r="O974" t="str">
            <v>20231110</v>
          </cell>
          <cell r="Q974">
            <v>1821577</v>
          </cell>
        </row>
        <row r="975">
          <cell r="I975">
            <v>61627</v>
          </cell>
          <cell r="J975" t="str">
            <v/>
          </cell>
          <cell r="K975" t="str">
            <v/>
          </cell>
          <cell r="L975">
            <v>1646605</v>
          </cell>
          <cell r="M975">
            <v>131728</v>
          </cell>
          <cell r="N975">
            <v>1778333</v>
          </cell>
          <cell r="O975" t="str">
            <v>20231130</v>
          </cell>
          <cell r="Q975">
            <v>1778333</v>
          </cell>
        </row>
        <row r="976">
          <cell r="I976">
            <v>57351</v>
          </cell>
          <cell r="J976" t="str">
            <v/>
          </cell>
          <cell r="K976" t="str">
            <v/>
          </cell>
          <cell r="L976">
            <v>2262710</v>
          </cell>
          <cell r="M976">
            <v>181017</v>
          </cell>
          <cell r="N976">
            <v>2443727</v>
          </cell>
          <cell r="O976" t="str">
            <v>20231110</v>
          </cell>
          <cell r="Q976">
            <v>2443727</v>
          </cell>
        </row>
        <row r="977">
          <cell r="I977">
            <v>10461</v>
          </cell>
          <cell r="J977" t="str">
            <v>Sale services fee - Auto</v>
          </cell>
          <cell r="K977" t="str">
            <v>202310 Auto Deduct</v>
          </cell>
          <cell r="L977">
            <v>-638677</v>
          </cell>
          <cell r="M977">
            <v>-51094</v>
          </cell>
          <cell r="N977">
            <v>-689771</v>
          </cell>
          <cell r="O977" t="str">
            <v>20231110</v>
          </cell>
          <cell r="Q977">
            <v>-689771</v>
          </cell>
        </row>
        <row r="978">
          <cell r="I978">
            <v>60610</v>
          </cell>
          <cell r="J978" t="str">
            <v/>
          </cell>
          <cell r="K978" t="str">
            <v/>
          </cell>
          <cell r="L978">
            <v>1150620</v>
          </cell>
          <cell r="M978">
            <v>92050</v>
          </cell>
          <cell r="N978">
            <v>1242670</v>
          </cell>
          <cell r="O978" t="str">
            <v>20231130</v>
          </cell>
          <cell r="Q978">
            <v>1242670</v>
          </cell>
        </row>
        <row r="979">
          <cell r="I979">
            <v>10118</v>
          </cell>
          <cell r="J979" t="str">
            <v>Sampling services fee - Auto</v>
          </cell>
          <cell r="K979" t="str">
            <v>202310 Auto Deduct</v>
          </cell>
          <cell r="L979">
            <v>-191603</v>
          </cell>
          <cell r="M979">
            <v>-19160</v>
          </cell>
          <cell r="N979">
            <v>-210763</v>
          </cell>
          <cell r="O979" t="str">
            <v>20231110</v>
          </cell>
          <cell r="Q979">
            <v>-210763</v>
          </cell>
        </row>
        <row r="980">
          <cell r="I980">
            <v>59411</v>
          </cell>
          <cell r="J980" t="str">
            <v/>
          </cell>
          <cell r="K980" t="str">
            <v/>
          </cell>
          <cell r="L980">
            <v>2019819</v>
          </cell>
          <cell r="M980">
            <v>161586</v>
          </cell>
          <cell r="N980">
            <v>2181405</v>
          </cell>
          <cell r="O980" t="str">
            <v>20231130</v>
          </cell>
          <cell r="Q980">
            <v>2181405</v>
          </cell>
        </row>
        <row r="981">
          <cell r="I981">
            <v>66757</v>
          </cell>
          <cell r="J981" t="str">
            <v>Basic discount - Auto</v>
          </cell>
          <cell r="K981" t="str">
            <v>202310 Auto Deduct</v>
          </cell>
          <cell r="L981">
            <v>-766413</v>
          </cell>
          <cell r="M981">
            <v>-61313</v>
          </cell>
          <cell r="N981">
            <v>-827726</v>
          </cell>
          <cell r="O981" t="str">
            <v>20231110</v>
          </cell>
          <cell r="Q981">
            <v>-827726</v>
          </cell>
        </row>
        <row r="982">
          <cell r="I982">
            <v>57944</v>
          </cell>
          <cell r="J982" t="str">
            <v/>
          </cell>
          <cell r="K982" t="str">
            <v/>
          </cell>
          <cell r="L982">
            <v>536025</v>
          </cell>
          <cell r="M982">
            <v>42882</v>
          </cell>
          <cell r="N982">
            <v>578907</v>
          </cell>
          <cell r="O982" t="str">
            <v>20231110</v>
          </cell>
          <cell r="Q982">
            <v>578907</v>
          </cell>
        </row>
        <row r="983">
          <cell r="I983">
            <v>57943</v>
          </cell>
          <cell r="J983" t="str">
            <v/>
          </cell>
          <cell r="K983" t="str">
            <v/>
          </cell>
          <cell r="L983">
            <v>2777960</v>
          </cell>
          <cell r="M983">
            <v>222237</v>
          </cell>
          <cell r="N983">
            <v>3000197</v>
          </cell>
          <cell r="O983" t="str">
            <v>20231110</v>
          </cell>
          <cell r="Q983">
            <v>3000197</v>
          </cell>
        </row>
        <row r="984">
          <cell r="J984" t="str">
            <v/>
          </cell>
          <cell r="K984" t="str">
            <v>SUB SUM</v>
          </cell>
          <cell r="L984">
            <v>10483691</v>
          </cell>
          <cell r="M984">
            <v>834865</v>
          </cell>
          <cell r="N984">
            <v>11318556</v>
          </cell>
          <cell r="O984" t="str">
            <v/>
          </cell>
          <cell r="Q984">
            <v>0</v>
          </cell>
        </row>
        <row r="985">
          <cell r="J985" t="str">
            <v/>
          </cell>
          <cell r="K985" t="str">
            <v>NET OFF REGULAR 08.11.2023</v>
          </cell>
          <cell r="L985">
            <v>171830</v>
          </cell>
          <cell r="M985">
            <v>0</v>
          </cell>
          <cell r="N985">
            <v>171830</v>
          </cell>
          <cell r="O985" t="str">
            <v>20231110</v>
          </cell>
          <cell r="Q985">
            <v>0</v>
          </cell>
        </row>
        <row r="986">
          <cell r="I986">
            <v>56310</v>
          </cell>
          <cell r="J986" t="str">
            <v/>
          </cell>
          <cell r="K986" t="str">
            <v/>
          </cell>
          <cell r="L986">
            <v>1110580</v>
          </cell>
          <cell r="M986">
            <v>88846</v>
          </cell>
          <cell r="N986">
            <v>1199426</v>
          </cell>
          <cell r="O986" t="str">
            <v>20231110</v>
          </cell>
          <cell r="Q986">
            <v>1199426</v>
          </cell>
        </row>
        <row r="987">
          <cell r="I987">
            <v>8169</v>
          </cell>
          <cell r="J987" t="str">
            <v>Anniversary Support fee - Manual(8%)</v>
          </cell>
          <cell r="K987" t="str">
            <v>TRUY THU PHI HO TRO SINH NHAT 2023</v>
          </cell>
          <cell r="L987">
            <v>-1500000</v>
          </cell>
          <cell r="M987">
            <v>-120000</v>
          </cell>
          <cell r="N987">
            <v>-1620000</v>
          </cell>
          <cell r="O987" t="str">
            <v>20231110</v>
          </cell>
          <cell r="Q987">
            <v>-1936687</v>
          </cell>
        </row>
        <row r="988">
          <cell r="I988">
            <v>68101</v>
          </cell>
          <cell r="J988" t="str">
            <v>231109-01011-1-0090</v>
          </cell>
          <cell r="K988" t="str">
            <v>hang tra lai</v>
          </cell>
          <cell r="L988">
            <v>-476254</v>
          </cell>
          <cell r="M988">
            <v>-38101</v>
          </cell>
          <cell r="N988">
            <v>-514355</v>
          </cell>
          <cell r="O988" t="str">
            <v>20231130</v>
          </cell>
          <cell r="Q988">
            <v>-514355</v>
          </cell>
        </row>
        <row r="989">
          <cell r="I989">
            <v>68102</v>
          </cell>
          <cell r="J989" t="str">
            <v>231109-01011-1-0090</v>
          </cell>
          <cell r="K989" t="str">
            <v>hang tra lai</v>
          </cell>
          <cell r="L989">
            <v>-88846</v>
          </cell>
          <cell r="M989">
            <v>-7108</v>
          </cell>
          <cell r="N989">
            <v>-95954</v>
          </cell>
          <cell r="O989" t="str">
            <v>20231130</v>
          </cell>
          <cell r="Q989">
            <v>-95954</v>
          </cell>
        </row>
        <row r="990">
          <cell r="I990">
            <v>8169</v>
          </cell>
          <cell r="J990" t="str">
            <v>Sale services fee - Auto</v>
          </cell>
          <cell r="K990" t="str">
            <v>202310 Auto Deduct</v>
          </cell>
          <cell r="L990">
            <v>-293229</v>
          </cell>
          <cell r="M990">
            <v>-23458</v>
          </cell>
          <cell r="N990">
            <v>-316687</v>
          </cell>
          <cell r="O990" t="str">
            <v>20231110</v>
          </cell>
          <cell r="Q990">
            <v>-1936687</v>
          </cell>
        </row>
        <row r="991">
          <cell r="I991">
            <v>7825</v>
          </cell>
          <cell r="J991" t="str">
            <v>Sampling services fee - Auto</v>
          </cell>
          <cell r="K991" t="str">
            <v>202310 Auto Deduct</v>
          </cell>
          <cell r="L991">
            <v>-87969</v>
          </cell>
          <cell r="M991">
            <v>-8797</v>
          </cell>
          <cell r="N991">
            <v>-96766</v>
          </cell>
          <cell r="O991" t="str">
            <v>20231110</v>
          </cell>
          <cell r="Q991">
            <v>-96766</v>
          </cell>
        </row>
        <row r="992">
          <cell r="I992">
            <v>60920</v>
          </cell>
          <cell r="J992" t="str">
            <v/>
          </cell>
          <cell r="K992" t="str">
            <v/>
          </cell>
          <cell r="L992">
            <v>2856505</v>
          </cell>
          <cell r="M992">
            <v>228520</v>
          </cell>
          <cell r="N992">
            <v>3085025</v>
          </cell>
          <cell r="O992" t="str">
            <v>20231130</v>
          </cell>
          <cell r="Q992">
            <v>3085025</v>
          </cell>
        </row>
        <row r="993">
          <cell r="I993">
            <v>5667</v>
          </cell>
          <cell r="J993" t="str">
            <v>Distribution Cost -Manual(8%)</v>
          </cell>
          <cell r="K993" t="str">
            <v>PHI VAN CHUYEN THANG 09.2023 - HANG LANH</v>
          </cell>
          <cell r="L993">
            <v>-145560</v>
          </cell>
          <cell r="M993">
            <v>-11645</v>
          </cell>
          <cell r="N993">
            <v>-157205</v>
          </cell>
          <cell r="O993" t="str">
            <v>20231110</v>
          </cell>
          <cell r="Q993">
            <v>-752728</v>
          </cell>
        </row>
        <row r="994">
          <cell r="I994">
            <v>66756</v>
          </cell>
          <cell r="J994" t="str">
            <v>Basic discount - Auto</v>
          </cell>
          <cell r="K994" t="str">
            <v>202310 Auto Deduct</v>
          </cell>
          <cell r="L994">
            <v>-351874</v>
          </cell>
          <cell r="M994">
            <v>-28150</v>
          </cell>
          <cell r="N994">
            <v>-380024</v>
          </cell>
          <cell r="O994" t="str">
            <v>20231110</v>
          </cell>
          <cell r="Q994">
            <v>-380024</v>
          </cell>
        </row>
        <row r="995">
          <cell r="I995">
            <v>59297</v>
          </cell>
          <cell r="J995" t="str">
            <v/>
          </cell>
          <cell r="K995" t="str">
            <v/>
          </cell>
          <cell r="L995">
            <v>1484081</v>
          </cell>
          <cell r="M995">
            <v>118726</v>
          </cell>
          <cell r="N995">
            <v>1602807</v>
          </cell>
          <cell r="O995" t="str">
            <v>20231130</v>
          </cell>
          <cell r="Q995">
            <v>1602807</v>
          </cell>
        </row>
        <row r="996">
          <cell r="I996">
            <v>57759</v>
          </cell>
          <cell r="J996" t="str">
            <v/>
          </cell>
          <cell r="K996" t="str">
            <v/>
          </cell>
          <cell r="L996">
            <v>1110580</v>
          </cell>
          <cell r="M996">
            <v>88846</v>
          </cell>
          <cell r="N996">
            <v>1199426</v>
          </cell>
          <cell r="O996" t="str">
            <v>20231110</v>
          </cell>
          <cell r="Q996">
            <v>1199426</v>
          </cell>
        </row>
        <row r="997">
          <cell r="J997" t="str">
            <v/>
          </cell>
          <cell r="K997" t="str">
            <v>SUB SUM</v>
          </cell>
          <cell r="L997">
            <v>3789844</v>
          </cell>
          <cell r="M997">
            <v>287679</v>
          </cell>
          <cell r="N997">
            <v>4077523</v>
          </cell>
          <cell r="O997" t="str">
            <v/>
          </cell>
          <cell r="Q997">
            <v>0</v>
          </cell>
        </row>
        <row r="998">
          <cell r="I998">
            <v>44062</v>
          </cell>
          <cell r="J998" t="str">
            <v/>
          </cell>
          <cell r="K998" t="str">
            <v/>
          </cell>
          <cell r="L998">
            <v>1667380</v>
          </cell>
          <cell r="M998">
            <v>133390</v>
          </cell>
          <cell r="N998">
            <v>1800770</v>
          </cell>
          <cell r="O998" t="str">
            <v>20231130</v>
          </cell>
          <cell r="Q998">
            <v>1800770</v>
          </cell>
        </row>
        <row r="999">
          <cell r="I999">
            <v>8619</v>
          </cell>
          <cell r="J999" t="str">
            <v>Sale services fee - Auto</v>
          </cell>
          <cell r="K999" t="str">
            <v>202310 Auto Deduct</v>
          </cell>
          <cell r="L999">
            <v>-506957</v>
          </cell>
          <cell r="M999">
            <v>-40557</v>
          </cell>
          <cell r="N999">
            <v>-547514</v>
          </cell>
          <cell r="O999" t="str">
            <v>20231110</v>
          </cell>
          <cell r="Q999">
            <v>-547514</v>
          </cell>
        </row>
        <row r="1000">
          <cell r="I1000">
            <v>8323</v>
          </cell>
          <cell r="J1000" t="str">
            <v>Sampling services fee - Auto</v>
          </cell>
          <cell r="K1000" t="str">
            <v>202310 Auto Deduct</v>
          </cell>
          <cell r="L1000">
            <v>-152087</v>
          </cell>
          <cell r="M1000">
            <v>-15209</v>
          </cell>
          <cell r="N1000">
            <v>-167296</v>
          </cell>
          <cell r="O1000" t="str">
            <v>20231110</v>
          </cell>
          <cell r="Q1000">
            <v>-167296</v>
          </cell>
        </row>
        <row r="1001">
          <cell r="I1001">
            <v>5667</v>
          </cell>
          <cell r="J1001" t="str">
            <v>Distribution Cost -Manual(8%)</v>
          </cell>
          <cell r="K1001" t="str">
            <v>PHI VAN CHUYEN THANG 09.2023 - HANG LANH</v>
          </cell>
          <cell r="L1001">
            <v>-65280</v>
          </cell>
          <cell r="M1001">
            <v>-5222</v>
          </cell>
          <cell r="N1001">
            <v>-70502</v>
          </cell>
          <cell r="O1001" t="str">
            <v>20231110</v>
          </cell>
          <cell r="Q1001">
            <v>-752728</v>
          </cell>
        </row>
        <row r="1002">
          <cell r="I1002">
            <v>66755</v>
          </cell>
          <cell r="J1002" t="str">
            <v>Basic discount - Auto</v>
          </cell>
          <cell r="K1002" t="str">
            <v>202310 Auto Deduct</v>
          </cell>
          <cell r="L1002">
            <v>-608348</v>
          </cell>
          <cell r="M1002">
            <v>-48668</v>
          </cell>
          <cell r="N1002">
            <v>-657016</v>
          </cell>
          <cell r="O1002" t="str">
            <v>20231110</v>
          </cell>
          <cell r="Q1002">
            <v>-657016</v>
          </cell>
        </row>
        <row r="1003">
          <cell r="I1003">
            <v>57758</v>
          </cell>
          <cell r="J1003" t="str">
            <v/>
          </cell>
          <cell r="K1003" t="str">
            <v/>
          </cell>
          <cell r="L1003">
            <v>1131355</v>
          </cell>
          <cell r="M1003">
            <v>90508</v>
          </cell>
          <cell r="N1003">
            <v>1221863</v>
          </cell>
          <cell r="O1003" t="str">
            <v>20231110</v>
          </cell>
          <cell r="Q1003">
            <v>1221863</v>
          </cell>
        </row>
        <row r="1004">
          <cell r="I1004">
            <v>61081</v>
          </cell>
          <cell r="J1004" t="str">
            <v/>
          </cell>
          <cell r="K1004" t="str">
            <v/>
          </cell>
          <cell r="L1004">
            <v>5079200</v>
          </cell>
          <cell r="M1004">
            <v>406336</v>
          </cell>
          <cell r="N1004">
            <v>5485536</v>
          </cell>
          <cell r="O1004" t="str">
            <v>20231130</v>
          </cell>
          <cell r="Q1004">
            <v>5485536</v>
          </cell>
        </row>
        <row r="1005">
          <cell r="I1005">
            <v>56313</v>
          </cell>
          <cell r="J1005" t="str">
            <v/>
          </cell>
          <cell r="K1005" t="str">
            <v/>
          </cell>
          <cell r="L1005">
            <v>1131355</v>
          </cell>
          <cell r="M1005">
            <v>90508</v>
          </cell>
          <cell r="N1005">
            <v>1221863</v>
          </cell>
          <cell r="O1005" t="str">
            <v>20231110</v>
          </cell>
          <cell r="Q1005">
            <v>1221863</v>
          </cell>
        </row>
        <row r="1006">
          <cell r="I1006">
            <v>59467</v>
          </cell>
          <cell r="J1006" t="str">
            <v/>
          </cell>
          <cell r="K1006" t="str">
            <v/>
          </cell>
          <cell r="L1006">
            <v>1131355</v>
          </cell>
          <cell r="M1006">
            <v>90508</v>
          </cell>
          <cell r="N1006">
            <v>1221863</v>
          </cell>
          <cell r="O1006" t="str">
            <v>20231130</v>
          </cell>
          <cell r="Q1006">
            <v>1221863</v>
          </cell>
        </row>
        <row r="1007">
          <cell r="J1007" t="str">
            <v/>
          </cell>
          <cell r="K1007" t="str">
            <v>SUB SUM</v>
          </cell>
          <cell r="L1007">
            <v>8807973</v>
          </cell>
          <cell r="M1007">
            <v>701594</v>
          </cell>
          <cell r="N1007">
            <v>9509567</v>
          </cell>
          <cell r="O1007" t="str">
            <v/>
          </cell>
          <cell r="Q1007">
            <v>0</v>
          </cell>
        </row>
        <row r="1008">
          <cell r="I1008">
            <v>66751</v>
          </cell>
          <cell r="J1008" t="str">
            <v>Basic discount - Auto</v>
          </cell>
          <cell r="K1008" t="str">
            <v>202310 Auto Deduct</v>
          </cell>
          <cell r="L1008">
            <v>-636861</v>
          </cell>
          <cell r="M1008">
            <v>-50949</v>
          </cell>
          <cell r="N1008">
            <v>-687810</v>
          </cell>
          <cell r="O1008" t="str">
            <v>20231110</v>
          </cell>
          <cell r="Q1008">
            <v>-687810</v>
          </cell>
        </row>
        <row r="1009">
          <cell r="I1009">
            <v>56307</v>
          </cell>
          <cell r="J1009" t="str">
            <v/>
          </cell>
          <cell r="K1009" t="str">
            <v/>
          </cell>
          <cell r="L1009">
            <v>2221160</v>
          </cell>
          <cell r="M1009">
            <v>177693</v>
          </cell>
          <cell r="N1009">
            <v>2398853</v>
          </cell>
          <cell r="O1009" t="str">
            <v>20231110</v>
          </cell>
          <cell r="Q1009">
            <v>2398853</v>
          </cell>
        </row>
        <row r="1010">
          <cell r="I1010">
            <v>61888</v>
          </cell>
          <cell r="J1010" t="str">
            <v/>
          </cell>
          <cell r="K1010" t="str">
            <v/>
          </cell>
          <cell r="L1010">
            <v>2301240</v>
          </cell>
          <cell r="M1010">
            <v>184099</v>
          </cell>
          <cell r="N1010">
            <v>2485339</v>
          </cell>
          <cell r="O1010" t="str">
            <v>20231130</v>
          </cell>
          <cell r="Q1010">
            <v>2485339</v>
          </cell>
        </row>
        <row r="1011">
          <cell r="I1011">
            <v>60583</v>
          </cell>
          <cell r="J1011" t="str">
            <v/>
          </cell>
          <cell r="K1011" t="str">
            <v/>
          </cell>
          <cell r="L1011">
            <v>1665870</v>
          </cell>
          <cell r="M1011">
            <v>133270</v>
          </cell>
          <cell r="N1011">
            <v>1799140</v>
          </cell>
          <cell r="O1011" t="str">
            <v>20231130</v>
          </cell>
          <cell r="Q1011">
            <v>1799140</v>
          </cell>
        </row>
        <row r="1012">
          <cell r="I1012">
            <v>7029</v>
          </cell>
          <cell r="J1012" t="str">
            <v>Sale services fee - Auto</v>
          </cell>
          <cell r="K1012" t="str">
            <v>202310 Auto Deduct</v>
          </cell>
          <cell r="L1012">
            <v>-530717</v>
          </cell>
          <cell r="M1012">
            <v>-42457</v>
          </cell>
          <cell r="N1012">
            <v>-573174</v>
          </cell>
          <cell r="O1012" t="str">
            <v>20231110</v>
          </cell>
          <cell r="Q1012">
            <v>-573174</v>
          </cell>
        </row>
        <row r="1013">
          <cell r="I1013">
            <v>6777</v>
          </cell>
          <cell r="J1013" t="str">
            <v>Sampling services fee - Auto</v>
          </cell>
          <cell r="K1013" t="str">
            <v>202310 Auto Deduct</v>
          </cell>
          <cell r="L1013">
            <v>-159215</v>
          </cell>
          <cell r="M1013">
            <v>-15922</v>
          </cell>
          <cell r="N1013">
            <v>-175137</v>
          </cell>
          <cell r="O1013" t="str">
            <v>20231110</v>
          </cell>
          <cell r="Q1013">
            <v>-175137</v>
          </cell>
        </row>
        <row r="1014">
          <cell r="J1014" t="str">
            <v/>
          </cell>
          <cell r="K1014" t="str">
            <v>SUB SUM</v>
          </cell>
          <cell r="L1014">
            <v>4861477</v>
          </cell>
          <cell r="M1014">
            <v>385734</v>
          </cell>
          <cell r="N1014">
            <v>5247211</v>
          </cell>
          <cell r="O1014" t="str">
            <v/>
          </cell>
          <cell r="Q1014">
            <v>0</v>
          </cell>
        </row>
        <row r="1015">
          <cell r="I1015">
            <v>56312</v>
          </cell>
          <cell r="J1015" t="str">
            <v/>
          </cell>
          <cell r="K1015" t="str">
            <v/>
          </cell>
          <cell r="L1015">
            <v>991816</v>
          </cell>
          <cell r="M1015">
            <v>79345</v>
          </cell>
          <cell r="N1015">
            <v>1071161</v>
          </cell>
          <cell r="O1015" t="str">
            <v>20231110</v>
          </cell>
          <cell r="Q1015">
            <v>1071161</v>
          </cell>
        </row>
        <row r="1016">
          <cell r="I1016">
            <v>8284</v>
          </cell>
          <cell r="J1016" t="str">
            <v>Sale services fee - Auto</v>
          </cell>
          <cell r="K1016" t="str">
            <v>202310 Auto Deduct</v>
          </cell>
          <cell r="L1016">
            <v>-160071</v>
          </cell>
          <cell r="M1016">
            <v>-12806</v>
          </cell>
          <cell r="N1016">
            <v>-172877</v>
          </cell>
          <cell r="O1016" t="str">
            <v>20231110</v>
          </cell>
          <cell r="Q1016">
            <v>-172877</v>
          </cell>
        </row>
        <row r="1017">
          <cell r="I1017">
            <v>61082</v>
          </cell>
          <cell r="J1017" t="str">
            <v/>
          </cell>
          <cell r="K1017" t="str">
            <v/>
          </cell>
          <cell r="L1017">
            <v>980257</v>
          </cell>
          <cell r="M1017">
            <v>78421</v>
          </cell>
          <cell r="N1017">
            <v>1058678</v>
          </cell>
          <cell r="O1017" t="str">
            <v>20231130</v>
          </cell>
          <cell r="Q1017">
            <v>1058678</v>
          </cell>
        </row>
        <row r="1018">
          <cell r="I1018">
            <v>8885</v>
          </cell>
          <cell r="J1018" t="str">
            <v>Sampling services fee - Auto</v>
          </cell>
          <cell r="K1018" t="str">
            <v>202310 Auto Deduct</v>
          </cell>
          <cell r="L1018">
            <v>-48021</v>
          </cell>
          <cell r="M1018">
            <v>-4802</v>
          </cell>
          <cell r="N1018">
            <v>-52823</v>
          </cell>
          <cell r="O1018" t="str">
            <v>20231110</v>
          </cell>
          <cell r="Q1018">
            <v>-52823</v>
          </cell>
        </row>
        <row r="1019">
          <cell r="I1019">
            <v>5667</v>
          </cell>
          <cell r="J1019" t="str">
            <v>Distribution Cost -Manual(8%)</v>
          </cell>
          <cell r="K1019" t="str">
            <v>PHI VAN CHUYEN THANG 09.2023 - HANG LANH</v>
          </cell>
          <cell r="L1019">
            <v>-122360</v>
          </cell>
          <cell r="M1019">
            <v>-9789</v>
          </cell>
          <cell r="N1019">
            <v>-132149</v>
          </cell>
          <cell r="O1019" t="str">
            <v>20231110</v>
          </cell>
          <cell r="Q1019">
            <v>-752728</v>
          </cell>
        </row>
        <row r="1020">
          <cell r="I1020">
            <v>60919</v>
          </cell>
          <cell r="J1020" t="str">
            <v/>
          </cell>
          <cell r="K1020" t="str">
            <v/>
          </cell>
          <cell r="L1020">
            <v>777406</v>
          </cell>
          <cell r="M1020">
            <v>62192</v>
          </cell>
          <cell r="N1020">
            <v>839598</v>
          </cell>
          <cell r="O1020" t="str">
            <v>20231130</v>
          </cell>
          <cell r="Q1020">
            <v>839598</v>
          </cell>
        </row>
        <row r="1021">
          <cell r="I1021">
            <v>66750</v>
          </cell>
          <cell r="J1021" t="str">
            <v>Basic discount - Auto</v>
          </cell>
          <cell r="K1021" t="str">
            <v>202310 Auto Deduct</v>
          </cell>
          <cell r="L1021">
            <v>-192085</v>
          </cell>
          <cell r="M1021">
            <v>-15367</v>
          </cell>
          <cell r="N1021">
            <v>-207452</v>
          </cell>
          <cell r="O1021" t="str">
            <v>20231110</v>
          </cell>
          <cell r="Q1021">
            <v>-207452</v>
          </cell>
        </row>
        <row r="1022">
          <cell r="I1022">
            <v>57760</v>
          </cell>
          <cell r="J1022" t="str">
            <v/>
          </cell>
          <cell r="K1022" t="str">
            <v/>
          </cell>
          <cell r="L1022">
            <v>1424489</v>
          </cell>
          <cell r="M1022">
            <v>113959</v>
          </cell>
          <cell r="N1022">
            <v>1538448</v>
          </cell>
          <cell r="O1022" t="str">
            <v>20231110</v>
          </cell>
          <cell r="Q1022">
            <v>1538448</v>
          </cell>
        </row>
        <row r="1023">
          <cell r="I1023">
            <v>59296</v>
          </cell>
          <cell r="J1023" t="str">
            <v/>
          </cell>
          <cell r="K1023" t="str">
            <v/>
          </cell>
          <cell r="L1023">
            <v>666348</v>
          </cell>
          <cell r="M1023">
            <v>53308</v>
          </cell>
          <cell r="N1023">
            <v>719656</v>
          </cell>
          <cell r="O1023" t="str">
            <v>20231130</v>
          </cell>
          <cell r="Q1023">
            <v>719656</v>
          </cell>
        </row>
        <row r="1024">
          <cell r="J1024" t="str">
            <v/>
          </cell>
          <cell r="K1024" t="str">
            <v>SUB SUM</v>
          </cell>
          <cell r="L1024">
            <v>4317779</v>
          </cell>
          <cell r="M1024">
            <v>344461</v>
          </cell>
          <cell r="N1024">
            <v>4662240</v>
          </cell>
          <cell r="O1024" t="str">
            <v/>
          </cell>
          <cell r="Q1024">
            <v>0</v>
          </cell>
        </row>
        <row r="1025">
          <cell r="I1025">
            <v>56292</v>
          </cell>
          <cell r="J1025" t="str">
            <v/>
          </cell>
          <cell r="K1025" t="str">
            <v/>
          </cell>
          <cell r="L1025">
            <v>595330</v>
          </cell>
          <cell r="M1025">
            <v>47626</v>
          </cell>
          <cell r="N1025">
            <v>642956</v>
          </cell>
          <cell r="O1025" t="str">
            <v>20231110</v>
          </cell>
          <cell r="Q1025">
            <v>642956</v>
          </cell>
        </row>
        <row r="1026">
          <cell r="I1026">
            <v>61612</v>
          </cell>
          <cell r="J1026" t="str">
            <v/>
          </cell>
          <cell r="K1026" t="str">
            <v/>
          </cell>
          <cell r="L1026">
            <v>1131355</v>
          </cell>
          <cell r="M1026">
            <v>90508</v>
          </cell>
          <cell r="N1026">
            <v>1221863</v>
          </cell>
          <cell r="O1026" t="str">
            <v>20231130</v>
          </cell>
          <cell r="Q1026">
            <v>1221863</v>
          </cell>
        </row>
        <row r="1027">
          <cell r="I1027">
            <v>7163</v>
          </cell>
          <cell r="J1027" t="str">
            <v>Sale services fee - Auto</v>
          </cell>
          <cell r="K1027" t="str">
            <v>202310 Auto Deduct</v>
          </cell>
          <cell r="L1027">
            <v>-158983</v>
          </cell>
          <cell r="M1027">
            <v>-12719</v>
          </cell>
          <cell r="N1027">
            <v>-171702</v>
          </cell>
          <cell r="O1027" t="str">
            <v>20231110</v>
          </cell>
          <cell r="Q1027">
            <v>-171702</v>
          </cell>
        </row>
        <row r="1028">
          <cell r="I1028">
            <v>59445</v>
          </cell>
          <cell r="J1028" t="str">
            <v/>
          </cell>
          <cell r="K1028" t="str">
            <v/>
          </cell>
          <cell r="L1028">
            <v>916945</v>
          </cell>
          <cell r="M1028">
            <v>73356</v>
          </cell>
          <cell r="N1028">
            <v>990301</v>
          </cell>
          <cell r="O1028" t="str">
            <v>20231130</v>
          </cell>
          <cell r="Q1028">
            <v>990301</v>
          </cell>
        </row>
        <row r="1029">
          <cell r="I1029">
            <v>7164</v>
          </cell>
          <cell r="J1029" t="str">
            <v>Sampling services fee - Auto</v>
          </cell>
          <cell r="K1029" t="str">
            <v>202310 Auto Deduct</v>
          </cell>
          <cell r="L1029">
            <v>-47695</v>
          </cell>
          <cell r="M1029">
            <v>-4770</v>
          </cell>
          <cell r="N1029">
            <v>-52465</v>
          </cell>
          <cell r="O1029" t="str">
            <v>20231110</v>
          </cell>
          <cell r="Q1029">
            <v>-52465</v>
          </cell>
        </row>
        <row r="1030">
          <cell r="I1030">
            <v>66749</v>
          </cell>
          <cell r="J1030" t="str">
            <v>Basic discount - Auto</v>
          </cell>
          <cell r="K1030" t="str">
            <v>202310 Auto Deduct</v>
          </cell>
          <cell r="L1030">
            <v>-190779</v>
          </cell>
          <cell r="M1030">
            <v>-15262</v>
          </cell>
          <cell r="N1030">
            <v>-206041</v>
          </cell>
          <cell r="O1030" t="str">
            <v>20231110</v>
          </cell>
          <cell r="Q1030">
            <v>-206041</v>
          </cell>
        </row>
        <row r="1031">
          <cell r="J1031" t="str">
            <v/>
          </cell>
          <cell r="K1031" t="str">
            <v>SUB SUM</v>
          </cell>
          <cell r="L1031">
            <v>2246173</v>
          </cell>
          <cell r="M1031">
            <v>178739</v>
          </cell>
          <cell r="N1031">
            <v>2424912</v>
          </cell>
          <cell r="O1031" t="str">
            <v/>
          </cell>
          <cell r="Q1031">
            <v>0</v>
          </cell>
        </row>
        <row r="1032">
          <cell r="J1032" t="str">
            <v/>
          </cell>
          <cell r="K1032" t="str">
            <v>NET OFF REGULAR 08.11.2023</v>
          </cell>
          <cell r="L1032">
            <v>225393</v>
          </cell>
          <cell r="M1032">
            <v>0</v>
          </cell>
          <cell r="N1032">
            <v>225393</v>
          </cell>
          <cell r="O1032" t="str">
            <v>20231110</v>
          </cell>
          <cell r="Q1032">
            <v>0</v>
          </cell>
        </row>
        <row r="1033">
          <cell r="I1033">
            <v>7704</v>
          </cell>
          <cell r="J1033" t="str">
            <v>Sale services fee - Auto</v>
          </cell>
          <cell r="K1033" t="str">
            <v>202310 Auto Deduct</v>
          </cell>
          <cell r="L1033">
            <v>-83294</v>
          </cell>
          <cell r="M1033">
            <v>-6664</v>
          </cell>
          <cell r="N1033">
            <v>-89958</v>
          </cell>
          <cell r="O1033" t="str">
            <v>20231110</v>
          </cell>
          <cell r="Q1033">
            <v>-89958</v>
          </cell>
        </row>
        <row r="1034">
          <cell r="I1034">
            <v>8158</v>
          </cell>
          <cell r="J1034" t="str">
            <v>Sampling services fee - Auto</v>
          </cell>
          <cell r="K1034" t="str">
            <v>202310 Auto Deduct</v>
          </cell>
          <cell r="L1034">
            <v>-24988</v>
          </cell>
          <cell r="M1034">
            <v>-2499</v>
          </cell>
          <cell r="N1034">
            <v>-27487</v>
          </cell>
          <cell r="O1034" t="str">
            <v>20231110</v>
          </cell>
          <cell r="Q1034">
            <v>-27487</v>
          </cell>
        </row>
        <row r="1035">
          <cell r="I1035">
            <v>66746</v>
          </cell>
          <cell r="J1035" t="str">
            <v>Basic discount - Auto</v>
          </cell>
          <cell r="K1035" t="str">
            <v>202310 Auto Deduct</v>
          </cell>
          <cell r="L1035">
            <v>-99952</v>
          </cell>
          <cell r="M1035">
            <v>-7996</v>
          </cell>
          <cell r="N1035">
            <v>-107948</v>
          </cell>
          <cell r="O1035" t="str">
            <v>20231110</v>
          </cell>
          <cell r="Q1035">
            <v>-107948</v>
          </cell>
        </row>
        <row r="1036">
          <cell r="J1036" t="str">
            <v/>
          </cell>
          <cell r="K1036" t="str">
            <v>SUB SUM</v>
          </cell>
          <cell r="L1036">
            <v>17159</v>
          </cell>
          <cell r="M1036">
            <v>-17159</v>
          </cell>
          <cell r="N1036">
            <v>0</v>
          </cell>
          <cell r="O1036" t="str">
            <v/>
          </cell>
          <cell r="Q1036">
            <v>0</v>
          </cell>
        </row>
        <row r="1037">
          <cell r="I1037">
            <v>60602</v>
          </cell>
          <cell r="J1037" t="str">
            <v/>
          </cell>
          <cell r="K1037" t="str">
            <v/>
          </cell>
          <cell r="L1037">
            <v>2221160</v>
          </cell>
          <cell r="M1037">
            <v>177693</v>
          </cell>
          <cell r="N1037">
            <v>2398853</v>
          </cell>
          <cell r="O1037" t="str">
            <v>20231130</v>
          </cell>
          <cell r="Q1037">
            <v>2398853</v>
          </cell>
        </row>
        <row r="1038">
          <cell r="J1038" t="str">
            <v/>
          </cell>
          <cell r="K1038" t="str">
            <v>NET OFF REGULAR 08.11.2023</v>
          </cell>
          <cell r="L1038">
            <v>-542210</v>
          </cell>
          <cell r="M1038">
            <v>0</v>
          </cell>
          <cell r="N1038">
            <v>-542210</v>
          </cell>
          <cell r="O1038" t="str">
            <v>20231110</v>
          </cell>
          <cell r="Q1038">
            <v>0</v>
          </cell>
        </row>
        <row r="1039">
          <cell r="I1039">
            <v>12055</v>
          </cell>
          <cell r="J1039" t="str">
            <v>Sale services fee - Auto</v>
          </cell>
          <cell r="K1039" t="str">
            <v>202310 Auto Deduct</v>
          </cell>
          <cell r="L1039">
            <v>-737080</v>
          </cell>
          <cell r="M1039">
            <v>-58966</v>
          </cell>
          <cell r="N1039">
            <v>-796046</v>
          </cell>
          <cell r="O1039" t="str">
            <v>20231110</v>
          </cell>
          <cell r="Q1039">
            <v>-796046</v>
          </cell>
        </row>
        <row r="1040">
          <cell r="I1040">
            <v>11690</v>
          </cell>
          <cell r="J1040" t="str">
            <v>Sampling services fee - Auto</v>
          </cell>
          <cell r="K1040" t="str">
            <v>202310 Auto Deduct</v>
          </cell>
          <cell r="L1040">
            <v>-221124</v>
          </cell>
          <cell r="M1040">
            <v>-22112</v>
          </cell>
          <cell r="N1040">
            <v>-243236</v>
          </cell>
          <cell r="O1040" t="str">
            <v>20231110</v>
          </cell>
          <cell r="Q1040">
            <v>-243236</v>
          </cell>
        </row>
        <row r="1041">
          <cell r="I1041">
            <v>66745</v>
          </cell>
          <cell r="J1041" t="str">
            <v>Basic discount - Auto</v>
          </cell>
          <cell r="K1041" t="str">
            <v>202310 Auto Deduct</v>
          </cell>
          <cell r="L1041">
            <v>-884495</v>
          </cell>
          <cell r="M1041">
            <v>-70760</v>
          </cell>
          <cell r="N1041">
            <v>-955255</v>
          </cell>
          <cell r="O1041" t="str">
            <v>20231110</v>
          </cell>
          <cell r="Q1041">
            <v>-955255</v>
          </cell>
        </row>
        <row r="1042">
          <cell r="I1042">
            <v>57907</v>
          </cell>
          <cell r="J1042" t="str">
            <v/>
          </cell>
          <cell r="K1042" t="str">
            <v/>
          </cell>
          <cell r="L1042">
            <v>4503110</v>
          </cell>
          <cell r="M1042">
            <v>360249</v>
          </cell>
          <cell r="N1042">
            <v>4863359</v>
          </cell>
          <cell r="O1042" t="str">
            <v>20231110</v>
          </cell>
          <cell r="Q1042">
            <v>4863359</v>
          </cell>
        </row>
        <row r="1043">
          <cell r="I1043">
            <v>56442</v>
          </cell>
          <cell r="J1043" t="str">
            <v/>
          </cell>
          <cell r="K1043" t="str">
            <v/>
          </cell>
          <cell r="L1043">
            <v>4602480</v>
          </cell>
          <cell r="M1043">
            <v>368198</v>
          </cell>
          <cell r="N1043">
            <v>4970678</v>
          </cell>
          <cell r="O1043" t="str">
            <v>20231110</v>
          </cell>
          <cell r="Q1043">
            <v>4970678</v>
          </cell>
        </row>
        <row r="1044">
          <cell r="I1044">
            <v>60865</v>
          </cell>
          <cell r="J1044" t="str">
            <v/>
          </cell>
          <cell r="K1044" t="str">
            <v/>
          </cell>
          <cell r="L1044">
            <v>3334760</v>
          </cell>
          <cell r="M1044">
            <v>266781</v>
          </cell>
          <cell r="N1044">
            <v>3601541</v>
          </cell>
          <cell r="O1044" t="str">
            <v>20231130</v>
          </cell>
          <cell r="Q1044">
            <v>3601541</v>
          </cell>
        </row>
        <row r="1045">
          <cell r="J1045" t="str">
            <v/>
          </cell>
          <cell r="K1045" t="str">
            <v>SUB SUM</v>
          </cell>
          <cell r="L1045">
            <v>12276601</v>
          </cell>
          <cell r="M1045">
            <v>1021083</v>
          </cell>
          <cell r="N1045">
            <v>13297684</v>
          </cell>
          <cell r="O1045" t="str">
            <v/>
          </cell>
          <cell r="Q1045">
            <v>0</v>
          </cell>
        </row>
        <row r="1046">
          <cell r="J1046" t="str">
            <v/>
          </cell>
          <cell r="K1046" t="str">
            <v>SUM</v>
          </cell>
          <cell r="L1046">
            <v>70945646</v>
          </cell>
          <cell r="M1046">
            <v>5647910</v>
          </cell>
          <cell r="N1046">
            <v>76593556</v>
          </cell>
          <cell r="O1046" t="str">
            <v/>
          </cell>
          <cell r="Q1046">
            <v>0</v>
          </cell>
        </row>
        <row r="1047">
          <cell r="I1047">
            <v>74404</v>
          </cell>
          <cell r="J1047" t="str">
            <v>Basic discount - Auto</v>
          </cell>
          <cell r="K1047" t="str">
            <v>202311 Auto Deduct</v>
          </cell>
          <cell r="L1047">
            <v>-521088</v>
          </cell>
          <cell r="M1047">
            <v>-41687</v>
          </cell>
          <cell r="N1047">
            <v>-562775</v>
          </cell>
          <cell r="O1047" t="str">
            <v>20231211</v>
          </cell>
          <cell r="Q1047">
            <v>-562775</v>
          </cell>
        </row>
        <row r="1048">
          <cell r="I1048">
            <v>63703</v>
          </cell>
          <cell r="J1048" t="str">
            <v/>
          </cell>
          <cell r="K1048" t="str">
            <v/>
          </cell>
          <cell r="L1048">
            <v>1451880</v>
          </cell>
          <cell r="M1048">
            <v>116150</v>
          </cell>
          <cell r="N1048">
            <v>1568030</v>
          </cell>
          <cell r="O1048" t="str">
            <v>20231211</v>
          </cell>
          <cell r="Q1048">
            <v>1568030</v>
          </cell>
        </row>
        <row r="1049">
          <cell r="I1049">
            <v>2238</v>
          </cell>
          <cell r="J1049" t="str">
            <v>Sale services fee - Auto</v>
          </cell>
          <cell r="K1049" t="str">
            <v>202311 Auto Deduct</v>
          </cell>
          <cell r="L1049">
            <v>-434240</v>
          </cell>
          <cell r="M1049">
            <v>-34739</v>
          </cell>
          <cell r="N1049">
            <v>-468979</v>
          </cell>
          <cell r="O1049" t="str">
            <v>20231211</v>
          </cell>
          <cell r="Q1049">
            <v>-468979</v>
          </cell>
        </row>
        <row r="1050">
          <cell r="I1050">
            <v>65303</v>
          </cell>
          <cell r="J1050" t="str">
            <v/>
          </cell>
          <cell r="K1050" t="str">
            <v/>
          </cell>
          <cell r="L1050">
            <v>2261200</v>
          </cell>
          <cell r="M1050">
            <v>180896</v>
          </cell>
          <cell r="N1050">
            <v>2442096</v>
          </cell>
          <cell r="O1050" t="str">
            <v>20231228</v>
          </cell>
          <cell r="Q1050">
            <v>2442096</v>
          </cell>
        </row>
        <row r="1051">
          <cell r="I1051">
            <v>2621</v>
          </cell>
          <cell r="J1051" t="str">
            <v>Sampling services fee - Auto</v>
          </cell>
          <cell r="K1051" t="str">
            <v>202311 Auto Deduct</v>
          </cell>
          <cell r="L1051">
            <v>-130272</v>
          </cell>
          <cell r="M1051">
            <v>-13027</v>
          </cell>
          <cell r="N1051">
            <v>-143299</v>
          </cell>
          <cell r="O1051" t="str">
            <v>20231211</v>
          </cell>
          <cell r="Q1051">
            <v>-143299</v>
          </cell>
        </row>
        <row r="1052">
          <cell r="I1052">
            <v>65372</v>
          </cell>
          <cell r="J1052" t="str">
            <v/>
          </cell>
          <cell r="K1052" t="str">
            <v/>
          </cell>
          <cell r="L1052">
            <v>2019815</v>
          </cell>
          <cell r="M1052">
            <v>161585</v>
          </cell>
          <cell r="N1052">
            <v>2181400</v>
          </cell>
          <cell r="O1052" t="str">
            <v>20231228</v>
          </cell>
          <cell r="Q1052">
            <v>2181400</v>
          </cell>
        </row>
        <row r="1053">
          <cell r="J1053" t="str">
            <v/>
          </cell>
          <cell r="K1053" t="str">
            <v>SUB SUM</v>
          </cell>
          <cell r="L1053">
            <v>4647295</v>
          </cell>
          <cell r="M1053">
            <v>369178</v>
          </cell>
          <cell r="N1053">
            <v>5016473</v>
          </cell>
          <cell r="O1053" t="str">
            <v/>
          </cell>
          <cell r="Q1053">
            <v>0</v>
          </cell>
        </row>
        <row r="1054">
          <cell r="I1054">
            <v>9415</v>
          </cell>
          <cell r="J1054" t="str">
            <v>Sale services fee - Auto</v>
          </cell>
          <cell r="K1054" t="str">
            <v>202311 Auto Deduct</v>
          </cell>
          <cell r="L1054">
            <v>-996637</v>
          </cell>
          <cell r="M1054">
            <v>-79731</v>
          </cell>
          <cell r="N1054">
            <v>-1076368</v>
          </cell>
          <cell r="O1054" t="str">
            <v>20231211</v>
          </cell>
          <cell r="Q1054">
            <v>-1076368</v>
          </cell>
        </row>
        <row r="1055">
          <cell r="I1055">
            <v>66629</v>
          </cell>
          <cell r="J1055" t="str">
            <v/>
          </cell>
          <cell r="K1055" t="str">
            <v/>
          </cell>
          <cell r="L1055">
            <v>1072050</v>
          </cell>
          <cell r="M1055">
            <v>85764</v>
          </cell>
          <cell r="N1055">
            <v>1157814</v>
          </cell>
          <cell r="O1055" t="str">
            <v>20231228</v>
          </cell>
          <cell r="Q1055">
            <v>1157814</v>
          </cell>
        </row>
        <row r="1056">
          <cell r="I1056">
            <v>9468</v>
          </cell>
          <cell r="J1056" t="str">
            <v>Sampling services fee - Auto</v>
          </cell>
          <cell r="K1056" t="str">
            <v>202311 Auto Deduct</v>
          </cell>
          <cell r="L1056">
            <v>-298991</v>
          </cell>
          <cell r="M1056">
            <v>-29899</v>
          </cell>
          <cell r="N1056">
            <v>-328890</v>
          </cell>
          <cell r="O1056" t="str">
            <v>20231211</v>
          </cell>
          <cell r="Q1056">
            <v>-328890</v>
          </cell>
        </row>
        <row r="1057">
          <cell r="I1057">
            <v>6301</v>
          </cell>
          <cell r="J1057" t="str">
            <v>Distribution Cost -Manual(8%)</v>
          </cell>
          <cell r="K1057" t="str">
            <v>PHI VAN CHUYEN THANG 10.2023 - HANG LANH</v>
          </cell>
          <cell r="L1057">
            <v>-533220</v>
          </cell>
          <cell r="M1057">
            <v>-42658</v>
          </cell>
          <cell r="N1057">
            <v>-575878</v>
          </cell>
          <cell r="O1057" t="str">
            <v>20231211</v>
          </cell>
          <cell r="Q1057">
            <v>-1329761</v>
          </cell>
        </row>
        <row r="1058">
          <cell r="I1058">
            <v>74403</v>
          </cell>
          <cell r="J1058" t="str">
            <v>Basic discount - Auto</v>
          </cell>
          <cell r="K1058" t="str">
            <v>202311 Auto Deduct</v>
          </cell>
          <cell r="L1058">
            <v>-1195964</v>
          </cell>
          <cell r="M1058">
            <v>-95677</v>
          </cell>
          <cell r="N1058">
            <v>-1291641</v>
          </cell>
          <cell r="O1058" t="str">
            <v>20231211</v>
          </cell>
          <cell r="Q1058">
            <v>-1291641</v>
          </cell>
        </row>
        <row r="1059">
          <cell r="I1059">
            <v>75284</v>
          </cell>
          <cell r="J1059" t="str">
            <v>231212-01016-1-0068</v>
          </cell>
          <cell r="K1059" t="str">
            <v>hang tra lai</v>
          </cell>
          <cell r="L1059">
            <v>-614882</v>
          </cell>
          <cell r="M1059">
            <v>-49190</v>
          </cell>
          <cell r="N1059">
            <v>-664072</v>
          </cell>
          <cell r="O1059" t="str">
            <v>20231228</v>
          </cell>
          <cell r="Q1059">
            <v>-664072</v>
          </cell>
        </row>
        <row r="1060">
          <cell r="I1060">
            <v>63722</v>
          </cell>
          <cell r="J1060" t="str">
            <v/>
          </cell>
          <cell r="K1060" t="str">
            <v/>
          </cell>
          <cell r="L1060">
            <v>4066430</v>
          </cell>
          <cell r="M1060">
            <v>325314</v>
          </cell>
          <cell r="N1060">
            <v>4391744</v>
          </cell>
          <cell r="O1060" t="str">
            <v>20231211</v>
          </cell>
          <cell r="Q1060">
            <v>4391744</v>
          </cell>
        </row>
        <row r="1061">
          <cell r="I1061">
            <v>65155</v>
          </cell>
          <cell r="J1061" t="str">
            <v/>
          </cell>
          <cell r="K1061" t="str">
            <v/>
          </cell>
          <cell r="L1061">
            <v>3373290</v>
          </cell>
          <cell r="M1061">
            <v>269863</v>
          </cell>
          <cell r="N1061">
            <v>3643153</v>
          </cell>
          <cell r="O1061" t="str">
            <v>20231228</v>
          </cell>
          <cell r="Q1061">
            <v>3643153</v>
          </cell>
        </row>
        <row r="1062">
          <cell r="I1062">
            <v>62163</v>
          </cell>
          <cell r="J1062" t="str">
            <v/>
          </cell>
          <cell r="K1062" t="str">
            <v/>
          </cell>
          <cell r="L1062">
            <v>3411820</v>
          </cell>
          <cell r="M1062">
            <v>272946</v>
          </cell>
          <cell r="N1062">
            <v>3684766</v>
          </cell>
          <cell r="O1062" t="str">
            <v>20231211</v>
          </cell>
          <cell r="Q1062">
            <v>3684766</v>
          </cell>
        </row>
        <row r="1063">
          <cell r="I1063">
            <v>72945</v>
          </cell>
          <cell r="J1063" t="str">
            <v>231121-01016-1-0050</v>
          </cell>
          <cell r="K1063" t="str">
            <v>hang tra lai</v>
          </cell>
          <cell r="L1063">
            <v>-177692</v>
          </cell>
          <cell r="M1063">
            <v>-14215</v>
          </cell>
          <cell r="N1063">
            <v>-191907</v>
          </cell>
          <cell r="O1063" t="str">
            <v>20231211</v>
          </cell>
          <cell r="Q1063">
            <v>-191907</v>
          </cell>
        </row>
        <row r="1064">
          <cell r="I1064">
            <v>72946</v>
          </cell>
          <cell r="J1064" t="str">
            <v>231121-01016-1-0050</v>
          </cell>
          <cell r="K1064" t="str">
            <v>hang tra lai</v>
          </cell>
          <cell r="L1064">
            <v>-238127</v>
          </cell>
          <cell r="M1064">
            <v>-19050</v>
          </cell>
          <cell r="N1064">
            <v>-257177</v>
          </cell>
          <cell r="O1064" t="str">
            <v>20231211</v>
          </cell>
          <cell r="Q1064">
            <v>-257177</v>
          </cell>
        </row>
        <row r="1065">
          <cell r="I1065">
            <v>66630</v>
          </cell>
          <cell r="J1065" t="str">
            <v/>
          </cell>
          <cell r="K1065" t="str">
            <v/>
          </cell>
          <cell r="L1065">
            <v>6521420</v>
          </cell>
          <cell r="M1065">
            <v>521714</v>
          </cell>
          <cell r="N1065">
            <v>7043134</v>
          </cell>
          <cell r="O1065" t="str">
            <v>20231228</v>
          </cell>
          <cell r="Q1065">
            <v>7043134</v>
          </cell>
        </row>
        <row r="1066">
          <cell r="J1066" t="str">
            <v/>
          </cell>
          <cell r="K1066" t="str">
            <v>SUB SUM</v>
          </cell>
          <cell r="L1066">
            <v>14389497</v>
          </cell>
          <cell r="M1066">
            <v>1145181</v>
          </cell>
          <cell r="N1066">
            <v>15534678</v>
          </cell>
          <cell r="O1066" t="str">
            <v/>
          </cell>
          <cell r="Q1066">
            <v>0</v>
          </cell>
        </row>
        <row r="1067">
          <cell r="I1067">
            <v>78722</v>
          </cell>
          <cell r="J1067" t="str">
            <v>231213-01014-1-0155</v>
          </cell>
          <cell r="K1067" t="str">
            <v>hang tra lai</v>
          </cell>
          <cell r="L1067">
            <v>-119066</v>
          </cell>
          <cell r="M1067">
            <v>-9525</v>
          </cell>
          <cell r="N1067">
            <v>-128591</v>
          </cell>
          <cell r="O1067" t="str">
            <v>20231228</v>
          </cell>
          <cell r="Q1067">
            <v>-128591</v>
          </cell>
        </row>
        <row r="1068">
          <cell r="I1068">
            <v>68024</v>
          </cell>
          <cell r="J1068" t="str">
            <v/>
          </cell>
          <cell r="K1068" t="str">
            <v/>
          </cell>
          <cell r="L1068">
            <v>1190660</v>
          </cell>
          <cell r="M1068">
            <v>95253</v>
          </cell>
          <cell r="N1068">
            <v>1285913</v>
          </cell>
          <cell r="O1068" t="str">
            <v>20231228</v>
          </cell>
          <cell r="Q1068">
            <v>1285913</v>
          </cell>
        </row>
        <row r="1069">
          <cell r="J1069" t="str">
            <v/>
          </cell>
          <cell r="K1069" t="str">
            <v>NET OFF REGULAR 11.12.2023</v>
          </cell>
          <cell r="L1069">
            <v>241645</v>
          </cell>
          <cell r="M1069">
            <v>0</v>
          </cell>
          <cell r="N1069">
            <v>241645</v>
          </cell>
          <cell r="O1069" t="str">
            <v>20231211</v>
          </cell>
          <cell r="Q1069">
            <v>0</v>
          </cell>
        </row>
        <row r="1070">
          <cell r="I1070">
            <v>65373</v>
          </cell>
          <cell r="J1070" t="str">
            <v/>
          </cell>
          <cell r="K1070" t="str">
            <v/>
          </cell>
          <cell r="L1070">
            <v>595330</v>
          </cell>
          <cell r="M1070">
            <v>47626</v>
          </cell>
          <cell r="N1070">
            <v>642956</v>
          </cell>
          <cell r="O1070" t="str">
            <v>20231228</v>
          </cell>
          <cell r="Q1070">
            <v>642956</v>
          </cell>
        </row>
        <row r="1071">
          <cell r="I1071">
            <v>5875</v>
          </cell>
          <cell r="J1071" t="str">
            <v>Sale services fee - Auto</v>
          </cell>
          <cell r="K1071" t="str">
            <v>202311 Auto Deduct</v>
          </cell>
          <cell r="L1071">
            <v>-89300</v>
          </cell>
          <cell r="M1071">
            <v>-7144</v>
          </cell>
          <cell r="N1071">
            <v>-96444</v>
          </cell>
          <cell r="O1071" t="str">
            <v>20231211</v>
          </cell>
          <cell r="Q1071">
            <v>-96444</v>
          </cell>
        </row>
        <row r="1072">
          <cell r="I1072">
            <v>6180</v>
          </cell>
          <cell r="J1072" t="str">
            <v>Sampling services fee - Auto</v>
          </cell>
          <cell r="K1072" t="str">
            <v>202311 Auto Deduct</v>
          </cell>
          <cell r="L1072">
            <v>-26790</v>
          </cell>
          <cell r="M1072">
            <v>-2679</v>
          </cell>
          <cell r="N1072">
            <v>-29469</v>
          </cell>
          <cell r="O1072" t="str">
            <v>20231211</v>
          </cell>
          <cell r="Q1072">
            <v>-29469</v>
          </cell>
        </row>
        <row r="1073">
          <cell r="I1073">
            <v>74402</v>
          </cell>
          <cell r="J1073" t="str">
            <v>Basic discount - Auto</v>
          </cell>
          <cell r="K1073" t="str">
            <v>202311 Auto Deduct</v>
          </cell>
          <cell r="L1073">
            <v>-107159</v>
          </cell>
          <cell r="M1073">
            <v>-8573</v>
          </cell>
          <cell r="N1073">
            <v>-115732</v>
          </cell>
          <cell r="O1073" t="str">
            <v>20231211</v>
          </cell>
          <cell r="Q1073">
            <v>-115732</v>
          </cell>
        </row>
        <row r="1074">
          <cell r="J1074" t="str">
            <v/>
          </cell>
          <cell r="K1074" t="str">
            <v>SUB SUM</v>
          </cell>
          <cell r="L1074">
            <v>1685320</v>
          </cell>
          <cell r="M1074">
            <v>114958</v>
          </cell>
          <cell r="N1074">
            <v>1800278</v>
          </cell>
          <cell r="O1074" t="str">
            <v/>
          </cell>
          <cell r="Q1074">
            <v>0</v>
          </cell>
        </row>
        <row r="1075">
          <cell r="I1075">
            <v>8605</v>
          </cell>
          <cell r="J1075" t="str">
            <v>Sale services fee - Auto</v>
          </cell>
          <cell r="K1075" t="str">
            <v>202311 Auto Deduct</v>
          </cell>
          <cell r="L1075">
            <v>-256038</v>
          </cell>
          <cell r="M1075">
            <v>-20483</v>
          </cell>
          <cell r="N1075">
            <v>-276521</v>
          </cell>
          <cell r="O1075" t="str">
            <v>20231211</v>
          </cell>
          <cell r="Q1075">
            <v>-276521</v>
          </cell>
        </row>
        <row r="1076">
          <cell r="I1076">
            <v>66631</v>
          </cell>
          <cell r="J1076" t="str">
            <v/>
          </cell>
          <cell r="K1076" t="str">
            <v/>
          </cell>
          <cell r="L1076">
            <v>2262710</v>
          </cell>
          <cell r="M1076">
            <v>181017</v>
          </cell>
          <cell r="N1076">
            <v>2443727</v>
          </cell>
          <cell r="O1076" t="str">
            <v>20231228</v>
          </cell>
          <cell r="Q1076">
            <v>2443727</v>
          </cell>
        </row>
        <row r="1077">
          <cell r="I1077">
            <v>8604</v>
          </cell>
          <cell r="J1077" t="str">
            <v>Sampling services fee - Auto</v>
          </cell>
          <cell r="K1077" t="str">
            <v>202311 Auto Deduct</v>
          </cell>
          <cell r="L1077">
            <v>-76811</v>
          </cell>
          <cell r="M1077">
            <v>-7681</v>
          </cell>
          <cell r="N1077">
            <v>-84492</v>
          </cell>
          <cell r="O1077" t="str">
            <v>20231211</v>
          </cell>
          <cell r="Q1077">
            <v>-84492</v>
          </cell>
        </row>
        <row r="1078">
          <cell r="I1078">
            <v>6301</v>
          </cell>
          <cell r="J1078" t="str">
            <v>Distribution Cost -Manual(8%)</v>
          </cell>
          <cell r="K1078" t="str">
            <v>PHI VAN CHUYEN THANG 10.2023 - HANG LANH</v>
          </cell>
          <cell r="L1078">
            <v>-149560</v>
          </cell>
          <cell r="M1078">
            <v>-11965</v>
          </cell>
          <cell r="N1078">
            <v>-161525</v>
          </cell>
          <cell r="O1078" t="str">
            <v>20231211</v>
          </cell>
          <cell r="Q1078">
            <v>-1329761</v>
          </cell>
        </row>
        <row r="1079">
          <cell r="I1079">
            <v>74401</v>
          </cell>
          <cell r="J1079" t="str">
            <v>Basic discount - Auto</v>
          </cell>
          <cell r="K1079" t="str">
            <v>202311 Auto Deduct</v>
          </cell>
          <cell r="L1079">
            <v>-307245</v>
          </cell>
          <cell r="M1079">
            <v>-24580</v>
          </cell>
          <cell r="N1079">
            <v>-331825</v>
          </cell>
          <cell r="O1079" t="str">
            <v>20231211</v>
          </cell>
          <cell r="Q1079">
            <v>-331825</v>
          </cell>
        </row>
        <row r="1080">
          <cell r="I1080">
            <v>63721</v>
          </cell>
          <cell r="J1080" t="str">
            <v/>
          </cell>
          <cell r="K1080" t="str">
            <v/>
          </cell>
          <cell r="L1080">
            <v>3989395</v>
          </cell>
          <cell r="M1080">
            <v>319152</v>
          </cell>
          <cell r="N1080">
            <v>4308547</v>
          </cell>
          <cell r="O1080" t="str">
            <v>20231211</v>
          </cell>
          <cell r="Q1080">
            <v>4308547</v>
          </cell>
        </row>
        <row r="1081">
          <cell r="J1081" t="str">
            <v/>
          </cell>
          <cell r="K1081" t="str">
            <v>SUB SUM</v>
          </cell>
          <cell r="L1081">
            <v>5462451</v>
          </cell>
          <cell r="M1081">
            <v>435460</v>
          </cell>
          <cell r="N1081">
            <v>5897911</v>
          </cell>
          <cell r="O1081" t="str">
            <v/>
          </cell>
          <cell r="Q1081">
            <v>0</v>
          </cell>
        </row>
        <row r="1082">
          <cell r="I1082">
            <v>68209</v>
          </cell>
          <cell r="J1082" t="str">
            <v/>
          </cell>
          <cell r="K1082" t="str">
            <v/>
          </cell>
          <cell r="L1082">
            <v>3553840</v>
          </cell>
          <cell r="M1082">
            <v>284307</v>
          </cell>
          <cell r="N1082">
            <v>3838147</v>
          </cell>
          <cell r="O1082" t="str">
            <v>20231228</v>
          </cell>
          <cell r="Q1082">
            <v>3838147</v>
          </cell>
        </row>
        <row r="1083">
          <cell r="I1083">
            <v>11549</v>
          </cell>
          <cell r="J1083" t="str">
            <v>Sale services fee - Auto</v>
          </cell>
          <cell r="K1083" t="str">
            <v>202311 Auto Deduct</v>
          </cell>
          <cell r="L1083">
            <v>-592175</v>
          </cell>
          <cell r="M1083">
            <v>-47374</v>
          </cell>
          <cell r="N1083">
            <v>-639549</v>
          </cell>
          <cell r="O1083" t="str">
            <v>20231211</v>
          </cell>
          <cell r="Q1083">
            <v>-639549</v>
          </cell>
        </row>
        <row r="1084">
          <cell r="I1084">
            <v>67411</v>
          </cell>
          <cell r="J1084" t="str">
            <v/>
          </cell>
          <cell r="K1084" t="str">
            <v/>
          </cell>
          <cell r="L1084">
            <v>1424485</v>
          </cell>
          <cell r="M1084">
            <v>113959</v>
          </cell>
          <cell r="N1084">
            <v>1538444</v>
          </cell>
          <cell r="O1084" t="str">
            <v>20231228</v>
          </cell>
          <cell r="Q1084">
            <v>1538444</v>
          </cell>
        </row>
        <row r="1085">
          <cell r="I1085">
            <v>11229</v>
          </cell>
          <cell r="J1085" t="str">
            <v>Sampling services fee - Auto</v>
          </cell>
          <cell r="K1085" t="str">
            <v>202311 Auto Deduct</v>
          </cell>
          <cell r="L1085">
            <v>-177653</v>
          </cell>
          <cell r="M1085">
            <v>-17765</v>
          </cell>
          <cell r="N1085">
            <v>-195418</v>
          </cell>
          <cell r="O1085" t="str">
            <v>20231211</v>
          </cell>
          <cell r="Q1085">
            <v>-195418</v>
          </cell>
        </row>
        <row r="1086">
          <cell r="I1086">
            <v>66354</v>
          </cell>
          <cell r="J1086" t="str">
            <v/>
          </cell>
          <cell r="K1086" t="str">
            <v/>
          </cell>
          <cell r="L1086">
            <v>1190660</v>
          </cell>
          <cell r="M1086">
            <v>95253</v>
          </cell>
          <cell r="N1086">
            <v>1285913</v>
          </cell>
          <cell r="O1086" t="str">
            <v>20231228</v>
          </cell>
          <cell r="Q1086">
            <v>1285913</v>
          </cell>
        </row>
        <row r="1087">
          <cell r="I1087">
            <v>74400</v>
          </cell>
          <cell r="J1087" t="str">
            <v>Basic discount - Auto</v>
          </cell>
          <cell r="K1087" t="str">
            <v>202311 Auto Deduct</v>
          </cell>
          <cell r="L1087">
            <v>-710610</v>
          </cell>
          <cell r="M1087">
            <v>-56849</v>
          </cell>
          <cell r="N1087">
            <v>-767459</v>
          </cell>
          <cell r="O1087" t="str">
            <v>20231211</v>
          </cell>
          <cell r="Q1087">
            <v>-767459</v>
          </cell>
        </row>
        <row r="1088">
          <cell r="I1088">
            <v>64661</v>
          </cell>
          <cell r="J1088" t="str">
            <v/>
          </cell>
          <cell r="K1088" t="str">
            <v/>
          </cell>
          <cell r="L1088">
            <v>2301240</v>
          </cell>
          <cell r="M1088">
            <v>184099</v>
          </cell>
          <cell r="N1088">
            <v>2485339</v>
          </cell>
          <cell r="O1088" t="str">
            <v>20231211</v>
          </cell>
          <cell r="Q1088">
            <v>2485339</v>
          </cell>
        </row>
        <row r="1089">
          <cell r="I1089">
            <v>63409</v>
          </cell>
          <cell r="J1089" t="str">
            <v/>
          </cell>
          <cell r="K1089" t="str">
            <v/>
          </cell>
          <cell r="L1089">
            <v>3373290</v>
          </cell>
          <cell r="M1089">
            <v>269863</v>
          </cell>
          <cell r="N1089">
            <v>3643153</v>
          </cell>
          <cell r="O1089" t="str">
            <v>20231211</v>
          </cell>
          <cell r="Q1089">
            <v>3643153</v>
          </cell>
        </row>
        <row r="1090">
          <cell r="I1090">
            <v>68210</v>
          </cell>
          <cell r="J1090" t="str">
            <v/>
          </cell>
          <cell r="K1090" t="str">
            <v/>
          </cell>
          <cell r="L1090">
            <v>1131355</v>
          </cell>
          <cell r="M1090">
            <v>90508</v>
          </cell>
          <cell r="N1090">
            <v>1221863</v>
          </cell>
          <cell r="O1090" t="str">
            <v>20231228</v>
          </cell>
          <cell r="Q1090">
            <v>1221863</v>
          </cell>
        </row>
        <row r="1091">
          <cell r="I1091">
            <v>63112</v>
          </cell>
          <cell r="J1091" t="str">
            <v/>
          </cell>
          <cell r="K1091" t="str">
            <v/>
          </cell>
          <cell r="L1091">
            <v>2281975</v>
          </cell>
          <cell r="M1091">
            <v>182558</v>
          </cell>
          <cell r="N1091">
            <v>2464533</v>
          </cell>
          <cell r="O1091" t="str">
            <v>20231211</v>
          </cell>
          <cell r="Q1091">
            <v>2464533</v>
          </cell>
        </row>
        <row r="1092">
          <cell r="J1092" t="str">
            <v/>
          </cell>
          <cell r="K1092" t="str">
            <v>SUB SUM</v>
          </cell>
          <cell r="L1092">
            <v>13776407</v>
          </cell>
          <cell r="M1092">
            <v>1098559</v>
          </cell>
          <cell r="N1092">
            <v>14874966</v>
          </cell>
          <cell r="O1092" t="str">
            <v/>
          </cell>
          <cell r="Q1092">
            <v>0</v>
          </cell>
        </row>
        <row r="1093">
          <cell r="I1093">
            <v>63720</v>
          </cell>
          <cell r="J1093" t="str">
            <v/>
          </cell>
          <cell r="K1093" t="str">
            <v/>
          </cell>
          <cell r="L1093">
            <v>857640</v>
          </cell>
          <cell r="M1093">
            <v>68611</v>
          </cell>
          <cell r="N1093">
            <v>926251</v>
          </cell>
          <cell r="O1093" t="str">
            <v>20231211</v>
          </cell>
          <cell r="Q1093">
            <v>926251</v>
          </cell>
        </row>
        <row r="1094">
          <cell r="I1094">
            <v>66632</v>
          </cell>
          <cell r="J1094" t="str">
            <v/>
          </cell>
          <cell r="K1094" t="str">
            <v/>
          </cell>
          <cell r="L1094">
            <v>4442300</v>
          </cell>
          <cell r="M1094">
            <v>355384</v>
          </cell>
          <cell r="N1094">
            <v>4797684</v>
          </cell>
          <cell r="O1094" t="str">
            <v>20231228</v>
          </cell>
          <cell r="Q1094">
            <v>4797684</v>
          </cell>
        </row>
        <row r="1095">
          <cell r="J1095" t="str">
            <v/>
          </cell>
          <cell r="K1095" t="str">
            <v>NET OFF REGULAR 11.12.2023</v>
          </cell>
          <cell r="L1095">
            <v>32892</v>
          </cell>
          <cell r="M1095">
            <v>0</v>
          </cell>
          <cell r="N1095">
            <v>32892</v>
          </cell>
          <cell r="O1095" t="str">
            <v>20231211</v>
          </cell>
          <cell r="Q1095">
            <v>0</v>
          </cell>
        </row>
        <row r="1096">
          <cell r="I1096">
            <v>62162</v>
          </cell>
          <cell r="J1096" t="str">
            <v/>
          </cell>
          <cell r="K1096" t="str">
            <v/>
          </cell>
          <cell r="L1096">
            <v>1110580</v>
          </cell>
          <cell r="M1096">
            <v>88846</v>
          </cell>
          <cell r="N1096">
            <v>1199426</v>
          </cell>
          <cell r="O1096" t="str">
            <v>20231211</v>
          </cell>
          <cell r="Q1096">
            <v>1199426</v>
          </cell>
        </row>
        <row r="1097">
          <cell r="I1097">
            <v>71717</v>
          </cell>
          <cell r="J1097" t="str">
            <v>231125-01011-1-0017</v>
          </cell>
          <cell r="K1097" t="str">
            <v>hang tra lai</v>
          </cell>
          <cell r="L1097">
            <v>-831638</v>
          </cell>
          <cell r="M1097">
            <v>-66532</v>
          </cell>
          <cell r="N1097">
            <v>-898170</v>
          </cell>
          <cell r="O1097" t="str">
            <v>20231211</v>
          </cell>
          <cell r="Q1097">
            <v>-898170</v>
          </cell>
        </row>
        <row r="1098">
          <cell r="I1098">
            <v>9115</v>
          </cell>
          <cell r="J1098" t="str">
            <v>Sale services fee - Auto</v>
          </cell>
          <cell r="K1098" t="str">
            <v>202311 Auto Deduct</v>
          </cell>
          <cell r="L1098">
            <v>-401670</v>
          </cell>
          <cell r="M1098">
            <v>-32134</v>
          </cell>
          <cell r="N1098">
            <v>-433804</v>
          </cell>
          <cell r="O1098" t="str">
            <v>20231211</v>
          </cell>
          <cell r="Q1098">
            <v>-433804</v>
          </cell>
        </row>
        <row r="1099">
          <cell r="I1099">
            <v>8831</v>
          </cell>
          <cell r="J1099" t="str">
            <v>Sampling services fee - Auto</v>
          </cell>
          <cell r="K1099" t="str">
            <v>202311 Auto Deduct</v>
          </cell>
          <cell r="L1099">
            <v>-120501</v>
          </cell>
          <cell r="M1099">
            <v>-12050</v>
          </cell>
          <cell r="N1099">
            <v>-132551</v>
          </cell>
          <cell r="O1099" t="str">
            <v>20231211</v>
          </cell>
          <cell r="Q1099">
            <v>-132551</v>
          </cell>
        </row>
        <row r="1100">
          <cell r="I1100">
            <v>6301</v>
          </cell>
          <cell r="J1100" t="str">
            <v>Distribution Cost -Manual(8%)</v>
          </cell>
          <cell r="K1100" t="str">
            <v>PHI VAN CHUYEN THANG 10.2023 - HANG LANH</v>
          </cell>
          <cell r="L1100">
            <v>-160630</v>
          </cell>
          <cell r="M1100">
            <v>-12850</v>
          </cell>
          <cell r="N1100">
            <v>-173480</v>
          </cell>
          <cell r="O1100" t="str">
            <v>20231211</v>
          </cell>
          <cell r="Q1100">
            <v>-1329761</v>
          </cell>
        </row>
        <row r="1101">
          <cell r="I1101">
            <v>74399</v>
          </cell>
          <cell r="J1101" t="str">
            <v>Basic discount - Auto</v>
          </cell>
          <cell r="K1101" t="str">
            <v>202311 Auto Deduct</v>
          </cell>
          <cell r="L1101">
            <v>-482004</v>
          </cell>
          <cell r="M1101">
            <v>-38560</v>
          </cell>
          <cell r="N1101">
            <v>-520564</v>
          </cell>
          <cell r="O1101" t="str">
            <v>20231211</v>
          </cell>
          <cell r="Q1101">
            <v>-520564</v>
          </cell>
        </row>
        <row r="1102">
          <cell r="J1102" t="str">
            <v/>
          </cell>
          <cell r="K1102" t="str">
            <v>SUB SUM</v>
          </cell>
          <cell r="L1102">
            <v>4446969</v>
          </cell>
          <cell r="M1102">
            <v>350715</v>
          </cell>
          <cell r="N1102">
            <v>4797684</v>
          </cell>
          <cell r="O1102" t="str">
            <v/>
          </cell>
          <cell r="Q1102">
            <v>0</v>
          </cell>
        </row>
        <row r="1103">
          <cell r="I1103">
            <v>74398</v>
          </cell>
          <cell r="J1103" t="str">
            <v>Basic discount - Auto</v>
          </cell>
          <cell r="K1103" t="str">
            <v>202311 Auto Deduct</v>
          </cell>
          <cell r="L1103">
            <v>-297825</v>
          </cell>
          <cell r="M1103">
            <v>-23826</v>
          </cell>
          <cell r="N1103">
            <v>-321651</v>
          </cell>
          <cell r="O1103" t="str">
            <v>20231211</v>
          </cell>
          <cell r="Q1103">
            <v>-321651</v>
          </cell>
        </row>
        <row r="1104">
          <cell r="I1104">
            <v>63899</v>
          </cell>
          <cell r="J1104" t="str">
            <v/>
          </cell>
          <cell r="K1104" t="str">
            <v/>
          </cell>
          <cell r="L1104">
            <v>1646605</v>
          </cell>
          <cell r="M1104">
            <v>131728</v>
          </cell>
          <cell r="N1104">
            <v>1778333</v>
          </cell>
          <cell r="O1104" t="str">
            <v>20231211</v>
          </cell>
          <cell r="Q1104">
            <v>1778333</v>
          </cell>
        </row>
        <row r="1105">
          <cell r="I1105">
            <v>72922</v>
          </cell>
          <cell r="J1105" t="str">
            <v>231128-01009-1-0075</v>
          </cell>
          <cell r="K1105" t="str">
            <v>hang tra lai</v>
          </cell>
          <cell r="L1105">
            <v>-266538</v>
          </cell>
          <cell r="M1105">
            <v>-21323</v>
          </cell>
          <cell r="N1105">
            <v>-287861</v>
          </cell>
          <cell r="O1105" t="str">
            <v>20231211</v>
          </cell>
          <cell r="Q1105">
            <v>-287861</v>
          </cell>
        </row>
        <row r="1106">
          <cell r="I1106">
            <v>62375</v>
          </cell>
          <cell r="J1106" t="str">
            <v/>
          </cell>
          <cell r="K1106" t="str">
            <v/>
          </cell>
          <cell r="L1106">
            <v>2281975</v>
          </cell>
          <cell r="M1106">
            <v>182558</v>
          </cell>
          <cell r="N1106">
            <v>2464533</v>
          </cell>
          <cell r="O1106" t="str">
            <v>20231211</v>
          </cell>
          <cell r="Q1106">
            <v>2464533</v>
          </cell>
        </row>
        <row r="1107">
          <cell r="I1107">
            <v>9654</v>
          </cell>
          <cell r="J1107" t="str">
            <v>Anniversary Support fee - Manual(8%)</v>
          </cell>
          <cell r="K1107" t="str">
            <v>PHI HO TRO SINH NHAT 2023</v>
          </cell>
          <cell r="L1107">
            <v>-1500000</v>
          </cell>
          <cell r="M1107">
            <v>-120000</v>
          </cell>
          <cell r="N1107">
            <v>-1620000</v>
          </cell>
          <cell r="O1107" t="str">
            <v>20231211</v>
          </cell>
          <cell r="Q1107">
            <v>-1888043</v>
          </cell>
        </row>
        <row r="1108">
          <cell r="I1108">
            <v>66633</v>
          </cell>
          <cell r="J1108" t="str">
            <v/>
          </cell>
          <cell r="K1108" t="str">
            <v/>
          </cell>
          <cell r="L1108">
            <v>3210475</v>
          </cell>
          <cell r="M1108">
            <v>256838</v>
          </cell>
          <cell r="N1108">
            <v>3467313</v>
          </cell>
          <cell r="O1108" t="str">
            <v>20231228</v>
          </cell>
          <cell r="Q1108">
            <v>3467313</v>
          </cell>
        </row>
        <row r="1109">
          <cell r="I1109">
            <v>9654</v>
          </cell>
          <cell r="J1109" t="str">
            <v>Sale services fee - Auto</v>
          </cell>
          <cell r="K1109" t="str">
            <v>202311 Auto Deduct</v>
          </cell>
          <cell r="L1109">
            <v>-248188</v>
          </cell>
          <cell r="M1109">
            <v>-19855</v>
          </cell>
          <cell r="N1109">
            <v>-268043</v>
          </cell>
          <cell r="O1109" t="str">
            <v>20231211</v>
          </cell>
          <cell r="Q1109">
            <v>-1888043</v>
          </cell>
        </row>
        <row r="1110">
          <cell r="I1110">
            <v>9290</v>
          </cell>
          <cell r="J1110" t="str">
            <v>Sampling services fee - Auto</v>
          </cell>
          <cell r="K1110" t="str">
            <v>202311 Auto Deduct</v>
          </cell>
          <cell r="L1110">
            <v>-74456</v>
          </cell>
          <cell r="M1110">
            <v>-7446</v>
          </cell>
          <cell r="N1110">
            <v>-81902</v>
          </cell>
          <cell r="O1110" t="str">
            <v>20231211</v>
          </cell>
          <cell r="Q1110">
            <v>-81902</v>
          </cell>
        </row>
        <row r="1111">
          <cell r="I1111">
            <v>6301</v>
          </cell>
          <cell r="J1111" t="str">
            <v>Distribution Cost -Manual(8%)</v>
          </cell>
          <cell r="K1111" t="str">
            <v>PHI VAN CHUYEN THANG 10.2023 - HANG LANH</v>
          </cell>
          <cell r="L1111">
            <v>-199350</v>
          </cell>
          <cell r="M1111">
            <v>-15948</v>
          </cell>
          <cell r="N1111">
            <v>-215298</v>
          </cell>
          <cell r="O1111" t="str">
            <v>20231211</v>
          </cell>
          <cell r="Q1111">
            <v>-1329761</v>
          </cell>
        </row>
        <row r="1112">
          <cell r="J1112" t="str">
            <v/>
          </cell>
          <cell r="K1112" t="str">
            <v>SUB SUM</v>
          </cell>
          <cell r="L1112">
            <v>4552698</v>
          </cell>
          <cell r="M1112">
            <v>362726</v>
          </cell>
          <cell r="N1112">
            <v>4915424</v>
          </cell>
          <cell r="O1112" t="str">
            <v/>
          </cell>
          <cell r="Q1112">
            <v>0</v>
          </cell>
        </row>
        <row r="1113">
          <cell r="I1113">
            <v>7472</v>
          </cell>
          <cell r="J1113" t="str">
            <v>Sampling services fee - Auto</v>
          </cell>
          <cell r="K1113" t="str">
            <v>202311 Auto Deduct</v>
          </cell>
          <cell r="L1113">
            <v>-133762</v>
          </cell>
          <cell r="M1113">
            <v>-13376</v>
          </cell>
          <cell r="N1113">
            <v>-147138</v>
          </cell>
          <cell r="O1113" t="str">
            <v>20231211</v>
          </cell>
          <cell r="Q1113">
            <v>-147138</v>
          </cell>
        </row>
        <row r="1114">
          <cell r="I1114">
            <v>74397</v>
          </cell>
          <cell r="J1114" t="str">
            <v>Basic discount - Auto</v>
          </cell>
          <cell r="K1114" t="str">
            <v>202311 Auto Deduct</v>
          </cell>
          <cell r="L1114">
            <v>-535049</v>
          </cell>
          <cell r="M1114">
            <v>-42804</v>
          </cell>
          <cell r="N1114">
            <v>-577853</v>
          </cell>
          <cell r="O1114" t="str">
            <v>20231211</v>
          </cell>
          <cell r="Q1114">
            <v>-577853</v>
          </cell>
        </row>
        <row r="1115">
          <cell r="I1115">
            <v>63644</v>
          </cell>
          <cell r="J1115" t="str">
            <v/>
          </cell>
          <cell r="K1115" t="str">
            <v/>
          </cell>
          <cell r="L1115">
            <v>3273945</v>
          </cell>
          <cell r="M1115">
            <v>261916</v>
          </cell>
          <cell r="N1115">
            <v>3535861</v>
          </cell>
          <cell r="O1115" t="str">
            <v>20231211</v>
          </cell>
          <cell r="Q1115">
            <v>3535861</v>
          </cell>
        </row>
        <row r="1116">
          <cell r="I1116">
            <v>63702</v>
          </cell>
          <cell r="J1116" t="str">
            <v/>
          </cell>
          <cell r="K1116" t="str">
            <v/>
          </cell>
          <cell r="L1116">
            <v>3373290</v>
          </cell>
          <cell r="M1116">
            <v>269863</v>
          </cell>
          <cell r="N1116">
            <v>3643153</v>
          </cell>
          <cell r="O1116" t="str">
            <v>20231211</v>
          </cell>
          <cell r="Q1116">
            <v>3643153</v>
          </cell>
        </row>
        <row r="1117">
          <cell r="I1117">
            <v>66829</v>
          </cell>
          <cell r="J1117" t="str">
            <v/>
          </cell>
          <cell r="K1117" t="str">
            <v/>
          </cell>
          <cell r="L1117">
            <v>2079120</v>
          </cell>
          <cell r="M1117">
            <v>166330</v>
          </cell>
          <cell r="N1117">
            <v>2245450</v>
          </cell>
          <cell r="O1117" t="str">
            <v>20231228</v>
          </cell>
          <cell r="Q1117">
            <v>2245450</v>
          </cell>
        </row>
        <row r="1118">
          <cell r="I1118">
            <v>7726</v>
          </cell>
          <cell r="J1118" t="str">
            <v>Sale services fee - Auto</v>
          </cell>
          <cell r="K1118" t="str">
            <v>202311 Auto Deduct</v>
          </cell>
          <cell r="L1118">
            <v>-445874</v>
          </cell>
          <cell r="M1118">
            <v>-35670</v>
          </cell>
          <cell r="N1118">
            <v>-481544</v>
          </cell>
          <cell r="O1118" t="str">
            <v>20231211</v>
          </cell>
          <cell r="Q1118">
            <v>-481544</v>
          </cell>
        </row>
        <row r="1119">
          <cell r="J1119" t="str">
            <v/>
          </cell>
          <cell r="K1119" t="str">
            <v>SUB SUM</v>
          </cell>
          <cell r="L1119">
            <v>7611670</v>
          </cell>
          <cell r="M1119">
            <v>606259</v>
          </cell>
          <cell r="N1119">
            <v>8217929</v>
          </cell>
          <cell r="O1119" t="str">
            <v/>
          </cell>
          <cell r="Q1119">
            <v>0</v>
          </cell>
        </row>
        <row r="1120">
          <cell r="I1120">
            <v>74396</v>
          </cell>
          <cell r="J1120" t="str">
            <v>Basic discount - Auto</v>
          </cell>
          <cell r="K1120" t="str">
            <v>202311 Auto Deduct</v>
          </cell>
          <cell r="L1120">
            <v>-210919</v>
          </cell>
          <cell r="M1120">
            <v>-16874</v>
          </cell>
          <cell r="N1120">
            <v>-227793</v>
          </cell>
          <cell r="O1120" t="str">
            <v>20231211</v>
          </cell>
          <cell r="Q1120">
            <v>-227793</v>
          </cell>
        </row>
        <row r="1121">
          <cell r="I1121">
            <v>63525</v>
          </cell>
          <cell r="J1121" t="str">
            <v/>
          </cell>
          <cell r="K1121" t="str">
            <v/>
          </cell>
          <cell r="L1121">
            <v>777406</v>
          </cell>
          <cell r="M1121">
            <v>62192</v>
          </cell>
          <cell r="N1121">
            <v>839598</v>
          </cell>
          <cell r="O1121" t="str">
            <v>20231211</v>
          </cell>
          <cell r="Q1121">
            <v>839598</v>
          </cell>
        </row>
        <row r="1122">
          <cell r="I1122">
            <v>9279</v>
          </cell>
          <cell r="J1122" t="str">
            <v>Sale services fee - Auto</v>
          </cell>
          <cell r="K1122" t="str">
            <v>202311 Auto Deduct</v>
          </cell>
          <cell r="L1122">
            <v>-175766</v>
          </cell>
          <cell r="M1122">
            <v>-14061</v>
          </cell>
          <cell r="N1122">
            <v>-189827</v>
          </cell>
          <cell r="O1122" t="str">
            <v>20231211</v>
          </cell>
          <cell r="Q1122">
            <v>-189827</v>
          </cell>
        </row>
        <row r="1123">
          <cell r="I1123">
            <v>66628</v>
          </cell>
          <cell r="J1123" t="str">
            <v/>
          </cell>
          <cell r="K1123" t="str">
            <v/>
          </cell>
          <cell r="L1123">
            <v>536025</v>
          </cell>
          <cell r="M1123">
            <v>42882</v>
          </cell>
          <cell r="N1123">
            <v>578907</v>
          </cell>
          <cell r="O1123" t="str">
            <v>20231228</v>
          </cell>
          <cell r="Q1123">
            <v>578907</v>
          </cell>
        </row>
        <row r="1124">
          <cell r="I1124">
            <v>98</v>
          </cell>
          <cell r="J1124" t="str">
            <v>Sampling services fee - Auto</v>
          </cell>
          <cell r="K1124" t="str">
            <v>202311 Auto Deduct</v>
          </cell>
          <cell r="L1124">
            <v>-52730</v>
          </cell>
          <cell r="M1124">
            <v>-5273</v>
          </cell>
          <cell r="N1124">
            <v>-58003</v>
          </cell>
          <cell r="O1124" t="str">
            <v>20231211</v>
          </cell>
          <cell r="Q1124">
            <v>-58003</v>
          </cell>
        </row>
        <row r="1125">
          <cell r="I1125">
            <v>66788</v>
          </cell>
          <cell r="J1125" t="str">
            <v/>
          </cell>
          <cell r="K1125" t="str">
            <v/>
          </cell>
          <cell r="L1125">
            <v>1110580</v>
          </cell>
          <cell r="M1125">
            <v>88846</v>
          </cell>
          <cell r="N1125">
            <v>1199426</v>
          </cell>
          <cell r="O1125" t="str">
            <v>20231228</v>
          </cell>
          <cell r="Q1125">
            <v>1199426</v>
          </cell>
        </row>
        <row r="1126">
          <cell r="I1126">
            <v>6301</v>
          </cell>
          <cell r="J1126" t="str">
            <v>Distribution Cost -Manual(8%)</v>
          </cell>
          <cell r="K1126" t="str">
            <v>PHI VAN CHUYEN THANG 10.2023 - HANG LANH</v>
          </cell>
          <cell r="L1126">
            <v>-188500</v>
          </cell>
          <cell r="M1126">
            <v>-15080</v>
          </cell>
          <cell r="N1126">
            <v>-203580</v>
          </cell>
          <cell r="O1126" t="str">
            <v>20231211</v>
          </cell>
          <cell r="Q1126">
            <v>-1329761</v>
          </cell>
        </row>
        <row r="1127">
          <cell r="I1127">
            <v>65387</v>
          </cell>
          <cell r="J1127" t="str">
            <v/>
          </cell>
          <cell r="K1127" t="str">
            <v/>
          </cell>
          <cell r="L1127">
            <v>536025</v>
          </cell>
          <cell r="M1127">
            <v>42882</v>
          </cell>
          <cell r="N1127">
            <v>578907</v>
          </cell>
          <cell r="O1127" t="str">
            <v>20231228</v>
          </cell>
          <cell r="Q1127">
            <v>578907</v>
          </cell>
        </row>
        <row r="1128">
          <cell r="J1128" t="str">
            <v/>
          </cell>
          <cell r="K1128" t="str">
            <v>SUB SUM</v>
          </cell>
          <cell r="L1128">
            <v>2332121</v>
          </cell>
          <cell r="M1128">
            <v>185514</v>
          </cell>
          <cell r="N1128">
            <v>2517635</v>
          </cell>
          <cell r="O1128" t="str">
            <v/>
          </cell>
          <cell r="Q1128">
            <v>0</v>
          </cell>
        </row>
        <row r="1129">
          <cell r="I1129">
            <v>8106</v>
          </cell>
          <cell r="J1129" t="str">
            <v>Sampling services fee - Auto</v>
          </cell>
          <cell r="K1129" t="str">
            <v>202311 Auto Deduct</v>
          </cell>
          <cell r="L1129">
            <v>-33941</v>
          </cell>
          <cell r="M1129">
            <v>-3394</v>
          </cell>
          <cell r="N1129">
            <v>-37335</v>
          </cell>
          <cell r="O1129" t="str">
            <v>20231211</v>
          </cell>
          <cell r="Q1129">
            <v>-37335</v>
          </cell>
        </row>
        <row r="1130">
          <cell r="I1130">
            <v>66586</v>
          </cell>
          <cell r="J1130" t="str">
            <v/>
          </cell>
          <cell r="K1130" t="str">
            <v/>
          </cell>
          <cell r="L1130">
            <v>2262710</v>
          </cell>
          <cell r="M1130">
            <v>181017</v>
          </cell>
          <cell r="N1130">
            <v>2443727</v>
          </cell>
          <cell r="O1130" t="str">
            <v>20231228</v>
          </cell>
          <cell r="Q1130">
            <v>2443727</v>
          </cell>
        </row>
        <row r="1131">
          <cell r="I1131">
            <v>74395</v>
          </cell>
          <cell r="J1131" t="str">
            <v>Basic discount - Auto</v>
          </cell>
          <cell r="K1131" t="str">
            <v>202311 Auto Deduct</v>
          </cell>
          <cell r="L1131">
            <v>-135763</v>
          </cell>
          <cell r="M1131">
            <v>-10861</v>
          </cell>
          <cell r="N1131">
            <v>-146624</v>
          </cell>
          <cell r="O1131" t="str">
            <v>20231211</v>
          </cell>
          <cell r="Q1131">
            <v>-146624</v>
          </cell>
        </row>
        <row r="1132">
          <cell r="I1132">
            <v>64650</v>
          </cell>
          <cell r="J1132" t="str">
            <v/>
          </cell>
          <cell r="K1132" t="str">
            <v/>
          </cell>
          <cell r="L1132">
            <v>1131355</v>
          </cell>
          <cell r="M1132">
            <v>90508</v>
          </cell>
          <cell r="N1132">
            <v>1221863</v>
          </cell>
          <cell r="O1132" t="str">
            <v>20231211</v>
          </cell>
          <cell r="Q1132">
            <v>1221863</v>
          </cell>
        </row>
        <row r="1133">
          <cell r="J1133" t="str">
            <v/>
          </cell>
          <cell r="K1133" t="str">
            <v>NET OFF REGULAR 11.12.2023</v>
          </cell>
          <cell r="L1133">
            <v>704283</v>
          </cell>
          <cell r="M1133">
            <v>0</v>
          </cell>
          <cell r="N1133">
            <v>704283</v>
          </cell>
          <cell r="O1133" t="str">
            <v>20231211</v>
          </cell>
          <cell r="Q1133">
            <v>0</v>
          </cell>
        </row>
        <row r="1134">
          <cell r="I1134">
            <v>8105</v>
          </cell>
          <cell r="J1134" t="str">
            <v>Anniversary Support fee - Manual(8%)</v>
          </cell>
          <cell r="K1134" t="str">
            <v>PHI HO TRO SINH NHAT 2023</v>
          </cell>
          <cell r="L1134">
            <v>-1500000</v>
          </cell>
          <cell r="M1134">
            <v>-120000</v>
          </cell>
          <cell r="N1134">
            <v>-1620000</v>
          </cell>
          <cell r="O1134" t="str">
            <v>20231211</v>
          </cell>
          <cell r="Q1134">
            <v>-1742187</v>
          </cell>
        </row>
        <row r="1135">
          <cell r="I1135">
            <v>8105</v>
          </cell>
          <cell r="J1135" t="str">
            <v>Sale services fee - Auto</v>
          </cell>
          <cell r="K1135" t="str">
            <v>202311 Auto Deduct</v>
          </cell>
          <cell r="L1135">
            <v>-113136</v>
          </cell>
          <cell r="M1135">
            <v>-9051</v>
          </cell>
          <cell r="N1135">
            <v>-122187</v>
          </cell>
          <cell r="O1135" t="str">
            <v>20231211</v>
          </cell>
          <cell r="Q1135">
            <v>-1742187</v>
          </cell>
        </row>
        <row r="1136">
          <cell r="J1136" t="str">
            <v/>
          </cell>
          <cell r="K1136" t="str">
            <v>SUB SUM</v>
          </cell>
          <cell r="L1136">
            <v>2315508</v>
          </cell>
          <cell r="M1136">
            <v>128219</v>
          </cell>
          <cell r="N1136">
            <v>2443727</v>
          </cell>
          <cell r="O1136" t="str">
            <v/>
          </cell>
          <cell r="Q1136">
            <v>0</v>
          </cell>
        </row>
        <row r="1137">
          <cell r="I1137">
            <v>8673</v>
          </cell>
          <cell r="J1137" t="str">
            <v>Sale services fee - Auto</v>
          </cell>
          <cell r="K1137" t="str">
            <v>202311 Auto Deduct</v>
          </cell>
          <cell r="L1137">
            <v>-44423</v>
          </cell>
          <cell r="M1137">
            <v>-3554</v>
          </cell>
          <cell r="N1137">
            <v>-47977</v>
          </cell>
          <cell r="O1137" t="str">
            <v>20231211</v>
          </cell>
          <cell r="Q1137">
            <v>-47977</v>
          </cell>
        </row>
        <row r="1138">
          <cell r="I1138">
            <v>8516</v>
          </cell>
          <cell r="J1138" t="str">
            <v>Sampling services fee - Auto</v>
          </cell>
          <cell r="K1138" t="str">
            <v>202311 Auto Deduct</v>
          </cell>
          <cell r="L1138">
            <v>-13327</v>
          </cell>
          <cell r="M1138">
            <v>-1333</v>
          </cell>
          <cell r="N1138">
            <v>-14660</v>
          </cell>
          <cell r="O1138" t="str">
            <v>20231211</v>
          </cell>
          <cell r="Q1138">
            <v>-14660</v>
          </cell>
        </row>
        <row r="1139">
          <cell r="I1139">
            <v>74394</v>
          </cell>
          <cell r="J1139" t="str">
            <v>Basic discount - Auto</v>
          </cell>
          <cell r="K1139" t="str">
            <v>202311 Auto Deduct</v>
          </cell>
          <cell r="L1139">
            <v>-53308</v>
          </cell>
          <cell r="M1139">
            <v>-4265</v>
          </cell>
          <cell r="N1139">
            <v>-57573</v>
          </cell>
          <cell r="O1139" t="str">
            <v>20231211</v>
          </cell>
          <cell r="Q1139">
            <v>-57573</v>
          </cell>
        </row>
        <row r="1140">
          <cell r="I1140">
            <v>63825</v>
          </cell>
          <cell r="J1140" t="str">
            <v/>
          </cell>
          <cell r="K1140" t="str">
            <v/>
          </cell>
          <cell r="L1140">
            <v>1110580</v>
          </cell>
          <cell r="M1140">
            <v>88846</v>
          </cell>
          <cell r="N1140">
            <v>1199426</v>
          </cell>
          <cell r="O1140" t="str">
            <v>20231211</v>
          </cell>
          <cell r="Q1140">
            <v>1199426</v>
          </cell>
        </row>
        <row r="1141">
          <cell r="I1141">
            <v>63092</v>
          </cell>
          <cell r="J1141" t="str">
            <v/>
          </cell>
          <cell r="K1141" t="str">
            <v/>
          </cell>
          <cell r="L1141">
            <v>555290</v>
          </cell>
          <cell r="M1141">
            <v>44423</v>
          </cell>
          <cell r="N1141">
            <v>599713</v>
          </cell>
          <cell r="O1141" t="str">
            <v>20231211</v>
          </cell>
          <cell r="Q1141">
            <v>599713</v>
          </cell>
        </row>
        <row r="1142">
          <cell r="J1142" t="str">
            <v/>
          </cell>
          <cell r="K1142" t="str">
            <v>SUB SUM</v>
          </cell>
          <cell r="L1142">
            <v>1554812</v>
          </cell>
          <cell r="M1142">
            <v>124117</v>
          </cell>
          <cell r="N1142">
            <v>1678929</v>
          </cell>
          <cell r="O1142" t="str">
            <v/>
          </cell>
          <cell r="Q1142">
            <v>0</v>
          </cell>
        </row>
        <row r="1143">
          <cell r="I1143">
            <v>62095</v>
          </cell>
          <cell r="J1143" t="str">
            <v/>
          </cell>
          <cell r="K1143" t="str">
            <v/>
          </cell>
          <cell r="L1143">
            <v>5257090</v>
          </cell>
          <cell r="M1143">
            <v>420567</v>
          </cell>
          <cell r="N1143">
            <v>5677657</v>
          </cell>
          <cell r="O1143" t="str">
            <v>20231211</v>
          </cell>
          <cell r="Q1143">
            <v>5677657</v>
          </cell>
        </row>
        <row r="1144">
          <cell r="J1144" t="str">
            <v/>
          </cell>
          <cell r="K1144" t="str">
            <v>NET OFF REGULAR 11.12.2023</v>
          </cell>
          <cell r="L1144">
            <v>-978820</v>
          </cell>
          <cell r="M1144">
            <v>0</v>
          </cell>
          <cell r="N1144">
            <v>-978820</v>
          </cell>
          <cell r="O1144" t="str">
            <v>20231211</v>
          </cell>
          <cell r="Q1144">
            <v>0</v>
          </cell>
        </row>
        <row r="1145">
          <cell r="I1145">
            <v>13222</v>
          </cell>
          <cell r="J1145" t="str">
            <v>Sale services fee - Auto</v>
          </cell>
          <cell r="K1145" t="str">
            <v>202311 Auto Deduct</v>
          </cell>
          <cell r="L1145">
            <v>-959721</v>
          </cell>
          <cell r="M1145">
            <v>-76778</v>
          </cell>
          <cell r="N1145">
            <v>-1036499</v>
          </cell>
          <cell r="O1145" t="str">
            <v>20231211</v>
          </cell>
          <cell r="Q1145">
            <v>-1036499</v>
          </cell>
        </row>
        <row r="1146">
          <cell r="I1146">
            <v>12882</v>
          </cell>
          <cell r="J1146" t="str">
            <v>Sampling services fee - Auto</v>
          </cell>
          <cell r="K1146" t="str">
            <v>202311 Auto Deduct</v>
          </cell>
          <cell r="L1146">
            <v>-287916</v>
          </cell>
          <cell r="M1146">
            <v>-28792</v>
          </cell>
          <cell r="N1146">
            <v>-316708</v>
          </cell>
          <cell r="O1146" t="str">
            <v>20231211</v>
          </cell>
          <cell r="Q1146">
            <v>-316708</v>
          </cell>
        </row>
        <row r="1147">
          <cell r="I1147">
            <v>67991</v>
          </cell>
          <cell r="J1147" t="str">
            <v/>
          </cell>
          <cell r="K1147" t="str">
            <v/>
          </cell>
          <cell r="L1147">
            <v>4996415</v>
          </cell>
          <cell r="M1147">
            <v>399713</v>
          </cell>
          <cell r="N1147">
            <v>5396128</v>
          </cell>
          <cell r="O1147" t="str">
            <v>20231228</v>
          </cell>
          <cell r="Q1147">
            <v>5396128</v>
          </cell>
        </row>
        <row r="1148">
          <cell r="I1148">
            <v>74393</v>
          </cell>
          <cell r="J1148" t="str">
            <v>Basic discount - Auto</v>
          </cell>
          <cell r="K1148" t="str">
            <v>202311 Auto Deduct</v>
          </cell>
          <cell r="L1148">
            <v>-1151666</v>
          </cell>
          <cell r="M1148">
            <v>-92133</v>
          </cell>
          <cell r="N1148">
            <v>-1243799</v>
          </cell>
          <cell r="O1148" t="str">
            <v>20231211</v>
          </cell>
          <cell r="Q1148">
            <v>-1243799</v>
          </cell>
        </row>
        <row r="1149">
          <cell r="I1149">
            <v>66587</v>
          </cell>
          <cell r="J1149" t="str">
            <v/>
          </cell>
          <cell r="K1149" t="str">
            <v/>
          </cell>
          <cell r="L1149">
            <v>5230290</v>
          </cell>
          <cell r="M1149">
            <v>418423</v>
          </cell>
          <cell r="N1149">
            <v>5648713</v>
          </cell>
          <cell r="O1149" t="str">
            <v>20231228</v>
          </cell>
          <cell r="Q1149">
            <v>5648713</v>
          </cell>
        </row>
        <row r="1150">
          <cell r="I1150">
            <v>63650</v>
          </cell>
          <cell r="J1150" t="str">
            <v/>
          </cell>
          <cell r="K1150" t="str">
            <v/>
          </cell>
          <cell r="L1150">
            <v>3928580</v>
          </cell>
          <cell r="M1150">
            <v>314286</v>
          </cell>
          <cell r="N1150">
            <v>4242866</v>
          </cell>
          <cell r="O1150" t="str">
            <v>20231211</v>
          </cell>
          <cell r="Q1150">
            <v>4242866</v>
          </cell>
        </row>
        <row r="1151">
          <cell r="J1151" t="str">
            <v/>
          </cell>
          <cell r="K1151" t="str">
            <v>SUB SUM</v>
          </cell>
          <cell r="L1151">
            <v>16034252</v>
          </cell>
          <cell r="M1151">
            <v>1355286</v>
          </cell>
          <cell r="N1151">
            <v>17389538</v>
          </cell>
          <cell r="O1151" t="str">
            <v/>
          </cell>
          <cell r="Q1151">
            <v>0</v>
          </cell>
        </row>
        <row r="1152">
          <cell r="J1152" t="str">
            <v/>
          </cell>
          <cell r="K1152" t="str">
            <v>SUM</v>
          </cell>
          <cell r="L1152">
            <v>78809000</v>
          </cell>
          <cell r="M1152">
            <v>6276172</v>
          </cell>
          <cell r="N1152">
            <v>85085172</v>
          </cell>
          <cell r="O1152" t="str">
            <v/>
          </cell>
          <cell r="Q1152">
            <v>0</v>
          </cell>
        </row>
        <row r="1153">
          <cell r="I1153">
            <v>1222</v>
          </cell>
          <cell r="J1153" t="str">
            <v>Sampling services fee - Auto</v>
          </cell>
          <cell r="K1153" t="str">
            <v>202312 Auto Deduct</v>
          </cell>
          <cell r="L1153">
            <v>-163276</v>
          </cell>
          <cell r="M1153">
            <v>-16328</v>
          </cell>
          <cell r="N1153">
            <v>-179604</v>
          </cell>
          <cell r="O1153" t="str">
            <v>20240110</v>
          </cell>
          <cell r="Q1153">
            <v>-179604</v>
          </cell>
        </row>
        <row r="1154">
          <cell r="I1154">
            <v>1479</v>
          </cell>
          <cell r="J1154" t="str">
            <v>Basic discount - Auto</v>
          </cell>
          <cell r="K1154" t="str">
            <v>202312 Auto Deduct</v>
          </cell>
          <cell r="L1154">
            <v>-653105</v>
          </cell>
          <cell r="M1154">
            <v>-52248</v>
          </cell>
          <cell r="N1154">
            <v>-705353</v>
          </cell>
          <cell r="O1154" t="str">
            <v>20240110</v>
          </cell>
          <cell r="Q1154">
            <v>-705353</v>
          </cell>
        </row>
        <row r="1155">
          <cell r="I1155">
            <v>74451</v>
          </cell>
          <cell r="J1155" t="str">
            <v/>
          </cell>
          <cell r="K1155" t="str">
            <v/>
          </cell>
          <cell r="L1155">
            <v>1686645</v>
          </cell>
          <cell r="M1155">
            <v>134932</v>
          </cell>
          <cell r="N1155">
            <v>1821577</v>
          </cell>
          <cell r="O1155" t="str">
            <v>20240130</v>
          </cell>
          <cell r="Q1155">
            <v>1821577</v>
          </cell>
        </row>
        <row r="1156">
          <cell r="I1156">
            <v>71745</v>
          </cell>
          <cell r="J1156" t="str">
            <v/>
          </cell>
          <cell r="K1156" t="str">
            <v/>
          </cell>
          <cell r="L1156">
            <v>1110580</v>
          </cell>
          <cell r="M1156">
            <v>88846</v>
          </cell>
          <cell r="N1156">
            <v>1199426</v>
          </cell>
          <cell r="O1156" t="str">
            <v>20240110</v>
          </cell>
          <cell r="Q1156">
            <v>1199426</v>
          </cell>
        </row>
        <row r="1157">
          <cell r="I1157">
            <v>73185</v>
          </cell>
          <cell r="J1157" t="str">
            <v/>
          </cell>
          <cell r="K1157" t="str">
            <v/>
          </cell>
          <cell r="L1157">
            <v>1110580</v>
          </cell>
          <cell r="M1157">
            <v>88846</v>
          </cell>
          <cell r="N1157">
            <v>1199426</v>
          </cell>
          <cell r="O1157" t="str">
            <v>20240130</v>
          </cell>
          <cell r="Q1157">
            <v>1199426</v>
          </cell>
        </row>
        <row r="1158">
          <cell r="I1158">
            <v>69982</v>
          </cell>
          <cell r="J1158" t="str">
            <v/>
          </cell>
          <cell r="K1158" t="str">
            <v/>
          </cell>
          <cell r="L1158">
            <v>888460</v>
          </cell>
          <cell r="M1158">
            <v>71077</v>
          </cell>
          <cell r="N1158">
            <v>959537</v>
          </cell>
          <cell r="O1158" t="str">
            <v>20240110</v>
          </cell>
          <cell r="Q1158">
            <v>959537</v>
          </cell>
        </row>
        <row r="1159">
          <cell r="I1159">
            <v>73007</v>
          </cell>
          <cell r="J1159" t="str">
            <v/>
          </cell>
          <cell r="K1159" t="str">
            <v/>
          </cell>
          <cell r="L1159">
            <v>2241935</v>
          </cell>
          <cell r="M1159">
            <v>179355</v>
          </cell>
          <cell r="N1159">
            <v>2421290</v>
          </cell>
          <cell r="O1159" t="str">
            <v>20240130</v>
          </cell>
          <cell r="Q1159">
            <v>2421290</v>
          </cell>
        </row>
        <row r="1160">
          <cell r="I1160">
            <v>68109</v>
          </cell>
          <cell r="J1160" t="str">
            <v/>
          </cell>
          <cell r="K1160" t="str">
            <v/>
          </cell>
          <cell r="L1160">
            <v>980255</v>
          </cell>
          <cell r="M1160">
            <v>78420</v>
          </cell>
          <cell r="N1160">
            <v>1058675</v>
          </cell>
          <cell r="O1160" t="str">
            <v>20240110</v>
          </cell>
          <cell r="Q1160">
            <v>1058675</v>
          </cell>
        </row>
        <row r="1161">
          <cell r="I1161">
            <v>69340</v>
          </cell>
          <cell r="J1161" t="str">
            <v/>
          </cell>
          <cell r="K1161" t="str">
            <v/>
          </cell>
          <cell r="L1161">
            <v>1424485</v>
          </cell>
          <cell r="M1161">
            <v>113959</v>
          </cell>
          <cell r="N1161">
            <v>1538444</v>
          </cell>
          <cell r="O1161" t="str">
            <v>20240110</v>
          </cell>
          <cell r="Q1161">
            <v>1538444</v>
          </cell>
        </row>
        <row r="1162">
          <cell r="I1162">
            <v>779</v>
          </cell>
          <cell r="J1162" t="str">
            <v>Sale services fee - Auto</v>
          </cell>
          <cell r="K1162" t="str">
            <v>202312 Auto Deduct</v>
          </cell>
          <cell r="L1162">
            <v>-544254</v>
          </cell>
          <cell r="M1162">
            <v>-43540</v>
          </cell>
          <cell r="N1162">
            <v>-587794</v>
          </cell>
          <cell r="O1162" t="str">
            <v>20240110</v>
          </cell>
          <cell r="Q1162">
            <v>-587794</v>
          </cell>
        </row>
        <row r="1163">
          <cell r="I1163">
            <v>75568</v>
          </cell>
          <cell r="J1163" t="str">
            <v/>
          </cell>
          <cell r="K1163" t="str">
            <v/>
          </cell>
          <cell r="L1163">
            <v>2571978</v>
          </cell>
          <cell r="M1163">
            <v>205758</v>
          </cell>
          <cell r="N1163">
            <v>2777736</v>
          </cell>
          <cell r="O1163" t="str">
            <v>20240130</v>
          </cell>
          <cell r="Q1163">
            <v>2777736</v>
          </cell>
        </row>
        <row r="1164">
          <cell r="I1164" t="str">
            <v/>
          </cell>
          <cell r="J1164" t="str">
            <v/>
          </cell>
          <cell r="K1164" t="str">
            <v>SUB SUM</v>
          </cell>
          <cell r="L1164">
            <v>10654283</v>
          </cell>
          <cell r="M1164">
            <v>849077</v>
          </cell>
          <cell r="N1164">
            <v>11503360</v>
          </cell>
          <cell r="O1164" t="str">
            <v/>
          </cell>
          <cell r="Q1164">
            <v>2287770326</v>
          </cell>
        </row>
        <row r="1165">
          <cell r="I1165">
            <v>70146</v>
          </cell>
          <cell r="J1165" t="str">
            <v/>
          </cell>
          <cell r="K1165" t="str">
            <v/>
          </cell>
          <cell r="L1165">
            <v>4442300</v>
          </cell>
          <cell r="M1165">
            <v>355384</v>
          </cell>
          <cell r="N1165">
            <v>4797684</v>
          </cell>
          <cell r="O1165" t="str">
            <v>20240110</v>
          </cell>
          <cell r="Q1165">
            <v>4797684</v>
          </cell>
        </row>
        <row r="1166">
          <cell r="I1166">
            <v>69807</v>
          </cell>
          <cell r="J1166" t="str">
            <v/>
          </cell>
          <cell r="K1166" t="str">
            <v/>
          </cell>
          <cell r="L1166">
            <v>5046700</v>
          </cell>
          <cell r="M1166">
            <v>403736</v>
          </cell>
          <cell r="N1166">
            <v>5450436</v>
          </cell>
          <cell r="O1166" t="str">
            <v>20240110</v>
          </cell>
          <cell r="Q1166">
            <v>5450436</v>
          </cell>
        </row>
        <row r="1167">
          <cell r="I1167" t="str">
            <v/>
          </cell>
          <cell r="J1167" t="str">
            <v/>
          </cell>
          <cell r="K1167" t="str">
            <v>NET OFF REGULAR 08.01.2024</v>
          </cell>
          <cell r="L1167">
            <v>-1636379</v>
          </cell>
          <cell r="M1167">
            <v>0</v>
          </cell>
          <cell r="N1167">
            <v>-1636379</v>
          </cell>
          <cell r="O1167" t="str">
            <v>20240110</v>
          </cell>
          <cell r="Q1167">
            <v>2287770326</v>
          </cell>
        </row>
        <row r="1168">
          <cell r="I1168">
            <v>1108</v>
          </cell>
          <cell r="J1168" t="str">
            <v>Sale services fee - Auto</v>
          </cell>
          <cell r="K1168" t="str">
            <v>202312 Auto Deduct</v>
          </cell>
          <cell r="L1168">
            <v>-147852</v>
          </cell>
          <cell r="M1168">
            <v>-11828</v>
          </cell>
          <cell r="N1168">
            <v>-159680</v>
          </cell>
          <cell r="O1168" t="str">
            <v>20240110</v>
          </cell>
          <cell r="Q1168">
            <v>-159680</v>
          </cell>
        </row>
        <row r="1169">
          <cell r="I1169">
            <v>846</v>
          </cell>
          <cell r="J1169" t="str">
            <v>Sampling services fee - Auto</v>
          </cell>
          <cell r="K1169" t="str">
            <v>202312 Auto Deduct</v>
          </cell>
          <cell r="L1169">
            <v>-44356</v>
          </cell>
          <cell r="M1169">
            <v>-4436</v>
          </cell>
          <cell r="N1169">
            <v>-48792</v>
          </cell>
          <cell r="O1169" t="str">
            <v>20240110</v>
          </cell>
          <cell r="Q1169">
            <v>-48792</v>
          </cell>
        </row>
        <row r="1170">
          <cell r="I1170">
            <v>6934</v>
          </cell>
          <cell r="J1170" t="str">
            <v>Distribution Cost -Manual(8%)</v>
          </cell>
          <cell r="K1170" t="str">
            <v>PHI VAN CHUYEN THANG 11.2023 - HANG LANH</v>
          </cell>
          <cell r="L1170">
            <v>-570680</v>
          </cell>
          <cell r="M1170">
            <v>-45654</v>
          </cell>
          <cell r="N1170">
            <v>-616334</v>
          </cell>
          <cell r="O1170" t="str">
            <v>20240110</v>
          </cell>
          <cell r="Q1170">
            <v>-1304941</v>
          </cell>
        </row>
        <row r="1171">
          <cell r="I1171">
            <v>1478</v>
          </cell>
          <cell r="J1171" t="str">
            <v>Basic discount - Auto</v>
          </cell>
          <cell r="K1171" t="str">
            <v>202312 Auto Deduct</v>
          </cell>
          <cell r="L1171">
            <v>-177423</v>
          </cell>
          <cell r="M1171">
            <v>-14194</v>
          </cell>
          <cell r="N1171">
            <v>-191617</v>
          </cell>
          <cell r="O1171" t="str">
            <v>20240110</v>
          </cell>
          <cell r="Q1171">
            <v>-191617</v>
          </cell>
        </row>
        <row r="1172">
          <cell r="I1172" t="str">
            <v/>
          </cell>
          <cell r="J1172" t="str">
            <v/>
          </cell>
          <cell r="K1172" t="str">
            <v>SUB SUM</v>
          </cell>
          <cell r="L1172">
            <v>6912310</v>
          </cell>
          <cell r="M1172">
            <v>683008</v>
          </cell>
          <cell r="N1172">
            <v>7595318</v>
          </cell>
          <cell r="O1172" t="str">
            <v/>
          </cell>
          <cell r="Q1172">
            <v>2287770326</v>
          </cell>
        </row>
        <row r="1173">
          <cell r="I1173">
            <v>74174</v>
          </cell>
          <cell r="J1173" t="str">
            <v/>
          </cell>
          <cell r="K1173" t="str">
            <v/>
          </cell>
          <cell r="L1173">
            <v>595330</v>
          </cell>
          <cell r="M1173">
            <v>47626</v>
          </cell>
          <cell r="N1173">
            <v>642956</v>
          </cell>
          <cell r="O1173" t="str">
            <v>20240130</v>
          </cell>
          <cell r="Q1173">
            <v>642956</v>
          </cell>
        </row>
        <row r="1174">
          <cell r="I1174" t="str">
            <v/>
          </cell>
          <cell r="J1174" t="str">
            <v/>
          </cell>
          <cell r="K1174" t="str">
            <v>NET OFF REGULAR 08.01.2024</v>
          </cell>
          <cell r="L1174">
            <v>144987</v>
          </cell>
          <cell r="M1174">
            <v>0</v>
          </cell>
          <cell r="N1174">
            <v>144987</v>
          </cell>
          <cell r="O1174" t="str">
            <v>20240110</v>
          </cell>
          <cell r="Q1174">
            <v>2287770326</v>
          </cell>
        </row>
        <row r="1175">
          <cell r="I1175">
            <v>155</v>
          </cell>
          <cell r="J1175" t="str">
            <v>Sale services fee - Auto</v>
          </cell>
          <cell r="K1175" t="str">
            <v>202312 Auto Deduct</v>
          </cell>
          <cell r="L1175">
            <v>-53580</v>
          </cell>
          <cell r="M1175">
            <v>-4286</v>
          </cell>
          <cell r="N1175">
            <v>-57866</v>
          </cell>
          <cell r="O1175" t="str">
            <v>20240110</v>
          </cell>
          <cell r="Q1175">
            <v>-57866</v>
          </cell>
        </row>
        <row r="1176">
          <cell r="I1176">
            <v>506</v>
          </cell>
          <cell r="J1176" t="str">
            <v>Sampling services fee - Auto</v>
          </cell>
          <cell r="K1176" t="str">
            <v>202312 Auto Deduct</v>
          </cell>
          <cell r="L1176">
            <v>-16074</v>
          </cell>
          <cell r="M1176">
            <v>-1607</v>
          </cell>
          <cell r="N1176">
            <v>-17681</v>
          </cell>
          <cell r="O1176" t="str">
            <v>20240110</v>
          </cell>
          <cell r="Q1176">
            <v>-17681</v>
          </cell>
        </row>
        <row r="1177">
          <cell r="I1177">
            <v>1477</v>
          </cell>
          <cell r="J1177" t="str">
            <v>Basic discount - Auto</v>
          </cell>
          <cell r="K1177" t="str">
            <v>202312 Auto Deduct</v>
          </cell>
          <cell r="L1177">
            <v>-64296</v>
          </cell>
          <cell r="M1177">
            <v>-5144</v>
          </cell>
          <cell r="N1177">
            <v>-69440</v>
          </cell>
          <cell r="O1177" t="str">
            <v>20240110</v>
          </cell>
          <cell r="Q1177">
            <v>-69440</v>
          </cell>
        </row>
        <row r="1178">
          <cell r="I1178" t="str">
            <v/>
          </cell>
          <cell r="J1178" t="str">
            <v/>
          </cell>
          <cell r="K1178" t="str">
            <v>SUB SUM</v>
          </cell>
          <cell r="L1178">
            <v>606367</v>
          </cell>
          <cell r="M1178">
            <v>36589</v>
          </cell>
          <cell r="N1178">
            <v>642956</v>
          </cell>
          <cell r="O1178" t="str">
            <v/>
          </cell>
          <cell r="Q1178">
            <v>2287770326</v>
          </cell>
        </row>
        <row r="1179">
          <cell r="I1179">
            <v>228</v>
          </cell>
          <cell r="J1179" t="str">
            <v>Sampling services fee - Auto</v>
          </cell>
          <cell r="K1179" t="str">
            <v>202312 Auto Deduct</v>
          </cell>
          <cell r="L1179">
            <v>-103601</v>
          </cell>
          <cell r="M1179">
            <v>-10360</v>
          </cell>
          <cell r="N1179">
            <v>-113961</v>
          </cell>
          <cell r="O1179" t="str">
            <v>20240110</v>
          </cell>
          <cell r="Q1179">
            <v>-113961</v>
          </cell>
        </row>
        <row r="1180">
          <cell r="I1180">
            <v>6934</v>
          </cell>
          <cell r="J1180" t="str">
            <v>Distribution Cost -Manual(8%)</v>
          </cell>
          <cell r="K1180" t="str">
            <v>PHI VAN CHUYEN THANG 11.2023 - HANG LANH</v>
          </cell>
          <cell r="L1180">
            <v>-126390</v>
          </cell>
          <cell r="M1180">
            <v>-10111</v>
          </cell>
          <cell r="N1180">
            <v>-136501</v>
          </cell>
          <cell r="O1180" t="str">
            <v>20240110</v>
          </cell>
          <cell r="Q1180">
            <v>-1304941</v>
          </cell>
        </row>
        <row r="1181">
          <cell r="I1181">
            <v>1476</v>
          </cell>
          <cell r="J1181" t="str">
            <v>Basic discount - Auto</v>
          </cell>
          <cell r="K1181" t="str">
            <v>202312 Auto Deduct</v>
          </cell>
          <cell r="L1181">
            <v>-414404</v>
          </cell>
          <cell r="M1181">
            <v>-33152</v>
          </cell>
          <cell r="N1181">
            <v>-447556</v>
          </cell>
          <cell r="O1181" t="str">
            <v>20240110</v>
          </cell>
          <cell r="Q1181">
            <v>-447556</v>
          </cell>
        </row>
        <row r="1182">
          <cell r="I1182">
            <v>73046</v>
          </cell>
          <cell r="J1182" t="str">
            <v/>
          </cell>
          <cell r="K1182" t="str">
            <v/>
          </cell>
          <cell r="L1182">
            <v>2917345</v>
          </cell>
          <cell r="M1182">
            <v>233388</v>
          </cell>
          <cell r="N1182">
            <v>3150733</v>
          </cell>
          <cell r="O1182" t="str">
            <v>20240130</v>
          </cell>
          <cell r="Q1182">
            <v>3150733</v>
          </cell>
        </row>
        <row r="1183">
          <cell r="I1183">
            <v>68253</v>
          </cell>
          <cell r="J1183" t="str">
            <v/>
          </cell>
          <cell r="K1183" t="str">
            <v/>
          </cell>
          <cell r="L1183">
            <v>2858040</v>
          </cell>
          <cell r="M1183">
            <v>228643</v>
          </cell>
          <cell r="N1183">
            <v>3086683</v>
          </cell>
          <cell r="O1183" t="str">
            <v>20240110</v>
          </cell>
          <cell r="Q1183">
            <v>3086683</v>
          </cell>
        </row>
        <row r="1184">
          <cell r="I1184">
            <v>227</v>
          </cell>
          <cell r="J1184" t="str">
            <v>Sale services fee - Auto</v>
          </cell>
          <cell r="K1184" t="str">
            <v>202312 Auto Deduct</v>
          </cell>
          <cell r="L1184">
            <v>-345337</v>
          </cell>
          <cell r="M1184">
            <v>-27627</v>
          </cell>
          <cell r="N1184">
            <v>-372964</v>
          </cell>
          <cell r="O1184" t="str">
            <v>20240110</v>
          </cell>
          <cell r="Q1184">
            <v>-372964</v>
          </cell>
        </row>
        <row r="1185">
          <cell r="I1185" t="str">
            <v/>
          </cell>
          <cell r="J1185" t="str">
            <v/>
          </cell>
          <cell r="K1185" t="str">
            <v>SUB SUM</v>
          </cell>
          <cell r="L1185">
            <v>4785653</v>
          </cell>
          <cell r="M1185">
            <v>380781</v>
          </cell>
          <cell r="N1185">
            <v>5166434</v>
          </cell>
          <cell r="O1185" t="str">
            <v/>
          </cell>
          <cell r="Q1185">
            <v>2287770326</v>
          </cell>
        </row>
        <row r="1186">
          <cell r="I1186">
            <v>1023</v>
          </cell>
          <cell r="J1186" t="str">
            <v>Sampling services fee - Auto</v>
          </cell>
          <cell r="K1186" t="str">
            <v>202312 Auto Deduct</v>
          </cell>
          <cell r="L1186">
            <v>-128278</v>
          </cell>
          <cell r="M1186">
            <v>-12828</v>
          </cell>
          <cell r="N1186">
            <v>-141106</v>
          </cell>
          <cell r="O1186" t="str">
            <v>20240110</v>
          </cell>
          <cell r="Q1186">
            <v>-141106</v>
          </cell>
        </row>
        <row r="1187">
          <cell r="I1187">
            <v>1475</v>
          </cell>
          <cell r="J1187" t="str">
            <v>Basic discount - Auto</v>
          </cell>
          <cell r="K1187" t="str">
            <v>202312 Auto Deduct</v>
          </cell>
          <cell r="L1187">
            <v>-513110</v>
          </cell>
          <cell r="M1187">
            <v>-41049</v>
          </cell>
          <cell r="N1187">
            <v>-554159</v>
          </cell>
          <cell r="O1187" t="str">
            <v>20240110</v>
          </cell>
          <cell r="Q1187">
            <v>-554159</v>
          </cell>
        </row>
        <row r="1188">
          <cell r="I1188">
            <v>73118</v>
          </cell>
          <cell r="J1188" t="str">
            <v/>
          </cell>
          <cell r="K1188" t="str">
            <v/>
          </cell>
          <cell r="L1188">
            <v>1745950</v>
          </cell>
          <cell r="M1188">
            <v>139676</v>
          </cell>
          <cell r="N1188">
            <v>1885626</v>
          </cell>
          <cell r="O1188" t="str">
            <v>20240130</v>
          </cell>
          <cell r="Q1188">
            <v>1885626</v>
          </cell>
        </row>
        <row r="1189">
          <cell r="I1189">
            <v>71760</v>
          </cell>
          <cell r="J1189" t="str">
            <v/>
          </cell>
          <cell r="K1189" t="str">
            <v/>
          </cell>
          <cell r="L1189">
            <v>2766245</v>
          </cell>
          <cell r="M1189">
            <v>221300</v>
          </cell>
          <cell r="N1189">
            <v>2987545</v>
          </cell>
          <cell r="O1189" t="str">
            <v>20240110</v>
          </cell>
          <cell r="Q1189">
            <v>2987545</v>
          </cell>
        </row>
        <row r="1190">
          <cell r="I1190">
            <v>69368</v>
          </cell>
          <cell r="J1190" t="str">
            <v/>
          </cell>
          <cell r="K1190" t="str">
            <v/>
          </cell>
          <cell r="L1190">
            <v>1776920</v>
          </cell>
          <cell r="M1190">
            <v>142154</v>
          </cell>
          <cell r="N1190">
            <v>1919074</v>
          </cell>
          <cell r="O1190" t="str">
            <v>20240110</v>
          </cell>
          <cell r="Q1190">
            <v>1919074</v>
          </cell>
        </row>
        <row r="1191">
          <cell r="I1191">
            <v>74538</v>
          </cell>
          <cell r="J1191" t="str">
            <v/>
          </cell>
          <cell r="K1191" t="str">
            <v/>
          </cell>
          <cell r="L1191">
            <v>1190660</v>
          </cell>
          <cell r="M1191">
            <v>95253</v>
          </cell>
          <cell r="N1191">
            <v>1285913</v>
          </cell>
          <cell r="O1191" t="str">
            <v>20240130</v>
          </cell>
          <cell r="Q1191">
            <v>1285913</v>
          </cell>
        </row>
        <row r="1192">
          <cell r="I1192">
            <v>498</v>
          </cell>
          <cell r="J1192" t="str">
            <v>Sale services fee - Auto</v>
          </cell>
          <cell r="K1192" t="str">
            <v>202312 Auto Deduct</v>
          </cell>
          <cell r="L1192">
            <v>-427592</v>
          </cell>
          <cell r="M1192">
            <v>-34207</v>
          </cell>
          <cell r="N1192">
            <v>-461799</v>
          </cell>
          <cell r="O1192" t="str">
            <v>20240110</v>
          </cell>
          <cell r="Q1192">
            <v>-461799</v>
          </cell>
        </row>
        <row r="1193">
          <cell r="I1193">
            <v>74205</v>
          </cell>
          <cell r="J1193" t="str">
            <v/>
          </cell>
          <cell r="K1193" t="str">
            <v/>
          </cell>
          <cell r="L1193">
            <v>1686645</v>
          </cell>
          <cell r="M1193">
            <v>134932</v>
          </cell>
          <cell r="N1193">
            <v>1821577</v>
          </cell>
          <cell r="O1193" t="str">
            <v>20240130</v>
          </cell>
          <cell r="Q1193">
            <v>1821577</v>
          </cell>
        </row>
        <row r="1194">
          <cell r="I1194" t="str">
            <v/>
          </cell>
          <cell r="J1194" t="str">
            <v/>
          </cell>
          <cell r="K1194" t="str">
            <v>SUB SUM</v>
          </cell>
          <cell r="L1194">
            <v>8097440</v>
          </cell>
          <cell r="M1194">
            <v>645231</v>
          </cell>
          <cell r="N1194">
            <v>8742671</v>
          </cell>
          <cell r="O1194" t="str">
            <v/>
          </cell>
          <cell r="Q1194">
            <v>2287770326</v>
          </cell>
        </row>
        <row r="1195">
          <cell r="I1195">
            <v>144</v>
          </cell>
          <cell r="J1195" t="str">
            <v>Sampling services fee - Auto</v>
          </cell>
          <cell r="K1195" t="str">
            <v>202312 Auto Deduct</v>
          </cell>
          <cell r="L1195">
            <v>-55573</v>
          </cell>
          <cell r="M1195">
            <v>-5557</v>
          </cell>
          <cell r="N1195">
            <v>-61130</v>
          </cell>
          <cell r="O1195" t="str">
            <v>20240110</v>
          </cell>
          <cell r="Q1195">
            <v>-61130</v>
          </cell>
        </row>
        <row r="1196">
          <cell r="I1196">
            <v>6934</v>
          </cell>
          <cell r="J1196" t="str">
            <v>Distribution Cost -Manual(8%)</v>
          </cell>
          <cell r="K1196" t="str">
            <v>PHI VAN CHUYEN THANG 11.2023 - HANG LANH</v>
          </cell>
          <cell r="L1196">
            <v>-237630</v>
          </cell>
          <cell r="M1196">
            <v>-19010</v>
          </cell>
          <cell r="N1196">
            <v>-256640</v>
          </cell>
          <cell r="O1196" t="str">
            <v>20240110</v>
          </cell>
          <cell r="Q1196">
            <v>-1304941</v>
          </cell>
        </row>
        <row r="1197">
          <cell r="I1197">
            <v>1473</v>
          </cell>
          <cell r="J1197" t="str">
            <v>Basic discount - Auto</v>
          </cell>
          <cell r="K1197" t="str">
            <v>202312 Auto Deduct</v>
          </cell>
          <cell r="L1197">
            <v>-222293</v>
          </cell>
          <cell r="M1197">
            <v>-17783</v>
          </cell>
          <cell r="N1197">
            <v>-240076</v>
          </cell>
          <cell r="O1197" t="str">
            <v>20240110</v>
          </cell>
          <cell r="Q1197">
            <v>-240076</v>
          </cell>
        </row>
        <row r="1198">
          <cell r="I1198">
            <v>71465</v>
          </cell>
          <cell r="J1198" t="str">
            <v/>
          </cell>
          <cell r="K1198" t="str">
            <v/>
          </cell>
          <cell r="L1198">
            <v>1072050</v>
          </cell>
          <cell r="M1198">
            <v>85764</v>
          </cell>
          <cell r="N1198">
            <v>1157814</v>
          </cell>
          <cell r="O1198" t="str">
            <v>20240110</v>
          </cell>
          <cell r="Q1198">
            <v>1157814</v>
          </cell>
        </row>
        <row r="1199">
          <cell r="I1199">
            <v>70147</v>
          </cell>
          <cell r="J1199" t="str">
            <v/>
          </cell>
          <cell r="K1199" t="str">
            <v/>
          </cell>
          <cell r="L1199">
            <v>2312945</v>
          </cell>
          <cell r="M1199">
            <v>185036</v>
          </cell>
          <cell r="N1199">
            <v>2497981</v>
          </cell>
          <cell r="O1199" t="str">
            <v>20240110</v>
          </cell>
          <cell r="Q1199">
            <v>2497981</v>
          </cell>
        </row>
        <row r="1200">
          <cell r="I1200">
            <v>77640</v>
          </cell>
          <cell r="J1200" t="str">
            <v>231225-01011-1-0059</v>
          </cell>
          <cell r="K1200" t="str">
            <v>hang tra lai</v>
          </cell>
          <cell r="L1200">
            <v>-480107</v>
          </cell>
          <cell r="M1200">
            <v>-38409</v>
          </cell>
          <cell r="N1200">
            <v>-518516</v>
          </cell>
          <cell r="O1200" t="str">
            <v>20240110</v>
          </cell>
          <cell r="Q1200">
            <v>-518516</v>
          </cell>
        </row>
        <row r="1201">
          <cell r="I1201">
            <v>69412</v>
          </cell>
          <cell r="J1201" t="str">
            <v/>
          </cell>
          <cell r="K1201" t="str">
            <v/>
          </cell>
          <cell r="L1201">
            <v>1602841</v>
          </cell>
          <cell r="M1201">
            <v>128227</v>
          </cell>
          <cell r="N1201">
            <v>1731068</v>
          </cell>
          <cell r="O1201" t="str">
            <v>20240110</v>
          </cell>
          <cell r="Q1201">
            <v>1731068</v>
          </cell>
        </row>
        <row r="1202">
          <cell r="I1202">
            <v>400</v>
          </cell>
          <cell r="J1202" t="str">
            <v>Sale services fee - Auto</v>
          </cell>
          <cell r="K1202" t="str">
            <v>202312 Auto Deduct</v>
          </cell>
          <cell r="L1202">
            <v>-185244</v>
          </cell>
          <cell r="M1202">
            <v>-14820</v>
          </cell>
          <cell r="N1202">
            <v>-200064</v>
          </cell>
          <cell r="O1202" t="str">
            <v>20240110</v>
          </cell>
          <cell r="Q1202">
            <v>-200064</v>
          </cell>
        </row>
        <row r="1203">
          <cell r="I1203">
            <v>74340</v>
          </cell>
          <cell r="J1203" t="str">
            <v/>
          </cell>
          <cell r="K1203" t="str">
            <v/>
          </cell>
          <cell r="L1203">
            <v>1110580</v>
          </cell>
          <cell r="M1203">
            <v>88846</v>
          </cell>
          <cell r="N1203">
            <v>1199426</v>
          </cell>
          <cell r="O1203" t="str">
            <v>20240130</v>
          </cell>
          <cell r="Q1203">
            <v>1199426</v>
          </cell>
        </row>
        <row r="1204">
          <cell r="I1204" t="str">
            <v/>
          </cell>
          <cell r="J1204" t="str">
            <v/>
          </cell>
          <cell r="K1204" t="str">
            <v>SUB SUM</v>
          </cell>
          <cell r="L1204">
            <v>4917569</v>
          </cell>
          <cell r="M1204">
            <v>392294</v>
          </cell>
          <cell r="N1204">
            <v>5309863</v>
          </cell>
          <cell r="O1204" t="str">
            <v/>
          </cell>
          <cell r="Q1204">
            <v>2287770326</v>
          </cell>
        </row>
        <row r="1205">
          <cell r="I1205">
            <v>423</v>
          </cell>
          <cell r="J1205" t="str">
            <v>Sale services fee - Auto</v>
          </cell>
          <cell r="K1205" t="str">
            <v>202312 Auto Deduct</v>
          </cell>
          <cell r="L1205">
            <v>-534721</v>
          </cell>
          <cell r="M1205">
            <v>-42778</v>
          </cell>
          <cell r="N1205">
            <v>-577499</v>
          </cell>
          <cell r="O1205" t="str">
            <v>20240110</v>
          </cell>
          <cell r="Q1205">
            <v>-577499</v>
          </cell>
        </row>
        <row r="1206">
          <cell r="I1206">
            <v>1</v>
          </cell>
          <cell r="J1206" t="str">
            <v>240116-01009-1-0061</v>
          </cell>
          <cell r="K1206" t="str">
            <v>hang tra lai</v>
          </cell>
          <cell r="L1206">
            <v>-444232</v>
          </cell>
          <cell r="M1206">
            <v>-35539</v>
          </cell>
          <cell r="N1206">
            <v>-479771</v>
          </cell>
          <cell r="O1206" t="str">
            <v>20240130</v>
          </cell>
          <cell r="Q1206">
            <v>-479771</v>
          </cell>
        </row>
        <row r="1207">
          <cell r="I1207">
            <v>102</v>
          </cell>
          <cell r="J1207" t="str">
            <v>Sampling services fee - Auto</v>
          </cell>
          <cell r="K1207" t="str">
            <v>202312 Auto Deduct</v>
          </cell>
          <cell r="L1207">
            <v>-160416</v>
          </cell>
          <cell r="M1207">
            <v>-16042</v>
          </cell>
          <cell r="N1207">
            <v>-176458</v>
          </cell>
          <cell r="O1207" t="str">
            <v>20240110</v>
          </cell>
          <cell r="Q1207">
            <v>-176458</v>
          </cell>
        </row>
        <row r="1208">
          <cell r="I1208">
            <v>6934</v>
          </cell>
          <cell r="J1208" t="str">
            <v>Distribution Cost -Manual(8%)</v>
          </cell>
          <cell r="K1208" t="str">
            <v>PHI VAN CHUYEN THANG 11.2023 - HANG LANH</v>
          </cell>
          <cell r="L1208">
            <v>-107400</v>
          </cell>
          <cell r="M1208">
            <v>-8592</v>
          </cell>
          <cell r="N1208">
            <v>-115992</v>
          </cell>
          <cell r="O1208" t="str">
            <v>20240110</v>
          </cell>
          <cell r="Q1208">
            <v>-1304941</v>
          </cell>
        </row>
        <row r="1209">
          <cell r="I1209">
            <v>1472</v>
          </cell>
          <cell r="J1209" t="str">
            <v>Basic discount - Auto</v>
          </cell>
          <cell r="K1209" t="str">
            <v>202312 Auto Deduct</v>
          </cell>
          <cell r="L1209">
            <v>-641666</v>
          </cell>
          <cell r="M1209">
            <v>-51333</v>
          </cell>
          <cell r="N1209">
            <v>-692999</v>
          </cell>
          <cell r="O1209" t="str">
            <v>20240110</v>
          </cell>
          <cell r="Q1209">
            <v>-692999</v>
          </cell>
        </row>
        <row r="1210">
          <cell r="I1210">
            <v>73045</v>
          </cell>
          <cell r="J1210" t="str">
            <v/>
          </cell>
          <cell r="K1210" t="str">
            <v/>
          </cell>
          <cell r="L1210">
            <v>4483870</v>
          </cell>
          <cell r="M1210">
            <v>358710</v>
          </cell>
          <cell r="N1210">
            <v>4842580</v>
          </cell>
          <cell r="O1210" t="str">
            <v>20240130</v>
          </cell>
          <cell r="Q1210">
            <v>4842580</v>
          </cell>
        </row>
        <row r="1211">
          <cell r="I1211">
            <v>68254</v>
          </cell>
          <cell r="J1211" t="str">
            <v/>
          </cell>
          <cell r="K1211" t="str">
            <v/>
          </cell>
          <cell r="L1211">
            <v>2019815</v>
          </cell>
          <cell r="M1211">
            <v>161585</v>
          </cell>
          <cell r="N1211">
            <v>2181400</v>
          </cell>
          <cell r="O1211" t="str">
            <v>20240110</v>
          </cell>
          <cell r="Q1211">
            <v>2181400</v>
          </cell>
        </row>
        <row r="1212">
          <cell r="I1212" t="str">
            <v/>
          </cell>
          <cell r="J1212" t="str">
            <v/>
          </cell>
          <cell r="K1212" t="str">
            <v>SUB SUM</v>
          </cell>
          <cell r="L1212">
            <v>4615250</v>
          </cell>
          <cell r="M1212">
            <v>366011</v>
          </cell>
          <cell r="N1212">
            <v>4981261</v>
          </cell>
          <cell r="O1212" t="str">
            <v/>
          </cell>
          <cell r="Q1212">
            <v>2287770326</v>
          </cell>
        </row>
        <row r="1213">
          <cell r="I1213">
            <v>69848</v>
          </cell>
          <cell r="J1213" t="str">
            <v/>
          </cell>
          <cell r="K1213" t="str">
            <v/>
          </cell>
          <cell r="L1213">
            <v>4039630</v>
          </cell>
          <cell r="M1213">
            <v>323170</v>
          </cell>
          <cell r="N1213">
            <v>4362800</v>
          </cell>
          <cell r="O1213" t="str">
            <v>20240110</v>
          </cell>
          <cell r="Q1213">
            <v>4362800</v>
          </cell>
        </row>
        <row r="1214">
          <cell r="I1214">
            <v>1080</v>
          </cell>
          <cell r="J1214" t="str">
            <v>Sale services fee - Auto</v>
          </cell>
          <cell r="K1214" t="str">
            <v>202312 Auto Deduct</v>
          </cell>
          <cell r="L1214">
            <v>-408762</v>
          </cell>
          <cell r="M1214">
            <v>-32701</v>
          </cell>
          <cell r="N1214">
            <v>-441463</v>
          </cell>
          <cell r="O1214" t="str">
            <v>20240110</v>
          </cell>
          <cell r="Q1214">
            <v>-441463</v>
          </cell>
        </row>
        <row r="1215">
          <cell r="I1215">
            <v>789</v>
          </cell>
          <cell r="J1215" t="str">
            <v>Sampling services fee - Auto</v>
          </cell>
          <cell r="K1215" t="str">
            <v>202312 Auto Deduct</v>
          </cell>
          <cell r="L1215">
            <v>-122628</v>
          </cell>
          <cell r="M1215">
            <v>-12263</v>
          </cell>
          <cell r="N1215">
            <v>-134891</v>
          </cell>
          <cell r="O1215" t="str">
            <v>20240110</v>
          </cell>
          <cell r="Q1215">
            <v>-134891</v>
          </cell>
        </row>
        <row r="1216">
          <cell r="I1216">
            <v>73000</v>
          </cell>
          <cell r="J1216" t="str">
            <v/>
          </cell>
          <cell r="K1216" t="str">
            <v/>
          </cell>
          <cell r="L1216">
            <v>3273945</v>
          </cell>
          <cell r="M1216">
            <v>261916</v>
          </cell>
          <cell r="N1216">
            <v>3535861</v>
          </cell>
          <cell r="O1216" t="str">
            <v>20240130</v>
          </cell>
          <cell r="Q1216">
            <v>3535861</v>
          </cell>
        </row>
        <row r="1217">
          <cell r="I1217">
            <v>1471</v>
          </cell>
          <cell r="J1217" t="str">
            <v>Basic discount - Auto</v>
          </cell>
          <cell r="K1217" t="str">
            <v>202312 Auto Deduct</v>
          </cell>
          <cell r="L1217">
            <v>-490514</v>
          </cell>
          <cell r="M1217">
            <v>-39241</v>
          </cell>
          <cell r="N1217">
            <v>-529755</v>
          </cell>
          <cell r="O1217" t="str">
            <v>20240110</v>
          </cell>
          <cell r="Q1217">
            <v>-529755</v>
          </cell>
        </row>
        <row r="1218">
          <cell r="I1218">
            <v>71552</v>
          </cell>
          <cell r="J1218" t="str">
            <v/>
          </cell>
          <cell r="K1218" t="str">
            <v/>
          </cell>
          <cell r="L1218">
            <v>2798735</v>
          </cell>
          <cell r="M1218">
            <v>223899</v>
          </cell>
          <cell r="N1218">
            <v>3022634</v>
          </cell>
          <cell r="O1218" t="str">
            <v>20240110</v>
          </cell>
          <cell r="Q1218">
            <v>3022634</v>
          </cell>
        </row>
        <row r="1219">
          <cell r="I1219" t="str">
            <v/>
          </cell>
          <cell r="J1219" t="str">
            <v/>
          </cell>
          <cell r="K1219" t="str">
            <v>SUB SUM</v>
          </cell>
          <cell r="L1219">
            <v>9090406</v>
          </cell>
          <cell r="M1219">
            <v>724780</v>
          </cell>
          <cell r="N1219">
            <v>9815186</v>
          </cell>
          <cell r="O1219" t="str">
            <v/>
          </cell>
          <cell r="Q1219">
            <v>2287770326</v>
          </cell>
        </row>
        <row r="1220">
          <cell r="I1220">
            <v>326</v>
          </cell>
          <cell r="J1220" t="str">
            <v>Sale services fee - Auto</v>
          </cell>
          <cell r="K1220" t="str">
            <v>202312 Auto Deduct</v>
          </cell>
          <cell r="L1220">
            <v>-301942</v>
          </cell>
          <cell r="M1220">
            <v>-24155</v>
          </cell>
          <cell r="N1220">
            <v>-326097</v>
          </cell>
          <cell r="O1220" t="str">
            <v>20240110</v>
          </cell>
          <cell r="Q1220">
            <v>-1946097</v>
          </cell>
        </row>
        <row r="1221">
          <cell r="I1221">
            <v>73043</v>
          </cell>
          <cell r="J1221" t="str">
            <v/>
          </cell>
          <cell r="K1221" t="str">
            <v/>
          </cell>
          <cell r="L1221">
            <v>777406</v>
          </cell>
          <cell r="M1221">
            <v>62192</v>
          </cell>
          <cell r="N1221">
            <v>839598</v>
          </cell>
          <cell r="O1221" t="str">
            <v>20240130</v>
          </cell>
          <cell r="Q1221">
            <v>839598</v>
          </cell>
        </row>
        <row r="1222">
          <cell r="I1222">
            <v>158</v>
          </cell>
          <cell r="J1222" t="str">
            <v>Sampling services fee - Auto</v>
          </cell>
          <cell r="K1222" t="str">
            <v>202312 Auto Deduct</v>
          </cell>
          <cell r="L1222">
            <v>-90583</v>
          </cell>
          <cell r="M1222">
            <v>-9058</v>
          </cell>
          <cell r="N1222">
            <v>-99641</v>
          </cell>
          <cell r="O1222" t="str">
            <v>20240110</v>
          </cell>
          <cell r="Q1222">
            <v>-99641</v>
          </cell>
        </row>
        <row r="1223">
          <cell r="I1223">
            <v>71746</v>
          </cell>
          <cell r="J1223" t="str">
            <v/>
          </cell>
          <cell r="K1223" t="str">
            <v/>
          </cell>
          <cell r="L1223">
            <v>555290</v>
          </cell>
          <cell r="M1223">
            <v>44423</v>
          </cell>
          <cell r="N1223">
            <v>599713</v>
          </cell>
          <cell r="O1223" t="str">
            <v>20240130</v>
          </cell>
          <cell r="Q1223">
            <v>599713</v>
          </cell>
        </row>
        <row r="1224">
          <cell r="I1224">
            <v>74479</v>
          </cell>
          <cell r="J1224" t="str">
            <v/>
          </cell>
          <cell r="K1224" t="str">
            <v/>
          </cell>
          <cell r="L1224">
            <v>1091315</v>
          </cell>
          <cell r="M1224">
            <v>87305</v>
          </cell>
          <cell r="N1224">
            <v>1178620</v>
          </cell>
          <cell r="O1224" t="str">
            <v>20240130</v>
          </cell>
          <cell r="Q1224">
            <v>1178620</v>
          </cell>
        </row>
        <row r="1225">
          <cell r="I1225">
            <v>6934</v>
          </cell>
          <cell r="J1225" t="str">
            <v>Distribution Cost -Manual(8%)</v>
          </cell>
          <cell r="K1225" t="str">
            <v>PHI VAN CHUYEN THANG 11.2023 - HANG LANH</v>
          </cell>
          <cell r="L1225">
            <v>-166180</v>
          </cell>
          <cell r="M1225">
            <v>-13294</v>
          </cell>
          <cell r="N1225">
            <v>-179474</v>
          </cell>
          <cell r="O1225" t="str">
            <v>20240110</v>
          </cell>
          <cell r="Q1225">
            <v>-1304941</v>
          </cell>
        </row>
        <row r="1226">
          <cell r="I1226">
            <v>1470</v>
          </cell>
          <cell r="J1226" t="str">
            <v>Basic discount - Auto</v>
          </cell>
          <cell r="K1226" t="str">
            <v>202312 Auto Deduct</v>
          </cell>
          <cell r="L1226">
            <v>-362330</v>
          </cell>
          <cell r="M1226">
            <v>-28986</v>
          </cell>
          <cell r="N1226">
            <v>-391316</v>
          </cell>
          <cell r="O1226" t="str">
            <v>20240110</v>
          </cell>
          <cell r="Q1226">
            <v>-391316</v>
          </cell>
        </row>
        <row r="1227">
          <cell r="I1227">
            <v>69806</v>
          </cell>
          <cell r="J1227" t="str">
            <v/>
          </cell>
          <cell r="K1227" t="str">
            <v/>
          </cell>
          <cell r="L1227">
            <v>444230</v>
          </cell>
          <cell r="M1227">
            <v>35538</v>
          </cell>
          <cell r="N1227">
            <v>479768</v>
          </cell>
          <cell r="O1227" t="str">
            <v>20240110</v>
          </cell>
          <cell r="Q1227">
            <v>479768</v>
          </cell>
        </row>
        <row r="1228">
          <cell r="I1228" t="str">
            <v/>
          </cell>
          <cell r="J1228" t="str">
            <v/>
          </cell>
          <cell r="K1228" t="str">
            <v>NET OFF REGULAR 08.01.2024</v>
          </cell>
          <cell r="L1228">
            <v>1177223</v>
          </cell>
          <cell r="M1228">
            <v>0</v>
          </cell>
          <cell r="N1228">
            <v>1177223</v>
          </cell>
          <cell r="O1228" t="str">
            <v>20240110</v>
          </cell>
          <cell r="Q1228">
            <v>2287770326</v>
          </cell>
        </row>
        <row r="1229">
          <cell r="I1229">
            <v>74339</v>
          </cell>
          <cell r="J1229" t="str">
            <v/>
          </cell>
          <cell r="K1229" t="str">
            <v/>
          </cell>
          <cell r="L1229">
            <v>1091315</v>
          </cell>
          <cell r="M1229">
            <v>87305</v>
          </cell>
          <cell r="N1229">
            <v>1178620</v>
          </cell>
          <cell r="O1229" t="str">
            <v>20240130</v>
          </cell>
          <cell r="Q1229">
            <v>1178620</v>
          </cell>
        </row>
        <row r="1230">
          <cell r="I1230">
            <v>326</v>
          </cell>
          <cell r="J1230" t="str">
            <v>Anniversary Support fee - Manual(8%)</v>
          </cell>
          <cell r="K1230" t="str">
            <v>PHI HO TRO SINH NHAT 2023</v>
          </cell>
          <cell r="L1230">
            <v>-1500000</v>
          </cell>
          <cell r="M1230">
            <v>-120000</v>
          </cell>
          <cell r="N1230">
            <v>-1620000</v>
          </cell>
          <cell r="O1230" t="str">
            <v>20240110</v>
          </cell>
          <cell r="Q1230">
            <v>-1946097</v>
          </cell>
        </row>
        <row r="1231">
          <cell r="I1231">
            <v>73044</v>
          </cell>
          <cell r="J1231" t="str">
            <v/>
          </cell>
          <cell r="K1231" t="str">
            <v/>
          </cell>
          <cell r="L1231">
            <v>857640</v>
          </cell>
          <cell r="M1231">
            <v>68611</v>
          </cell>
          <cell r="N1231">
            <v>926251</v>
          </cell>
          <cell r="O1231" t="str">
            <v>20240130</v>
          </cell>
          <cell r="Q1231">
            <v>926251</v>
          </cell>
        </row>
        <row r="1232">
          <cell r="I1232">
            <v>69411</v>
          </cell>
          <cell r="J1232" t="str">
            <v/>
          </cell>
          <cell r="K1232" t="str">
            <v/>
          </cell>
          <cell r="L1232">
            <v>888460</v>
          </cell>
          <cell r="M1232">
            <v>71077</v>
          </cell>
          <cell r="N1232">
            <v>959537</v>
          </cell>
          <cell r="O1232" t="str">
            <v>20240110</v>
          </cell>
          <cell r="Q1232">
            <v>959537</v>
          </cell>
        </row>
        <row r="1233">
          <cell r="I1233" t="str">
            <v/>
          </cell>
          <cell r="J1233" t="str">
            <v/>
          </cell>
          <cell r="K1233" t="str">
            <v>SUB SUM</v>
          </cell>
          <cell r="L1233">
            <v>4461844</v>
          </cell>
          <cell r="M1233">
            <v>260958</v>
          </cell>
          <cell r="N1233">
            <v>4722802</v>
          </cell>
          <cell r="O1233" t="str">
            <v/>
          </cell>
          <cell r="Q1233">
            <v>2287770326</v>
          </cell>
        </row>
        <row r="1234">
          <cell r="I1234">
            <v>295</v>
          </cell>
          <cell r="J1234" t="str">
            <v>Sampling services fee - Auto</v>
          </cell>
          <cell r="K1234" t="str">
            <v>202312 Auto Deduct</v>
          </cell>
          <cell r="L1234">
            <v>-34830</v>
          </cell>
          <cell r="M1234">
            <v>-3483</v>
          </cell>
          <cell r="N1234">
            <v>-38313</v>
          </cell>
          <cell r="O1234" t="str">
            <v>20240110</v>
          </cell>
          <cell r="Q1234">
            <v>-38313</v>
          </cell>
        </row>
        <row r="1235">
          <cell r="I1235">
            <v>1469</v>
          </cell>
          <cell r="J1235" t="str">
            <v>Basic discount - Auto</v>
          </cell>
          <cell r="K1235" t="str">
            <v>202312 Auto Deduct</v>
          </cell>
          <cell r="L1235">
            <v>-139321</v>
          </cell>
          <cell r="M1235">
            <v>-11146</v>
          </cell>
          <cell r="N1235">
            <v>-150467</v>
          </cell>
          <cell r="O1235" t="str">
            <v>20240110</v>
          </cell>
          <cell r="Q1235">
            <v>-150467</v>
          </cell>
        </row>
        <row r="1236">
          <cell r="I1236">
            <v>75585</v>
          </cell>
          <cell r="J1236" t="str">
            <v/>
          </cell>
          <cell r="K1236" t="str">
            <v/>
          </cell>
          <cell r="L1236">
            <v>1190660</v>
          </cell>
          <cell r="M1236">
            <v>95253</v>
          </cell>
          <cell r="N1236">
            <v>1285913</v>
          </cell>
          <cell r="O1236" t="str">
            <v>20240130</v>
          </cell>
          <cell r="Q1236">
            <v>1285913</v>
          </cell>
        </row>
        <row r="1237">
          <cell r="I1237">
            <v>72871</v>
          </cell>
          <cell r="J1237" t="str">
            <v/>
          </cell>
          <cell r="K1237" t="str">
            <v/>
          </cell>
          <cell r="L1237">
            <v>1131355</v>
          </cell>
          <cell r="M1237">
            <v>90508</v>
          </cell>
          <cell r="N1237">
            <v>1221863</v>
          </cell>
          <cell r="O1237" t="str">
            <v>20240130</v>
          </cell>
          <cell r="Q1237">
            <v>1221863</v>
          </cell>
        </row>
        <row r="1238">
          <cell r="I1238" t="str">
            <v/>
          </cell>
          <cell r="J1238" t="str">
            <v/>
          </cell>
          <cell r="K1238" t="str">
            <v>NET OFF REGULAR 08.01.2024</v>
          </cell>
          <cell r="L1238">
            <v>314169</v>
          </cell>
          <cell r="M1238">
            <v>0</v>
          </cell>
          <cell r="N1238">
            <v>314169</v>
          </cell>
          <cell r="O1238" t="str">
            <v>20240110</v>
          </cell>
          <cell r="Q1238">
            <v>2287770326</v>
          </cell>
        </row>
        <row r="1239">
          <cell r="I1239">
            <v>294</v>
          </cell>
          <cell r="J1239" t="str">
            <v>Sale services fee - Auto</v>
          </cell>
          <cell r="K1239" t="str">
            <v>202312 Auto Deduct</v>
          </cell>
          <cell r="L1239">
            <v>-116101</v>
          </cell>
          <cell r="M1239">
            <v>-9288</v>
          </cell>
          <cell r="N1239">
            <v>-125389</v>
          </cell>
          <cell r="O1239" t="str">
            <v>20240110</v>
          </cell>
          <cell r="Q1239">
            <v>-125389</v>
          </cell>
        </row>
        <row r="1240">
          <cell r="I1240" t="str">
            <v/>
          </cell>
          <cell r="J1240" t="str">
            <v/>
          </cell>
          <cell r="K1240" t="str">
            <v>SUB SUM</v>
          </cell>
          <cell r="L1240">
            <v>2345932</v>
          </cell>
          <cell r="M1240">
            <v>161844</v>
          </cell>
          <cell r="N1240">
            <v>2507776</v>
          </cell>
          <cell r="O1240" t="str">
            <v/>
          </cell>
          <cell r="Q1240">
            <v>2287770326</v>
          </cell>
        </row>
        <row r="1241">
          <cell r="I1241">
            <v>69383</v>
          </cell>
          <cell r="J1241" t="str">
            <v/>
          </cell>
          <cell r="K1241" t="str">
            <v/>
          </cell>
          <cell r="L1241">
            <v>888460</v>
          </cell>
          <cell r="M1241">
            <v>71077</v>
          </cell>
          <cell r="N1241">
            <v>959537</v>
          </cell>
          <cell r="O1241" t="str">
            <v>20240110</v>
          </cell>
          <cell r="Q1241">
            <v>959537</v>
          </cell>
        </row>
        <row r="1242">
          <cell r="I1242" t="str">
            <v/>
          </cell>
          <cell r="J1242" t="str">
            <v/>
          </cell>
          <cell r="K1242" t="str">
            <v>SUB SUM</v>
          </cell>
          <cell r="L1242">
            <v>888460</v>
          </cell>
          <cell r="M1242">
            <v>71077</v>
          </cell>
          <cell r="N1242">
            <v>959537</v>
          </cell>
          <cell r="O1242" t="str">
            <v/>
          </cell>
          <cell r="Q1242">
            <v>2287770326</v>
          </cell>
        </row>
        <row r="1243">
          <cell r="I1243">
            <v>75509</v>
          </cell>
          <cell r="J1243" t="str">
            <v/>
          </cell>
          <cell r="K1243" t="str">
            <v/>
          </cell>
          <cell r="L1243">
            <v>5000630</v>
          </cell>
          <cell r="M1243">
            <v>400050</v>
          </cell>
          <cell r="N1243">
            <v>5400680</v>
          </cell>
          <cell r="O1243" t="str">
            <v>20240130</v>
          </cell>
          <cell r="Q1243">
            <v>5400680</v>
          </cell>
        </row>
        <row r="1244">
          <cell r="I1244">
            <v>1466</v>
          </cell>
          <cell r="J1244" t="str">
            <v>Basic discount - Auto</v>
          </cell>
          <cell r="K1244" t="str">
            <v>202312 Auto Deduct</v>
          </cell>
          <cell r="L1244">
            <v>-1272513</v>
          </cell>
          <cell r="M1244">
            <v>-101801</v>
          </cell>
          <cell r="N1244">
            <v>-1374314</v>
          </cell>
          <cell r="O1244" t="str">
            <v>20240110</v>
          </cell>
          <cell r="Q1244">
            <v>-1374314</v>
          </cell>
        </row>
        <row r="1245">
          <cell r="I1245">
            <v>73176</v>
          </cell>
          <cell r="J1245" t="str">
            <v/>
          </cell>
          <cell r="K1245" t="str">
            <v/>
          </cell>
          <cell r="L1245">
            <v>4007150</v>
          </cell>
          <cell r="M1245">
            <v>320572</v>
          </cell>
          <cell r="N1245">
            <v>4327722</v>
          </cell>
          <cell r="O1245" t="str">
            <v>20240130</v>
          </cell>
          <cell r="Q1245">
            <v>4327722</v>
          </cell>
        </row>
        <row r="1246">
          <cell r="I1246">
            <v>71660</v>
          </cell>
          <cell r="J1246" t="str">
            <v/>
          </cell>
          <cell r="K1246" t="str">
            <v/>
          </cell>
          <cell r="L1246">
            <v>2262710</v>
          </cell>
          <cell r="M1246">
            <v>181017</v>
          </cell>
          <cell r="N1246">
            <v>2443727</v>
          </cell>
          <cell r="O1246" t="str">
            <v>20240110</v>
          </cell>
          <cell r="Q1246">
            <v>2443727</v>
          </cell>
        </row>
        <row r="1247">
          <cell r="I1247">
            <v>72929</v>
          </cell>
          <cell r="J1247" t="str">
            <v/>
          </cell>
          <cell r="K1247" t="str">
            <v/>
          </cell>
          <cell r="L1247">
            <v>2221160</v>
          </cell>
          <cell r="M1247">
            <v>177693</v>
          </cell>
          <cell r="N1247">
            <v>2398853</v>
          </cell>
          <cell r="O1247" t="str">
            <v>20240130</v>
          </cell>
          <cell r="Q1247">
            <v>2398853</v>
          </cell>
        </row>
        <row r="1248">
          <cell r="I1248">
            <v>70380</v>
          </cell>
          <cell r="J1248" t="str">
            <v/>
          </cell>
          <cell r="K1248" t="str">
            <v/>
          </cell>
          <cell r="L1248">
            <v>2848970</v>
          </cell>
          <cell r="M1248">
            <v>227918</v>
          </cell>
          <cell r="N1248">
            <v>3076888</v>
          </cell>
          <cell r="O1248" t="str">
            <v>20240110</v>
          </cell>
          <cell r="Q1248">
            <v>3076888</v>
          </cell>
        </row>
        <row r="1249">
          <cell r="I1249">
            <v>69354</v>
          </cell>
          <cell r="J1249" t="str">
            <v/>
          </cell>
          <cell r="K1249" t="str">
            <v/>
          </cell>
          <cell r="L1249">
            <v>3856040</v>
          </cell>
          <cell r="M1249">
            <v>308483</v>
          </cell>
          <cell r="N1249">
            <v>4164523</v>
          </cell>
          <cell r="O1249" t="str">
            <v>20240110</v>
          </cell>
          <cell r="Q1249">
            <v>4164523</v>
          </cell>
        </row>
        <row r="1250">
          <cell r="I1250">
            <v>648</v>
          </cell>
          <cell r="J1250" t="str">
            <v>Anniversary Support fee - Manual(8%)</v>
          </cell>
          <cell r="K1250" t="str">
            <v>PHI HO TRO SINH NHAT 2023</v>
          </cell>
          <cell r="L1250">
            <v>-1500000</v>
          </cell>
          <cell r="M1250">
            <v>-120000</v>
          </cell>
          <cell r="N1250">
            <v>-1620000</v>
          </cell>
          <cell r="O1250" t="str">
            <v>20240110</v>
          </cell>
          <cell r="Q1250">
            <v>-2765262</v>
          </cell>
        </row>
        <row r="1251">
          <cell r="I1251">
            <v>648</v>
          </cell>
          <cell r="J1251" t="str">
            <v>Sale services fee - Auto</v>
          </cell>
          <cell r="K1251" t="str">
            <v>202312 Auto Deduct</v>
          </cell>
          <cell r="L1251">
            <v>-1060428</v>
          </cell>
          <cell r="M1251">
            <v>-84834</v>
          </cell>
          <cell r="N1251">
            <v>-1145262</v>
          </cell>
          <cell r="O1251" t="str">
            <v>20240110</v>
          </cell>
          <cell r="Q1251">
            <v>-2765262</v>
          </cell>
        </row>
        <row r="1252">
          <cell r="I1252">
            <v>1500</v>
          </cell>
          <cell r="J1252" t="str">
            <v>Sampling services fee - Auto</v>
          </cell>
          <cell r="K1252" t="str">
            <v>202312 Auto Deduct</v>
          </cell>
          <cell r="L1252">
            <v>-318128</v>
          </cell>
          <cell r="M1252">
            <v>-31813</v>
          </cell>
          <cell r="N1252">
            <v>-349941</v>
          </cell>
          <cell r="O1252" t="str">
            <v>20240110</v>
          </cell>
          <cell r="Q1252">
            <v>-349941</v>
          </cell>
        </row>
        <row r="1253">
          <cell r="I1253" t="str">
            <v/>
          </cell>
          <cell r="J1253" t="str">
            <v/>
          </cell>
          <cell r="K1253" t="str">
            <v>SUB SUM</v>
          </cell>
          <cell r="L1253">
            <v>16045591</v>
          </cell>
          <cell r="M1253">
            <v>1277285</v>
          </cell>
          <cell r="N1253">
            <v>17322876</v>
          </cell>
          <cell r="O1253" t="str">
            <v/>
          </cell>
          <cell r="Q1253">
            <v>2287770326</v>
          </cell>
        </row>
        <row r="1254">
          <cell r="I1254" t="str">
            <v/>
          </cell>
          <cell r="J1254" t="str">
            <v/>
          </cell>
          <cell r="K1254" t="str">
            <v>SUM</v>
          </cell>
          <cell r="L1254">
            <v>73421105</v>
          </cell>
          <cell r="M1254">
            <v>5848935</v>
          </cell>
          <cell r="N1254">
            <v>79270040</v>
          </cell>
          <cell r="O1254" t="str">
            <v/>
          </cell>
          <cell r="Q1254">
            <v>2287770326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ment deduct detail"/>
      <sheetName val="2022-2023"/>
      <sheetName val="2023"/>
      <sheetName val="NHÁP cuối kỳ 2021"/>
      <sheetName val="nháp ĐẦU KỲ 2023"/>
    </sheetNames>
    <sheetDataSet>
      <sheetData sheetId="0" refreshError="1"/>
      <sheetData sheetId="1" refreshError="1"/>
      <sheetData sheetId="2">
        <row r="1255">
          <cell r="I1255">
            <v>8756</v>
          </cell>
          <cell r="J1255" t="str">
            <v>Rebate Volume - Manual(8%)</v>
          </cell>
          <cell r="K1255" t="str">
            <v>CHIET KHAU DOANH SO 2023 - D.SO: 39,075,810 x 1.5%</v>
          </cell>
          <cell r="L1255">
            <v>-586137</v>
          </cell>
          <cell r="M1255">
            <v>-46891</v>
          </cell>
          <cell r="N1255">
            <v>-633028</v>
          </cell>
          <cell r="O1255" t="str">
            <v>20240229</v>
          </cell>
          <cell r="Q1255">
            <v>-633028</v>
          </cell>
        </row>
        <row r="1256">
          <cell r="I1256">
            <v>1483</v>
          </cell>
          <cell r="J1256" t="str">
            <v>Sale services fee - Auto</v>
          </cell>
          <cell r="K1256" t="str">
            <v>202401 Auto Deduct</v>
          </cell>
          <cell r="L1256">
            <v>-405679</v>
          </cell>
          <cell r="M1256">
            <v>-32454</v>
          </cell>
          <cell r="N1256">
            <v>-438133</v>
          </cell>
          <cell r="O1256" t="str">
            <v>20240229</v>
          </cell>
          <cell r="Q1256">
            <v>-438133</v>
          </cell>
        </row>
        <row r="1257">
          <cell r="I1257">
            <v>1338</v>
          </cell>
          <cell r="J1257" t="str">
            <v/>
          </cell>
          <cell r="K1257" t="str">
            <v/>
          </cell>
          <cell r="L1257">
            <v>1765190</v>
          </cell>
          <cell r="M1257">
            <v>141215</v>
          </cell>
          <cell r="N1257">
            <v>1906405</v>
          </cell>
          <cell r="O1257" t="str">
            <v>20240229</v>
          </cell>
          <cell r="Q1257">
            <v>1906405</v>
          </cell>
        </row>
        <row r="1258">
          <cell r="I1258">
            <v>77432</v>
          </cell>
          <cell r="J1258" t="str">
            <v/>
          </cell>
          <cell r="K1258" t="str">
            <v/>
          </cell>
          <cell r="L1258">
            <v>2182630</v>
          </cell>
          <cell r="M1258">
            <v>174610</v>
          </cell>
          <cell r="N1258">
            <v>2357240</v>
          </cell>
          <cell r="O1258" t="str">
            <v>20240229</v>
          </cell>
          <cell r="Q1258">
            <v>2357240</v>
          </cell>
        </row>
        <row r="1259">
          <cell r="I1259">
            <v>75887</v>
          </cell>
          <cell r="J1259" t="str">
            <v/>
          </cell>
          <cell r="K1259" t="str">
            <v/>
          </cell>
          <cell r="L1259">
            <v>1091315</v>
          </cell>
          <cell r="M1259">
            <v>87305</v>
          </cell>
          <cell r="N1259">
            <v>1178620</v>
          </cell>
          <cell r="O1259" t="str">
            <v>20240229</v>
          </cell>
          <cell r="Q1259">
            <v>1178620</v>
          </cell>
        </row>
        <row r="1260">
          <cell r="I1260">
            <v>8755</v>
          </cell>
          <cell r="J1260" t="str">
            <v>Basic discount - Auto</v>
          </cell>
          <cell r="K1260" t="str">
            <v>202401 Auto Deduct</v>
          </cell>
          <cell r="L1260">
            <v>-527382</v>
          </cell>
          <cell r="M1260">
            <v>-42191</v>
          </cell>
          <cell r="N1260">
            <v>-569573</v>
          </cell>
          <cell r="O1260" t="str">
            <v>20240229</v>
          </cell>
          <cell r="Q1260">
            <v>-569573</v>
          </cell>
        </row>
        <row r="1261">
          <cell r="I1261">
            <v>1882</v>
          </cell>
          <cell r="J1261" t="str">
            <v>Sampling services fee - Auto</v>
          </cell>
          <cell r="K1261" t="str">
            <v>202401 Auto Deduct</v>
          </cell>
          <cell r="L1261">
            <v>-121704</v>
          </cell>
          <cell r="M1261">
            <v>-12170</v>
          </cell>
          <cell r="N1261">
            <v>-133874</v>
          </cell>
          <cell r="O1261" t="str">
            <v>20240229</v>
          </cell>
          <cell r="Q1261">
            <v>-133874</v>
          </cell>
        </row>
        <row r="1262">
          <cell r="I1262">
            <v>1234</v>
          </cell>
          <cell r="J1262" t="str">
            <v/>
          </cell>
          <cell r="K1262" t="str">
            <v/>
          </cell>
          <cell r="L1262">
            <v>3432570</v>
          </cell>
          <cell r="M1262">
            <v>274606</v>
          </cell>
          <cell r="N1262">
            <v>3707176</v>
          </cell>
          <cell r="O1262" t="str">
            <v>20240229</v>
          </cell>
          <cell r="Q1262">
            <v>3707176</v>
          </cell>
        </row>
        <row r="1263">
          <cell r="I1263" t="str">
            <v/>
          </cell>
          <cell r="J1263" t="str">
            <v/>
          </cell>
          <cell r="K1263" t="str">
            <v>SUB SUM</v>
          </cell>
          <cell r="L1263">
            <v>6830803</v>
          </cell>
          <cell r="M1263">
            <v>544030</v>
          </cell>
          <cell r="N1263">
            <v>7374833</v>
          </cell>
          <cell r="O1263" t="str">
            <v/>
          </cell>
          <cell r="Q1263">
            <v>92361474</v>
          </cell>
        </row>
        <row r="1264">
          <cell r="I1264">
            <v>74480</v>
          </cell>
          <cell r="J1264" t="str">
            <v/>
          </cell>
          <cell r="K1264" t="str">
            <v/>
          </cell>
          <cell r="L1264">
            <v>3571930</v>
          </cell>
          <cell r="M1264">
            <v>285754</v>
          </cell>
          <cell r="N1264">
            <v>3857684</v>
          </cell>
          <cell r="O1264" t="str">
            <v>20240229</v>
          </cell>
          <cell r="Q1264">
            <v>3857684</v>
          </cell>
        </row>
        <row r="1265">
          <cell r="I1265">
            <v>8754</v>
          </cell>
          <cell r="J1265" t="str">
            <v>Rebate Volume - Manual(10%)</v>
          </cell>
          <cell r="K1265" t="str">
            <v>CHIET KHAU DOANH SO 2023 - D.SO: 119,261,241 x 1.5%</v>
          </cell>
          <cell r="L1265">
            <v>-1788919</v>
          </cell>
          <cell r="M1265">
            <v>-178892</v>
          </cell>
          <cell r="N1265">
            <v>-1967811</v>
          </cell>
          <cell r="O1265" t="str">
            <v>20240229</v>
          </cell>
          <cell r="Q1265">
            <v>-1967811</v>
          </cell>
        </row>
        <row r="1266">
          <cell r="I1266">
            <v>1704</v>
          </cell>
          <cell r="J1266" t="str">
            <v>Sampling services fee - Auto</v>
          </cell>
          <cell r="K1266" t="str">
            <v>202401 Auto Deduct</v>
          </cell>
          <cell r="L1266">
            <v>-339833</v>
          </cell>
          <cell r="M1266">
            <v>-33983</v>
          </cell>
          <cell r="N1266">
            <v>-373816</v>
          </cell>
          <cell r="O1266" t="str">
            <v>20240229</v>
          </cell>
          <cell r="Q1266">
            <v>-373816</v>
          </cell>
        </row>
        <row r="1267">
          <cell r="I1267">
            <v>8753</v>
          </cell>
          <cell r="J1267" t="str">
            <v>Basic discount - Auto</v>
          </cell>
          <cell r="K1267" t="str">
            <v>202401 Auto Deduct</v>
          </cell>
          <cell r="L1267">
            <v>-1472611</v>
          </cell>
          <cell r="M1267">
            <v>-117809</v>
          </cell>
          <cell r="N1267">
            <v>-1590420</v>
          </cell>
          <cell r="O1267" t="str">
            <v>20240229</v>
          </cell>
          <cell r="Q1267">
            <v>-1590420</v>
          </cell>
        </row>
        <row r="1268">
          <cell r="I1268">
            <v>169</v>
          </cell>
          <cell r="J1268" t="str">
            <v>Distribution Cost -Manual(8%)</v>
          </cell>
          <cell r="K1268" t="str">
            <v>PHI VAN CHUYEN THANG 12.2023 - HANG LANH</v>
          </cell>
          <cell r="L1268">
            <v>-88860</v>
          </cell>
          <cell r="M1268">
            <v>-7109</v>
          </cell>
          <cell r="N1268">
            <v>-95969</v>
          </cell>
          <cell r="O1268" t="str">
            <v>20240229</v>
          </cell>
          <cell r="Q1268">
            <v>-819180</v>
          </cell>
        </row>
        <row r="1269">
          <cell r="I1269">
            <v>136</v>
          </cell>
          <cell r="J1269" t="str">
            <v>240221-01016-1-0177</v>
          </cell>
          <cell r="K1269" t="str">
            <v>hang tra lai</v>
          </cell>
          <cell r="L1269">
            <v>-583162</v>
          </cell>
          <cell r="M1269">
            <v>-46653</v>
          </cell>
          <cell r="N1269">
            <v>-629815</v>
          </cell>
          <cell r="O1269" t="str">
            <v>20240229</v>
          </cell>
          <cell r="Q1269">
            <v>-629815</v>
          </cell>
        </row>
        <row r="1270">
          <cell r="I1270">
            <v>217</v>
          </cell>
          <cell r="J1270" t="str">
            <v/>
          </cell>
          <cell r="K1270" t="str">
            <v/>
          </cell>
          <cell r="L1270">
            <v>9702430</v>
          </cell>
          <cell r="M1270">
            <v>776194</v>
          </cell>
          <cell r="N1270">
            <v>10478624</v>
          </cell>
          <cell r="O1270" t="str">
            <v>20240229</v>
          </cell>
          <cell r="Q1270">
            <v>10478624</v>
          </cell>
        </row>
        <row r="1271">
          <cell r="I1271">
            <v>8752</v>
          </cell>
          <cell r="J1271" t="str">
            <v>Rebate Volume - Manual(8%)</v>
          </cell>
          <cell r="K1271" t="str">
            <v>CHIET KHAU DOANH SO 2023 - D.SO: 80,436,218 x 1.5%</v>
          </cell>
          <cell r="L1271">
            <v>-1206543</v>
          </cell>
          <cell r="M1271">
            <v>-96523</v>
          </cell>
          <cell r="N1271">
            <v>-1303066</v>
          </cell>
          <cell r="O1271" t="str">
            <v>20240229</v>
          </cell>
          <cell r="Q1271">
            <v>-1303066</v>
          </cell>
        </row>
        <row r="1272">
          <cell r="I1272">
            <v>1966</v>
          </cell>
          <cell r="J1272" t="str">
            <v>Sale services fee - Auto</v>
          </cell>
          <cell r="K1272" t="str">
            <v>202401 Auto Deduct</v>
          </cell>
          <cell r="L1272">
            <v>-1132778</v>
          </cell>
          <cell r="M1272">
            <v>-90622</v>
          </cell>
          <cell r="N1272">
            <v>-1223400</v>
          </cell>
          <cell r="O1272" t="str">
            <v>20240229</v>
          </cell>
          <cell r="Q1272">
            <v>-1223400</v>
          </cell>
        </row>
        <row r="1273">
          <cell r="I1273" t="str">
            <v/>
          </cell>
          <cell r="J1273" t="str">
            <v/>
          </cell>
          <cell r="K1273" t="str">
            <v>SUB SUM</v>
          </cell>
          <cell r="L1273">
            <v>6661654</v>
          </cell>
          <cell r="M1273">
            <v>490357</v>
          </cell>
          <cell r="N1273">
            <v>7152011</v>
          </cell>
          <cell r="O1273" t="str">
            <v/>
          </cell>
          <cell r="Q1273">
            <v>92361474</v>
          </cell>
        </row>
        <row r="1274">
          <cell r="I1274">
            <v>746</v>
          </cell>
          <cell r="J1274" t="str">
            <v>Sale services fee - Auto</v>
          </cell>
          <cell r="K1274" t="str">
            <v>202401 Auto Deduct</v>
          </cell>
          <cell r="L1274">
            <v>-89300</v>
          </cell>
          <cell r="M1274">
            <v>-7144</v>
          </cell>
          <cell r="N1274">
            <v>-96444</v>
          </cell>
          <cell r="O1274" t="str">
            <v>20240229</v>
          </cell>
          <cell r="Q1274">
            <v>-96444</v>
          </cell>
        </row>
        <row r="1275">
          <cell r="I1275">
            <v>1091</v>
          </cell>
          <cell r="J1275" t="str">
            <v>Sampling services fee - Auto</v>
          </cell>
          <cell r="K1275" t="str">
            <v>202401 Auto Deduct</v>
          </cell>
          <cell r="L1275">
            <v>-26790</v>
          </cell>
          <cell r="M1275">
            <v>-2679</v>
          </cell>
          <cell r="N1275">
            <v>-29469</v>
          </cell>
          <cell r="O1275" t="str">
            <v>20240229</v>
          </cell>
          <cell r="Q1275">
            <v>-29469</v>
          </cell>
        </row>
        <row r="1276">
          <cell r="I1276">
            <v>77428</v>
          </cell>
          <cell r="J1276" t="str">
            <v/>
          </cell>
          <cell r="K1276" t="str">
            <v/>
          </cell>
          <cell r="L1276">
            <v>595330</v>
          </cell>
          <cell r="M1276">
            <v>47626</v>
          </cell>
          <cell r="N1276">
            <v>642956</v>
          </cell>
          <cell r="O1276" t="str">
            <v>20240229</v>
          </cell>
          <cell r="Q1276">
            <v>642956</v>
          </cell>
        </row>
        <row r="1277">
          <cell r="I1277">
            <v>8751</v>
          </cell>
          <cell r="J1277" t="str">
            <v>Basic discount - Auto</v>
          </cell>
          <cell r="K1277" t="str">
            <v>202401 Auto Deduct</v>
          </cell>
          <cell r="L1277">
            <v>-116089</v>
          </cell>
          <cell r="M1277">
            <v>-9287</v>
          </cell>
          <cell r="N1277">
            <v>-125376</v>
          </cell>
          <cell r="O1277" t="str">
            <v>20240229</v>
          </cell>
          <cell r="Q1277">
            <v>-125376</v>
          </cell>
        </row>
        <row r="1278">
          <cell r="I1278">
            <v>8750</v>
          </cell>
          <cell r="J1278" t="str">
            <v>Rebate Volume - Manual(8%)</v>
          </cell>
          <cell r="K1278" t="str">
            <v>CHIET KHAU DOANH SO 2023 - D.SO: 7,501,158 x 1.5%</v>
          </cell>
          <cell r="L1278">
            <v>-112517</v>
          </cell>
          <cell r="M1278">
            <v>-9001</v>
          </cell>
          <cell r="N1278">
            <v>-121518</v>
          </cell>
          <cell r="O1278" t="str">
            <v>20240229</v>
          </cell>
          <cell r="Q1278">
            <v>-121518</v>
          </cell>
        </row>
        <row r="1279">
          <cell r="I1279">
            <v>1334</v>
          </cell>
          <cell r="J1279" t="str">
            <v/>
          </cell>
          <cell r="K1279" t="str">
            <v/>
          </cell>
          <cell r="L1279">
            <v>595330</v>
          </cell>
          <cell r="M1279">
            <v>47626</v>
          </cell>
          <cell r="N1279">
            <v>642956</v>
          </cell>
          <cell r="O1279" t="str">
            <v>20240229</v>
          </cell>
          <cell r="Q1279">
            <v>642956</v>
          </cell>
        </row>
        <row r="1280">
          <cell r="I1280">
            <v>8749</v>
          </cell>
          <cell r="J1280" t="str">
            <v>Rebate Volume - Manual(10%)</v>
          </cell>
          <cell r="K1280" t="str">
            <v>CHIET KHAU DOANH SO 2023 - D.SO: 7,828,591 x 1.5%</v>
          </cell>
          <cell r="L1280">
            <v>-117429</v>
          </cell>
          <cell r="M1280">
            <v>-11743</v>
          </cell>
          <cell r="N1280">
            <v>-129172</v>
          </cell>
          <cell r="O1280" t="str">
            <v>20240229</v>
          </cell>
          <cell r="Q1280">
            <v>-129172</v>
          </cell>
        </row>
        <row r="1281">
          <cell r="I1281" t="str">
            <v/>
          </cell>
          <cell r="J1281" t="str">
            <v/>
          </cell>
          <cell r="K1281" t="str">
            <v>SUB SUM</v>
          </cell>
          <cell r="L1281">
            <v>728535</v>
          </cell>
          <cell r="M1281">
            <v>55398</v>
          </cell>
          <cell r="N1281">
            <v>783933</v>
          </cell>
          <cell r="O1281" t="str">
            <v/>
          </cell>
          <cell r="Q1281">
            <v>92361474</v>
          </cell>
        </row>
        <row r="1282">
          <cell r="I1282">
            <v>219</v>
          </cell>
          <cell r="J1282" t="str">
            <v/>
          </cell>
          <cell r="K1282" t="str">
            <v/>
          </cell>
          <cell r="L1282">
            <v>2144100</v>
          </cell>
          <cell r="M1282">
            <v>171528</v>
          </cell>
          <cell r="N1282">
            <v>2315628</v>
          </cell>
          <cell r="O1282" t="str">
            <v>20240229</v>
          </cell>
          <cell r="Q1282">
            <v>2315628</v>
          </cell>
        </row>
        <row r="1283">
          <cell r="I1283">
            <v>8746</v>
          </cell>
          <cell r="J1283" t="str">
            <v>Rebate Volume - Manual(10%)</v>
          </cell>
          <cell r="K1283" t="str">
            <v>CHIET KHAU DOANH SO 2023 - D.SO: 61,147,245 x 1.5%</v>
          </cell>
          <cell r="L1283">
            <v>-917209</v>
          </cell>
          <cell r="M1283">
            <v>-91721</v>
          </cell>
          <cell r="N1283">
            <v>-1008930</v>
          </cell>
          <cell r="O1283" t="str">
            <v>20240229</v>
          </cell>
          <cell r="Q1283">
            <v>-1008930</v>
          </cell>
        </row>
        <row r="1284">
          <cell r="I1284">
            <v>1261</v>
          </cell>
          <cell r="J1284" t="str">
            <v>Sale services fee - Auto</v>
          </cell>
          <cell r="K1284" t="str">
            <v>202401 Auto Deduct</v>
          </cell>
          <cell r="L1284">
            <v>-1297322</v>
          </cell>
          <cell r="M1284">
            <v>-103786</v>
          </cell>
          <cell r="N1284">
            <v>-1401108</v>
          </cell>
          <cell r="O1284" t="str">
            <v>20240229</v>
          </cell>
          <cell r="Q1284">
            <v>-1401108</v>
          </cell>
        </row>
        <row r="1285">
          <cell r="I1285">
            <v>1143</v>
          </cell>
          <cell r="J1285" t="str">
            <v>Sampling services fee - Auto</v>
          </cell>
          <cell r="K1285" t="str">
            <v>202401 Auto Deduct</v>
          </cell>
          <cell r="L1285">
            <v>-389197</v>
          </cell>
          <cell r="M1285">
            <v>-38920</v>
          </cell>
          <cell r="N1285">
            <v>-428117</v>
          </cell>
          <cell r="O1285" t="str">
            <v>20240229</v>
          </cell>
          <cell r="Q1285">
            <v>-428117</v>
          </cell>
        </row>
        <row r="1286">
          <cell r="I1286">
            <v>77473</v>
          </cell>
          <cell r="J1286" t="str">
            <v/>
          </cell>
          <cell r="K1286" t="str">
            <v/>
          </cell>
          <cell r="L1286">
            <v>2381320</v>
          </cell>
          <cell r="M1286">
            <v>190506</v>
          </cell>
          <cell r="N1286">
            <v>2571826</v>
          </cell>
          <cell r="O1286" t="str">
            <v>20240229</v>
          </cell>
          <cell r="Q1286">
            <v>2571826</v>
          </cell>
        </row>
        <row r="1287">
          <cell r="I1287">
            <v>8748</v>
          </cell>
          <cell r="J1287" t="str">
            <v>Basic discount - Auto</v>
          </cell>
          <cell r="K1287" t="str">
            <v>202401 Auto Deduct</v>
          </cell>
          <cell r="L1287">
            <v>-1686519</v>
          </cell>
          <cell r="M1287">
            <v>-134922</v>
          </cell>
          <cell r="N1287">
            <v>-1821441</v>
          </cell>
          <cell r="O1287" t="str">
            <v>20240229</v>
          </cell>
          <cell r="Q1287">
            <v>-1821441</v>
          </cell>
        </row>
        <row r="1288">
          <cell r="I1288">
            <v>169</v>
          </cell>
          <cell r="J1288" t="str">
            <v>Distribution Cost -Manual(8%)</v>
          </cell>
          <cell r="K1288" t="str">
            <v>PHI VAN CHUYEN THANG 12.2023 - HANG LANH</v>
          </cell>
          <cell r="L1288">
            <v>-177990</v>
          </cell>
          <cell r="M1288">
            <v>-14239</v>
          </cell>
          <cell r="N1288">
            <v>-192229</v>
          </cell>
          <cell r="O1288" t="str">
            <v>20240229</v>
          </cell>
          <cell r="Q1288">
            <v>-819180</v>
          </cell>
        </row>
        <row r="1289">
          <cell r="I1289">
            <v>75928</v>
          </cell>
          <cell r="J1289" t="str">
            <v/>
          </cell>
          <cell r="K1289" t="str">
            <v/>
          </cell>
          <cell r="L1289">
            <v>1608075</v>
          </cell>
          <cell r="M1289">
            <v>128646</v>
          </cell>
          <cell r="N1289">
            <v>1736721</v>
          </cell>
          <cell r="O1289" t="str">
            <v>20240229</v>
          </cell>
          <cell r="Q1289">
            <v>1736721</v>
          </cell>
        </row>
        <row r="1290">
          <cell r="I1290">
            <v>2451</v>
          </cell>
          <cell r="J1290" t="str">
            <v/>
          </cell>
          <cell r="K1290" t="str">
            <v/>
          </cell>
          <cell r="L1290">
            <v>2680125</v>
          </cell>
          <cell r="M1290">
            <v>214410</v>
          </cell>
          <cell r="N1290">
            <v>2894535</v>
          </cell>
          <cell r="O1290" t="str">
            <v>20240229</v>
          </cell>
          <cell r="Q1290">
            <v>2894535</v>
          </cell>
        </row>
        <row r="1291">
          <cell r="I1291">
            <v>8747</v>
          </cell>
          <cell r="J1291" t="str">
            <v>Rebate Volume - Manual(8%)</v>
          </cell>
          <cell r="K1291" t="str">
            <v>CHIET KHAU DOANH SO 2023 - D.SO: 43,465,930 x 1.5%</v>
          </cell>
          <cell r="L1291">
            <v>-651989</v>
          </cell>
          <cell r="M1291">
            <v>-52159</v>
          </cell>
          <cell r="N1291">
            <v>-704148</v>
          </cell>
          <cell r="O1291" t="str">
            <v>20240229</v>
          </cell>
          <cell r="Q1291">
            <v>-704148</v>
          </cell>
        </row>
        <row r="1292">
          <cell r="I1292" t="str">
            <v/>
          </cell>
          <cell r="J1292" t="str">
            <v/>
          </cell>
          <cell r="K1292" t="str">
            <v>SUB SUM</v>
          </cell>
          <cell r="L1292">
            <v>3693394</v>
          </cell>
          <cell r="M1292">
            <v>269343</v>
          </cell>
          <cell r="N1292">
            <v>3962737</v>
          </cell>
          <cell r="O1292" t="str">
            <v/>
          </cell>
          <cell r="Q1292">
            <v>92361474</v>
          </cell>
        </row>
        <row r="1293">
          <cell r="I1293">
            <v>8744</v>
          </cell>
          <cell r="J1293" t="str">
            <v>Rebate Volume - Manual(10%)</v>
          </cell>
          <cell r="K1293" t="str">
            <v>CHIET KHAU DOANH SO 2023 - D.SO: 80,756,586 x 1.5%</v>
          </cell>
          <cell r="L1293">
            <v>-1211349</v>
          </cell>
          <cell r="M1293">
            <v>-121135</v>
          </cell>
          <cell r="N1293">
            <v>-1332484</v>
          </cell>
          <cell r="O1293" t="str">
            <v>20240229</v>
          </cell>
          <cell r="Q1293">
            <v>-1332484</v>
          </cell>
        </row>
        <row r="1294">
          <cell r="I1294">
            <v>1342</v>
          </cell>
          <cell r="J1294" t="str">
            <v>Sampling services fee - Auto</v>
          </cell>
          <cell r="K1294" t="str">
            <v>202401 Auto Deduct</v>
          </cell>
          <cell r="L1294">
            <v>-92269</v>
          </cell>
          <cell r="M1294">
            <v>-9227</v>
          </cell>
          <cell r="N1294">
            <v>-101496</v>
          </cell>
          <cell r="O1294" t="str">
            <v>20240229</v>
          </cell>
          <cell r="Q1294">
            <v>-101496</v>
          </cell>
        </row>
        <row r="1295">
          <cell r="I1295">
            <v>77554</v>
          </cell>
          <cell r="J1295" t="str">
            <v/>
          </cell>
          <cell r="K1295" t="str">
            <v/>
          </cell>
          <cell r="L1295">
            <v>1686645</v>
          </cell>
          <cell r="M1295">
            <v>134932</v>
          </cell>
          <cell r="N1295">
            <v>1821577</v>
          </cell>
          <cell r="O1295" t="str">
            <v>20240229</v>
          </cell>
          <cell r="Q1295">
            <v>1821577</v>
          </cell>
        </row>
        <row r="1296">
          <cell r="I1296">
            <v>8743</v>
          </cell>
          <cell r="J1296" t="str">
            <v>Basic discount - Auto</v>
          </cell>
          <cell r="K1296" t="str">
            <v>202401 Auto Deduct</v>
          </cell>
          <cell r="L1296">
            <v>-399831</v>
          </cell>
          <cell r="M1296">
            <v>-31986</v>
          </cell>
          <cell r="N1296">
            <v>-431817</v>
          </cell>
          <cell r="O1296" t="str">
            <v>20240229</v>
          </cell>
          <cell r="Q1296">
            <v>-431817</v>
          </cell>
        </row>
        <row r="1297">
          <cell r="I1297">
            <v>8745</v>
          </cell>
          <cell r="J1297" t="str">
            <v>Rebate Volume - Manual(8%)</v>
          </cell>
          <cell r="K1297" t="str">
            <v>CHIET KHAU DOANH SO 2023 - D.SO: 65,966,474 x 1.5%</v>
          </cell>
          <cell r="L1297">
            <v>-989497</v>
          </cell>
          <cell r="M1297">
            <v>-79160</v>
          </cell>
          <cell r="N1297">
            <v>-1068657</v>
          </cell>
          <cell r="O1297" t="str">
            <v>20240229</v>
          </cell>
          <cell r="Q1297">
            <v>-1068657</v>
          </cell>
        </row>
        <row r="1298">
          <cell r="I1298">
            <v>1668</v>
          </cell>
          <cell r="J1298" t="str">
            <v>Sale services fee - Auto</v>
          </cell>
          <cell r="K1298" t="str">
            <v>202401 Auto Deduct</v>
          </cell>
          <cell r="L1298">
            <v>-307563</v>
          </cell>
          <cell r="M1298">
            <v>-24605</v>
          </cell>
          <cell r="N1298">
            <v>-332168</v>
          </cell>
          <cell r="O1298" t="str">
            <v>20240229</v>
          </cell>
          <cell r="Q1298">
            <v>-332168</v>
          </cell>
        </row>
        <row r="1299">
          <cell r="I1299">
            <v>79129</v>
          </cell>
          <cell r="J1299" t="str">
            <v/>
          </cell>
          <cell r="K1299" t="str">
            <v/>
          </cell>
          <cell r="L1299">
            <v>2241935</v>
          </cell>
          <cell r="M1299">
            <v>179355</v>
          </cell>
          <cell r="N1299">
            <v>2421290</v>
          </cell>
          <cell r="O1299" t="str">
            <v>20240229</v>
          </cell>
          <cell r="Q1299">
            <v>2421290</v>
          </cell>
        </row>
        <row r="1300">
          <cell r="I1300" t="str">
            <v/>
          </cell>
          <cell r="J1300" t="str">
            <v/>
          </cell>
          <cell r="K1300" t="str">
            <v>SUB SUM</v>
          </cell>
          <cell r="L1300">
            <v>928071</v>
          </cell>
          <cell r="M1300">
            <v>48174</v>
          </cell>
          <cell r="N1300">
            <v>976245</v>
          </cell>
          <cell r="O1300" t="str">
            <v/>
          </cell>
          <cell r="Q1300">
            <v>92361474</v>
          </cell>
        </row>
        <row r="1301">
          <cell r="I1301">
            <v>8742</v>
          </cell>
          <cell r="J1301" t="str">
            <v>Basic discount - Auto</v>
          </cell>
          <cell r="K1301" t="str">
            <v>202401 Auto Deduct</v>
          </cell>
          <cell r="L1301">
            <v>-185183</v>
          </cell>
          <cell r="M1301">
            <v>-14815</v>
          </cell>
          <cell r="N1301">
            <v>-199998</v>
          </cell>
          <cell r="O1301" t="str">
            <v>20240229</v>
          </cell>
          <cell r="Q1301">
            <v>-199998</v>
          </cell>
        </row>
        <row r="1302">
          <cell r="I1302">
            <v>8741</v>
          </cell>
          <cell r="J1302" t="str">
            <v>Rebate Volume - Manual(8%)</v>
          </cell>
          <cell r="K1302" t="str">
            <v>CHIET KHAU DOANH SO 2023 - D.SO: 33,415,632 x 1.5%</v>
          </cell>
          <cell r="L1302">
            <v>-501234</v>
          </cell>
          <cell r="M1302">
            <v>-40099</v>
          </cell>
          <cell r="N1302">
            <v>-541333</v>
          </cell>
          <cell r="O1302" t="str">
            <v>20240229</v>
          </cell>
          <cell r="Q1302">
            <v>-541333</v>
          </cell>
        </row>
        <row r="1303">
          <cell r="I1303">
            <v>908</v>
          </cell>
          <cell r="J1303" t="str">
            <v>Sampling services fee - Auto</v>
          </cell>
          <cell r="K1303" t="str">
            <v>202401 Auto Deduct</v>
          </cell>
          <cell r="L1303">
            <v>-42735</v>
          </cell>
          <cell r="M1303">
            <v>-4274</v>
          </cell>
          <cell r="N1303">
            <v>-47009</v>
          </cell>
          <cell r="O1303" t="str">
            <v>20240229</v>
          </cell>
          <cell r="Q1303">
            <v>-47009</v>
          </cell>
        </row>
        <row r="1304">
          <cell r="I1304">
            <v>221</v>
          </cell>
          <cell r="J1304" t="str">
            <v/>
          </cell>
          <cell r="K1304" t="str">
            <v/>
          </cell>
          <cell r="L1304">
            <v>1072050</v>
          </cell>
          <cell r="M1304">
            <v>85764</v>
          </cell>
          <cell r="N1304">
            <v>1157814</v>
          </cell>
          <cell r="O1304" t="str">
            <v>20240229</v>
          </cell>
          <cell r="Q1304">
            <v>1157814</v>
          </cell>
        </row>
        <row r="1305">
          <cell r="I1305">
            <v>78629</v>
          </cell>
          <cell r="J1305" t="str">
            <v/>
          </cell>
          <cell r="K1305" t="str">
            <v/>
          </cell>
          <cell r="L1305">
            <v>1110580</v>
          </cell>
          <cell r="M1305">
            <v>88846</v>
          </cell>
          <cell r="N1305">
            <v>1199426</v>
          </cell>
          <cell r="O1305" t="str">
            <v>20240229</v>
          </cell>
          <cell r="Q1305">
            <v>1199426</v>
          </cell>
        </row>
        <row r="1306">
          <cell r="I1306">
            <v>75927</v>
          </cell>
          <cell r="J1306" t="str">
            <v/>
          </cell>
          <cell r="K1306" t="str">
            <v/>
          </cell>
          <cell r="L1306">
            <v>1963830</v>
          </cell>
          <cell r="M1306">
            <v>157106</v>
          </cell>
          <cell r="N1306">
            <v>2120936</v>
          </cell>
          <cell r="O1306" t="str">
            <v>20240229</v>
          </cell>
          <cell r="Q1306">
            <v>2120936</v>
          </cell>
        </row>
        <row r="1307">
          <cell r="I1307">
            <v>8740</v>
          </cell>
          <cell r="J1307" t="str">
            <v>Rebate Volume - Manual(10%)</v>
          </cell>
          <cell r="K1307" t="str">
            <v>CHIET KHAU DOANH SO 2023 - D.SO: 40,886,623 x 1.5%</v>
          </cell>
          <cell r="L1307">
            <v>-613299</v>
          </cell>
          <cell r="M1307">
            <v>-61330</v>
          </cell>
          <cell r="N1307">
            <v>-674629</v>
          </cell>
          <cell r="O1307" t="str">
            <v>20240229</v>
          </cell>
          <cell r="Q1307">
            <v>-674629</v>
          </cell>
        </row>
        <row r="1308">
          <cell r="I1308">
            <v>169</v>
          </cell>
          <cell r="J1308" t="str">
            <v>Distribution Cost -Manual(8%)</v>
          </cell>
          <cell r="K1308" t="str">
            <v>PHI VAN CHUYEN THANG 12.2023 - HANG LANH</v>
          </cell>
          <cell r="L1308">
            <v>-107530</v>
          </cell>
          <cell r="M1308">
            <v>-8602</v>
          </cell>
          <cell r="N1308">
            <v>-116132</v>
          </cell>
          <cell r="O1308" t="str">
            <v>20240229</v>
          </cell>
          <cell r="Q1308">
            <v>-819180</v>
          </cell>
        </row>
        <row r="1309">
          <cell r="I1309">
            <v>1179</v>
          </cell>
          <cell r="J1309" t="str">
            <v>Sale services fee - Auto</v>
          </cell>
          <cell r="K1309" t="str">
            <v>202401 Auto Deduct</v>
          </cell>
          <cell r="L1309">
            <v>-142449</v>
          </cell>
          <cell r="M1309">
            <v>-11396</v>
          </cell>
          <cell r="N1309">
            <v>-153845</v>
          </cell>
          <cell r="O1309" t="str">
            <v>20240229</v>
          </cell>
          <cell r="Q1309">
            <v>-153845</v>
          </cell>
        </row>
        <row r="1310">
          <cell r="I1310" t="str">
            <v/>
          </cell>
          <cell r="J1310" t="str">
            <v/>
          </cell>
          <cell r="K1310" t="str">
            <v>SUB SUM</v>
          </cell>
          <cell r="L1310">
            <v>2554030</v>
          </cell>
          <cell r="M1310">
            <v>191200</v>
          </cell>
          <cell r="N1310">
            <v>2745230</v>
          </cell>
          <cell r="O1310" t="str">
            <v/>
          </cell>
          <cell r="Q1310">
            <v>92361474</v>
          </cell>
        </row>
        <row r="1311">
          <cell r="I1311">
            <v>8738</v>
          </cell>
          <cell r="J1311" t="str">
            <v>Basic discount - Auto</v>
          </cell>
          <cell r="K1311" t="str">
            <v>202401 Auto Deduct</v>
          </cell>
          <cell r="L1311">
            <v>-2993242</v>
          </cell>
          <cell r="M1311">
            <v>-239459</v>
          </cell>
          <cell r="N1311">
            <v>-3232701</v>
          </cell>
          <cell r="O1311" t="str">
            <v>20240229</v>
          </cell>
          <cell r="Q1311">
            <v>-3232701</v>
          </cell>
        </row>
        <row r="1312">
          <cell r="I1312">
            <v>961</v>
          </cell>
          <cell r="J1312" t="str">
            <v>Sampling services fee - Auto</v>
          </cell>
          <cell r="K1312" t="str">
            <v>202401 Auto Deduct</v>
          </cell>
          <cell r="L1312">
            <v>-690748</v>
          </cell>
          <cell r="M1312">
            <v>-69075</v>
          </cell>
          <cell r="N1312">
            <v>-759823</v>
          </cell>
          <cell r="O1312" t="str">
            <v>20240229</v>
          </cell>
          <cell r="Q1312">
            <v>-759823</v>
          </cell>
        </row>
        <row r="1313">
          <cell r="I1313">
            <v>169</v>
          </cell>
          <cell r="J1313" t="str">
            <v>Distribution Cost -Manual(8%)</v>
          </cell>
          <cell r="K1313" t="str">
            <v>PHI VAN CHUYEN THANG 12.2023 - HANG LANH</v>
          </cell>
          <cell r="L1313">
            <v>-186360</v>
          </cell>
          <cell r="M1313">
            <v>-14909</v>
          </cell>
          <cell r="N1313">
            <v>-201269</v>
          </cell>
          <cell r="O1313" t="str">
            <v>20240229</v>
          </cell>
          <cell r="Q1313">
            <v>-819180</v>
          </cell>
        </row>
        <row r="1314">
          <cell r="I1314">
            <v>8737</v>
          </cell>
          <cell r="J1314" t="str">
            <v>Rebate Volume - Manual(8%)</v>
          </cell>
          <cell r="K1314" t="str">
            <v>CHIET KHAU DOANH SO 2023 - D.SO: 39,171,481 x 1.5%</v>
          </cell>
          <cell r="L1314">
            <v>-587572</v>
          </cell>
          <cell r="M1314">
            <v>-47006</v>
          </cell>
          <cell r="N1314">
            <v>-634578</v>
          </cell>
          <cell r="O1314" t="str">
            <v>20240229</v>
          </cell>
          <cell r="Q1314">
            <v>-634578</v>
          </cell>
        </row>
        <row r="1315">
          <cell r="I1315">
            <v>74654</v>
          </cell>
          <cell r="J1315" t="str">
            <v/>
          </cell>
          <cell r="K1315" t="str">
            <v/>
          </cell>
          <cell r="L1315">
            <v>3373290</v>
          </cell>
          <cell r="M1315">
            <v>269863</v>
          </cell>
          <cell r="N1315">
            <v>3643153</v>
          </cell>
          <cell r="O1315" t="str">
            <v>20240229</v>
          </cell>
          <cell r="Q1315">
            <v>3643153</v>
          </cell>
        </row>
        <row r="1316">
          <cell r="I1316">
            <v>220</v>
          </cell>
          <cell r="J1316" t="str">
            <v/>
          </cell>
          <cell r="K1316" t="str">
            <v/>
          </cell>
          <cell r="L1316">
            <v>3373290</v>
          </cell>
          <cell r="M1316">
            <v>269863</v>
          </cell>
          <cell r="N1316">
            <v>3643153</v>
          </cell>
          <cell r="O1316" t="str">
            <v>20240229</v>
          </cell>
          <cell r="Q1316">
            <v>3643153</v>
          </cell>
        </row>
        <row r="1317">
          <cell r="I1317">
            <v>8736</v>
          </cell>
          <cell r="J1317" t="str">
            <v>Rebate Volume - Manual(10%)</v>
          </cell>
          <cell r="K1317" t="str">
            <v>CHIET KHAU DOANH SO 2023 - D.SO: 65,353,735 x 1.5%</v>
          </cell>
          <cell r="L1317">
            <v>-980306</v>
          </cell>
          <cell r="M1317">
            <v>-98031</v>
          </cell>
          <cell r="N1317">
            <v>-1078337</v>
          </cell>
          <cell r="O1317" t="str">
            <v>20240229</v>
          </cell>
          <cell r="Q1317">
            <v>-1078337</v>
          </cell>
        </row>
        <row r="1318">
          <cell r="I1318">
            <v>1257</v>
          </cell>
          <cell r="J1318" t="str">
            <v>Sale services fee - Auto</v>
          </cell>
          <cell r="K1318" t="str">
            <v>202401 Auto Deduct</v>
          </cell>
          <cell r="L1318">
            <v>-2302494</v>
          </cell>
          <cell r="M1318">
            <v>-184200</v>
          </cell>
          <cell r="N1318">
            <v>-2486694</v>
          </cell>
          <cell r="O1318" t="str">
            <v>20240229</v>
          </cell>
          <cell r="Q1318">
            <v>-2486694</v>
          </cell>
        </row>
        <row r="1319">
          <cell r="I1319">
            <v>76141</v>
          </cell>
          <cell r="J1319" t="str">
            <v/>
          </cell>
          <cell r="K1319" t="str">
            <v/>
          </cell>
          <cell r="L1319">
            <v>2837265</v>
          </cell>
          <cell r="M1319">
            <v>226981</v>
          </cell>
          <cell r="N1319">
            <v>3064246</v>
          </cell>
          <cell r="O1319" t="str">
            <v>20240229</v>
          </cell>
          <cell r="Q1319">
            <v>3064246</v>
          </cell>
        </row>
        <row r="1320">
          <cell r="I1320" t="str">
            <v/>
          </cell>
          <cell r="J1320" t="str">
            <v/>
          </cell>
          <cell r="K1320" t="str">
            <v>SUB SUM</v>
          </cell>
          <cell r="L1320">
            <v>1843123</v>
          </cell>
          <cell r="M1320">
            <v>114027</v>
          </cell>
          <cell r="N1320">
            <v>1957150</v>
          </cell>
          <cell r="O1320" t="str">
            <v/>
          </cell>
          <cell r="Q1320">
            <v>92361474</v>
          </cell>
        </row>
        <row r="1321">
          <cell r="I1321">
            <v>8735</v>
          </cell>
          <cell r="J1321" t="str">
            <v>Rebate Volume - Manual(8%)</v>
          </cell>
          <cell r="K1321" t="str">
            <v>CHIET KHAU DOANH SO 2023 - D.SO: 65,096,170 x 1.5%</v>
          </cell>
          <cell r="L1321">
            <v>-976443</v>
          </cell>
          <cell r="M1321">
            <v>-78115</v>
          </cell>
          <cell r="N1321">
            <v>-1054558</v>
          </cell>
          <cell r="O1321" t="str">
            <v>20240229</v>
          </cell>
          <cell r="Q1321">
            <v>-1054558</v>
          </cell>
        </row>
        <row r="1322">
          <cell r="I1322">
            <v>75902</v>
          </cell>
          <cell r="J1322" t="str">
            <v/>
          </cell>
          <cell r="K1322" t="str">
            <v/>
          </cell>
          <cell r="L1322">
            <v>2718655</v>
          </cell>
          <cell r="M1322">
            <v>217492</v>
          </cell>
          <cell r="N1322">
            <v>2936147</v>
          </cell>
          <cell r="O1322" t="str">
            <v>20240229</v>
          </cell>
          <cell r="Q1322">
            <v>2936147</v>
          </cell>
        </row>
        <row r="1323">
          <cell r="I1323">
            <v>1387</v>
          </cell>
          <cell r="J1323" t="str">
            <v>Sale services fee - Auto</v>
          </cell>
          <cell r="K1323" t="str">
            <v>202401 Auto Deduct</v>
          </cell>
          <cell r="L1323">
            <v>-299630</v>
          </cell>
          <cell r="M1323">
            <v>-23970</v>
          </cell>
          <cell r="N1323">
            <v>-323600</v>
          </cell>
          <cell r="O1323" t="str">
            <v>20240229</v>
          </cell>
          <cell r="Q1323">
            <v>-323600</v>
          </cell>
        </row>
        <row r="1324">
          <cell r="I1324">
            <v>1337</v>
          </cell>
          <cell r="J1324" t="str">
            <v/>
          </cell>
          <cell r="K1324" t="str">
            <v/>
          </cell>
          <cell r="L1324">
            <v>2718655</v>
          </cell>
          <cell r="M1324">
            <v>217492</v>
          </cell>
          <cell r="N1324">
            <v>2936147</v>
          </cell>
          <cell r="O1324" t="str">
            <v>20240229</v>
          </cell>
          <cell r="Q1324">
            <v>2936147</v>
          </cell>
        </row>
        <row r="1325">
          <cell r="I1325">
            <v>8734</v>
          </cell>
          <cell r="J1325" t="str">
            <v>Rebate Volume - Manual(10%)</v>
          </cell>
          <cell r="K1325" t="str">
            <v>CHIET KHAU DOANH SO 2023 - D.SO: 70,125,696 x 1.5%</v>
          </cell>
          <cell r="L1325">
            <v>-1051885</v>
          </cell>
          <cell r="M1325">
            <v>-105189</v>
          </cell>
          <cell r="N1325">
            <v>-1157074</v>
          </cell>
          <cell r="O1325" t="str">
            <v>20240229</v>
          </cell>
          <cell r="Q1325">
            <v>-1157074</v>
          </cell>
        </row>
        <row r="1326">
          <cell r="I1326">
            <v>1132</v>
          </cell>
          <cell r="J1326" t="str">
            <v>Sampling services fee - Auto</v>
          </cell>
          <cell r="K1326" t="str">
            <v>202401 Auto Deduct</v>
          </cell>
          <cell r="L1326">
            <v>-89889</v>
          </cell>
          <cell r="M1326">
            <v>-8989</v>
          </cell>
          <cell r="N1326">
            <v>-98878</v>
          </cell>
          <cell r="O1326" t="str">
            <v>20240229</v>
          </cell>
          <cell r="Q1326">
            <v>-98878</v>
          </cell>
        </row>
        <row r="1327">
          <cell r="I1327">
            <v>78671</v>
          </cell>
          <cell r="J1327" t="str">
            <v/>
          </cell>
          <cell r="K1327" t="str">
            <v/>
          </cell>
          <cell r="L1327">
            <v>2182630</v>
          </cell>
          <cell r="M1327">
            <v>174610</v>
          </cell>
          <cell r="N1327">
            <v>2357240</v>
          </cell>
          <cell r="O1327" t="str">
            <v>20240229</v>
          </cell>
          <cell r="Q1327">
            <v>2357240</v>
          </cell>
        </row>
        <row r="1328">
          <cell r="I1328">
            <v>8733</v>
          </cell>
          <cell r="J1328" t="str">
            <v>Basic discount - Auto</v>
          </cell>
          <cell r="K1328" t="str">
            <v>202401 Auto Deduct</v>
          </cell>
          <cell r="L1328">
            <v>-389519</v>
          </cell>
          <cell r="M1328">
            <v>-31162</v>
          </cell>
          <cell r="N1328">
            <v>-420681</v>
          </cell>
          <cell r="O1328" t="str">
            <v>20240229</v>
          </cell>
          <cell r="Q1328">
            <v>-420681</v>
          </cell>
        </row>
        <row r="1329">
          <cell r="I1329" t="str">
            <v/>
          </cell>
          <cell r="J1329" t="str">
            <v/>
          </cell>
          <cell r="K1329" t="str">
            <v>SUB SUM</v>
          </cell>
          <cell r="L1329">
            <v>4812574</v>
          </cell>
          <cell r="M1329">
            <v>362169</v>
          </cell>
          <cell r="N1329">
            <v>5174743</v>
          </cell>
          <cell r="O1329" t="str">
            <v/>
          </cell>
          <cell r="Q1329">
            <v>92361474</v>
          </cell>
        </row>
        <row r="1330">
          <cell r="I1330">
            <v>137</v>
          </cell>
          <cell r="J1330" t="str">
            <v>240222-01006-1-0105</v>
          </cell>
          <cell r="K1330" t="str">
            <v>hang tra lai</v>
          </cell>
          <cell r="L1330">
            <v>-555290</v>
          </cell>
          <cell r="M1330">
            <v>-44423</v>
          </cell>
          <cell r="N1330">
            <v>-599713</v>
          </cell>
          <cell r="O1330" t="str">
            <v>20240229</v>
          </cell>
          <cell r="Q1330">
            <v>-599713</v>
          </cell>
        </row>
        <row r="1331">
          <cell r="I1331">
            <v>8730</v>
          </cell>
          <cell r="J1331" t="str">
            <v>Basic discount - Auto</v>
          </cell>
          <cell r="K1331" t="str">
            <v>202401 Auto Deduct</v>
          </cell>
          <cell r="L1331">
            <v>-1569887</v>
          </cell>
          <cell r="M1331">
            <v>-125591</v>
          </cell>
          <cell r="N1331">
            <v>-1695478</v>
          </cell>
          <cell r="O1331" t="str">
            <v>20240229</v>
          </cell>
          <cell r="Q1331">
            <v>-1695478</v>
          </cell>
        </row>
        <row r="1332">
          <cell r="I1332">
            <v>2452</v>
          </cell>
          <cell r="J1332" t="str">
            <v/>
          </cell>
          <cell r="K1332" t="str">
            <v/>
          </cell>
          <cell r="L1332">
            <v>7697000</v>
          </cell>
          <cell r="M1332">
            <v>615760</v>
          </cell>
          <cell r="N1332">
            <v>8312760</v>
          </cell>
          <cell r="O1332" t="str">
            <v>20240229</v>
          </cell>
          <cell r="Q1332">
            <v>8312760</v>
          </cell>
        </row>
        <row r="1333">
          <cell r="I1333">
            <v>1386</v>
          </cell>
          <cell r="J1333" t="str">
            <v>Sale services fee - Auto</v>
          </cell>
          <cell r="K1333" t="str">
            <v>202401 Auto Deduct</v>
          </cell>
          <cell r="L1333">
            <v>-1207605</v>
          </cell>
          <cell r="M1333">
            <v>-96608</v>
          </cell>
          <cell r="N1333">
            <v>-1304213</v>
          </cell>
          <cell r="O1333" t="str">
            <v>20240229</v>
          </cell>
          <cell r="Q1333">
            <v>-1304213</v>
          </cell>
        </row>
        <row r="1334">
          <cell r="I1334">
            <v>218</v>
          </cell>
          <cell r="J1334" t="str">
            <v/>
          </cell>
          <cell r="K1334" t="str">
            <v/>
          </cell>
          <cell r="L1334">
            <v>1305725</v>
          </cell>
          <cell r="M1334">
            <v>104458</v>
          </cell>
          <cell r="N1334">
            <v>1410183</v>
          </cell>
          <cell r="O1334" t="str">
            <v>20240229</v>
          </cell>
          <cell r="Q1334">
            <v>1410183</v>
          </cell>
        </row>
        <row r="1335">
          <cell r="I1335">
            <v>1296</v>
          </cell>
          <cell r="J1335" t="str">
            <v>Sampling services fee - Auto</v>
          </cell>
          <cell r="K1335" t="str">
            <v>202401 Auto Deduct</v>
          </cell>
          <cell r="L1335">
            <v>-362282</v>
          </cell>
          <cell r="M1335">
            <v>-36228</v>
          </cell>
          <cell r="N1335">
            <v>-398510</v>
          </cell>
          <cell r="O1335" t="str">
            <v>20240229</v>
          </cell>
          <cell r="Q1335">
            <v>-398510</v>
          </cell>
        </row>
        <row r="1336">
          <cell r="I1336">
            <v>77290</v>
          </cell>
          <cell r="J1336" t="str">
            <v/>
          </cell>
          <cell r="K1336" t="str">
            <v/>
          </cell>
          <cell r="L1336">
            <v>1110580</v>
          </cell>
          <cell r="M1336">
            <v>88846</v>
          </cell>
          <cell r="N1336">
            <v>1199426</v>
          </cell>
          <cell r="O1336" t="str">
            <v>20240229</v>
          </cell>
          <cell r="Q1336">
            <v>1199426</v>
          </cell>
        </row>
        <row r="1337">
          <cell r="I1337">
            <v>169</v>
          </cell>
          <cell r="J1337" t="str">
            <v>Distribution Cost -Manual(8%)</v>
          </cell>
          <cell r="K1337" t="str">
            <v>PHI VAN CHUYEN THANG 12.2023 - HANG LANH</v>
          </cell>
          <cell r="L1337">
            <v>-197760</v>
          </cell>
          <cell r="M1337">
            <v>-15821</v>
          </cell>
          <cell r="N1337">
            <v>-213581</v>
          </cell>
          <cell r="O1337" t="str">
            <v>20240229</v>
          </cell>
          <cell r="Q1337">
            <v>-819180</v>
          </cell>
        </row>
        <row r="1338">
          <cell r="I1338">
            <v>8732</v>
          </cell>
          <cell r="J1338" t="str">
            <v>Rebate Volume - Manual(8%)</v>
          </cell>
          <cell r="K1338" t="str">
            <v>CHIET KHAU DOANH SO 2023 - D.SO: 26,894,611 x 1.5%</v>
          </cell>
          <cell r="L1338">
            <v>-403419</v>
          </cell>
          <cell r="M1338">
            <v>-32274</v>
          </cell>
          <cell r="N1338">
            <v>-435693</v>
          </cell>
          <cell r="O1338" t="str">
            <v>20240229</v>
          </cell>
          <cell r="Q1338">
            <v>-435693</v>
          </cell>
        </row>
        <row r="1339">
          <cell r="I1339">
            <v>75621</v>
          </cell>
          <cell r="J1339" t="str">
            <v/>
          </cell>
          <cell r="K1339" t="str">
            <v/>
          </cell>
          <cell r="L1339">
            <v>555290</v>
          </cell>
          <cell r="M1339">
            <v>44423</v>
          </cell>
          <cell r="N1339">
            <v>599713</v>
          </cell>
          <cell r="O1339" t="str">
            <v>20240229</v>
          </cell>
          <cell r="Q1339">
            <v>599713</v>
          </cell>
        </row>
        <row r="1340">
          <cell r="I1340">
            <v>8731</v>
          </cell>
          <cell r="J1340" t="str">
            <v>Rebate Volume - Manual(10%)</v>
          </cell>
          <cell r="K1340" t="str">
            <v>CHIET KHAU DOANH SO 2023 - D.SO: 57,125,051 x 1.5%</v>
          </cell>
          <cell r="L1340">
            <v>-856876</v>
          </cell>
          <cell r="M1340">
            <v>-85688</v>
          </cell>
          <cell r="N1340">
            <v>-942564</v>
          </cell>
          <cell r="O1340" t="str">
            <v>20240229</v>
          </cell>
          <cell r="Q1340">
            <v>-942564</v>
          </cell>
        </row>
        <row r="1341">
          <cell r="I1341" t="str">
            <v/>
          </cell>
          <cell r="J1341" t="str">
            <v/>
          </cell>
          <cell r="K1341" t="str">
            <v>SUB SUM</v>
          </cell>
          <cell r="L1341">
            <v>5515476</v>
          </cell>
          <cell r="M1341">
            <v>416854</v>
          </cell>
          <cell r="N1341">
            <v>5932330</v>
          </cell>
          <cell r="O1341" t="str">
            <v/>
          </cell>
          <cell r="Q1341">
            <v>92361474</v>
          </cell>
        </row>
        <row r="1342">
          <cell r="I1342">
            <v>1041</v>
          </cell>
          <cell r="J1342" t="str">
            <v>Sale services fee - Auto</v>
          </cell>
          <cell r="K1342" t="str">
            <v>202401 Auto Deduct</v>
          </cell>
          <cell r="L1342">
            <v>-157797</v>
          </cell>
          <cell r="M1342">
            <v>-12624</v>
          </cell>
          <cell r="N1342">
            <v>-170421</v>
          </cell>
          <cell r="O1342" t="str">
            <v>20240229</v>
          </cell>
          <cell r="Q1342">
            <v>-170421</v>
          </cell>
        </row>
        <row r="1343">
          <cell r="I1343">
            <v>1042</v>
          </cell>
          <cell r="J1343" t="str">
            <v>Sampling services fee - Auto</v>
          </cell>
          <cell r="K1343" t="str">
            <v>202401 Auto Deduct</v>
          </cell>
          <cell r="L1343">
            <v>-47339</v>
          </cell>
          <cell r="M1343">
            <v>-4734</v>
          </cell>
          <cell r="N1343">
            <v>-52073</v>
          </cell>
          <cell r="O1343" t="str">
            <v>20240229</v>
          </cell>
          <cell r="Q1343">
            <v>-52073</v>
          </cell>
        </row>
        <row r="1344">
          <cell r="I1344">
            <v>8727</v>
          </cell>
          <cell r="J1344" t="str">
            <v>Rebate Volume - Manual(8%)</v>
          </cell>
          <cell r="K1344" t="str">
            <v>CHIET KHAU DOANH SO 2023 - D.SO: 11,515,643 x 1.5%</v>
          </cell>
          <cell r="L1344">
            <v>-172735</v>
          </cell>
          <cell r="M1344">
            <v>-13819</v>
          </cell>
          <cell r="N1344">
            <v>-186554</v>
          </cell>
          <cell r="O1344" t="str">
            <v>20240229</v>
          </cell>
          <cell r="Q1344">
            <v>-186554</v>
          </cell>
        </row>
        <row r="1345">
          <cell r="I1345">
            <v>8729</v>
          </cell>
          <cell r="J1345" t="str">
            <v>Rebate Volume - Manual(10%)</v>
          </cell>
          <cell r="K1345" t="str">
            <v>CHIET KHAU DOANH SO 2023 - D.SO: 13,367,440 x 1.5%</v>
          </cell>
          <cell r="L1345">
            <v>-200512</v>
          </cell>
          <cell r="M1345">
            <v>-20051</v>
          </cell>
          <cell r="N1345">
            <v>-220563</v>
          </cell>
          <cell r="O1345" t="str">
            <v>20240229</v>
          </cell>
          <cell r="Q1345">
            <v>-220563</v>
          </cell>
        </row>
        <row r="1346">
          <cell r="I1346">
            <v>8728</v>
          </cell>
          <cell r="J1346" t="str">
            <v>Basic discount - Auto</v>
          </cell>
          <cell r="K1346" t="str">
            <v>202401 Auto Deduct</v>
          </cell>
          <cell r="L1346">
            <v>-205136</v>
          </cell>
          <cell r="M1346">
            <v>-16411</v>
          </cell>
          <cell r="N1346">
            <v>-221547</v>
          </cell>
          <cell r="O1346" t="str">
            <v>20240229</v>
          </cell>
          <cell r="Q1346">
            <v>-221547</v>
          </cell>
        </row>
        <row r="1347">
          <cell r="I1347">
            <v>899</v>
          </cell>
          <cell r="J1347" t="str">
            <v/>
          </cell>
          <cell r="K1347" t="str">
            <v/>
          </cell>
          <cell r="L1347">
            <v>1429248</v>
          </cell>
          <cell r="M1347">
            <v>114340</v>
          </cell>
          <cell r="N1347">
            <v>1543588</v>
          </cell>
          <cell r="O1347" t="str">
            <v>20240229</v>
          </cell>
          <cell r="Q1347">
            <v>1543588</v>
          </cell>
        </row>
        <row r="1348">
          <cell r="I1348" t="str">
            <v/>
          </cell>
          <cell r="J1348" t="str">
            <v/>
          </cell>
          <cell r="K1348" t="str">
            <v>SUB SUM</v>
          </cell>
          <cell r="L1348">
            <v>645729</v>
          </cell>
          <cell r="M1348">
            <v>46701</v>
          </cell>
          <cell r="N1348">
            <v>692430</v>
          </cell>
          <cell r="O1348" t="str">
            <v/>
          </cell>
          <cell r="Q1348">
            <v>92361474</v>
          </cell>
        </row>
        <row r="1349">
          <cell r="I1349">
            <v>8724</v>
          </cell>
          <cell r="J1349" t="str">
            <v>Rebate Volume - Manual(10%)</v>
          </cell>
          <cell r="K1349" t="str">
            <v>CHIET KHAU DOANH SO 2023 - D.SO: 9,439,930 x 1.5%</v>
          </cell>
          <cell r="L1349">
            <v>-141599</v>
          </cell>
          <cell r="M1349">
            <v>-14160</v>
          </cell>
          <cell r="N1349">
            <v>-155759</v>
          </cell>
          <cell r="O1349" t="str">
            <v>20240229</v>
          </cell>
          <cell r="Q1349">
            <v>-155759</v>
          </cell>
        </row>
        <row r="1350">
          <cell r="I1350">
            <v>1236</v>
          </cell>
          <cell r="J1350" t="str">
            <v>Sale services fee - Auto</v>
          </cell>
          <cell r="K1350" t="str">
            <v>202401 Auto Deduct</v>
          </cell>
          <cell r="L1350">
            <v>-55529</v>
          </cell>
          <cell r="M1350">
            <v>-4442</v>
          </cell>
          <cell r="N1350">
            <v>-59971</v>
          </cell>
          <cell r="O1350" t="str">
            <v>20240229</v>
          </cell>
          <cell r="Q1350">
            <v>-59971</v>
          </cell>
        </row>
        <row r="1351">
          <cell r="I1351">
            <v>8726</v>
          </cell>
          <cell r="J1351" t="str">
            <v>Basic discount - Auto</v>
          </cell>
          <cell r="K1351" t="str">
            <v>202401 Auto Deduct</v>
          </cell>
          <cell r="L1351">
            <v>-72188</v>
          </cell>
          <cell r="M1351">
            <v>-5775</v>
          </cell>
          <cell r="N1351">
            <v>-77963</v>
          </cell>
          <cell r="O1351" t="str">
            <v>20240229</v>
          </cell>
          <cell r="Q1351">
            <v>-77963</v>
          </cell>
        </row>
        <row r="1352">
          <cell r="I1352">
            <v>1657</v>
          </cell>
          <cell r="J1352" t="str">
            <v>Sampling services fee - Auto</v>
          </cell>
          <cell r="K1352" t="str">
            <v>202401 Auto Deduct</v>
          </cell>
          <cell r="L1352">
            <v>-16659</v>
          </cell>
          <cell r="M1352">
            <v>-1666</v>
          </cell>
          <cell r="N1352">
            <v>-18325</v>
          </cell>
          <cell r="O1352" t="str">
            <v>20240229</v>
          </cell>
          <cell r="Q1352">
            <v>-18325</v>
          </cell>
        </row>
        <row r="1353">
          <cell r="I1353">
            <v>2301</v>
          </cell>
          <cell r="J1353" t="str">
            <v/>
          </cell>
          <cell r="K1353" t="str">
            <v/>
          </cell>
          <cell r="L1353">
            <v>555290</v>
          </cell>
          <cell r="M1353">
            <v>44423</v>
          </cell>
          <cell r="N1353">
            <v>599713</v>
          </cell>
          <cell r="O1353" t="str">
            <v>20240229</v>
          </cell>
          <cell r="Q1353">
            <v>599713</v>
          </cell>
        </row>
        <row r="1354">
          <cell r="I1354">
            <v>8725</v>
          </cell>
          <cell r="J1354" t="str">
            <v>Rebate Volume - Manual(8%)</v>
          </cell>
          <cell r="K1354" t="str">
            <v>CHIET KHAU DOANH SO 2023 - D.SO: 4,481,183 x 1.5%</v>
          </cell>
          <cell r="L1354">
            <v>-67218</v>
          </cell>
          <cell r="M1354">
            <v>-5377</v>
          </cell>
          <cell r="N1354">
            <v>-72595</v>
          </cell>
          <cell r="O1354" t="str">
            <v>20240229</v>
          </cell>
          <cell r="Q1354">
            <v>-72595</v>
          </cell>
        </row>
        <row r="1355">
          <cell r="I1355" t="str">
            <v/>
          </cell>
          <cell r="J1355" t="str">
            <v/>
          </cell>
          <cell r="K1355" t="str">
            <v>SUB SUM</v>
          </cell>
          <cell r="L1355">
            <v>202097</v>
          </cell>
          <cell r="M1355">
            <v>13003</v>
          </cell>
          <cell r="N1355">
            <v>215100</v>
          </cell>
          <cell r="O1355" t="str">
            <v/>
          </cell>
          <cell r="Q1355">
            <v>92361474</v>
          </cell>
        </row>
        <row r="1356">
          <cell r="I1356">
            <v>2102</v>
          </cell>
          <cell r="J1356" t="str">
            <v>Sampling services fee - Auto</v>
          </cell>
          <cell r="K1356" t="str">
            <v>202401 Auto Deduct</v>
          </cell>
          <cell r="L1356">
            <v>-671353</v>
          </cell>
          <cell r="M1356">
            <v>-67135</v>
          </cell>
          <cell r="N1356">
            <v>-738488</v>
          </cell>
          <cell r="O1356" t="str">
            <v>20240229</v>
          </cell>
          <cell r="Q1356">
            <v>-738488</v>
          </cell>
        </row>
        <row r="1357">
          <cell r="I1357">
            <v>77391</v>
          </cell>
          <cell r="J1357" t="str">
            <v/>
          </cell>
          <cell r="K1357" t="str">
            <v/>
          </cell>
          <cell r="L1357">
            <v>4165750</v>
          </cell>
          <cell r="M1357">
            <v>333260</v>
          </cell>
          <cell r="N1357">
            <v>4499010</v>
          </cell>
          <cell r="O1357" t="str">
            <v>20240229</v>
          </cell>
          <cell r="Q1357">
            <v>4499010</v>
          </cell>
        </row>
        <row r="1358">
          <cell r="I1358">
            <v>1538</v>
          </cell>
          <cell r="J1358" t="str">
            <v/>
          </cell>
          <cell r="K1358" t="str">
            <v/>
          </cell>
          <cell r="L1358">
            <v>2896570</v>
          </cell>
          <cell r="M1358">
            <v>231726</v>
          </cell>
          <cell r="N1358">
            <v>3128296</v>
          </cell>
          <cell r="O1358" t="str">
            <v>20240229</v>
          </cell>
          <cell r="Q1358">
            <v>3128296</v>
          </cell>
        </row>
        <row r="1359">
          <cell r="I1359">
            <v>8722</v>
          </cell>
          <cell r="J1359" t="str">
            <v>Rebate Volume - Manual(8%)</v>
          </cell>
          <cell r="K1359" t="str">
            <v>CHIET KHAU DOANH SO 2023 - D.SO: 107,391,670 x 1.5%</v>
          </cell>
          <cell r="L1359">
            <v>-1610875</v>
          </cell>
          <cell r="M1359">
            <v>-128870</v>
          </cell>
          <cell r="N1359">
            <v>-1739745</v>
          </cell>
          <cell r="O1359" t="str">
            <v>20240229</v>
          </cell>
          <cell r="Q1359">
            <v>-1739745</v>
          </cell>
        </row>
        <row r="1360">
          <cell r="I1360">
            <v>29</v>
          </cell>
          <cell r="J1360" t="str">
            <v/>
          </cell>
          <cell r="K1360" t="str">
            <v/>
          </cell>
          <cell r="L1360">
            <v>4365260</v>
          </cell>
          <cell r="M1360">
            <v>349221</v>
          </cell>
          <cell r="N1360">
            <v>4714481</v>
          </cell>
          <cell r="O1360" t="str">
            <v>20240229</v>
          </cell>
          <cell r="Q1360">
            <v>4714481</v>
          </cell>
        </row>
        <row r="1361">
          <cell r="I1361">
            <v>8721</v>
          </cell>
          <cell r="J1361" t="str">
            <v>Rebate Volume - Manual(10%)</v>
          </cell>
          <cell r="K1361" t="str">
            <v>CHIET KHAU DOANH SO 2023 - D.SO: 83,013,779 x 1.5%</v>
          </cell>
          <cell r="L1361">
            <v>-1245207</v>
          </cell>
          <cell r="M1361">
            <v>-124521</v>
          </cell>
          <cell r="N1361">
            <v>-1369728</v>
          </cell>
          <cell r="O1361" t="str">
            <v>20240229</v>
          </cell>
          <cell r="Q1361">
            <v>-1369728</v>
          </cell>
        </row>
        <row r="1362">
          <cell r="I1362">
            <v>2465</v>
          </cell>
          <cell r="J1362" t="str">
            <v>Sale services fee - Auto</v>
          </cell>
          <cell r="K1362" t="str">
            <v>202401 Auto Deduct</v>
          </cell>
          <cell r="L1362">
            <v>-2237844</v>
          </cell>
          <cell r="M1362">
            <v>-179028</v>
          </cell>
          <cell r="N1362">
            <v>-2416872</v>
          </cell>
          <cell r="O1362" t="str">
            <v>20240229</v>
          </cell>
          <cell r="Q1362">
            <v>-2416872</v>
          </cell>
        </row>
        <row r="1363">
          <cell r="I1363">
            <v>78692</v>
          </cell>
          <cell r="J1363" t="str">
            <v/>
          </cell>
          <cell r="K1363" t="str">
            <v/>
          </cell>
          <cell r="L1363">
            <v>5813865</v>
          </cell>
          <cell r="M1363">
            <v>465109</v>
          </cell>
          <cell r="N1363">
            <v>6278974</v>
          </cell>
          <cell r="O1363" t="str">
            <v>20240229</v>
          </cell>
          <cell r="Q1363">
            <v>6278974</v>
          </cell>
        </row>
        <row r="1364">
          <cell r="I1364">
            <v>8723</v>
          </cell>
          <cell r="J1364" t="str">
            <v>Basic discount - Auto</v>
          </cell>
          <cell r="K1364" t="str">
            <v>202401 Auto Deduct</v>
          </cell>
          <cell r="L1364">
            <v>-2909197</v>
          </cell>
          <cell r="M1364">
            <v>-232736</v>
          </cell>
          <cell r="N1364">
            <v>-3141933</v>
          </cell>
          <cell r="O1364" t="str">
            <v>20240229</v>
          </cell>
          <cell r="Q1364">
            <v>-3141933</v>
          </cell>
        </row>
        <row r="1365">
          <cell r="I1365" t="str">
            <v/>
          </cell>
          <cell r="J1365" t="str">
            <v/>
          </cell>
          <cell r="K1365" t="str">
            <v>SUB SUM</v>
          </cell>
          <cell r="L1365">
            <v>8566969</v>
          </cell>
          <cell r="M1365">
            <v>647026</v>
          </cell>
          <cell r="N1365">
            <v>9213995</v>
          </cell>
          <cell r="O1365" t="str">
            <v/>
          </cell>
          <cell r="Q1365">
            <v>92361474</v>
          </cell>
        </row>
        <row r="1366">
          <cell r="I1366" t="str">
            <v/>
          </cell>
          <cell r="J1366" t="str">
            <v/>
          </cell>
          <cell r="K1366" t="str">
            <v>SUM</v>
          </cell>
          <cell r="L1366">
            <v>42982455</v>
          </cell>
          <cell r="M1366">
            <v>3198282</v>
          </cell>
          <cell r="N1366">
            <v>46180737</v>
          </cell>
          <cell r="O1366" t="str">
            <v/>
          </cell>
          <cell r="Q1366">
            <v>92361474</v>
          </cell>
        </row>
        <row r="1367">
          <cell r="I1367">
            <v>11557</v>
          </cell>
          <cell r="J1367" t="str">
            <v>Basic discount - Auto</v>
          </cell>
          <cell r="K1367" t="str">
            <v>202402 Auto Deduct</v>
          </cell>
          <cell r="L1367">
            <v>-1039905</v>
          </cell>
          <cell r="M1367">
            <v>-83192</v>
          </cell>
          <cell r="N1367">
            <v>-1123097</v>
          </cell>
          <cell r="O1367" t="str">
            <v>20240311</v>
          </cell>
          <cell r="Q1367">
            <v>-1123097</v>
          </cell>
        </row>
        <row r="1368">
          <cell r="I1368">
            <v>4422</v>
          </cell>
          <cell r="J1368" t="str">
            <v/>
          </cell>
          <cell r="K1368" t="str">
            <v/>
          </cell>
          <cell r="L1368">
            <v>1694170</v>
          </cell>
          <cell r="M1368">
            <v>135534</v>
          </cell>
          <cell r="N1368">
            <v>1829704</v>
          </cell>
          <cell r="O1368" t="str">
            <v>20240329</v>
          </cell>
          <cell r="Q1368">
            <v>1829704</v>
          </cell>
        </row>
        <row r="1369">
          <cell r="I1369">
            <v>2589</v>
          </cell>
          <cell r="J1369" t="str">
            <v/>
          </cell>
          <cell r="K1369" t="str">
            <v/>
          </cell>
          <cell r="L1369">
            <v>1110580</v>
          </cell>
          <cell r="M1369">
            <v>88846</v>
          </cell>
          <cell r="N1369">
            <v>1199426</v>
          </cell>
          <cell r="O1369" t="str">
            <v>20240311</v>
          </cell>
          <cell r="Q1369">
            <v>1199426</v>
          </cell>
        </row>
        <row r="1370">
          <cell r="I1370" t="str">
            <v/>
          </cell>
          <cell r="J1370" t="str">
            <v/>
          </cell>
          <cell r="K1370" t="str">
            <v>NET OFF REGULAR 11.03.2024</v>
          </cell>
          <cell r="L1370">
            <v>1051568</v>
          </cell>
          <cell r="M1370">
            <v>0</v>
          </cell>
          <cell r="N1370">
            <v>1051568</v>
          </cell>
          <cell r="O1370" t="str">
            <v>20240311</v>
          </cell>
          <cell r="Q1370">
            <v>262698826</v>
          </cell>
        </row>
        <row r="1371">
          <cell r="I1371">
            <v>2153</v>
          </cell>
          <cell r="J1371" t="str">
            <v>Sale services fee - Auto</v>
          </cell>
          <cell r="K1371" t="str">
            <v>202402 Auto Deduct</v>
          </cell>
          <cell r="L1371">
            <v>-799927</v>
          </cell>
          <cell r="M1371">
            <v>-63994</v>
          </cell>
          <cell r="N1371">
            <v>-863921</v>
          </cell>
          <cell r="O1371" t="str">
            <v>20240311</v>
          </cell>
          <cell r="Q1371">
            <v>-863921</v>
          </cell>
        </row>
        <row r="1372">
          <cell r="I1372">
            <v>2559</v>
          </cell>
          <cell r="J1372" t="str">
            <v>Sampling services fee - Auto</v>
          </cell>
          <cell r="K1372" t="str">
            <v>202402 Auto Deduct</v>
          </cell>
          <cell r="L1372">
            <v>-239978</v>
          </cell>
          <cell r="M1372">
            <v>-23998</v>
          </cell>
          <cell r="N1372">
            <v>-263976</v>
          </cell>
          <cell r="O1372" t="str">
            <v>20240311</v>
          </cell>
          <cell r="Q1372">
            <v>-263976</v>
          </cell>
        </row>
        <row r="1373">
          <cell r="I1373" t="str">
            <v/>
          </cell>
          <cell r="J1373" t="str">
            <v/>
          </cell>
          <cell r="K1373" t="str">
            <v>SUB SUM</v>
          </cell>
          <cell r="L1373">
            <v>1776508</v>
          </cell>
          <cell r="M1373">
            <v>53196</v>
          </cell>
          <cell r="N1373">
            <v>1829704</v>
          </cell>
          <cell r="O1373" t="str">
            <v/>
          </cell>
          <cell r="Q1373">
            <v>262698826</v>
          </cell>
        </row>
        <row r="1374">
          <cell r="I1374">
            <v>4329</v>
          </cell>
          <cell r="J1374" t="str">
            <v/>
          </cell>
          <cell r="K1374" t="str">
            <v/>
          </cell>
          <cell r="L1374">
            <v>4938840</v>
          </cell>
          <cell r="M1374">
            <v>395107</v>
          </cell>
          <cell r="N1374">
            <v>5333947</v>
          </cell>
          <cell r="O1374" t="str">
            <v>20240311</v>
          </cell>
          <cell r="Q1374">
            <v>5333947</v>
          </cell>
        </row>
        <row r="1375">
          <cell r="I1375">
            <v>274</v>
          </cell>
          <cell r="J1375" t="str">
            <v>240306-01016-1-0034</v>
          </cell>
          <cell r="K1375" t="str">
            <v>hang tra lai</v>
          </cell>
          <cell r="L1375">
            <v>-591165</v>
          </cell>
          <cell r="M1375">
            <v>-47293</v>
          </cell>
          <cell r="N1375">
            <v>-638458</v>
          </cell>
          <cell r="O1375" t="str">
            <v>20240329</v>
          </cell>
          <cell r="Q1375">
            <v>-638458</v>
          </cell>
        </row>
        <row r="1376">
          <cell r="I1376">
            <v>2640</v>
          </cell>
          <cell r="J1376" t="str">
            <v/>
          </cell>
          <cell r="K1376" t="str">
            <v/>
          </cell>
          <cell r="L1376">
            <v>8014280</v>
          </cell>
          <cell r="M1376">
            <v>641142</v>
          </cell>
          <cell r="N1376">
            <v>8655422</v>
          </cell>
          <cell r="O1376" t="str">
            <v>20240311</v>
          </cell>
          <cell r="Q1376">
            <v>8655422</v>
          </cell>
        </row>
        <row r="1377">
          <cell r="I1377">
            <v>6080</v>
          </cell>
          <cell r="J1377" t="str">
            <v/>
          </cell>
          <cell r="K1377" t="str">
            <v/>
          </cell>
          <cell r="L1377">
            <v>23602560</v>
          </cell>
          <cell r="M1377">
            <v>1888205</v>
          </cell>
          <cell r="N1377">
            <v>25490765</v>
          </cell>
          <cell r="O1377" t="str">
            <v>20240329</v>
          </cell>
          <cell r="Q1377">
            <v>25490765</v>
          </cell>
        </row>
        <row r="1378">
          <cell r="I1378">
            <v>2871</v>
          </cell>
          <cell r="J1378" t="str">
            <v>Sale services fee - Auto</v>
          </cell>
          <cell r="K1378" t="str">
            <v>202402 Auto Deduct</v>
          </cell>
          <cell r="L1378">
            <v>-1150970</v>
          </cell>
          <cell r="M1378">
            <v>-92078</v>
          </cell>
          <cell r="N1378">
            <v>-1243048</v>
          </cell>
          <cell r="O1378" t="str">
            <v>20240311</v>
          </cell>
          <cell r="Q1378">
            <v>-1243048</v>
          </cell>
        </row>
        <row r="1379">
          <cell r="I1379">
            <v>2628</v>
          </cell>
          <cell r="J1379" t="str">
            <v>Sampling services fee - Auto</v>
          </cell>
          <cell r="K1379" t="str">
            <v>202402 Auto Deduct</v>
          </cell>
          <cell r="L1379">
            <v>-345291</v>
          </cell>
          <cell r="M1379">
            <v>-34529</v>
          </cell>
          <cell r="N1379">
            <v>-379820</v>
          </cell>
          <cell r="O1379" t="str">
            <v>20240311</v>
          </cell>
          <cell r="Q1379">
            <v>-379820</v>
          </cell>
        </row>
        <row r="1380">
          <cell r="I1380">
            <v>807</v>
          </cell>
          <cell r="J1380" t="str">
            <v>Distribution Cost -Manual(8%)</v>
          </cell>
          <cell r="K1380" t="str">
            <v>PHI VAN CHUYEN THANG 01.2024 - HANG LANH</v>
          </cell>
          <cell r="L1380">
            <v>-1275080</v>
          </cell>
          <cell r="M1380">
            <v>-102006</v>
          </cell>
          <cell r="N1380">
            <v>-1377086</v>
          </cell>
          <cell r="O1380" t="str">
            <v>20240311</v>
          </cell>
          <cell r="Q1380">
            <v>-3342513</v>
          </cell>
        </row>
        <row r="1381">
          <cell r="I1381">
            <v>11556</v>
          </cell>
          <cell r="J1381" t="str">
            <v>Basic discount - Auto</v>
          </cell>
          <cell r="K1381" t="str">
            <v>202402 Auto Deduct</v>
          </cell>
          <cell r="L1381">
            <v>-1496261</v>
          </cell>
          <cell r="M1381">
            <v>-119701</v>
          </cell>
          <cell r="N1381">
            <v>-1615962</v>
          </cell>
          <cell r="O1381" t="str">
            <v>20240311</v>
          </cell>
          <cell r="Q1381">
            <v>-1615962</v>
          </cell>
        </row>
        <row r="1382">
          <cell r="I1382" t="str">
            <v/>
          </cell>
          <cell r="J1382" t="str">
            <v/>
          </cell>
          <cell r="K1382" t="str">
            <v>SUB SUM</v>
          </cell>
          <cell r="L1382">
            <v>31696913</v>
          </cell>
          <cell r="M1382">
            <v>2528847</v>
          </cell>
          <cell r="N1382">
            <v>34225760</v>
          </cell>
          <cell r="O1382" t="str">
            <v/>
          </cell>
          <cell r="Q1382">
            <v>262698826</v>
          </cell>
        </row>
        <row r="1383">
          <cell r="I1383">
            <v>7175</v>
          </cell>
          <cell r="J1383" t="str">
            <v/>
          </cell>
          <cell r="K1383" t="str">
            <v/>
          </cell>
          <cell r="L1383">
            <v>1190660</v>
          </cell>
          <cell r="M1383">
            <v>95253</v>
          </cell>
          <cell r="N1383">
            <v>1285913</v>
          </cell>
          <cell r="O1383" t="str">
            <v>20240329</v>
          </cell>
          <cell r="Q1383">
            <v>1285913</v>
          </cell>
        </row>
        <row r="1384">
          <cell r="I1384">
            <v>1383</v>
          </cell>
          <cell r="J1384" t="str">
            <v>Anniversary Support fee - Manual(8%)</v>
          </cell>
          <cell r="K1384" t="str">
            <v>PHI HO TRO SINH NHAT 2024</v>
          </cell>
          <cell r="L1384">
            <v>-1500000</v>
          </cell>
          <cell r="M1384">
            <v>-120000</v>
          </cell>
          <cell r="N1384">
            <v>-1620000</v>
          </cell>
          <cell r="O1384" t="str">
            <v>20240311</v>
          </cell>
          <cell r="Q1384">
            <v>-1684296</v>
          </cell>
        </row>
        <row r="1385">
          <cell r="I1385">
            <v>1383</v>
          </cell>
          <cell r="J1385" t="str">
            <v>Sale services fee - Auto</v>
          </cell>
          <cell r="K1385" t="str">
            <v>202402 Auto Deduct</v>
          </cell>
          <cell r="L1385">
            <v>-59533</v>
          </cell>
          <cell r="M1385">
            <v>-4763</v>
          </cell>
          <cell r="N1385">
            <v>-64296</v>
          </cell>
          <cell r="O1385" t="str">
            <v>20240311</v>
          </cell>
          <cell r="Q1385">
            <v>-1684296</v>
          </cell>
        </row>
        <row r="1386">
          <cell r="I1386">
            <v>1794</v>
          </cell>
          <cell r="J1386" t="str">
            <v>Sampling services fee - Auto</v>
          </cell>
          <cell r="K1386" t="str">
            <v>202402 Auto Deduct</v>
          </cell>
          <cell r="L1386">
            <v>-17860</v>
          </cell>
          <cell r="M1386">
            <v>-1786</v>
          </cell>
          <cell r="N1386">
            <v>-19646</v>
          </cell>
          <cell r="O1386" t="str">
            <v>20240311</v>
          </cell>
          <cell r="Q1386">
            <v>-19646</v>
          </cell>
        </row>
        <row r="1387">
          <cell r="I1387">
            <v>11554</v>
          </cell>
          <cell r="J1387" t="str">
            <v>Basic discount - Auto</v>
          </cell>
          <cell r="K1387" t="str">
            <v>202402 Auto Deduct</v>
          </cell>
          <cell r="L1387">
            <v>-77393</v>
          </cell>
          <cell r="M1387">
            <v>-6191</v>
          </cell>
          <cell r="N1387">
            <v>-83584</v>
          </cell>
          <cell r="O1387" t="str">
            <v>20240311</v>
          </cell>
          <cell r="Q1387">
            <v>-83584</v>
          </cell>
        </row>
        <row r="1388">
          <cell r="I1388">
            <v>4070</v>
          </cell>
          <cell r="J1388" t="str">
            <v/>
          </cell>
          <cell r="K1388" t="str">
            <v/>
          </cell>
          <cell r="L1388">
            <v>1190660</v>
          </cell>
          <cell r="M1388">
            <v>95253</v>
          </cell>
          <cell r="N1388">
            <v>1285913</v>
          </cell>
          <cell r="O1388" t="str">
            <v>20240311</v>
          </cell>
          <cell r="Q1388">
            <v>1285913</v>
          </cell>
        </row>
        <row r="1389">
          <cell r="I1389" t="str">
            <v/>
          </cell>
          <cell r="J1389" t="str">
            <v/>
          </cell>
          <cell r="K1389" t="str">
            <v>NET OFF REGULAR 11.03.2024</v>
          </cell>
          <cell r="L1389">
            <v>501613</v>
          </cell>
          <cell r="M1389">
            <v>0</v>
          </cell>
          <cell r="N1389">
            <v>501613</v>
          </cell>
          <cell r="O1389" t="str">
            <v>20240311</v>
          </cell>
          <cell r="Q1389">
            <v>262698826</v>
          </cell>
        </row>
        <row r="1390">
          <cell r="I1390" t="str">
            <v/>
          </cell>
          <cell r="J1390" t="str">
            <v/>
          </cell>
          <cell r="K1390" t="str">
            <v>SUB SUM</v>
          </cell>
          <cell r="L1390">
            <v>1228147</v>
          </cell>
          <cell r="M1390">
            <v>57766</v>
          </cell>
          <cell r="N1390">
            <v>1285913</v>
          </cell>
          <cell r="O1390" t="str">
            <v/>
          </cell>
          <cell r="Q1390">
            <v>262698826</v>
          </cell>
        </row>
        <row r="1391">
          <cell r="I1391">
            <v>807</v>
          </cell>
          <cell r="J1391" t="str">
            <v>Distribution Cost -Manual(8%)</v>
          </cell>
          <cell r="K1391" t="str">
            <v>PHI VAN CHUYEN THANG 01.2024 - HANG LANH</v>
          </cell>
          <cell r="L1391">
            <v>-517830</v>
          </cell>
          <cell r="M1391">
            <v>-41426</v>
          </cell>
          <cell r="N1391">
            <v>-559256</v>
          </cell>
          <cell r="O1391" t="str">
            <v>20240311</v>
          </cell>
          <cell r="Q1391">
            <v>-3342513</v>
          </cell>
        </row>
        <row r="1392">
          <cell r="I1392">
            <v>6079</v>
          </cell>
          <cell r="J1392" t="str">
            <v/>
          </cell>
          <cell r="K1392" t="str">
            <v/>
          </cell>
          <cell r="L1392">
            <v>12435200</v>
          </cell>
          <cell r="M1392">
            <v>994816</v>
          </cell>
          <cell r="N1392">
            <v>13430016</v>
          </cell>
          <cell r="O1392" t="str">
            <v>20240311</v>
          </cell>
          <cell r="Q1392">
            <v>13430016</v>
          </cell>
        </row>
        <row r="1393">
          <cell r="I1393">
            <v>2639</v>
          </cell>
          <cell r="J1393" t="str">
            <v/>
          </cell>
          <cell r="K1393" t="str">
            <v/>
          </cell>
          <cell r="L1393">
            <v>8687020</v>
          </cell>
          <cell r="M1393">
            <v>694962</v>
          </cell>
          <cell r="N1393">
            <v>9381982</v>
          </cell>
          <cell r="O1393" t="str">
            <v>20240311</v>
          </cell>
          <cell r="Q1393">
            <v>9381982</v>
          </cell>
        </row>
        <row r="1394">
          <cell r="I1394" t="str">
            <v/>
          </cell>
          <cell r="J1394" t="str">
            <v/>
          </cell>
          <cell r="K1394" t="str">
            <v>SUB SUM</v>
          </cell>
          <cell r="L1394">
            <v>20604390</v>
          </cell>
          <cell r="M1394">
            <v>1648352</v>
          </cell>
          <cell r="N1394">
            <v>22252742</v>
          </cell>
          <cell r="O1394" t="str">
            <v/>
          </cell>
          <cell r="Q1394">
            <v>262698826</v>
          </cell>
        </row>
        <row r="1395">
          <cell r="I1395" t="str">
            <v/>
          </cell>
          <cell r="J1395" t="str">
            <v/>
          </cell>
          <cell r="K1395" t="str">
            <v>NET OFF REGULAR 11.03.2024</v>
          </cell>
          <cell r="L1395">
            <v>251289</v>
          </cell>
          <cell r="M1395">
            <v>0</v>
          </cell>
          <cell r="N1395">
            <v>251289</v>
          </cell>
          <cell r="O1395" t="str">
            <v>20240311</v>
          </cell>
          <cell r="Q1395">
            <v>262698826</v>
          </cell>
        </row>
        <row r="1396">
          <cell r="I1396">
            <v>2744</v>
          </cell>
          <cell r="J1396" t="str">
            <v>Sale services fee - Auto</v>
          </cell>
          <cell r="K1396" t="str">
            <v>202402 Auto Deduct</v>
          </cell>
          <cell r="L1396">
            <v>-89300</v>
          </cell>
          <cell r="M1396">
            <v>-7144</v>
          </cell>
          <cell r="N1396">
            <v>-96444</v>
          </cell>
          <cell r="O1396" t="str">
            <v>20240311</v>
          </cell>
          <cell r="Q1396">
            <v>-96444</v>
          </cell>
        </row>
        <row r="1397">
          <cell r="I1397">
            <v>8271</v>
          </cell>
          <cell r="J1397" t="str">
            <v/>
          </cell>
          <cell r="K1397" t="str">
            <v/>
          </cell>
          <cell r="L1397">
            <v>1785990</v>
          </cell>
          <cell r="M1397">
            <v>142879</v>
          </cell>
          <cell r="N1397">
            <v>1928869</v>
          </cell>
          <cell r="O1397" t="str">
            <v>20240329</v>
          </cell>
          <cell r="Q1397">
            <v>1928869</v>
          </cell>
        </row>
        <row r="1398">
          <cell r="I1398">
            <v>2426</v>
          </cell>
          <cell r="J1398" t="str">
            <v>Sampling services fee - Auto</v>
          </cell>
          <cell r="K1398" t="str">
            <v>202402 Auto Deduct</v>
          </cell>
          <cell r="L1398">
            <v>-26790</v>
          </cell>
          <cell r="M1398">
            <v>-2679</v>
          </cell>
          <cell r="N1398">
            <v>-29469</v>
          </cell>
          <cell r="O1398" t="str">
            <v>20240311</v>
          </cell>
          <cell r="Q1398">
            <v>-29469</v>
          </cell>
        </row>
        <row r="1399">
          <cell r="I1399">
            <v>11553</v>
          </cell>
          <cell r="J1399" t="str">
            <v>Basic discount - Auto</v>
          </cell>
          <cell r="K1399" t="str">
            <v>202402 Auto Deduct</v>
          </cell>
          <cell r="L1399">
            <v>-116089</v>
          </cell>
          <cell r="M1399">
            <v>-9287</v>
          </cell>
          <cell r="N1399">
            <v>-125376</v>
          </cell>
          <cell r="O1399" t="str">
            <v>20240311</v>
          </cell>
          <cell r="Q1399">
            <v>-125376</v>
          </cell>
        </row>
        <row r="1400">
          <cell r="I1400" t="str">
            <v/>
          </cell>
          <cell r="J1400" t="str">
            <v/>
          </cell>
          <cell r="K1400" t="str">
            <v>SUB SUM</v>
          </cell>
          <cell r="L1400">
            <v>1805100</v>
          </cell>
          <cell r="M1400">
            <v>123769</v>
          </cell>
          <cell r="N1400">
            <v>1928869</v>
          </cell>
          <cell r="O1400" t="str">
            <v/>
          </cell>
          <cell r="Q1400">
            <v>262698826</v>
          </cell>
        </row>
        <row r="1401">
          <cell r="I1401">
            <v>807</v>
          </cell>
          <cell r="J1401" t="str">
            <v>Distribution Cost -Manual(8%)</v>
          </cell>
          <cell r="K1401" t="str">
            <v>PHI VAN CHUYEN THANG 01.2024 - HANG LANH</v>
          </cell>
          <cell r="L1401">
            <v>-84140</v>
          </cell>
          <cell r="M1401">
            <v>-6731</v>
          </cell>
          <cell r="N1401">
            <v>-90871</v>
          </cell>
          <cell r="O1401" t="str">
            <v>20240311</v>
          </cell>
          <cell r="Q1401">
            <v>-3342513</v>
          </cell>
        </row>
        <row r="1402">
          <cell r="I1402">
            <v>11552</v>
          </cell>
          <cell r="J1402" t="str">
            <v>Basic discount - Auto</v>
          </cell>
          <cell r="K1402" t="str">
            <v>202402 Auto Deduct</v>
          </cell>
          <cell r="L1402">
            <v>-290230</v>
          </cell>
          <cell r="M1402">
            <v>-23218</v>
          </cell>
          <cell r="N1402">
            <v>-313448</v>
          </cell>
          <cell r="O1402" t="str">
            <v>20240311</v>
          </cell>
          <cell r="Q1402">
            <v>-313448</v>
          </cell>
        </row>
        <row r="1403">
          <cell r="I1403">
            <v>5758</v>
          </cell>
          <cell r="J1403" t="str">
            <v/>
          </cell>
          <cell r="K1403" t="str">
            <v/>
          </cell>
          <cell r="L1403">
            <v>1776920</v>
          </cell>
          <cell r="M1403">
            <v>142154</v>
          </cell>
          <cell r="N1403">
            <v>1919074</v>
          </cell>
          <cell r="O1403" t="str">
            <v>20240311</v>
          </cell>
          <cell r="Q1403">
            <v>1919074</v>
          </cell>
        </row>
        <row r="1404">
          <cell r="I1404">
            <v>7456</v>
          </cell>
          <cell r="J1404" t="str">
            <v/>
          </cell>
          <cell r="K1404" t="str">
            <v/>
          </cell>
          <cell r="L1404">
            <v>1799700</v>
          </cell>
          <cell r="M1404">
            <v>143976</v>
          </cell>
          <cell r="N1404">
            <v>1943676</v>
          </cell>
          <cell r="O1404" t="str">
            <v>20240329</v>
          </cell>
          <cell r="Q1404">
            <v>1943676</v>
          </cell>
        </row>
        <row r="1405">
          <cell r="I1405">
            <v>1987</v>
          </cell>
          <cell r="J1405" t="str">
            <v>Sale services fee - Auto</v>
          </cell>
          <cell r="K1405" t="str">
            <v>202402 Auto Deduct</v>
          </cell>
          <cell r="L1405">
            <v>-223254</v>
          </cell>
          <cell r="M1405">
            <v>-17860</v>
          </cell>
          <cell r="N1405">
            <v>-241114</v>
          </cell>
          <cell r="O1405" t="str">
            <v>20240311</v>
          </cell>
          <cell r="Q1405">
            <v>-241114</v>
          </cell>
        </row>
        <row r="1406">
          <cell r="I1406">
            <v>6977</v>
          </cell>
          <cell r="J1406" t="str">
            <v/>
          </cell>
          <cell r="K1406" t="str">
            <v/>
          </cell>
          <cell r="L1406">
            <v>2665380</v>
          </cell>
          <cell r="M1406">
            <v>213230</v>
          </cell>
          <cell r="N1406">
            <v>2878610</v>
          </cell>
          <cell r="O1406" t="str">
            <v>20240329</v>
          </cell>
          <cell r="Q1406">
            <v>2878610</v>
          </cell>
        </row>
        <row r="1407">
          <cell r="I1407">
            <v>1723</v>
          </cell>
          <cell r="J1407" t="str">
            <v>Sampling services fee - Auto</v>
          </cell>
          <cell r="K1407" t="str">
            <v>202402 Auto Deduct</v>
          </cell>
          <cell r="L1407">
            <v>-66976</v>
          </cell>
          <cell r="M1407">
            <v>-6698</v>
          </cell>
          <cell r="N1407">
            <v>-73674</v>
          </cell>
          <cell r="O1407" t="str">
            <v>20240311</v>
          </cell>
          <cell r="Q1407">
            <v>-73674</v>
          </cell>
        </row>
        <row r="1408">
          <cell r="I1408" t="str">
            <v/>
          </cell>
          <cell r="J1408" t="str">
            <v/>
          </cell>
          <cell r="K1408" t="str">
            <v>SUB SUM</v>
          </cell>
          <cell r="L1408">
            <v>5577400</v>
          </cell>
          <cell r="M1408">
            <v>444853</v>
          </cell>
          <cell r="N1408">
            <v>6022253</v>
          </cell>
          <cell r="O1408" t="str">
            <v/>
          </cell>
          <cell r="Q1408">
            <v>262698826</v>
          </cell>
        </row>
        <row r="1409">
          <cell r="I1409" t="str">
            <v/>
          </cell>
          <cell r="J1409" t="str">
            <v/>
          </cell>
          <cell r="K1409" t="str">
            <v>NET OFF REGULAR 11.03.2024</v>
          </cell>
          <cell r="L1409">
            <v>614192</v>
          </cell>
          <cell r="M1409">
            <v>0</v>
          </cell>
          <cell r="N1409">
            <v>614192</v>
          </cell>
          <cell r="O1409" t="str">
            <v>20240311</v>
          </cell>
          <cell r="Q1409">
            <v>262698826</v>
          </cell>
        </row>
        <row r="1410">
          <cell r="I1410">
            <v>1983</v>
          </cell>
          <cell r="J1410" t="str">
            <v>Sale services fee - Auto</v>
          </cell>
          <cell r="K1410" t="str">
            <v>202402 Auto Deduct</v>
          </cell>
          <cell r="L1410">
            <v>-218263</v>
          </cell>
          <cell r="M1410">
            <v>-17461</v>
          </cell>
          <cell r="N1410">
            <v>-235724</v>
          </cell>
          <cell r="O1410" t="str">
            <v>20240311</v>
          </cell>
          <cell r="Q1410">
            <v>-235724</v>
          </cell>
        </row>
        <row r="1411">
          <cell r="I1411">
            <v>2328</v>
          </cell>
          <cell r="J1411" t="str">
            <v>Sampling services fee - Auto</v>
          </cell>
          <cell r="K1411" t="str">
            <v>202402 Auto Deduct</v>
          </cell>
          <cell r="L1411">
            <v>-65479</v>
          </cell>
          <cell r="M1411">
            <v>-6548</v>
          </cell>
          <cell r="N1411">
            <v>-72027</v>
          </cell>
          <cell r="O1411" t="str">
            <v>20240311</v>
          </cell>
          <cell r="Q1411">
            <v>-72027</v>
          </cell>
        </row>
        <row r="1412">
          <cell r="I1412">
            <v>11549</v>
          </cell>
          <cell r="J1412" t="str">
            <v>Basic discount - Auto</v>
          </cell>
          <cell r="K1412" t="str">
            <v>202402 Auto Deduct</v>
          </cell>
          <cell r="L1412">
            <v>-283742</v>
          </cell>
          <cell r="M1412">
            <v>-22699</v>
          </cell>
          <cell r="N1412">
            <v>-306441</v>
          </cell>
          <cell r="O1412" t="str">
            <v>20240311</v>
          </cell>
          <cell r="Q1412">
            <v>-306441</v>
          </cell>
        </row>
        <row r="1413">
          <cell r="I1413" t="str">
            <v/>
          </cell>
          <cell r="J1413" t="str">
            <v/>
          </cell>
          <cell r="K1413" t="str">
            <v>SUB SUM</v>
          </cell>
          <cell r="L1413">
            <v>46708</v>
          </cell>
          <cell r="M1413">
            <v>-46708</v>
          </cell>
          <cell r="N1413">
            <v>0</v>
          </cell>
          <cell r="O1413" t="str">
            <v/>
          </cell>
          <cell r="Q1413">
            <v>262698826</v>
          </cell>
        </row>
        <row r="1414">
          <cell r="I1414">
            <v>2980</v>
          </cell>
          <cell r="J1414" t="str">
            <v/>
          </cell>
          <cell r="K1414" t="str">
            <v/>
          </cell>
          <cell r="L1414">
            <v>5980720</v>
          </cell>
          <cell r="M1414">
            <v>478458</v>
          </cell>
          <cell r="N1414">
            <v>6459178</v>
          </cell>
          <cell r="O1414" t="str">
            <v>20240311</v>
          </cell>
          <cell r="Q1414">
            <v>6459178</v>
          </cell>
        </row>
        <row r="1415">
          <cell r="I1415" t="str">
            <v/>
          </cell>
          <cell r="J1415" t="str">
            <v/>
          </cell>
          <cell r="K1415" t="str">
            <v>NET OFF REGULAR 11.03.2024</v>
          </cell>
          <cell r="L1415">
            <v>-3588808</v>
          </cell>
          <cell r="M1415">
            <v>0</v>
          </cell>
          <cell r="N1415">
            <v>-3588808</v>
          </cell>
          <cell r="O1415" t="str">
            <v>20240311</v>
          </cell>
          <cell r="Q1415">
            <v>262698826</v>
          </cell>
        </row>
        <row r="1416">
          <cell r="I1416">
            <v>807</v>
          </cell>
          <cell r="J1416" t="str">
            <v>Distribution Cost -Manual(8%)</v>
          </cell>
          <cell r="K1416" t="str">
            <v>PHI VAN CHUYEN THANG 01.2024 - HANG LANH</v>
          </cell>
          <cell r="L1416">
            <v>-666120</v>
          </cell>
          <cell r="M1416">
            <v>-53290</v>
          </cell>
          <cell r="N1416">
            <v>-719410</v>
          </cell>
          <cell r="O1416" t="str">
            <v>20240311</v>
          </cell>
          <cell r="Q1416">
            <v>-3342513</v>
          </cell>
        </row>
        <row r="1417">
          <cell r="I1417">
            <v>4528</v>
          </cell>
          <cell r="J1417" t="str">
            <v/>
          </cell>
          <cell r="K1417" t="str">
            <v/>
          </cell>
          <cell r="L1417">
            <v>13326900</v>
          </cell>
          <cell r="M1417">
            <v>1066152</v>
          </cell>
          <cell r="N1417">
            <v>14393052</v>
          </cell>
          <cell r="O1417" t="str">
            <v>20240311</v>
          </cell>
          <cell r="Q1417">
            <v>14393052</v>
          </cell>
        </row>
        <row r="1418">
          <cell r="I1418">
            <v>5682</v>
          </cell>
          <cell r="J1418" t="str">
            <v/>
          </cell>
          <cell r="K1418" t="str">
            <v/>
          </cell>
          <cell r="L1418">
            <v>23813200</v>
          </cell>
          <cell r="M1418">
            <v>1905056</v>
          </cell>
          <cell r="N1418">
            <v>25718256</v>
          </cell>
          <cell r="O1418" t="str">
            <v>20240311</v>
          </cell>
          <cell r="Q1418">
            <v>25718256</v>
          </cell>
        </row>
        <row r="1419">
          <cell r="I1419" t="str">
            <v/>
          </cell>
          <cell r="J1419" t="str">
            <v/>
          </cell>
          <cell r="K1419" t="str">
            <v>SUB SUM</v>
          </cell>
          <cell r="L1419">
            <v>38865892</v>
          </cell>
          <cell r="M1419">
            <v>3396376</v>
          </cell>
          <cell r="N1419">
            <v>42262268</v>
          </cell>
          <cell r="O1419" t="str">
            <v/>
          </cell>
          <cell r="Q1419">
            <v>262698826</v>
          </cell>
        </row>
        <row r="1420">
          <cell r="I1420">
            <v>2083</v>
          </cell>
          <cell r="J1420" t="str">
            <v>Sale services fee - Auto</v>
          </cell>
          <cell r="K1420" t="str">
            <v>202402 Auto Deduct</v>
          </cell>
          <cell r="L1420">
            <v>-360301</v>
          </cell>
          <cell r="M1420">
            <v>-28824</v>
          </cell>
          <cell r="N1420">
            <v>-389125</v>
          </cell>
          <cell r="O1420" t="str">
            <v>20240311</v>
          </cell>
          <cell r="Q1420">
            <v>-389125</v>
          </cell>
        </row>
        <row r="1421">
          <cell r="I1421">
            <v>1839</v>
          </cell>
          <cell r="J1421" t="str">
            <v>Sampling services fee - Auto</v>
          </cell>
          <cell r="K1421" t="str">
            <v>202402 Auto Deduct</v>
          </cell>
          <cell r="L1421">
            <v>-108090</v>
          </cell>
          <cell r="M1421">
            <v>-10809</v>
          </cell>
          <cell r="N1421">
            <v>-118899</v>
          </cell>
          <cell r="O1421" t="str">
            <v>20240311</v>
          </cell>
          <cell r="Q1421">
            <v>-118899</v>
          </cell>
        </row>
        <row r="1422">
          <cell r="I1422">
            <v>11548</v>
          </cell>
          <cell r="J1422" t="str">
            <v>Basic discount - Auto</v>
          </cell>
          <cell r="K1422" t="str">
            <v>202402 Auto Deduct</v>
          </cell>
          <cell r="L1422">
            <v>-468392</v>
          </cell>
          <cell r="M1422">
            <v>-37471</v>
          </cell>
          <cell r="N1422">
            <v>-505863</v>
          </cell>
          <cell r="O1422" t="str">
            <v>20240311</v>
          </cell>
          <cell r="Q1422">
            <v>-505863</v>
          </cell>
        </row>
        <row r="1423">
          <cell r="I1423">
            <v>4285</v>
          </cell>
          <cell r="J1423" t="str">
            <v/>
          </cell>
          <cell r="K1423" t="str">
            <v/>
          </cell>
          <cell r="L1423">
            <v>2699550</v>
          </cell>
          <cell r="M1423">
            <v>215964</v>
          </cell>
          <cell r="N1423">
            <v>2915514</v>
          </cell>
          <cell r="O1423" t="str">
            <v>20240329</v>
          </cell>
          <cell r="Q1423">
            <v>2915514</v>
          </cell>
        </row>
        <row r="1424">
          <cell r="I1424" t="str">
            <v/>
          </cell>
          <cell r="J1424" t="str">
            <v/>
          </cell>
          <cell r="K1424" t="str">
            <v>NET OFF REGULAR 11.03.2024</v>
          </cell>
          <cell r="L1424">
            <v>1013887</v>
          </cell>
          <cell r="M1424">
            <v>0</v>
          </cell>
          <cell r="N1424">
            <v>1013887</v>
          </cell>
          <cell r="O1424" t="str">
            <v>20240311</v>
          </cell>
          <cell r="Q1424">
            <v>262698826</v>
          </cell>
        </row>
        <row r="1425">
          <cell r="I1425" t="str">
            <v/>
          </cell>
          <cell r="J1425" t="str">
            <v/>
          </cell>
          <cell r="K1425" t="str">
            <v>SUB SUM</v>
          </cell>
          <cell r="L1425">
            <v>2776654</v>
          </cell>
          <cell r="M1425">
            <v>138860</v>
          </cell>
          <cell r="N1425">
            <v>2915514</v>
          </cell>
          <cell r="O1425" t="str">
            <v/>
          </cell>
          <cell r="Q1425">
            <v>262698826</v>
          </cell>
        </row>
        <row r="1426">
          <cell r="I1426">
            <v>2210</v>
          </cell>
          <cell r="J1426" t="str">
            <v>Sale services fee - Auto</v>
          </cell>
          <cell r="K1426" t="str">
            <v>202402 Auto Deduct</v>
          </cell>
          <cell r="L1426">
            <v>-63360</v>
          </cell>
          <cell r="M1426">
            <v>-5069</v>
          </cell>
          <cell r="N1426">
            <v>-68429</v>
          </cell>
          <cell r="O1426" t="str">
            <v>20240311</v>
          </cell>
          <cell r="Q1426">
            <v>-68429</v>
          </cell>
        </row>
        <row r="1427">
          <cell r="I1427">
            <v>2108</v>
          </cell>
          <cell r="J1427" t="str">
            <v>Sampling services fee - Auto</v>
          </cell>
          <cell r="K1427" t="str">
            <v>202402 Auto Deduct</v>
          </cell>
          <cell r="L1427">
            <v>-19008</v>
          </cell>
          <cell r="M1427">
            <v>-1901</v>
          </cell>
          <cell r="N1427">
            <v>-20909</v>
          </cell>
          <cell r="O1427" t="str">
            <v>20240311</v>
          </cell>
          <cell r="Q1427">
            <v>-20909</v>
          </cell>
        </row>
        <row r="1428">
          <cell r="I1428">
            <v>807</v>
          </cell>
          <cell r="J1428" t="str">
            <v>Distribution Cost -Manual(8%)</v>
          </cell>
          <cell r="K1428" t="str">
            <v>PHI VAN CHUYEN THANG 01.2024 - HANG LANH</v>
          </cell>
          <cell r="L1428">
            <v>-551750</v>
          </cell>
          <cell r="M1428">
            <v>-44140</v>
          </cell>
          <cell r="N1428">
            <v>-595890</v>
          </cell>
          <cell r="O1428" t="str">
            <v>20240311</v>
          </cell>
          <cell r="Q1428">
            <v>-3342513</v>
          </cell>
        </row>
        <row r="1429">
          <cell r="I1429">
            <v>11547</v>
          </cell>
          <cell r="J1429" t="str">
            <v>Basic discount - Auto</v>
          </cell>
          <cell r="K1429" t="str">
            <v>202402 Auto Deduct</v>
          </cell>
          <cell r="L1429">
            <v>-82367</v>
          </cell>
          <cell r="M1429">
            <v>-6589</v>
          </cell>
          <cell r="N1429">
            <v>-88956</v>
          </cell>
          <cell r="O1429" t="str">
            <v>20240311</v>
          </cell>
          <cell r="Q1429">
            <v>-88956</v>
          </cell>
        </row>
        <row r="1430">
          <cell r="I1430">
            <v>2638</v>
          </cell>
          <cell r="J1430" t="str">
            <v/>
          </cell>
          <cell r="K1430" t="str">
            <v/>
          </cell>
          <cell r="L1430">
            <v>15149380</v>
          </cell>
          <cell r="M1430">
            <v>1211950</v>
          </cell>
          <cell r="N1430">
            <v>16361330</v>
          </cell>
          <cell r="O1430" t="str">
            <v>20240311</v>
          </cell>
          <cell r="Q1430">
            <v>16361330</v>
          </cell>
        </row>
        <row r="1431">
          <cell r="I1431" t="str">
            <v/>
          </cell>
          <cell r="J1431" t="str">
            <v/>
          </cell>
          <cell r="K1431" t="str">
            <v>SUB SUM</v>
          </cell>
          <cell r="L1431">
            <v>14432895</v>
          </cell>
          <cell r="M1431">
            <v>1154251</v>
          </cell>
          <cell r="N1431">
            <v>15587146</v>
          </cell>
          <cell r="O1431" t="str">
            <v/>
          </cell>
          <cell r="Q1431">
            <v>262698826</v>
          </cell>
        </row>
        <row r="1432">
          <cell r="I1432" t="str">
            <v/>
          </cell>
          <cell r="J1432" t="str">
            <v/>
          </cell>
          <cell r="K1432" t="str">
            <v>NET OFF REGULAR 11.03.2024</v>
          </cell>
          <cell r="L1432">
            <v>156259</v>
          </cell>
          <cell r="M1432">
            <v>0</v>
          </cell>
          <cell r="N1432">
            <v>156259</v>
          </cell>
          <cell r="O1432" t="str">
            <v>20240311</v>
          </cell>
          <cell r="Q1432">
            <v>262698826</v>
          </cell>
        </row>
        <row r="1433">
          <cell r="I1433">
            <v>2046</v>
          </cell>
          <cell r="J1433" t="str">
            <v>Sale services fee - Auto</v>
          </cell>
          <cell r="K1433" t="str">
            <v>202402 Auto Deduct</v>
          </cell>
          <cell r="L1433">
            <v>-55529</v>
          </cell>
          <cell r="M1433">
            <v>-4442</v>
          </cell>
          <cell r="N1433">
            <v>-59971</v>
          </cell>
          <cell r="O1433" t="str">
            <v>20240311</v>
          </cell>
          <cell r="Q1433">
            <v>-59971</v>
          </cell>
        </row>
        <row r="1434">
          <cell r="I1434">
            <v>2423</v>
          </cell>
          <cell r="J1434" t="str">
            <v>Sampling services fee - Auto</v>
          </cell>
          <cell r="K1434" t="str">
            <v>202402 Auto Deduct</v>
          </cell>
          <cell r="L1434">
            <v>-16659</v>
          </cell>
          <cell r="M1434">
            <v>-1666</v>
          </cell>
          <cell r="N1434">
            <v>-18325</v>
          </cell>
          <cell r="O1434" t="str">
            <v>20240311</v>
          </cell>
          <cell r="Q1434">
            <v>-18325</v>
          </cell>
        </row>
        <row r="1435">
          <cell r="I1435">
            <v>11546</v>
          </cell>
          <cell r="J1435" t="str">
            <v>Basic discount - Auto</v>
          </cell>
          <cell r="K1435" t="str">
            <v>202402 Auto Deduct</v>
          </cell>
          <cell r="L1435">
            <v>-72188</v>
          </cell>
          <cell r="M1435">
            <v>-5775</v>
          </cell>
          <cell r="N1435">
            <v>-77963</v>
          </cell>
          <cell r="O1435" t="str">
            <v>20240311</v>
          </cell>
          <cell r="Q1435">
            <v>-77963</v>
          </cell>
        </row>
        <row r="1436">
          <cell r="I1436" t="str">
            <v/>
          </cell>
          <cell r="J1436" t="str">
            <v/>
          </cell>
          <cell r="K1436" t="str">
            <v>SUB SUM</v>
          </cell>
          <cell r="L1436">
            <v>11883</v>
          </cell>
          <cell r="M1436">
            <v>-11883</v>
          </cell>
          <cell r="N1436">
            <v>0</v>
          </cell>
          <cell r="O1436" t="str">
            <v/>
          </cell>
          <cell r="Q1436">
            <v>262698826</v>
          </cell>
        </row>
        <row r="1437">
          <cell r="I1437">
            <v>3655</v>
          </cell>
          <cell r="J1437" t="str">
            <v>Sale services fee - Auto</v>
          </cell>
          <cell r="K1437" t="str">
            <v>202402 Auto Deduct</v>
          </cell>
          <cell r="L1437">
            <v>-561372</v>
          </cell>
          <cell r="M1437">
            <v>-44910</v>
          </cell>
          <cell r="N1437">
            <v>-606282</v>
          </cell>
          <cell r="O1437" t="str">
            <v>20240311</v>
          </cell>
          <cell r="Q1437">
            <v>-606282</v>
          </cell>
        </row>
        <row r="1438">
          <cell r="I1438">
            <v>3334</v>
          </cell>
          <cell r="J1438" t="str">
            <v>Sampling services fee - Auto</v>
          </cell>
          <cell r="K1438" t="str">
            <v>202402 Auto Deduct</v>
          </cell>
          <cell r="L1438">
            <v>-168411</v>
          </cell>
          <cell r="M1438">
            <v>-16841</v>
          </cell>
          <cell r="N1438">
            <v>-185252</v>
          </cell>
          <cell r="O1438" t="str">
            <v>20240311</v>
          </cell>
          <cell r="Q1438">
            <v>-185252</v>
          </cell>
        </row>
        <row r="1439">
          <cell r="I1439">
            <v>11541</v>
          </cell>
          <cell r="J1439" t="str">
            <v>Basic discount - Auto</v>
          </cell>
          <cell r="K1439" t="str">
            <v>202402 Auto Deduct</v>
          </cell>
          <cell r="L1439">
            <v>-729783</v>
          </cell>
          <cell r="M1439">
            <v>-58383</v>
          </cell>
          <cell r="N1439">
            <v>-788166</v>
          </cell>
          <cell r="O1439" t="str">
            <v>20240311</v>
          </cell>
          <cell r="Q1439">
            <v>-788166</v>
          </cell>
        </row>
        <row r="1440">
          <cell r="I1440">
            <v>2983</v>
          </cell>
          <cell r="J1440" t="str">
            <v/>
          </cell>
          <cell r="K1440" t="str">
            <v/>
          </cell>
          <cell r="L1440">
            <v>4276800</v>
          </cell>
          <cell r="M1440">
            <v>342144</v>
          </cell>
          <cell r="N1440">
            <v>4618944</v>
          </cell>
          <cell r="O1440" t="str">
            <v>20240311</v>
          </cell>
          <cell r="Q1440">
            <v>4618944</v>
          </cell>
        </row>
        <row r="1441">
          <cell r="I1441" t="str">
            <v/>
          </cell>
          <cell r="J1441" t="str">
            <v/>
          </cell>
          <cell r="K1441" t="str">
            <v>SUB SUM</v>
          </cell>
          <cell r="L1441">
            <v>2817234</v>
          </cell>
          <cell r="M1441">
            <v>222010</v>
          </cell>
          <cell r="N1441">
            <v>3039244</v>
          </cell>
          <cell r="O1441" t="str">
            <v/>
          </cell>
          <cell r="Q1441">
            <v>262698826</v>
          </cell>
        </row>
        <row r="1442">
          <cell r="I1442" t="str">
            <v/>
          </cell>
          <cell r="J1442" t="str">
            <v/>
          </cell>
          <cell r="K1442" t="str">
            <v>SUM</v>
          </cell>
          <cell r="L1442">
            <v>121639724</v>
          </cell>
          <cell r="M1442">
            <v>9709689</v>
          </cell>
          <cell r="N1442">
            <v>131349413</v>
          </cell>
          <cell r="O1442" t="str">
            <v/>
          </cell>
          <cell r="Q1442">
            <v>262698826</v>
          </cell>
        </row>
        <row r="1443">
          <cell r="I1443">
            <v>8198</v>
          </cell>
          <cell r="J1443" t="str">
            <v/>
          </cell>
          <cell r="K1443" t="str">
            <v/>
          </cell>
          <cell r="L1443">
            <v>3031648</v>
          </cell>
          <cell r="M1443">
            <v>242532</v>
          </cell>
          <cell r="N1443">
            <v>3274180</v>
          </cell>
          <cell r="O1443" t="str">
            <v>20240426</v>
          </cell>
          <cell r="Q1443">
            <v>3274180</v>
          </cell>
        </row>
        <row r="1444">
          <cell r="I1444" t="str">
            <v>a</v>
          </cell>
          <cell r="J1444" t="str">
            <v>Penalty fee -Manual</v>
          </cell>
          <cell r="K1444" t="str">
            <v>PHAT VI PHAM GIAO HANG THANG 02.2024</v>
          </cell>
          <cell r="L1444">
            <v>-488823</v>
          </cell>
          <cell r="M1444">
            <v>0</v>
          </cell>
          <cell r="N1444">
            <v>-488823</v>
          </cell>
          <cell r="O1444" t="str">
            <v>20240412</v>
          </cell>
          <cell r="Q1444">
            <v>-488823</v>
          </cell>
        </row>
        <row r="1445">
          <cell r="I1445">
            <v>8202</v>
          </cell>
          <cell r="J1445" t="str">
            <v/>
          </cell>
          <cell r="K1445" t="str">
            <v/>
          </cell>
          <cell r="L1445">
            <v>1071594</v>
          </cell>
          <cell r="M1445">
            <v>85728</v>
          </cell>
          <cell r="N1445">
            <v>1157322</v>
          </cell>
          <cell r="O1445" t="str">
            <v>20240426</v>
          </cell>
          <cell r="Q1445">
            <v>1157322</v>
          </cell>
        </row>
        <row r="1446">
          <cell r="I1446">
            <v>8199</v>
          </cell>
          <cell r="J1446" t="str">
            <v/>
          </cell>
          <cell r="K1446" t="str">
            <v/>
          </cell>
          <cell r="L1446">
            <v>2079120</v>
          </cell>
          <cell r="M1446">
            <v>166330</v>
          </cell>
          <cell r="N1446">
            <v>2245450</v>
          </cell>
          <cell r="O1446" t="str">
            <v>20240426</v>
          </cell>
          <cell r="Q1446">
            <v>2245450</v>
          </cell>
        </row>
        <row r="1447">
          <cell r="I1447">
            <v>334</v>
          </cell>
          <cell r="J1447" t="str">
            <v>Basic discount - Auto</v>
          </cell>
          <cell r="K1447" t="str">
            <v>202403 Auto Deduct</v>
          </cell>
          <cell r="L1447">
            <v>-186522</v>
          </cell>
          <cell r="M1447">
            <v>-14922</v>
          </cell>
          <cell r="N1447">
            <v>-201444</v>
          </cell>
          <cell r="O1447" t="str">
            <v>20240412</v>
          </cell>
          <cell r="Q1447">
            <v>-201444</v>
          </cell>
        </row>
        <row r="1448">
          <cell r="I1448">
            <v>2832</v>
          </cell>
          <cell r="J1448" t="str">
            <v>Sale services fee - Auto</v>
          </cell>
          <cell r="K1448" t="str">
            <v>202403 Auto Deduct</v>
          </cell>
          <cell r="L1448">
            <v>-143479</v>
          </cell>
          <cell r="M1448">
            <v>-11478</v>
          </cell>
          <cell r="N1448">
            <v>-154957</v>
          </cell>
          <cell r="O1448" t="str">
            <v>20240412</v>
          </cell>
          <cell r="Q1448">
            <v>-154957</v>
          </cell>
        </row>
        <row r="1449">
          <cell r="I1449">
            <v>10556</v>
          </cell>
          <cell r="J1449" t="str">
            <v/>
          </cell>
          <cell r="K1449" t="str">
            <v/>
          </cell>
          <cell r="L1449">
            <v>2281975</v>
          </cell>
          <cell r="M1449">
            <v>182558</v>
          </cell>
          <cell r="N1449">
            <v>2464533</v>
          </cell>
          <cell r="O1449" t="str">
            <v>20240426</v>
          </cell>
          <cell r="Q1449">
            <v>2464533</v>
          </cell>
        </row>
        <row r="1450">
          <cell r="I1450">
            <v>10557</v>
          </cell>
          <cell r="J1450" t="str">
            <v/>
          </cell>
          <cell r="K1450" t="str">
            <v/>
          </cell>
          <cell r="L1450">
            <v>1646605</v>
          </cell>
          <cell r="M1450">
            <v>131728</v>
          </cell>
          <cell r="N1450">
            <v>1778333</v>
          </cell>
          <cell r="O1450" t="str">
            <v>20240426</v>
          </cell>
          <cell r="Q1450">
            <v>1778333</v>
          </cell>
        </row>
        <row r="1451">
          <cell r="I1451">
            <v>10320</v>
          </cell>
          <cell r="J1451" t="str">
            <v/>
          </cell>
          <cell r="K1451" t="str">
            <v/>
          </cell>
          <cell r="L1451">
            <v>2301240</v>
          </cell>
          <cell r="M1451">
            <v>184099</v>
          </cell>
          <cell r="N1451">
            <v>2485339</v>
          </cell>
          <cell r="O1451" t="str">
            <v>20240412</v>
          </cell>
          <cell r="Q1451">
            <v>2485339</v>
          </cell>
        </row>
        <row r="1452">
          <cell r="I1452">
            <v>3197</v>
          </cell>
          <cell r="J1452" t="str">
            <v>Sampling services fee - Auto</v>
          </cell>
          <cell r="K1452" t="str">
            <v>202403 Auto Deduct</v>
          </cell>
          <cell r="L1452">
            <v>-43044</v>
          </cell>
          <cell r="M1452">
            <v>-4304</v>
          </cell>
          <cell r="N1452">
            <v>-47348</v>
          </cell>
          <cell r="O1452" t="str">
            <v>20240412</v>
          </cell>
          <cell r="Q1452">
            <v>-47348</v>
          </cell>
        </row>
        <row r="1453">
          <cell r="I1453">
            <v>7174</v>
          </cell>
          <cell r="J1453" t="str">
            <v/>
          </cell>
          <cell r="K1453" t="str">
            <v/>
          </cell>
          <cell r="L1453">
            <v>5971650</v>
          </cell>
          <cell r="M1453">
            <v>477732</v>
          </cell>
          <cell r="N1453">
            <v>6449382</v>
          </cell>
          <cell r="O1453" t="str">
            <v>20240426</v>
          </cell>
          <cell r="Q1453">
            <v>6449382</v>
          </cell>
        </row>
        <row r="1454">
          <cell r="J1454" t="str">
            <v/>
          </cell>
          <cell r="K1454" t="str">
            <v>SUB SUM</v>
          </cell>
          <cell r="L1454">
            <v>17521964</v>
          </cell>
          <cell r="M1454">
            <v>1440003</v>
          </cell>
          <cell r="N1454">
            <v>18961967</v>
          </cell>
          <cell r="O1454" t="str">
            <v/>
          </cell>
          <cell r="Q1454">
            <v>0</v>
          </cell>
        </row>
        <row r="1455">
          <cell r="I1455">
            <v>3697</v>
          </cell>
          <cell r="J1455" t="str">
            <v>Sale services fee - Auto</v>
          </cell>
          <cell r="K1455" t="str">
            <v>202403 Auto Deduct</v>
          </cell>
          <cell r="L1455">
            <v>-648953</v>
          </cell>
          <cell r="M1455">
            <v>-51916</v>
          </cell>
          <cell r="N1455">
            <v>-700869</v>
          </cell>
          <cell r="O1455" t="str">
            <v>20240412</v>
          </cell>
          <cell r="Q1455">
            <v>-700869</v>
          </cell>
        </row>
        <row r="1456">
          <cell r="I1456">
            <v>3465</v>
          </cell>
          <cell r="J1456" t="str">
            <v>Sampling services fee - Auto</v>
          </cell>
          <cell r="K1456" t="str">
            <v>202403 Auto Deduct</v>
          </cell>
          <cell r="L1456">
            <v>-194686</v>
          </cell>
          <cell r="M1456">
            <v>-19469</v>
          </cell>
          <cell r="N1456">
            <v>-214155</v>
          </cell>
          <cell r="O1456" t="str">
            <v>20240412</v>
          </cell>
          <cell r="Q1456">
            <v>-214155</v>
          </cell>
        </row>
        <row r="1457">
          <cell r="I1457">
            <v>1470</v>
          </cell>
          <cell r="J1457" t="str">
            <v>Distribution Cost -Manual(8%)</v>
          </cell>
          <cell r="K1457" t="str">
            <v>PHI VAN CHUYEN THANG 02.2024 - HANG LANH</v>
          </cell>
          <cell r="L1457">
            <v>-257360</v>
          </cell>
          <cell r="M1457">
            <v>-20589</v>
          </cell>
          <cell r="N1457">
            <v>-277949</v>
          </cell>
          <cell r="O1457" t="str">
            <v>20240412</v>
          </cell>
          <cell r="Q1457">
            <v>-503237</v>
          </cell>
        </row>
        <row r="1458">
          <cell r="I1458">
            <v>333</v>
          </cell>
          <cell r="J1458" t="str">
            <v>Basic discount - Auto</v>
          </cell>
          <cell r="K1458" t="str">
            <v>202403 Auto Deduct</v>
          </cell>
          <cell r="L1458">
            <v>-843639</v>
          </cell>
          <cell r="M1458">
            <v>-67491</v>
          </cell>
          <cell r="N1458">
            <v>-911130</v>
          </cell>
          <cell r="O1458" t="str">
            <v>20240412</v>
          </cell>
          <cell r="Q1458">
            <v>-911130</v>
          </cell>
        </row>
        <row r="1459">
          <cell r="I1459">
            <v>11612</v>
          </cell>
          <cell r="J1459" t="str">
            <v/>
          </cell>
          <cell r="K1459" t="str">
            <v/>
          </cell>
          <cell r="L1459">
            <v>3411820</v>
          </cell>
          <cell r="M1459">
            <v>272946</v>
          </cell>
          <cell r="N1459">
            <v>3684766</v>
          </cell>
          <cell r="O1459" t="str">
            <v>20240426</v>
          </cell>
          <cell r="Q1459">
            <v>3684766</v>
          </cell>
        </row>
        <row r="1460">
          <cell r="I1460">
            <v>10318</v>
          </cell>
          <cell r="J1460" t="str">
            <v/>
          </cell>
          <cell r="K1460" t="str">
            <v/>
          </cell>
          <cell r="L1460">
            <v>10158400</v>
          </cell>
          <cell r="M1460">
            <v>812672</v>
          </cell>
          <cell r="N1460">
            <v>10971072</v>
          </cell>
          <cell r="O1460" t="str">
            <v>20240426</v>
          </cell>
          <cell r="Q1460">
            <v>10971072</v>
          </cell>
        </row>
        <row r="1461">
          <cell r="J1461" t="str">
            <v/>
          </cell>
          <cell r="K1461" t="str">
            <v>NET OFF REGULAR 08.04.2024</v>
          </cell>
          <cell r="L1461">
            <v>2104103</v>
          </cell>
          <cell r="M1461">
            <v>0</v>
          </cell>
          <cell r="N1461">
            <v>2104103</v>
          </cell>
          <cell r="O1461" t="str">
            <v>20240412</v>
          </cell>
          <cell r="Q1461">
            <v>0</v>
          </cell>
        </row>
        <row r="1462">
          <cell r="J1462" t="str">
            <v/>
          </cell>
          <cell r="K1462" t="str">
            <v>SUB SUM</v>
          </cell>
          <cell r="L1462">
            <v>13729685</v>
          </cell>
          <cell r="M1462">
            <v>926153</v>
          </cell>
          <cell r="N1462">
            <v>14655838</v>
          </cell>
          <cell r="O1462" t="str">
            <v/>
          </cell>
          <cell r="Q1462">
            <v>0</v>
          </cell>
        </row>
        <row r="1463">
          <cell r="J1463" t="str">
            <v/>
          </cell>
          <cell r="K1463" t="str">
            <v>NET OFF REGULAR 08.04.2024</v>
          </cell>
          <cell r="L1463">
            <v>335052</v>
          </cell>
          <cell r="M1463">
            <v>0</v>
          </cell>
          <cell r="N1463">
            <v>335052</v>
          </cell>
          <cell r="O1463" t="str">
            <v>20240412</v>
          </cell>
          <cell r="Q1463">
            <v>0</v>
          </cell>
        </row>
        <row r="1464">
          <cell r="I1464">
            <v>2023</v>
          </cell>
          <cell r="J1464" t="str">
            <v>Sale services fee - Auto</v>
          </cell>
          <cell r="K1464" t="str">
            <v>202403 Auto Deduct</v>
          </cell>
          <cell r="L1464">
            <v>-119066</v>
          </cell>
          <cell r="M1464">
            <v>-9525</v>
          </cell>
          <cell r="N1464">
            <v>-128591</v>
          </cell>
          <cell r="O1464" t="str">
            <v>20240412</v>
          </cell>
          <cell r="Q1464">
            <v>-128591</v>
          </cell>
        </row>
        <row r="1465">
          <cell r="I1465">
            <v>2314</v>
          </cell>
          <cell r="J1465" t="str">
            <v>Sampling services fee - Auto</v>
          </cell>
          <cell r="K1465" t="str">
            <v>202403 Auto Deduct</v>
          </cell>
          <cell r="L1465">
            <v>-35720</v>
          </cell>
          <cell r="M1465">
            <v>-3572</v>
          </cell>
          <cell r="N1465">
            <v>-39292</v>
          </cell>
          <cell r="O1465" t="str">
            <v>20240412</v>
          </cell>
          <cell r="Q1465">
            <v>-39292</v>
          </cell>
        </row>
        <row r="1466">
          <cell r="I1466">
            <v>332</v>
          </cell>
          <cell r="J1466" t="str">
            <v>Basic discount - Auto</v>
          </cell>
          <cell r="K1466" t="str">
            <v>202403 Auto Deduct</v>
          </cell>
          <cell r="L1466">
            <v>-154786</v>
          </cell>
          <cell r="M1466">
            <v>-12383</v>
          </cell>
          <cell r="N1466">
            <v>-167169</v>
          </cell>
          <cell r="O1466" t="str">
            <v>20240412</v>
          </cell>
          <cell r="Q1466">
            <v>-167169</v>
          </cell>
        </row>
        <row r="1467">
          <cell r="I1467">
            <v>11584</v>
          </cell>
          <cell r="J1467" t="str">
            <v/>
          </cell>
          <cell r="K1467" t="str">
            <v/>
          </cell>
          <cell r="L1467">
            <v>1190660</v>
          </cell>
          <cell r="M1467">
            <v>95253</v>
          </cell>
          <cell r="N1467">
            <v>1285913</v>
          </cell>
          <cell r="O1467" t="str">
            <v>20240426</v>
          </cell>
          <cell r="Q1467">
            <v>1285913</v>
          </cell>
        </row>
        <row r="1468">
          <cell r="I1468">
            <v>10528</v>
          </cell>
          <cell r="J1468" t="str">
            <v/>
          </cell>
          <cell r="K1468" t="str">
            <v/>
          </cell>
          <cell r="L1468">
            <v>1190660</v>
          </cell>
          <cell r="M1468">
            <v>95253</v>
          </cell>
          <cell r="N1468">
            <v>1285913</v>
          </cell>
          <cell r="O1468" t="str">
            <v>20240426</v>
          </cell>
          <cell r="Q1468">
            <v>1285913</v>
          </cell>
        </row>
        <row r="1469">
          <cell r="J1469" t="str">
            <v/>
          </cell>
          <cell r="K1469" t="str">
            <v>SUB SUM</v>
          </cell>
          <cell r="L1469">
            <v>2406800</v>
          </cell>
          <cell r="M1469">
            <v>165026</v>
          </cell>
          <cell r="N1469">
            <v>2571826</v>
          </cell>
          <cell r="O1469" t="str">
            <v/>
          </cell>
          <cell r="Q1469">
            <v>0</v>
          </cell>
        </row>
        <row r="1470">
          <cell r="J1470" t="str">
            <v/>
          </cell>
          <cell r="K1470" t="str">
            <v>NET OFF REGULAR 08.04.2024</v>
          </cell>
          <cell r="L1470">
            <v>1357217</v>
          </cell>
          <cell r="M1470">
            <v>0</v>
          </cell>
          <cell r="N1470">
            <v>1357217</v>
          </cell>
          <cell r="O1470" t="str">
            <v>20240412</v>
          </cell>
          <cell r="Q1470">
            <v>0</v>
          </cell>
        </row>
        <row r="1471">
          <cell r="I1471">
            <v>2720</v>
          </cell>
          <cell r="J1471" t="str">
            <v>Sale services fee - Auto</v>
          </cell>
          <cell r="K1471" t="str">
            <v>202403 Auto Deduct</v>
          </cell>
          <cell r="L1471">
            <v>-482309</v>
          </cell>
          <cell r="M1471">
            <v>-38585</v>
          </cell>
          <cell r="N1471">
            <v>-520894</v>
          </cell>
          <cell r="O1471" t="str">
            <v>20240412</v>
          </cell>
          <cell r="Q1471">
            <v>-520894</v>
          </cell>
        </row>
        <row r="1472">
          <cell r="I1472">
            <v>11611</v>
          </cell>
          <cell r="J1472" t="str">
            <v/>
          </cell>
          <cell r="K1472" t="str">
            <v/>
          </cell>
          <cell r="L1472">
            <v>3334760</v>
          </cell>
          <cell r="M1472">
            <v>266781</v>
          </cell>
          <cell r="N1472">
            <v>3601541</v>
          </cell>
          <cell r="O1472" t="str">
            <v>20240426</v>
          </cell>
          <cell r="Q1472">
            <v>3601541</v>
          </cell>
        </row>
        <row r="1473">
          <cell r="I1473">
            <v>2814</v>
          </cell>
          <cell r="J1473" t="str">
            <v>Sampling services fee - Auto</v>
          </cell>
          <cell r="K1473" t="str">
            <v>202403 Auto Deduct</v>
          </cell>
          <cell r="L1473">
            <v>-144693</v>
          </cell>
          <cell r="M1473">
            <v>-14469</v>
          </cell>
          <cell r="N1473">
            <v>-159162</v>
          </cell>
          <cell r="O1473" t="str">
            <v>20240412</v>
          </cell>
          <cell r="Q1473">
            <v>-159162</v>
          </cell>
        </row>
        <row r="1474">
          <cell r="I1474">
            <v>331</v>
          </cell>
          <cell r="J1474" t="str">
            <v>Basic discount - Auto</v>
          </cell>
          <cell r="K1474" t="str">
            <v>202403 Auto Deduct</v>
          </cell>
          <cell r="L1474">
            <v>-627001</v>
          </cell>
          <cell r="M1474">
            <v>-50160</v>
          </cell>
          <cell r="N1474">
            <v>-677161</v>
          </cell>
          <cell r="O1474" t="str">
            <v>20240412</v>
          </cell>
          <cell r="Q1474">
            <v>-677161</v>
          </cell>
        </row>
        <row r="1475">
          <cell r="I1475">
            <v>10535</v>
          </cell>
          <cell r="J1475" t="str">
            <v/>
          </cell>
          <cell r="K1475" t="str">
            <v/>
          </cell>
          <cell r="L1475">
            <v>4525420</v>
          </cell>
          <cell r="M1475">
            <v>362034</v>
          </cell>
          <cell r="N1475">
            <v>4887454</v>
          </cell>
          <cell r="O1475" t="str">
            <v>20240426</v>
          </cell>
          <cell r="Q1475">
            <v>4887454</v>
          </cell>
        </row>
        <row r="1476">
          <cell r="J1476" t="str">
            <v/>
          </cell>
          <cell r="K1476" t="str">
            <v>SUB SUM</v>
          </cell>
          <cell r="L1476">
            <v>7963394</v>
          </cell>
          <cell r="M1476">
            <v>525601</v>
          </cell>
          <cell r="N1476">
            <v>8488995</v>
          </cell>
          <cell r="O1476" t="str">
            <v/>
          </cell>
          <cell r="Q1476">
            <v>0</v>
          </cell>
        </row>
        <row r="1477">
          <cell r="I1477">
            <v>3451</v>
          </cell>
          <cell r="J1477" t="str">
            <v>Sampling services fee - Auto</v>
          </cell>
          <cell r="K1477" t="str">
            <v>202403 Auto Deduct</v>
          </cell>
          <cell r="L1477">
            <v>-192515</v>
          </cell>
          <cell r="M1477">
            <v>-19252</v>
          </cell>
          <cell r="N1477">
            <v>-211767</v>
          </cell>
          <cell r="O1477" t="str">
            <v>20240412</v>
          </cell>
          <cell r="Q1477">
            <v>-211767</v>
          </cell>
        </row>
        <row r="1478">
          <cell r="I1478">
            <v>11531</v>
          </cell>
          <cell r="J1478" t="str">
            <v/>
          </cell>
          <cell r="K1478" t="str">
            <v/>
          </cell>
          <cell r="L1478">
            <v>595330</v>
          </cell>
          <cell r="M1478">
            <v>47626</v>
          </cell>
          <cell r="N1478">
            <v>642956</v>
          </cell>
          <cell r="O1478" t="str">
            <v>20240426</v>
          </cell>
          <cell r="Q1478">
            <v>642956</v>
          </cell>
        </row>
        <row r="1479">
          <cell r="I1479" t="str">
            <v>b</v>
          </cell>
          <cell r="J1479" t="str">
            <v>Penalty fee -Manual</v>
          </cell>
          <cell r="K1479" t="str">
            <v>PHAT VI PHAM GIAO HANG THANG 02.2024</v>
          </cell>
          <cell r="L1479">
            <v>-231726</v>
          </cell>
          <cell r="M1479">
            <v>0</v>
          </cell>
          <cell r="N1479">
            <v>-231726</v>
          </cell>
          <cell r="O1479" t="str">
            <v>20240412</v>
          </cell>
          <cell r="Q1479">
            <v>-231726</v>
          </cell>
        </row>
        <row r="1480">
          <cell r="I1480">
            <v>10721</v>
          </cell>
          <cell r="J1480" t="str">
            <v/>
          </cell>
          <cell r="K1480" t="str">
            <v/>
          </cell>
          <cell r="L1480">
            <v>1667380</v>
          </cell>
          <cell r="M1480">
            <v>133390</v>
          </cell>
          <cell r="N1480">
            <v>1800770</v>
          </cell>
          <cell r="O1480" t="str">
            <v>20240426</v>
          </cell>
          <cell r="Q1480">
            <v>1800770</v>
          </cell>
        </row>
        <row r="1481">
          <cell r="I1481">
            <v>330</v>
          </cell>
          <cell r="J1481" t="str">
            <v>Basic discount - Auto</v>
          </cell>
          <cell r="K1481" t="str">
            <v>202403 Auto Deduct</v>
          </cell>
          <cell r="L1481">
            <v>-834234</v>
          </cell>
          <cell r="M1481">
            <v>-66739</v>
          </cell>
          <cell r="N1481">
            <v>-900973</v>
          </cell>
          <cell r="O1481" t="str">
            <v>20240412</v>
          </cell>
          <cell r="Q1481">
            <v>-900973</v>
          </cell>
        </row>
        <row r="1482">
          <cell r="I1482">
            <v>10577</v>
          </cell>
          <cell r="J1482" t="str">
            <v/>
          </cell>
          <cell r="K1482" t="str">
            <v/>
          </cell>
          <cell r="L1482">
            <v>2301240</v>
          </cell>
          <cell r="M1482">
            <v>184099</v>
          </cell>
          <cell r="N1482">
            <v>2485339</v>
          </cell>
          <cell r="O1482" t="str">
            <v>20240426</v>
          </cell>
          <cell r="Q1482">
            <v>2485339</v>
          </cell>
        </row>
        <row r="1483">
          <cell r="J1483" t="str">
            <v/>
          </cell>
          <cell r="K1483" t="str">
            <v>NET OFF REGULAR 08.04.2024</v>
          </cell>
          <cell r="L1483">
            <v>2037521</v>
          </cell>
          <cell r="M1483">
            <v>0</v>
          </cell>
          <cell r="N1483">
            <v>2037521</v>
          </cell>
          <cell r="O1483" t="str">
            <v>20240412</v>
          </cell>
          <cell r="Q1483">
            <v>0</v>
          </cell>
        </row>
        <row r="1484">
          <cell r="I1484">
            <v>3745</v>
          </cell>
          <cell r="J1484" t="str">
            <v>Sale services fee - Auto</v>
          </cell>
          <cell r="K1484" t="str">
            <v>202403 Auto Deduct</v>
          </cell>
          <cell r="L1484">
            <v>-641718</v>
          </cell>
          <cell r="M1484">
            <v>-51337</v>
          </cell>
          <cell r="N1484">
            <v>-693055</v>
          </cell>
          <cell r="O1484" t="str">
            <v>20240412</v>
          </cell>
          <cell r="Q1484">
            <v>-693055</v>
          </cell>
        </row>
        <row r="1485">
          <cell r="I1485">
            <v>11733</v>
          </cell>
          <cell r="J1485" t="str">
            <v/>
          </cell>
          <cell r="K1485" t="str">
            <v/>
          </cell>
          <cell r="L1485">
            <v>1464529</v>
          </cell>
          <cell r="M1485">
            <v>117162</v>
          </cell>
          <cell r="N1485">
            <v>1581691</v>
          </cell>
          <cell r="O1485" t="str">
            <v>20240426</v>
          </cell>
          <cell r="Q1485">
            <v>1581691</v>
          </cell>
        </row>
        <row r="1486">
          <cell r="J1486" t="str">
            <v/>
          </cell>
          <cell r="K1486" t="str">
            <v>SUB SUM</v>
          </cell>
          <cell r="L1486">
            <v>6165807</v>
          </cell>
          <cell r="M1486">
            <v>344949</v>
          </cell>
          <cell r="N1486">
            <v>6510756</v>
          </cell>
          <cell r="O1486" t="str">
            <v/>
          </cell>
          <cell r="Q1486">
            <v>0</v>
          </cell>
        </row>
        <row r="1487">
          <cell r="I1487">
            <v>10326</v>
          </cell>
          <cell r="J1487" t="str">
            <v/>
          </cell>
          <cell r="K1487" t="str">
            <v/>
          </cell>
          <cell r="L1487">
            <v>1627340</v>
          </cell>
          <cell r="M1487">
            <v>130187</v>
          </cell>
          <cell r="N1487">
            <v>1757527</v>
          </cell>
          <cell r="O1487" t="str">
            <v>20240426</v>
          </cell>
          <cell r="Q1487">
            <v>1757527</v>
          </cell>
        </row>
        <row r="1488">
          <cell r="I1488">
            <v>1470</v>
          </cell>
          <cell r="J1488" t="str">
            <v>Distribution Cost -Manual(8%)</v>
          </cell>
          <cell r="K1488" t="str">
            <v>PHI VAN CHUYEN THANG 02.2024 - HANG LANH</v>
          </cell>
          <cell r="L1488">
            <v>-156170</v>
          </cell>
          <cell r="M1488">
            <v>-12494</v>
          </cell>
          <cell r="N1488">
            <v>-168664</v>
          </cell>
          <cell r="O1488" t="str">
            <v>20240412</v>
          </cell>
          <cell r="Q1488">
            <v>-503237</v>
          </cell>
        </row>
        <row r="1489">
          <cell r="I1489">
            <v>329</v>
          </cell>
          <cell r="J1489" t="str">
            <v>Basic discount - Auto</v>
          </cell>
          <cell r="K1489" t="str">
            <v>202403 Auto Deduct</v>
          </cell>
          <cell r="L1489">
            <v>-256369</v>
          </cell>
          <cell r="M1489">
            <v>-20510</v>
          </cell>
          <cell r="N1489">
            <v>-276879</v>
          </cell>
          <cell r="O1489" t="str">
            <v>20240412</v>
          </cell>
          <cell r="Q1489">
            <v>-276879</v>
          </cell>
        </row>
        <row r="1490">
          <cell r="J1490" t="str">
            <v/>
          </cell>
          <cell r="K1490" t="str">
            <v>NET OFF REGULAR 08.04.2024</v>
          </cell>
          <cell r="L1490">
            <v>723605</v>
          </cell>
          <cell r="M1490">
            <v>0</v>
          </cell>
          <cell r="N1490">
            <v>723605</v>
          </cell>
          <cell r="O1490" t="str">
            <v>20240412</v>
          </cell>
          <cell r="Q1490">
            <v>0</v>
          </cell>
        </row>
        <row r="1491">
          <cell r="I1491">
            <v>11742</v>
          </cell>
          <cell r="J1491" t="str">
            <v/>
          </cell>
          <cell r="K1491" t="str">
            <v/>
          </cell>
          <cell r="L1491">
            <v>666348</v>
          </cell>
          <cell r="M1491">
            <v>53308</v>
          </cell>
          <cell r="N1491">
            <v>719656</v>
          </cell>
          <cell r="O1491" t="str">
            <v>20240426</v>
          </cell>
          <cell r="Q1491">
            <v>719656</v>
          </cell>
        </row>
        <row r="1492">
          <cell r="I1492">
            <v>2807</v>
          </cell>
          <cell r="J1492" t="str">
            <v>Sale services fee - Auto</v>
          </cell>
          <cell r="K1492" t="str">
            <v>202403 Auto Deduct</v>
          </cell>
          <cell r="L1492">
            <v>-197207</v>
          </cell>
          <cell r="M1492">
            <v>-15777</v>
          </cell>
          <cell r="N1492">
            <v>-212984</v>
          </cell>
          <cell r="O1492" t="str">
            <v>20240412</v>
          </cell>
          <cell r="Q1492">
            <v>-212984</v>
          </cell>
        </row>
        <row r="1493">
          <cell r="I1493">
            <v>2516</v>
          </cell>
          <cell r="J1493" t="str">
            <v>Sampling services fee - Auto</v>
          </cell>
          <cell r="K1493" t="str">
            <v>202403 Auto Deduct</v>
          </cell>
          <cell r="L1493">
            <v>-59162</v>
          </cell>
          <cell r="M1493">
            <v>-5916</v>
          </cell>
          <cell r="N1493">
            <v>-65078</v>
          </cell>
          <cell r="O1493" t="str">
            <v>20240412</v>
          </cell>
          <cell r="Q1493">
            <v>-65078</v>
          </cell>
        </row>
        <row r="1494">
          <cell r="J1494" t="str">
            <v/>
          </cell>
          <cell r="K1494" t="str">
            <v>SUB SUM</v>
          </cell>
          <cell r="L1494">
            <v>2348385</v>
          </cell>
          <cell r="M1494">
            <v>128798</v>
          </cell>
          <cell r="N1494">
            <v>2477183</v>
          </cell>
          <cell r="O1494" t="str">
            <v/>
          </cell>
          <cell r="Q1494">
            <v>0</v>
          </cell>
        </row>
        <row r="1495">
          <cell r="I1495">
            <v>328</v>
          </cell>
          <cell r="J1495" t="str">
            <v>Basic discount - Auto</v>
          </cell>
          <cell r="K1495" t="str">
            <v>202403 Auto Deduct</v>
          </cell>
          <cell r="L1495">
            <v>-580399</v>
          </cell>
          <cell r="M1495">
            <v>-46432</v>
          </cell>
          <cell r="N1495">
            <v>-626831</v>
          </cell>
          <cell r="O1495" t="str">
            <v>20240412</v>
          </cell>
          <cell r="Q1495">
            <v>-626831</v>
          </cell>
        </row>
        <row r="1496">
          <cell r="I1496">
            <v>10521</v>
          </cell>
          <cell r="J1496" t="str">
            <v/>
          </cell>
          <cell r="K1496" t="str">
            <v/>
          </cell>
          <cell r="L1496">
            <v>8929210</v>
          </cell>
          <cell r="M1496">
            <v>714337</v>
          </cell>
          <cell r="N1496">
            <v>9643547</v>
          </cell>
          <cell r="O1496" t="str">
            <v>20240426</v>
          </cell>
          <cell r="Q1496">
            <v>9643547</v>
          </cell>
        </row>
        <row r="1497">
          <cell r="J1497" t="str">
            <v/>
          </cell>
          <cell r="K1497" t="str">
            <v>NET OFF REGULAR 08.04.2024</v>
          </cell>
          <cell r="L1497">
            <v>1256341</v>
          </cell>
          <cell r="M1497">
            <v>0</v>
          </cell>
          <cell r="N1497">
            <v>1256341</v>
          </cell>
          <cell r="O1497" t="str">
            <v>20240412</v>
          </cell>
          <cell r="Q1497">
            <v>0</v>
          </cell>
        </row>
        <row r="1498">
          <cell r="I1498">
            <v>2673</v>
          </cell>
          <cell r="J1498" t="str">
            <v>Sale services fee - Auto</v>
          </cell>
          <cell r="K1498" t="str">
            <v>202403 Auto Deduct</v>
          </cell>
          <cell r="L1498">
            <v>-446461</v>
          </cell>
          <cell r="M1498">
            <v>-35717</v>
          </cell>
          <cell r="N1498">
            <v>-482178</v>
          </cell>
          <cell r="O1498" t="str">
            <v>20240412</v>
          </cell>
          <cell r="Q1498">
            <v>-482178</v>
          </cell>
        </row>
        <row r="1499">
          <cell r="I1499">
            <v>2532</v>
          </cell>
          <cell r="J1499" t="str">
            <v>Sampling services fee - Auto</v>
          </cell>
          <cell r="K1499" t="str">
            <v>202403 Auto Deduct</v>
          </cell>
          <cell r="L1499">
            <v>-133938</v>
          </cell>
          <cell r="M1499">
            <v>-13394</v>
          </cell>
          <cell r="N1499">
            <v>-147332</v>
          </cell>
          <cell r="O1499" t="str">
            <v>20240412</v>
          </cell>
          <cell r="Q1499">
            <v>-147332</v>
          </cell>
        </row>
        <row r="1500">
          <cell r="J1500" t="str">
            <v/>
          </cell>
          <cell r="K1500" t="str">
            <v>SUB SUM</v>
          </cell>
          <cell r="L1500">
            <v>9024753</v>
          </cell>
          <cell r="M1500">
            <v>618794</v>
          </cell>
          <cell r="N1500">
            <v>9643547</v>
          </cell>
          <cell r="O1500" t="str">
            <v/>
          </cell>
          <cell r="Q1500">
            <v>0</v>
          </cell>
        </row>
        <row r="1501">
          <cell r="J1501" t="str">
            <v/>
          </cell>
          <cell r="K1501" t="str">
            <v>NET OFF REGULAR 08.04.2024</v>
          </cell>
          <cell r="L1501">
            <v>949244</v>
          </cell>
          <cell r="M1501">
            <v>0</v>
          </cell>
          <cell r="N1501">
            <v>949244</v>
          </cell>
          <cell r="O1501" t="str">
            <v>20240412</v>
          </cell>
          <cell r="Q1501">
            <v>0</v>
          </cell>
        </row>
        <row r="1502">
          <cell r="I1502">
            <v>2918</v>
          </cell>
          <cell r="J1502" t="str">
            <v>Sale services fee - Auto</v>
          </cell>
          <cell r="K1502" t="str">
            <v>202403 Auto Deduct</v>
          </cell>
          <cell r="L1502">
            <v>-337329</v>
          </cell>
          <cell r="M1502">
            <v>-26986</v>
          </cell>
          <cell r="N1502">
            <v>-364315</v>
          </cell>
          <cell r="O1502" t="str">
            <v>20240412</v>
          </cell>
          <cell r="Q1502">
            <v>-364315</v>
          </cell>
        </row>
        <row r="1503">
          <cell r="I1503">
            <v>2633</v>
          </cell>
          <cell r="J1503" t="str">
            <v>Sampling services fee - Auto</v>
          </cell>
          <cell r="K1503" t="str">
            <v>202403 Auto Deduct</v>
          </cell>
          <cell r="L1503">
            <v>-101199</v>
          </cell>
          <cell r="M1503">
            <v>-10120</v>
          </cell>
          <cell r="N1503">
            <v>-111319</v>
          </cell>
          <cell r="O1503" t="str">
            <v>20240412</v>
          </cell>
          <cell r="Q1503">
            <v>-111319</v>
          </cell>
        </row>
        <row r="1504">
          <cell r="I1504">
            <v>327</v>
          </cell>
          <cell r="J1504" t="str">
            <v>Basic discount - Auto</v>
          </cell>
          <cell r="K1504" t="str">
            <v>202403 Auto Deduct</v>
          </cell>
          <cell r="L1504">
            <v>-438528</v>
          </cell>
          <cell r="M1504">
            <v>-35082</v>
          </cell>
          <cell r="N1504">
            <v>-473610</v>
          </cell>
          <cell r="O1504" t="str">
            <v>20240412</v>
          </cell>
          <cell r="Q1504">
            <v>-473610</v>
          </cell>
        </row>
        <row r="1505">
          <cell r="I1505">
            <v>11610</v>
          </cell>
          <cell r="J1505" t="str">
            <v/>
          </cell>
          <cell r="K1505" t="str">
            <v/>
          </cell>
          <cell r="L1505">
            <v>4563950</v>
          </cell>
          <cell r="M1505">
            <v>365116</v>
          </cell>
          <cell r="N1505">
            <v>4929066</v>
          </cell>
          <cell r="O1505" t="str">
            <v>20240426</v>
          </cell>
          <cell r="Q1505">
            <v>4929066</v>
          </cell>
        </row>
        <row r="1506">
          <cell r="J1506" t="str">
            <v/>
          </cell>
          <cell r="K1506" t="str">
            <v>SUB SUM</v>
          </cell>
          <cell r="L1506">
            <v>4636138</v>
          </cell>
          <cell r="M1506">
            <v>292928</v>
          </cell>
          <cell r="N1506">
            <v>4929066</v>
          </cell>
          <cell r="O1506" t="str">
            <v/>
          </cell>
          <cell r="Q1506">
            <v>0</v>
          </cell>
        </row>
        <row r="1507">
          <cell r="I1507">
            <v>11000</v>
          </cell>
          <cell r="J1507" t="str">
            <v/>
          </cell>
          <cell r="K1507" t="str">
            <v/>
          </cell>
          <cell r="L1507">
            <v>1110580</v>
          </cell>
          <cell r="M1507">
            <v>88846</v>
          </cell>
          <cell r="N1507">
            <v>1199426</v>
          </cell>
          <cell r="O1507" t="str">
            <v>20240426</v>
          </cell>
          <cell r="Q1507">
            <v>1199426</v>
          </cell>
        </row>
        <row r="1508">
          <cell r="I1508" t="str">
            <v>c</v>
          </cell>
          <cell r="J1508" t="str">
            <v>Penalty fee -Manual</v>
          </cell>
          <cell r="K1508" t="str">
            <v>PHAT VI PHAM GIAO HANG THANG 02.2024</v>
          </cell>
          <cell r="L1508">
            <v>-171528</v>
          </cell>
          <cell r="M1508">
            <v>0</v>
          </cell>
          <cell r="N1508">
            <v>-171528</v>
          </cell>
          <cell r="O1508" t="str">
            <v>20240412</v>
          </cell>
          <cell r="Q1508">
            <v>-171528</v>
          </cell>
        </row>
        <row r="1509">
          <cell r="I1509">
            <v>10555</v>
          </cell>
          <cell r="J1509" t="str">
            <v/>
          </cell>
          <cell r="K1509" t="str">
            <v/>
          </cell>
          <cell r="L1509">
            <v>5040670</v>
          </cell>
          <cell r="M1509">
            <v>403253</v>
          </cell>
          <cell r="N1509">
            <v>5443923</v>
          </cell>
          <cell r="O1509" t="str">
            <v>20240426</v>
          </cell>
          <cell r="Q1509">
            <v>5443923</v>
          </cell>
        </row>
        <row r="1510">
          <cell r="J1510" t="str">
            <v/>
          </cell>
          <cell r="K1510" t="str">
            <v>NET OFF REGULAR 08.04.2024</v>
          </cell>
          <cell r="L1510">
            <v>-4655641</v>
          </cell>
          <cell r="M1510">
            <v>0</v>
          </cell>
          <cell r="N1510">
            <v>-4655641</v>
          </cell>
          <cell r="O1510" t="str">
            <v>20240412</v>
          </cell>
          <cell r="Q1510">
            <v>0</v>
          </cell>
        </row>
        <row r="1511">
          <cell r="I1511">
            <v>326</v>
          </cell>
          <cell r="J1511" t="str">
            <v>Basic discount - Auto</v>
          </cell>
          <cell r="K1511" t="str">
            <v>202403 Auto Deduct</v>
          </cell>
          <cell r="L1511">
            <v>-513318</v>
          </cell>
          <cell r="M1511">
            <v>-41065</v>
          </cell>
          <cell r="N1511">
            <v>-554383</v>
          </cell>
          <cell r="O1511" t="str">
            <v>20240412</v>
          </cell>
          <cell r="Q1511">
            <v>-554383</v>
          </cell>
        </row>
        <row r="1512">
          <cell r="I1512">
            <v>2755</v>
          </cell>
          <cell r="J1512" t="str">
            <v>Sale services fee - Auto</v>
          </cell>
          <cell r="K1512" t="str">
            <v>202403 Auto Deduct</v>
          </cell>
          <cell r="L1512">
            <v>-394860</v>
          </cell>
          <cell r="M1512">
            <v>-31589</v>
          </cell>
          <cell r="N1512">
            <v>-426449</v>
          </cell>
          <cell r="O1512" t="str">
            <v>20240412</v>
          </cell>
          <cell r="Q1512">
            <v>-426449</v>
          </cell>
        </row>
        <row r="1513">
          <cell r="I1513">
            <v>7173</v>
          </cell>
          <cell r="J1513" t="str">
            <v/>
          </cell>
          <cell r="K1513" t="str">
            <v/>
          </cell>
          <cell r="L1513">
            <v>7780420</v>
          </cell>
          <cell r="M1513">
            <v>622434</v>
          </cell>
          <cell r="N1513">
            <v>8402854</v>
          </cell>
          <cell r="O1513" t="str">
            <v>20240412</v>
          </cell>
          <cell r="Q1513">
            <v>8402854</v>
          </cell>
        </row>
        <row r="1514">
          <cell r="I1514">
            <v>2513</v>
          </cell>
          <cell r="J1514" t="str">
            <v>Sampling services fee - Auto</v>
          </cell>
          <cell r="K1514" t="str">
            <v>202403 Auto Deduct</v>
          </cell>
          <cell r="L1514">
            <v>-118458</v>
          </cell>
          <cell r="M1514">
            <v>-11846</v>
          </cell>
          <cell r="N1514">
            <v>-130304</v>
          </cell>
          <cell r="O1514" t="str">
            <v>20240412</v>
          </cell>
          <cell r="Q1514">
            <v>-130304</v>
          </cell>
        </row>
        <row r="1515">
          <cell r="J1515" t="str">
            <v/>
          </cell>
          <cell r="K1515" t="str">
            <v>SUB SUM</v>
          </cell>
          <cell r="L1515">
            <v>8077865</v>
          </cell>
          <cell r="M1515">
            <v>1030033</v>
          </cell>
          <cell r="N1515">
            <v>9107898</v>
          </cell>
          <cell r="O1515" t="str">
            <v/>
          </cell>
          <cell r="Q1515">
            <v>0</v>
          </cell>
        </row>
        <row r="1516">
          <cell r="I1516">
            <v>7275</v>
          </cell>
          <cell r="J1516" t="str">
            <v/>
          </cell>
          <cell r="K1516" t="str">
            <v/>
          </cell>
          <cell r="L1516">
            <v>1822480</v>
          </cell>
          <cell r="M1516">
            <v>145798</v>
          </cell>
          <cell r="N1516">
            <v>1968278</v>
          </cell>
          <cell r="O1516" t="str">
            <v>20240412</v>
          </cell>
          <cell r="Q1516">
            <v>1968278</v>
          </cell>
        </row>
        <row r="1517">
          <cell r="I1517">
            <v>11609</v>
          </cell>
          <cell r="J1517" t="str">
            <v/>
          </cell>
          <cell r="K1517" t="str">
            <v/>
          </cell>
          <cell r="L1517">
            <v>1646605</v>
          </cell>
          <cell r="M1517">
            <v>131728</v>
          </cell>
          <cell r="N1517">
            <v>1778333</v>
          </cell>
          <cell r="O1517" t="str">
            <v>20240426</v>
          </cell>
          <cell r="Q1517">
            <v>1778333</v>
          </cell>
        </row>
        <row r="1518">
          <cell r="I1518">
            <v>11464</v>
          </cell>
          <cell r="J1518" t="str">
            <v/>
          </cell>
          <cell r="K1518" t="str">
            <v/>
          </cell>
          <cell r="L1518">
            <v>555290</v>
          </cell>
          <cell r="M1518">
            <v>44423</v>
          </cell>
          <cell r="N1518">
            <v>599713</v>
          </cell>
          <cell r="O1518" t="str">
            <v>20240426</v>
          </cell>
          <cell r="Q1518">
            <v>599713</v>
          </cell>
        </row>
        <row r="1519">
          <cell r="I1519">
            <v>3196</v>
          </cell>
          <cell r="J1519" t="str">
            <v>Sale services fee - Auto</v>
          </cell>
          <cell r="K1519" t="str">
            <v>202403 Auto Deduct</v>
          </cell>
          <cell r="L1519">
            <v>-186679</v>
          </cell>
          <cell r="M1519">
            <v>-14934</v>
          </cell>
          <cell r="N1519">
            <v>-201613</v>
          </cell>
          <cell r="O1519" t="str">
            <v>20240412</v>
          </cell>
          <cell r="Q1519">
            <v>-201613</v>
          </cell>
        </row>
        <row r="1520">
          <cell r="I1520">
            <v>10733</v>
          </cell>
          <cell r="J1520" t="str">
            <v/>
          </cell>
          <cell r="K1520" t="str">
            <v/>
          </cell>
          <cell r="L1520">
            <v>1531694</v>
          </cell>
          <cell r="M1520">
            <v>122536</v>
          </cell>
          <cell r="N1520">
            <v>1654230</v>
          </cell>
          <cell r="O1520" t="str">
            <v>20240426</v>
          </cell>
          <cell r="Q1520">
            <v>1654230</v>
          </cell>
        </row>
        <row r="1521">
          <cell r="I1521">
            <v>2881</v>
          </cell>
          <cell r="J1521" t="str">
            <v>Sampling services fee - Auto</v>
          </cell>
          <cell r="K1521" t="str">
            <v>202403 Auto Deduct</v>
          </cell>
          <cell r="L1521">
            <v>-56004</v>
          </cell>
          <cell r="M1521">
            <v>-5600</v>
          </cell>
          <cell r="N1521">
            <v>-61604</v>
          </cell>
          <cell r="O1521" t="str">
            <v>20240412</v>
          </cell>
          <cell r="Q1521">
            <v>-61604</v>
          </cell>
        </row>
        <row r="1522">
          <cell r="I1522">
            <v>1470</v>
          </cell>
          <cell r="J1522" t="str">
            <v>Distribution Cost -Manual(8%)</v>
          </cell>
          <cell r="K1522" t="str">
            <v>PHI VAN CHUYEN THANG 02.2024 - HANG LANH</v>
          </cell>
          <cell r="L1522">
            <v>-52430</v>
          </cell>
          <cell r="M1522">
            <v>-4194</v>
          </cell>
          <cell r="N1522">
            <v>-56624</v>
          </cell>
          <cell r="O1522" t="str">
            <v>20240412</v>
          </cell>
          <cell r="Q1522">
            <v>-503237</v>
          </cell>
        </row>
        <row r="1523">
          <cell r="I1523">
            <v>325</v>
          </cell>
          <cell r="J1523" t="str">
            <v>Basic discount - Auto</v>
          </cell>
          <cell r="K1523" t="str">
            <v>202403 Auto Deduct</v>
          </cell>
          <cell r="L1523">
            <v>-242683</v>
          </cell>
          <cell r="M1523">
            <v>-19415</v>
          </cell>
          <cell r="N1523">
            <v>-262098</v>
          </cell>
          <cell r="O1523" t="str">
            <v>20240412</v>
          </cell>
          <cell r="Q1523">
            <v>-262098</v>
          </cell>
        </row>
        <row r="1524">
          <cell r="J1524" t="str">
            <v/>
          </cell>
          <cell r="K1524" t="str">
            <v>SUB SUM</v>
          </cell>
          <cell r="L1524">
            <v>5018273</v>
          </cell>
          <cell r="M1524">
            <v>400342</v>
          </cell>
          <cell r="N1524">
            <v>5418615</v>
          </cell>
          <cell r="O1524" t="str">
            <v/>
          </cell>
          <cell r="Q1524">
            <v>0</v>
          </cell>
        </row>
        <row r="1525">
          <cell r="J1525" t="str">
            <v/>
          </cell>
          <cell r="K1525" t="str">
            <v>NET OFF REGULAR 08.04.2024</v>
          </cell>
          <cell r="L1525">
            <v>156259</v>
          </cell>
          <cell r="M1525">
            <v>0</v>
          </cell>
          <cell r="N1525">
            <v>156259</v>
          </cell>
          <cell r="O1525" t="str">
            <v>20240412</v>
          </cell>
          <cell r="Q1525">
            <v>0</v>
          </cell>
        </row>
        <row r="1526">
          <cell r="I1526">
            <v>2806</v>
          </cell>
          <cell r="J1526" t="str">
            <v>Sale services fee - Auto</v>
          </cell>
          <cell r="K1526" t="str">
            <v>202403 Auto Deduct</v>
          </cell>
          <cell r="L1526">
            <v>-55529</v>
          </cell>
          <cell r="M1526">
            <v>-4442</v>
          </cell>
          <cell r="N1526">
            <v>-59971</v>
          </cell>
          <cell r="O1526" t="str">
            <v>20240412</v>
          </cell>
          <cell r="Q1526">
            <v>-59971</v>
          </cell>
        </row>
        <row r="1527">
          <cell r="I1527">
            <v>3192</v>
          </cell>
          <cell r="J1527" t="str">
            <v>Sampling services fee - Auto</v>
          </cell>
          <cell r="K1527" t="str">
            <v>202403 Auto Deduct</v>
          </cell>
          <cell r="L1527">
            <v>-16659</v>
          </cell>
          <cell r="M1527">
            <v>-1666</v>
          </cell>
          <cell r="N1527">
            <v>-18325</v>
          </cell>
          <cell r="O1527" t="str">
            <v>20240412</v>
          </cell>
          <cell r="Q1527">
            <v>-18325</v>
          </cell>
        </row>
        <row r="1528">
          <cell r="I1528">
            <v>324</v>
          </cell>
          <cell r="J1528" t="str">
            <v>Basic discount - Auto</v>
          </cell>
          <cell r="K1528" t="str">
            <v>202403 Auto Deduct</v>
          </cell>
          <cell r="L1528">
            <v>-72188</v>
          </cell>
          <cell r="M1528">
            <v>-5775</v>
          </cell>
          <cell r="N1528">
            <v>-77963</v>
          </cell>
          <cell r="O1528" t="str">
            <v>20240412</v>
          </cell>
          <cell r="Q1528">
            <v>-77963</v>
          </cell>
        </row>
        <row r="1529">
          <cell r="J1529" t="str">
            <v/>
          </cell>
          <cell r="K1529" t="str">
            <v>SUB SUM</v>
          </cell>
          <cell r="L1529">
            <v>11883</v>
          </cell>
          <cell r="M1529">
            <v>-11883</v>
          </cell>
          <cell r="N1529">
            <v>0</v>
          </cell>
          <cell r="O1529" t="str">
            <v/>
          </cell>
          <cell r="Q1529">
            <v>0</v>
          </cell>
        </row>
        <row r="1530">
          <cell r="I1530">
            <v>4850</v>
          </cell>
          <cell r="J1530" t="str">
            <v>Sale services fee - Auto</v>
          </cell>
          <cell r="K1530" t="str">
            <v>202403 Auto Deduct</v>
          </cell>
          <cell r="L1530">
            <v>-662683</v>
          </cell>
          <cell r="M1530">
            <v>-53015</v>
          </cell>
          <cell r="N1530">
            <v>-715698</v>
          </cell>
          <cell r="O1530" t="str">
            <v>20240412</v>
          </cell>
          <cell r="Q1530">
            <v>-715698</v>
          </cell>
        </row>
        <row r="1531">
          <cell r="I1531">
            <v>4498</v>
          </cell>
          <cell r="J1531" t="str">
            <v>Sampling services fee - Auto</v>
          </cell>
          <cell r="K1531" t="str">
            <v>202403 Auto Deduct</v>
          </cell>
          <cell r="L1531">
            <v>-198805</v>
          </cell>
          <cell r="M1531">
            <v>-19881</v>
          </cell>
          <cell r="N1531">
            <v>-218686</v>
          </cell>
          <cell r="O1531" t="str">
            <v>20240412</v>
          </cell>
          <cell r="Q1531">
            <v>-218686</v>
          </cell>
        </row>
        <row r="1532">
          <cell r="I1532">
            <v>323</v>
          </cell>
          <cell r="J1532" t="str">
            <v>Basic discount - Auto</v>
          </cell>
          <cell r="K1532" t="str">
            <v>202403 Auto Deduct</v>
          </cell>
          <cell r="L1532">
            <v>-861488</v>
          </cell>
          <cell r="M1532">
            <v>-68919</v>
          </cell>
          <cell r="N1532">
            <v>-930407</v>
          </cell>
          <cell r="O1532" t="str">
            <v>20240412</v>
          </cell>
          <cell r="Q1532">
            <v>-930407</v>
          </cell>
        </row>
        <row r="1533">
          <cell r="I1533">
            <v>12225</v>
          </cell>
          <cell r="J1533" t="str">
            <v/>
          </cell>
          <cell r="K1533" t="str">
            <v/>
          </cell>
          <cell r="L1533">
            <v>2301240</v>
          </cell>
          <cell r="M1533">
            <v>184099</v>
          </cell>
          <cell r="N1533">
            <v>2485339</v>
          </cell>
          <cell r="O1533" t="str">
            <v>20240426</v>
          </cell>
          <cell r="Q1533">
            <v>2485339</v>
          </cell>
        </row>
        <row r="1534">
          <cell r="I1534">
            <v>10325</v>
          </cell>
          <cell r="J1534" t="str">
            <v/>
          </cell>
          <cell r="K1534" t="str">
            <v/>
          </cell>
          <cell r="L1534">
            <v>5674530</v>
          </cell>
          <cell r="M1534">
            <v>453962</v>
          </cell>
          <cell r="N1534">
            <v>6128492</v>
          </cell>
          <cell r="O1534" t="str">
            <v>20240412</v>
          </cell>
          <cell r="Q1534">
            <v>6128492</v>
          </cell>
        </row>
        <row r="1535">
          <cell r="I1535">
            <v>11638</v>
          </cell>
          <cell r="J1535" t="str">
            <v/>
          </cell>
          <cell r="K1535" t="str">
            <v/>
          </cell>
          <cell r="L1535">
            <v>3491900</v>
          </cell>
          <cell r="M1535">
            <v>279352</v>
          </cell>
          <cell r="N1535">
            <v>3771252</v>
          </cell>
          <cell r="O1535" t="str">
            <v>20240426</v>
          </cell>
          <cell r="Q1535">
            <v>3771252</v>
          </cell>
        </row>
        <row r="1536">
          <cell r="I1536">
            <v>10690</v>
          </cell>
          <cell r="J1536" t="str">
            <v/>
          </cell>
          <cell r="K1536" t="str">
            <v/>
          </cell>
          <cell r="L1536">
            <v>2858040</v>
          </cell>
          <cell r="M1536">
            <v>228643</v>
          </cell>
          <cell r="N1536">
            <v>3086683</v>
          </cell>
          <cell r="O1536" t="str">
            <v>20240426</v>
          </cell>
          <cell r="Q1536">
            <v>3086683</v>
          </cell>
        </row>
        <row r="1537">
          <cell r="J1537" t="str">
            <v/>
          </cell>
          <cell r="K1537" t="str">
            <v>NET OFF REGULAR 08.04.2024</v>
          </cell>
          <cell r="L1537">
            <v>-4263701</v>
          </cell>
          <cell r="M1537">
            <v>0</v>
          </cell>
          <cell r="N1537">
            <v>-4263701</v>
          </cell>
          <cell r="O1537" t="str">
            <v>20240412</v>
          </cell>
          <cell r="Q1537">
            <v>0</v>
          </cell>
        </row>
        <row r="1538">
          <cell r="J1538" t="str">
            <v/>
          </cell>
          <cell r="K1538" t="str">
            <v>SUB SUM</v>
          </cell>
          <cell r="L1538">
            <v>8339033</v>
          </cell>
          <cell r="M1538">
            <v>1004241</v>
          </cell>
          <cell r="N1538">
            <v>9343274</v>
          </cell>
          <cell r="O1538" t="str">
            <v/>
          </cell>
          <cell r="Q1538">
            <v>0</v>
          </cell>
        </row>
        <row r="1539">
          <cell r="J1539" t="str">
            <v/>
          </cell>
          <cell r="K1539" t="str">
            <v>SUM</v>
          </cell>
          <cell r="L1539">
            <v>85243980</v>
          </cell>
          <cell r="M1539">
            <v>6864985</v>
          </cell>
          <cell r="N1539">
            <v>92108965</v>
          </cell>
          <cell r="O1539" t="str">
            <v/>
          </cell>
          <cell r="Q1539">
            <v>0</v>
          </cell>
        </row>
        <row r="1540">
          <cell r="I1540">
            <v>3847</v>
          </cell>
          <cell r="J1540" t="str">
            <v>Sampling services fee - Auto</v>
          </cell>
          <cell r="K1540" t="str">
            <v>PHI HANG MAU 202404_005820</v>
          </cell>
          <cell r="L1540">
            <v>-88622</v>
          </cell>
          <cell r="M1540">
            <v>-8862</v>
          </cell>
          <cell r="N1540">
            <v>-97484</v>
          </cell>
          <cell r="O1540" t="str">
            <v>20240510</v>
          </cell>
          <cell r="Q1540">
            <v>-97484</v>
          </cell>
        </row>
        <row r="1541">
          <cell r="I1541" t="str">
            <v>e</v>
          </cell>
          <cell r="J1541" t="str">
            <v>Penalty fee -Manual</v>
          </cell>
          <cell r="K1541" t="str">
            <v>PHAT VI PHAM GIAO HANG THANG 03.2024</v>
          </cell>
          <cell r="L1541">
            <v>-1242599</v>
          </cell>
          <cell r="M1541">
            <v>0</v>
          </cell>
          <cell r="N1541">
            <v>-1242599</v>
          </cell>
          <cell r="O1541" t="str">
            <v>20240510</v>
          </cell>
          <cell r="Q1541">
            <v>-1242599</v>
          </cell>
        </row>
        <row r="1542">
          <cell r="I1542">
            <v>568</v>
          </cell>
          <cell r="J1542" t="str">
            <v>Basic discount - Auto</v>
          </cell>
          <cell r="K1542" t="str">
            <v>CHIET KHAU CO BAN 202404_005820</v>
          </cell>
          <cell r="L1542">
            <v>-384030</v>
          </cell>
          <cell r="M1542">
            <v>-30722</v>
          </cell>
          <cell r="N1542">
            <v>-414752</v>
          </cell>
          <cell r="O1542" t="str">
            <v>20240510</v>
          </cell>
          <cell r="Q1542">
            <v>-414752</v>
          </cell>
        </row>
        <row r="1543">
          <cell r="I1543">
            <v>16133</v>
          </cell>
          <cell r="J1543" t="str">
            <v/>
          </cell>
          <cell r="K1543" t="str">
            <v/>
          </cell>
          <cell r="L1543">
            <v>1495696</v>
          </cell>
          <cell r="M1543">
            <v>119656</v>
          </cell>
          <cell r="N1543">
            <v>1615352</v>
          </cell>
          <cell r="O1543" t="str">
            <v>20240530</v>
          </cell>
          <cell r="Q1543">
            <v>1615352</v>
          </cell>
        </row>
        <row r="1544">
          <cell r="I1544">
            <v>13362</v>
          </cell>
          <cell r="J1544" t="str">
            <v/>
          </cell>
          <cell r="K1544" t="str">
            <v/>
          </cell>
          <cell r="L1544">
            <v>595330</v>
          </cell>
          <cell r="M1544">
            <v>47626</v>
          </cell>
          <cell r="N1544">
            <v>642956</v>
          </cell>
          <cell r="O1544" t="str">
            <v>20240510</v>
          </cell>
          <cell r="Q1544">
            <v>642956</v>
          </cell>
        </row>
        <row r="1545">
          <cell r="I1545">
            <v>16083</v>
          </cell>
          <cell r="J1545" t="str">
            <v/>
          </cell>
          <cell r="K1545" t="str">
            <v/>
          </cell>
          <cell r="L1545">
            <v>643230</v>
          </cell>
          <cell r="M1545">
            <v>51458</v>
          </cell>
          <cell r="N1545">
            <v>694688</v>
          </cell>
          <cell r="O1545" t="str">
            <v>20240530</v>
          </cell>
          <cell r="Q1545">
            <v>694688</v>
          </cell>
        </row>
        <row r="1546">
          <cell r="J1546" t="str">
            <v/>
          </cell>
          <cell r="K1546" t="str">
            <v>NET OFF REGULAR 09.05.2024</v>
          </cell>
          <cell r="L1546">
            <v>1430920</v>
          </cell>
          <cell r="M1546">
            <v>0</v>
          </cell>
          <cell r="N1546">
            <v>1430920</v>
          </cell>
          <cell r="O1546" t="str">
            <v>20240510</v>
          </cell>
          <cell r="Q1546">
            <v>0</v>
          </cell>
        </row>
        <row r="1547">
          <cell r="I1547">
            <v>3459</v>
          </cell>
          <cell r="J1547" t="str">
            <v>Sale services fee - Auto</v>
          </cell>
          <cell r="K1547" t="str">
            <v>PHI BAN HANG 202404_005820</v>
          </cell>
          <cell r="L1547">
            <v>-295408</v>
          </cell>
          <cell r="M1547">
            <v>-23633</v>
          </cell>
          <cell r="N1547">
            <v>-319041</v>
          </cell>
          <cell r="O1547" t="str">
            <v>20240510</v>
          </cell>
          <cell r="Q1547">
            <v>-319041</v>
          </cell>
        </row>
        <row r="1548">
          <cell r="J1548" t="str">
            <v/>
          </cell>
          <cell r="K1548" t="str">
            <v>SUB SUM</v>
          </cell>
          <cell r="L1548">
            <v>2154517</v>
          </cell>
          <cell r="M1548">
            <v>155523</v>
          </cell>
          <cell r="N1548">
            <v>2310040</v>
          </cell>
          <cell r="O1548" t="str">
            <v/>
          </cell>
          <cell r="Q1548">
            <v>0</v>
          </cell>
        </row>
        <row r="1549">
          <cell r="I1549" t="str">
            <v>d</v>
          </cell>
          <cell r="J1549" t="str">
            <v>Penalty fee -Manual</v>
          </cell>
          <cell r="K1549" t="str">
            <v>PHAT VI PHAM GIAO HANG THANG 03.2024</v>
          </cell>
          <cell r="L1549">
            <v>-104738</v>
          </cell>
          <cell r="M1549">
            <v>0</v>
          </cell>
          <cell r="N1549">
            <v>-104738</v>
          </cell>
          <cell r="O1549" t="str">
            <v>20240510</v>
          </cell>
          <cell r="Q1549">
            <v>-104738</v>
          </cell>
        </row>
        <row r="1550">
          <cell r="I1550">
            <v>14954</v>
          </cell>
          <cell r="J1550" t="str">
            <v/>
          </cell>
          <cell r="K1550" t="str">
            <v/>
          </cell>
          <cell r="L1550">
            <v>3411820</v>
          </cell>
          <cell r="M1550">
            <v>272946</v>
          </cell>
          <cell r="N1550">
            <v>3684766</v>
          </cell>
          <cell r="O1550" t="str">
            <v>20240530</v>
          </cell>
          <cell r="Q1550">
            <v>3684766</v>
          </cell>
        </row>
        <row r="1551">
          <cell r="I1551">
            <v>567</v>
          </cell>
          <cell r="J1551" t="str">
            <v>Basic discount - Auto</v>
          </cell>
          <cell r="K1551" t="str">
            <v>CHIET KHAU CO BAN 202404_005820</v>
          </cell>
          <cell r="L1551">
            <v>-1132086</v>
          </cell>
          <cell r="M1551">
            <v>-90567</v>
          </cell>
          <cell r="N1551">
            <v>-1222653</v>
          </cell>
          <cell r="O1551" t="str">
            <v>20240510</v>
          </cell>
          <cell r="Q1551">
            <v>-1222653</v>
          </cell>
        </row>
        <row r="1552">
          <cell r="I1552">
            <v>2117</v>
          </cell>
          <cell r="J1552" t="str">
            <v>Distribution Cost -Auto(8%)</v>
          </cell>
          <cell r="K1552" t="str">
            <v>PHI VAN CHUYEN THANG 03.2024-HANG LANH_005820_01016</v>
          </cell>
          <cell r="L1552">
            <v>-102800</v>
          </cell>
          <cell r="M1552">
            <v>-8224</v>
          </cell>
          <cell r="N1552">
            <v>-111024</v>
          </cell>
          <cell r="O1552" t="str">
            <v>20240510</v>
          </cell>
          <cell r="Q1552">
            <v>-702885</v>
          </cell>
        </row>
        <row r="1553">
          <cell r="J1553" t="str">
            <v/>
          </cell>
          <cell r="K1553" t="str">
            <v>NET OFF REGULAR 09.05.2024</v>
          </cell>
          <cell r="L1553">
            <v>2666294</v>
          </cell>
          <cell r="M1553">
            <v>0</v>
          </cell>
          <cell r="N1553">
            <v>2666294</v>
          </cell>
          <cell r="O1553" t="str">
            <v>20240510</v>
          </cell>
          <cell r="Q1553">
            <v>0</v>
          </cell>
        </row>
        <row r="1554">
          <cell r="I1554">
            <v>738</v>
          </cell>
          <cell r="J1554" t="str">
            <v>240523-01016-1-0122</v>
          </cell>
          <cell r="K1554" t="str">
            <v>hang tra lai</v>
          </cell>
          <cell r="L1554">
            <v>-2393187</v>
          </cell>
          <cell r="M1554">
            <v>-191455</v>
          </cell>
          <cell r="N1554">
            <v>-2584642</v>
          </cell>
          <cell r="O1554" t="str">
            <v>20240530</v>
          </cell>
          <cell r="Q1554">
            <v>-2584642</v>
          </cell>
        </row>
        <row r="1555">
          <cell r="I1555">
            <v>4558</v>
          </cell>
          <cell r="J1555" t="str">
            <v>Sale services fee - Auto</v>
          </cell>
          <cell r="K1555" t="str">
            <v>PHI BAN HANG 202404_005820</v>
          </cell>
          <cell r="L1555">
            <v>-870836</v>
          </cell>
          <cell r="M1555">
            <v>-69667</v>
          </cell>
          <cell r="N1555">
            <v>-940503</v>
          </cell>
          <cell r="O1555" t="str">
            <v>20240510</v>
          </cell>
          <cell r="Q1555">
            <v>-940503</v>
          </cell>
        </row>
        <row r="1556">
          <cell r="I1556" t="str">
            <v>HBTL</v>
          </cell>
          <cell r="J1556" t="str">
            <v>240516-01016-1-0002</v>
          </cell>
          <cell r="K1556" t="str">
            <v>hang tra lai</v>
          </cell>
          <cell r="L1556">
            <v>-209116</v>
          </cell>
          <cell r="M1556">
            <v>-16729</v>
          </cell>
          <cell r="N1556">
            <v>-225845</v>
          </cell>
          <cell r="O1556" t="str">
            <v>20240530</v>
          </cell>
          <cell r="Q1556">
            <v>-225845</v>
          </cell>
        </row>
        <row r="1557">
          <cell r="I1557">
            <v>4310</v>
          </cell>
          <cell r="J1557" t="str">
            <v>Sampling services fee - Auto</v>
          </cell>
          <cell r="K1557" t="str">
            <v>PHI HANG MAU 202404_005820</v>
          </cell>
          <cell r="L1557">
            <v>-261251</v>
          </cell>
          <cell r="M1557">
            <v>-26125</v>
          </cell>
          <cell r="N1557">
            <v>-287376</v>
          </cell>
          <cell r="O1557" t="str">
            <v>20240510</v>
          </cell>
          <cell r="Q1557">
            <v>-287376</v>
          </cell>
        </row>
        <row r="1558">
          <cell r="I1558">
            <v>16293</v>
          </cell>
          <cell r="J1558" t="str">
            <v/>
          </cell>
          <cell r="K1558" t="str">
            <v/>
          </cell>
          <cell r="L1558">
            <v>3801040</v>
          </cell>
          <cell r="M1558">
            <v>304083</v>
          </cell>
          <cell r="N1558">
            <v>4105123</v>
          </cell>
          <cell r="O1558" t="str">
            <v>20240530</v>
          </cell>
          <cell r="Q1558">
            <v>4105123</v>
          </cell>
        </row>
        <row r="1559">
          <cell r="J1559" t="str">
            <v/>
          </cell>
          <cell r="K1559" t="str">
            <v>SUB SUM</v>
          </cell>
          <cell r="L1559">
            <v>4805140</v>
          </cell>
          <cell r="M1559">
            <v>174262</v>
          </cell>
          <cell r="N1559">
            <v>4979402</v>
          </cell>
          <cell r="O1559" t="str">
            <v/>
          </cell>
          <cell r="Q1559">
            <v>0</v>
          </cell>
        </row>
        <row r="1560">
          <cell r="I1560">
            <v>566</v>
          </cell>
          <cell r="J1560" t="str">
            <v>Basic discount - Auto</v>
          </cell>
          <cell r="K1560" t="str">
            <v>CHIET KHAU CO BAN 202404_005820</v>
          </cell>
          <cell r="L1560">
            <v>-32892</v>
          </cell>
          <cell r="M1560">
            <v>-2631</v>
          </cell>
          <cell r="N1560">
            <v>-35523</v>
          </cell>
          <cell r="O1560" t="str">
            <v>20240510</v>
          </cell>
          <cell r="Q1560">
            <v>-35523</v>
          </cell>
        </row>
        <row r="1561">
          <cell r="I1561">
            <v>16132</v>
          </cell>
          <cell r="J1561" t="str">
            <v/>
          </cell>
          <cell r="K1561" t="str">
            <v/>
          </cell>
          <cell r="L1561">
            <v>506030</v>
          </cell>
          <cell r="M1561">
            <v>40482</v>
          </cell>
          <cell r="N1561">
            <v>546512</v>
          </cell>
          <cell r="O1561" t="str">
            <v>20240530</v>
          </cell>
          <cell r="Q1561">
            <v>546512</v>
          </cell>
        </row>
        <row r="1562">
          <cell r="J1562" t="str">
            <v/>
          </cell>
          <cell r="K1562" t="str">
            <v>NET OFF REGULAR 09.05.2024</v>
          </cell>
          <cell r="L1562">
            <v>71198</v>
          </cell>
          <cell r="M1562">
            <v>0</v>
          </cell>
          <cell r="N1562">
            <v>71198</v>
          </cell>
          <cell r="O1562" t="str">
            <v>20240510</v>
          </cell>
          <cell r="Q1562">
            <v>0</v>
          </cell>
        </row>
        <row r="1563">
          <cell r="I1563">
            <v>2551</v>
          </cell>
          <cell r="J1563" t="str">
            <v>Sale services fee - Auto</v>
          </cell>
          <cell r="K1563" t="str">
            <v>PHI BAN HANG 202404_005820</v>
          </cell>
          <cell r="L1563">
            <v>-25302</v>
          </cell>
          <cell r="M1563">
            <v>-2024</v>
          </cell>
          <cell r="N1563">
            <v>-27326</v>
          </cell>
          <cell r="O1563" t="str">
            <v>20240510</v>
          </cell>
          <cell r="Q1563">
            <v>-27326</v>
          </cell>
        </row>
        <row r="1564">
          <cell r="I1564">
            <v>2865</v>
          </cell>
          <cell r="J1564" t="str">
            <v>Sampling services fee - Auto</v>
          </cell>
          <cell r="K1564" t="str">
            <v>PHI HANG MAU 202404_005820</v>
          </cell>
          <cell r="L1564">
            <v>-7590</v>
          </cell>
          <cell r="M1564">
            <v>-759</v>
          </cell>
          <cell r="N1564">
            <v>-8349</v>
          </cell>
          <cell r="O1564" t="str">
            <v>20240510</v>
          </cell>
          <cell r="Q1564">
            <v>-8349</v>
          </cell>
        </row>
        <row r="1565">
          <cell r="J1565" t="str">
            <v/>
          </cell>
          <cell r="K1565" t="str">
            <v>SUB SUM</v>
          </cell>
          <cell r="L1565">
            <v>511444</v>
          </cell>
          <cell r="M1565">
            <v>35068</v>
          </cell>
          <cell r="N1565">
            <v>546512</v>
          </cell>
          <cell r="O1565" t="str">
            <v/>
          </cell>
          <cell r="Q1565">
            <v>0</v>
          </cell>
        </row>
        <row r="1566">
          <cell r="I1566">
            <v>3536</v>
          </cell>
          <cell r="J1566" t="str">
            <v>Sale services fee - Auto</v>
          </cell>
          <cell r="K1566" t="str">
            <v>PHI BAN HANG 202404_005820</v>
          </cell>
          <cell r="L1566">
            <v>-348348</v>
          </cell>
          <cell r="M1566">
            <v>-27868</v>
          </cell>
          <cell r="N1566">
            <v>-376216</v>
          </cell>
          <cell r="O1566" t="str">
            <v>20240510</v>
          </cell>
          <cell r="Q1566">
            <v>-376216</v>
          </cell>
        </row>
        <row r="1567">
          <cell r="I1567">
            <v>3597</v>
          </cell>
          <cell r="J1567" t="str">
            <v>Sampling services fee - Auto</v>
          </cell>
          <cell r="K1567" t="str">
            <v>PHI HANG MAU 202404_005820</v>
          </cell>
          <cell r="L1567">
            <v>-104504</v>
          </cell>
          <cell r="M1567">
            <v>-10450</v>
          </cell>
          <cell r="N1567">
            <v>-114954</v>
          </cell>
          <cell r="O1567" t="str">
            <v>20240510</v>
          </cell>
          <cell r="Q1567">
            <v>-114954</v>
          </cell>
        </row>
        <row r="1568">
          <cell r="I1568">
            <v>16112</v>
          </cell>
          <cell r="J1568" t="str">
            <v/>
          </cell>
          <cell r="K1568" t="str">
            <v/>
          </cell>
          <cell r="L1568">
            <v>1190660</v>
          </cell>
          <cell r="M1568">
            <v>95253</v>
          </cell>
          <cell r="N1568">
            <v>1285913</v>
          </cell>
          <cell r="O1568" t="str">
            <v>20240530</v>
          </cell>
          <cell r="Q1568">
            <v>1285913</v>
          </cell>
        </row>
        <row r="1569">
          <cell r="I1569">
            <v>565</v>
          </cell>
          <cell r="J1569" t="str">
            <v>Basic discount - Auto</v>
          </cell>
          <cell r="K1569" t="str">
            <v>CHIET KHAU CO BAN 202404_005820</v>
          </cell>
          <cell r="L1569">
            <v>-452852</v>
          </cell>
          <cell r="M1569">
            <v>-36228</v>
          </cell>
          <cell r="N1569">
            <v>-489080</v>
          </cell>
          <cell r="O1569" t="str">
            <v>20240510</v>
          </cell>
          <cell r="Q1569">
            <v>-489080</v>
          </cell>
        </row>
        <row r="1570">
          <cell r="I1570">
            <v>2117</v>
          </cell>
          <cell r="J1570" t="str">
            <v>Distribution Cost -Auto(8%)</v>
          </cell>
          <cell r="K1570" t="str">
            <v>PHI VAN CHUYEN THANG 03.2024-HANG LANH_005820_01013</v>
          </cell>
          <cell r="L1570">
            <v>-216080</v>
          </cell>
          <cell r="M1570">
            <v>-17286</v>
          </cell>
          <cell r="N1570">
            <v>-233366</v>
          </cell>
          <cell r="O1570" t="str">
            <v>20240510</v>
          </cell>
          <cell r="Q1570">
            <v>-702885</v>
          </cell>
        </row>
        <row r="1571">
          <cell r="I1571">
            <v>12614</v>
          </cell>
          <cell r="J1571" t="str">
            <v/>
          </cell>
          <cell r="K1571" t="str">
            <v/>
          </cell>
          <cell r="L1571">
            <v>1785990</v>
          </cell>
          <cell r="M1571">
            <v>142879</v>
          </cell>
          <cell r="N1571">
            <v>1928869</v>
          </cell>
          <cell r="O1571" t="str">
            <v>20240510</v>
          </cell>
          <cell r="Q1571">
            <v>1928869</v>
          </cell>
        </row>
        <row r="1572">
          <cell r="J1572" t="str">
            <v/>
          </cell>
          <cell r="K1572" t="str">
            <v>SUB SUM</v>
          </cell>
          <cell r="L1572">
            <v>1854866</v>
          </cell>
          <cell r="M1572">
            <v>146300</v>
          </cell>
          <cell r="N1572">
            <v>2001166</v>
          </cell>
          <cell r="O1572" t="str">
            <v/>
          </cell>
          <cell r="Q1572">
            <v>0</v>
          </cell>
        </row>
        <row r="1573">
          <cell r="I1573">
            <v>5333</v>
          </cell>
          <cell r="J1573" t="str">
            <v>Anniversary Support fee - Manual(8%)</v>
          </cell>
          <cell r="K1573" t="str">
            <v>PHI HO TRO SINH NHAT 2024</v>
          </cell>
          <cell r="L1573">
            <v>-1500000</v>
          </cell>
          <cell r="M1573">
            <v>-120000</v>
          </cell>
          <cell r="N1573">
            <v>-1620000</v>
          </cell>
          <cell r="O1573" t="str">
            <v>20240510</v>
          </cell>
          <cell r="Q1573">
            <v>-1929680</v>
          </cell>
        </row>
        <row r="1574">
          <cell r="I1574">
            <v>5333</v>
          </cell>
          <cell r="J1574" t="str">
            <v>Sale services fee - Auto</v>
          </cell>
          <cell r="K1574" t="str">
            <v>PHI BAN HANG 202404_005820</v>
          </cell>
          <cell r="L1574">
            <v>-286741</v>
          </cell>
          <cell r="M1574">
            <v>-22939</v>
          </cell>
          <cell r="N1574">
            <v>-309680</v>
          </cell>
          <cell r="O1574" t="str">
            <v>20240510</v>
          </cell>
          <cell r="Q1574">
            <v>-1929680</v>
          </cell>
        </row>
        <row r="1575">
          <cell r="I1575">
            <v>4462</v>
          </cell>
          <cell r="J1575" t="str">
            <v>Sampling services fee - Auto</v>
          </cell>
          <cell r="K1575" t="str">
            <v>PHI HANG MAU 202404_005820</v>
          </cell>
          <cell r="L1575">
            <v>-86022</v>
          </cell>
          <cell r="M1575">
            <v>-8602</v>
          </cell>
          <cell r="N1575">
            <v>-94624</v>
          </cell>
          <cell r="O1575" t="str">
            <v>20240510</v>
          </cell>
          <cell r="Q1575">
            <v>-94624</v>
          </cell>
        </row>
        <row r="1576">
          <cell r="I1576">
            <v>15927</v>
          </cell>
          <cell r="J1576" t="str">
            <v/>
          </cell>
          <cell r="K1576" t="str">
            <v/>
          </cell>
          <cell r="L1576">
            <v>1332696</v>
          </cell>
          <cell r="M1576">
            <v>106616</v>
          </cell>
          <cell r="N1576">
            <v>1439312</v>
          </cell>
          <cell r="O1576" t="str">
            <v>20240530</v>
          </cell>
          <cell r="Q1576">
            <v>1439312</v>
          </cell>
        </row>
        <row r="1577">
          <cell r="I1577">
            <v>564</v>
          </cell>
          <cell r="J1577" t="str">
            <v>Basic discount - Auto</v>
          </cell>
          <cell r="K1577" t="str">
            <v>CHIET KHAU CO BAN 202404_005820</v>
          </cell>
          <cell r="L1577">
            <v>-372763</v>
          </cell>
          <cell r="M1577">
            <v>-29821</v>
          </cell>
          <cell r="N1577">
            <v>-402584</v>
          </cell>
          <cell r="O1577" t="str">
            <v>20240510</v>
          </cell>
          <cell r="Q1577">
            <v>-402584</v>
          </cell>
        </row>
        <row r="1578">
          <cell r="I1578">
            <v>15042</v>
          </cell>
          <cell r="J1578" t="str">
            <v/>
          </cell>
          <cell r="K1578" t="str">
            <v/>
          </cell>
          <cell r="L1578">
            <v>1745950</v>
          </cell>
          <cell r="M1578">
            <v>139676</v>
          </cell>
          <cell r="N1578">
            <v>1885626</v>
          </cell>
          <cell r="O1578" t="str">
            <v>20240530</v>
          </cell>
          <cell r="Q1578">
            <v>1885626</v>
          </cell>
        </row>
        <row r="1579">
          <cell r="I1579">
            <v>12815</v>
          </cell>
          <cell r="J1579" t="str">
            <v/>
          </cell>
          <cell r="K1579" t="str">
            <v/>
          </cell>
          <cell r="L1579">
            <v>4523910</v>
          </cell>
          <cell r="M1579">
            <v>361913</v>
          </cell>
          <cell r="N1579">
            <v>4885823</v>
          </cell>
          <cell r="O1579" t="str">
            <v>20240510</v>
          </cell>
          <cell r="Q1579">
            <v>4885823</v>
          </cell>
        </row>
        <row r="1580">
          <cell r="I1580">
            <v>12682</v>
          </cell>
          <cell r="J1580" t="str">
            <v/>
          </cell>
          <cell r="K1580" t="str">
            <v/>
          </cell>
          <cell r="L1580">
            <v>2281975</v>
          </cell>
          <cell r="M1580">
            <v>182558</v>
          </cell>
          <cell r="N1580">
            <v>2464533</v>
          </cell>
          <cell r="O1580" t="str">
            <v>20240510</v>
          </cell>
          <cell r="Q1580">
            <v>2464533</v>
          </cell>
        </row>
        <row r="1581">
          <cell r="I1581">
            <v>14858</v>
          </cell>
          <cell r="J1581" t="str">
            <v/>
          </cell>
          <cell r="K1581" t="str">
            <v/>
          </cell>
          <cell r="L1581">
            <v>1705910</v>
          </cell>
          <cell r="M1581">
            <v>136473</v>
          </cell>
          <cell r="N1581">
            <v>1842383</v>
          </cell>
          <cell r="O1581" t="str">
            <v>20240530</v>
          </cell>
          <cell r="Q1581">
            <v>1842383</v>
          </cell>
        </row>
        <row r="1582">
          <cell r="J1582" t="str">
            <v/>
          </cell>
          <cell r="K1582" t="str">
            <v>NET OFF REGULAR 09.05.2024</v>
          </cell>
          <cell r="L1582">
            <v>-3346971</v>
          </cell>
          <cell r="M1582">
            <v>0</v>
          </cell>
          <cell r="N1582">
            <v>-3346971</v>
          </cell>
          <cell r="O1582" t="str">
            <v>20240510</v>
          </cell>
          <cell r="Q1582">
            <v>0</v>
          </cell>
        </row>
        <row r="1583">
          <cell r="J1583" t="str">
            <v/>
          </cell>
          <cell r="K1583" t="str">
            <v>SUB SUM</v>
          </cell>
          <cell r="L1583">
            <v>5997944</v>
          </cell>
          <cell r="M1583">
            <v>745874</v>
          </cell>
          <cell r="N1583">
            <v>6743818</v>
          </cell>
          <cell r="O1583" t="str">
            <v/>
          </cell>
          <cell r="Q1583">
            <v>0</v>
          </cell>
        </row>
        <row r="1584">
          <cell r="I1584">
            <v>3507</v>
          </cell>
          <cell r="J1584" t="str">
            <v>Sale services fee - Auto</v>
          </cell>
          <cell r="K1584" t="str">
            <v>PHI BAN HANG 202404_005820</v>
          </cell>
          <cell r="L1584">
            <v>-97731</v>
          </cell>
          <cell r="M1584">
            <v>-7818</v>
          </cell>
          <cell r="N1584">
            <v>-105549</v>
          </cell>
          <cell r="O1584" t="str">
            <v>20240510</v>
          </cell>
          <cell r="Q1584">
            <v>-105549</v>
          </cell>
        </row>
        <row r="1585">
          <cell r="I1585">
            <v>15069</v>
          </cell>
          <cell r="J1585" t="str">
            <v/>
          </cell>
          <cell r="K1585" t="str">
            <v/>
          </cell>
          <cell r="L1585">
            <v>444232</v>
          </cell>
          <cell r="M1585">
            <v>35539</v>
          </cell>
          <cell r="N1585">
            <v>479771</v>
          </cell>
          <cell r="O1585" t="str">
            <v>20240530</v>
          </cell>
          <cell r="Q1585">
            <v>479771</v>
          </cell>
        </row>
        <row r="1586">
          <cell r="I1586">
            <v>3917</v>
          </cell>
          <cell r="J1586" t="str">
            <v>Sampling services fee - Auto</v>
          </cell>
          <cell r="K1586" t="str">
            <v>PHI HANG MAU 202404_005820</v>
          </cell>
          <cell r="L1586">
            <v>-29319</v>
          </cell>
          <cell r="M1586">
            <v>-2932</v>
          </cell>
          <cell r="N1586">
            <v>-32251</v>
          </cell>
          <cell r="O1586" t="str">
            <v>20240510</v>
          </cell>
          <cell r="Q1586">
            <v>-32251</v>
          </cell>
        </row>
        <row r="1587">
          <cell r="I1587">
            <v>563</v>
          </cell>
          <cell r="J1587" t="str">
            <v>Basic discount - Auto</v>
          </cell>
          <cell r="K1587" t="str">
            <v>CHIET KHAU CO BAN 202404_005820</v>
          </cell>
          <cell r="L1587">
            <v>-127050</v>
          </cell>
          <cell r="M1587">
            <v>-10164</v>
          </cell>
          <cell r="N1587">
            <v>-137214</v>
          </cell>
          <cell r="O1587" t="str">
            <v>20240510</v>
          </cell>
          <cell r="Q1587">
            <v>-137214</v>
          </cell>
        </row>
        <row r="1588">
          <cell r="I1588">
            <v>2117</v>
          </cell>
          <cell r="J1588" t="str">
            <v>Distribution Cost -Auto(8%)</v>
          </cell>
          <cell r="K1588" t="str">
            <v>PHI VAN CHUYEN THANG 03.2024-HANG LANH_005820_01011</v>
          </cell>
          <cell r="L1588">
            <v>-91840</v>
          </cell>
          <cell r="M1588">
            <v>-7347</v>
          </cell>
          <cell r="N1588">
            <v>-99187</v>
          </cell>
          <cell r="O1588" t="str">
            <v>20240510</v>
          </cell>
          <cell r="Q1588">
            <v>-702885</v>
          </cell>
        </row>
        <row r="1589">
          <cell r="I1589">
            <v>13882</v>
          </cell>
          <cell r="J1589" t="str">
            <v/>
          </cell>
          <cell r="K1589" t="str">
            <v/>
          </cell>
          <cell r="L1589">
            <v>555290</v>
          </cell>
          <cell r="M1589">
            <v>44423</v>
          </cell>
          <cell r="N1589">
            <v>599713</v>
          </cell>
          <cell r="O1589" t="str">
            <v>20240510</v>
          </cell>
          <cell r="Q1589">
            <v>599713</v>
          </cell>
        </row>
        <row r="1590">
          <cell r="I1590">
            <v>12824</v>
          </cell>
          <cell r="J1590" t="str">
            <v/>
          </cell>
          <cell r="K1590" t="str">
            <v/>
          </cell>
          <cell r="L1590">
            <v>1095168</v>
          </cell>
          <cell r="M1590">
            <v>87613</v>
          </cell>
          <cell r="N1590">
            <v>1182781</v>
          </cell>
          <cell r="O1590" t="str">
            <v>20240510</v>
          </cell>
          <cell r="Q1590">
            <v>1182781</v>
          </cell>
        </row>
        <row r="1591">
          <cell r="J1591" t="str">
            <v/>
          </cell>
          <cell r="K1591" t="str">
            <v>SUB SUM</v>
          </cell>
          <cell r="L1591">
            <v>1748750</v>
          </cell>
          <cell r="M1591">
            <v>139314</v>
          </cell>
          <cell r="N1591">
            <v>1888064</v>
          </cell>
          <cell r="O1591" t="str">
            <v/>
          </cell>
          <cell r="Q1591">
            <v>0</v>
          </cell>
        </row>
        <row r="1592">
          <cell r="J1592" t="str">
            <v/>
          </cell>
          <cell r="K1592" t="str">
            <v>NET OFF REGULAR 09.05.2024</v>
          </cell>
          <cell r="L1592">
            <v>209475</v>
          </cell>
          <cell r="M1592">
            <v>0</v>
          </cell>
          <cell r="N1592">
            <v>209475</v>
          </cell>
          <cell r="O1592" t="str">
            <v>20240510</v>
          </cell>
          <cell r="Q1592">
            <v>0</v>
          </cell>
        </row>
        <row r="1593">
          <cell r="I1593" t="str">
            <v>c</v>
          </cell>
          <cell r="J1593" t="str">
            <v>Penalty fee -Manual</v>
          </cell>
          <cell r="K1593" t="str">
            <v>PHAT VI PHAM GIAO HANG THANG 03.2024</v>
          </cell>
          <cell r="L1593">
            <v>-209475</v>
          </cell>
          <cell r="M1593">
            <v>0</v>
          </cell>
          <cell r="N1593">
            <v>-209475</v>
          </cell>
          <cell r="O1593" t="str">
            <v>20240510</v>
          </cell>
          <cell r="Q1593">
            <v>-209475</v>
          </cell>
        </row>
        <row r="1594">
          <cell r="J1594" t="str">
            <v/>
          </cell>
          <cell r="K1594" t="str">
            <v>NET OFF REGULAR 24.05.2024</v>
          </cell>
          <cell r="L1594">
            <v>4333847</v>
          </cell>
          <cell r="M1594">
            <v>0</v>
          </cell>
          <cell r="N1594">
            <v>4333847</v>
          </cell>
          <cell r="O1594" t="str">
            <v>20240530</v>
          </cell>
          <cell r="Q1594">
            <v>0</v>
          </cell>
        </row>
        <row r="1595">
          <cell r="I1595">
            <v>739</v>
          </cell>
          <cell r="J1595" t="str">
            <v>240528-01010-1-0098</v>
          </cell>
          <cell r="K1595" t="str">
            <v>hang tra lai</v>
          </cell>
          <cell r="L1595">
            <v>-4012821</v>
          </cell>
          <cell r="M1595">
            <v>-321026</v>
          </cell>
          <cell r="N1595">
            <v>-4333847</v>
          </cell>
          <cell r="O1595" t="str">
            <v>20240530</v>
          </cell>
          <cell r="Q1595">
            <v>-4333847</v>
          </cell>
        </row>
        <row r="1596">
          <cell r="J1596" t="str">
            <v/>
          </cell>
          <cell r="K1596" t="str">
            <v>SUB SUM</v>
          </cell>
          <cell r="L1596">
            <v>321026</v>
          </cell>
          <cell r="M1596">
            <v>-321026</v>
          </cell>
          <cell r="N1596">
            <v>0</v>
          </cell>
          <cell r="O1596" t="str">
            <v/>
          </cell>
          <cell r="Q1596">
            <v>0</v>
          </cell>
        </row>
        <row r="1597">
          <cell r="I1597">
            <v>3747</v>
          </cell>
          <cell r="J1597" t="str">
            <v>Sale services fee - Auto</v>
          </cell>
          <cell r="K1597" t="str">
            <v>PHI BAN HANG 202404_005820</v>
          </cell>
          <cell r="L1597">
            <v>-358717</v>
          </cell>
          <cell r="M1597">
            <v>-28697</v>
          </cell>
          <cell r="N1597">
            <v>-387414</v>
          </cell>
          <cell r="O1597" t="str">
            <v>20240510</v>
          </cell>
          <cell r="Q1597">
            <v>-387414</v>
          </cell>
        </row>
        <row r="1598">
          <cell r="I1598">
            <v>3467</v>
          </cell>
          <cell r="J1598" t="str">
            <v>Sampling services fee - Auto</v>
          </cell>
          <cell r="K1598" t="str">
            <v>PHI HANG MAU 202404_005820</v>
          </cell>
          <cell r="L1598">
            <v>-107615</v>
          </cell>
          <cell r="M1598">
            <v>-10761</v>
          </cell>
          <cell r="N1598">
            <v>-118376</v>
          </cell>
          <cell r="O1598" t="str">
            <v>20240510</v>
          </cell>
          <cell r="Q1598">
            <v>-118376</v>
          </cell>
        </row>
        <row r="1599">
          <cell r="I1599">
            <v>14953</v>
          </cell>
          <cell r="J1599" t="str">
            <v/>
          </cell>
          <cell r="K1599" t="str">
            <v/>
          </cell>
          <cell r="L1599">
            <v>2301240</v>
          </cell>
          <cell r="M1599">
            <v>184099</v>
          </cell>
          <cell r="N1599">
            <v>2485339</v>
          </cell>
          <cell r="O1599" t="str">
            <v>20240530</v>
          </cell>
          <cell r="Q1599">
            <v>2485339</v>
          </cell>
        </row>
        <row r="1600">
          <cell r="I1600">
            <v>562</v>
          </cell>
          <cell r="J1600" t="str">
            <v>Basic discount - Auto</v>
          </cell>
          <cell r="K1600" t="str">
            <v>CHIET KHAU CO BAN 202404_005820</v>
          </cell>
          <cell r="L1600">
            <v>-466331</v>
          </cell>
          <cell r="M1600">
            <v>-37307</v>
          </cell>
          <cell r="N1600">
            <v>-503638</v>
          </cell>
          <cell r="O1600" t="str">
            <v>20240510</v>
          </cell>
          <cell r="Q1600">
            <v>-503638</v>
          </cell>
        </row>
        <row r="1601">
          <cell r="I1601">
            <v>2117</v>
          </cell>
          <cell r="J1601" t="str">
            <v>Distribution Cost -Auto(8%)</v>
          </cell>
          <cell r="K1601" t="str">
            <v>PHI VAN CHUYEN THANG 03.2024-HANG LANH_005820_01009</v>
          </cell>
          <cell r="L1601">
            <v>-115630</v>
          </cell>
          <cell r="M1601">
            <v>-9250</v>
          </cell>
          <cell r="N1601">
            <v>-124880</v>
          </cell>
          <cell r="O1601" t="str">
            <v>20240510</v>
          </cell>
          <cell r="Q1601">
            <v>-702885</v>
          </cell>
        </row>
        <row r="1602">
          <cell r="I1602">
            <v>12823</v>
          </cell>
          <cell r="J1602" t="str">
            <v/>
          </cell>
          <cell r="K1602" t="str">
            <v/>
          </cell>
          <cell r="L1602">
            <v>2182630</v>
          </cell>
          <cell r="M1602">
            <v>174610</v>
          </cell>
          <cell r="N1602">
            <v>2357240</v>
          </cell>
          <cell r="O1602" t="str">
            <v>20240510</v>
          </cell>
          <cell r="Q1602">
            <v>2357240</v>
          </cell>
        </row>
        <row r="1603">
          <cell r="J1603" t="str">
            <v/>
          </cell>
          <cell r="K1603" t="str">
            <v>SUB SUM</v>
          </cell>
          <cell r="L1603">
            <v>3435577</v>
          </cell>
          <cell r="M1603">
            <v>272694</v>
          </cell>
          <cell r="N1603">
            <v>3708271</v>
          </cell>
          <cell r="O1603" t="str">
            <v/>
          </cell>
          <cell r="Q1603">
            <v>0</v>
          </cell>
        </row>
        <row r="1604">
          <cell r="I1604">
            <v>3447</v>
          </cell>
          <cell r="J1604" t="str">
            <v>Sale services fee - Auto</v>
          </cell>
          <cell r="K1604" t="str">
            <v>PHI BAN HANG 202404_005820</v>
          </cell>
          <cell r="L1604">
            <v>-164661</v>
          </cell>
          <cell r="M1604">
            <v>-13173</v>
          </cell>
          <cell r="N1604">
            <v>-177834</v>
          </cell>
          <cell r="O1604" t="str">
            <v>20240510</v>
          </cell>
          <cell r="Q1604">
            <v>-177834</v>
          </cell>
        </row>
        <row r="1605">
          <cell r="I1605">
            <v>16114</v>
          </cell>
          <cell r="J1605" t="str">
            <v/>
          </cell>
          <cell r="K1605" t="str">
            <v/>
          </cell>
          <cell r="L1605">
            <v>3293210</v>
          </cell>
          <cell r="M1605">
            <v>263457</v>
          </cell>
          <cell r="N1605">
            <v>3556667</v>
          </cell>
          <cell r="O1605" t="str">
            <v>20240530</v>
          </cell>
          <cell r="Q1605">
            <v>3556667</v>
          </cell>
        </row>
        <row r="1606">
          <cell r="I1606">
            <v>3184</v>
          </cell>
          <cell r="J1606" t="str">
            <v>Sampling services fee - Auto</v>
          </cell>
          <cell r="K1606" t="str">
            <v>PHI HANG MAU 202404_005820</v>
          </cell>
          <cell r="L1606">
            <v>-49398</v>
          </cell>
          <cell r="M1606">
            <v>-4940</v>
          </cell>
          <cell r="N1606">
            <v>-54338</v>
          </cell>
          <cell r="O1606" t="str">
            <v>20240510</v>
          </cell>
          <cell r="Q1606">
            <v>-54338</v>
          </cell>
        </row>
        <row r="1607">
          <cell r="I1607">
            <v>561</v>
          </cell>
          <cell r="J1607" t="str">
            <v>Basic discount - Auto</v>
          </cell>
          <cell r="K1607" t="str">
            <v>CHIET KHAU CO BAN 202404_005820</v>
          </cell>
          <cell r="L1607">
            <v>-214059</v>
          </cell>
          <cell r="M1607">
            <v>-17125</v>
          </cell>
          <cell r="N1607">
            <v>-231184</v>
          </cell>
          <cell r="O1607" t="str">
            <v>20240510</v>
          </cell>
          <cell r="Q1607">
            <v>-231184</v>
          </cell>
        </row>
        <row r="1608">
          <cell r="I1608">
            <v>13808</v>
          </cell>
          <cell r="J1608" t="str">
            <v/>
          </cell>
          <cell r="K1608" t="str">
            <v/>
          </cell>
          <cell r="L1608">
            <v>1745950</v>
          </cell>
          <cell r="M1608">
            <v>139676</v>
          </cell>
          <cell r="N1608">
            <v>1885626</v>
          </cell>
          <cell r="O1608" t="str">
            <v>20240510</v>
          </cell>
          <cell r="Q1608">
            <v>1885626</v>
          </cell>
        </row>
        <row r="1609">
          <cell r="J1609" t="str">
            <v/>
          </cell>
          <cell r="K1609" t="str">
            <v>SUB SUM</v>
          </cell>
          <cell r="L1609">
            <v>4611042</v>
          </cell>
          <cell r="M1609">
            <v>367895</v>
          </cell>
          <cell r="N1609">
            <v>4978937</v>
          </cell>
          <cell r="O1609" t="str">
            <v/>
          </cell>
          <cell r="Q1609">
            <v>0</v>
          </cell>
        </row>
        <row r="1610">
          <cell r="I1610">
            <v>4275</v>
          </cell>
          <cell r="J1610" t="str">
            <v>Sampling services fee - Auto</v>
          </cell>
          <cell r="K1610" t="str">
            <v>PHI HANG MAU 202404_005820</v>
          </cell>
          <cell r="L1610">
            <v>-49109</v>
          </cell>
          <cell r="M1610">
            <v>-4911</v>
          </cell>
          <cell r="N1610">
            <v>-54020</v>
          </cell>
          <cell r="O1610" t="str">
            <v>20240510</v>
          </cell>
          <cell r="Q1610">
            <v>-54020</v>
          </cell>
        </row>
        <row r="1611">
          <cell r="I1611">
            <v>560</v>
          </cell>
          <cell r="J1611" t="str">
            <v>Basic discount - Auto</v>
          </cell>
          <cell r="K1611" t="str">
            <v>CHIET KHAU CO BAN 202404_005820</v>
          </cell>
          <cell r="L1611">
            <v>-212806</v>
          </cell>
          <cell r="M1611">
            <v>-17024</v>
          </cell>
          <cell r="N1611">
            <v>-229830</v>
          </cell>
          <cell r="O1611" t="str">
            <v>20240510</v>
          </cell>
          <cell r="Q1611">
            <v>-229830</v>
          </cell>
        </row>
        <row r="1612">
          <cell r="I1612">
            <v>16056</v>
          </cell>
          <cell r="J1612" t="str">
            <v/>
          </cell>
          <cell r="K1612" t="str">
            <v/>
          </cell>
          <cell r="L1612">
            <v>758141</v>
          </cell>
          <cell r="M1612">
            <v>60651</v>
          </cell>
          <cell r="N1612">
            <v>818792</v>
          </cell>
          <cell r="O1612" t="str">
            <v>20240530</v>
          </cell>
          <cell r="Q1612">
            <v>818792</v>
          </cell>
        </row>
        <row r="1613">
          <cell r="I1613">
            <v>2117</v>
          </cell>
          <cell r="J1613" t="str">
            <v>Distribution Cost -Auto(8%)</v>
          </cell>
          <cell r="K1613" t="str">
            <v>PHI VAN CHUYEN THANG 03.2024-HANG LANH_005820_01006</v>
          </cell>
          <cell r="L1613">
            <v>-124470</v>
          </cell>
          <cell r="M1613">
            <v>-9958</v>
          </cell>
          <cell r="N1613">
            <v>-134428</v>
          </cell>
          <cell r="O1613" t="str">
            <v>20240510</v>
          </cell>
          <cell r="Q1613">
            <v>-702885</v>
          </cell>
        </row>
        <row r="1614">
          <cell r="I1614">
            <v>14952</v>
          </cell>
          <cell r="J1614" t="str">
            <v/>
          </cell>
          <cell r="K1614" t="str">
            <v/>
          </cell>
          <cell r="L1614">
            <v>1091315</v>
          </cell>
          <cell r="M1614">
            <v>87305</v>
          </cell>
          <cell r="N1614">
            <v>1178620</v>
          </cell>
          <cell r="O1614" t="str">
            <v>20240530</v>
          </cell>
          <cell r="Q1614">
            <v>1178620</v>
          </cell>
        </row>
        <row r="1615">
          <cell r="J1615" t="str">
            <v/>
          </cell>
          <cell r="K1615" t="str">
            <v>NET OFF REGULAR 09.05.2024</v>
          </cell>
          <cell r="L1615">
            <v>595071</v>
          </cell>
          <cell r="M1615">
            <v>0</v>
          </cell>
          <cell r="N1615">
            <v>595071</v>
          </cell>
          <cell r="O1615" t="str">
            <v>20240510</v>
          </cell>
          <cell r="Q1615">
            <v>0</v>
          </cell>
        </row>
        <row r="1616">
          <cell r="I1616">
            <v>3899</v>
          </cell>
          <cell r="J1616" t="str">
            <v>Sale services fee - Auto</v>
          </cell>
          <cell r="K1616" t="str">
            <v>PHI BAN HANG 202404_005820</v>
          </cell>
          <cell r="L1616">
            <v>-163697</v>
          </cell>
          <cell r="M1616">
            <v>-13096</v>
          </cell>
          <cell r="N1616">
            <v>-176793</v>
          </cell>
          <cell r="O1616" t="str">
            <v>20240510</v>
          </cell>
          <cell r="Q1616">
            <v>-176793</v>
          </cell>
        </row>
        <row r="1617">
          <cell r="J1617" t="str">
            <v/>
          </cell>
          <cell r="K1617" t="str">
            <v>SUB SUM</v>
          </cell>
          <cell r="L1617">
            <v>1894445</v>
          </cell>
          <cell r="M1617">
            <v>102967</v>
          </cell>
          <cell r="N1617">
            <v>1997412</v>
          </cell>
          <cell r="O1617" t="str">
            <v/>
          </cell>
          <cell r="Q1617">
            <v>0</v>
          </cell>
        </row>
        <row r="1618">
          <cell r="I1618">
            <v>559</v>
          </cell>
          <cell r="J1618" t="str">
            <v>Basic discount - Auto</v>
          </cell>
          <cell r="K1618" t="str">
            <v>CHIET KHAU CO BAN 202404_005820</v>
          </cell>
          <cell r="L1618">
            <v>-141850</v>
          </cell>
          <cell r="M1618">
            <v>-11348</v>
          </cell>
          <cell r="N1618">
            <v>-153198</v>
          </cell>
          <cell r="O1618" t="str">
            <v>20240510</v>
          </cell>
          <cell r="Q1618">
            <v>-153198</v>
          </cell>
        </row>
        <row r="1619">
          <cell r="J1619" t="str">
            <v/>
          </cell>
          <cell r="K1619" t="str">
            <v>NET OFF REGULAR 09.05.2024</v>
          </cell>
          <cell r="L1619">
            <v>488067</v>
          </cell>
          <cell r="M1619">
            <v>0</v>
          </cell>
          <cell r="N1619">
            <v>488067</v>
          </cell>
          <cell r="O1619" t="str">
            <v>20240510</v>
          </cell>
          <cell r="Q1619">
            <v>0</v>
          </cell>
        </row>
        <row r="1620">
          <cell r="I1620">
            <v>15027</v>
          </cell>
          <cell r="J1620" t="str">
            <v/>
          </cell>
          <cell r="K1620" t="str">
            <v/>
          </cell>
          <cell r="L1620">
            <v>2262710</v>
          </cell>
          <cell r="M1620">
            <v>181017</v>
          </cell>
          <cell r="N1620">
            <v>2443727</v>
          </cell>
          <cell r="O1620" t="str">
            <v>20240530</v>
          </cell>
          <cell r="Q1620">
            <v>2443727</v>
          </cell>
        </row>
        <row r="1621">
          <cell r="I1621">
            <v>3192</v>
          </cell>
          <cell r="J1621" t="str">
            <v>Sale services fee - Auto</v>
          </cell>
          <cell r="K1621" t="str">
            <v>PHI BAN HANG 202404_005820</v>
          </cell>
          <cell r="L1621">
            <v>-109115</v>
          </cell>
          <cell r="M1621">
            <v>-8729</v>
          </cell>
          <cell r="N1621">
            <v>-117844</v>
          </cell>
          <cell r="O1621" t="str">
            <v>20240510</v>
          </cell>
          <cell r="Q1621">
            <v>-117844</v>
          </cell>
        </row>
        <row r="1622">
          <cell r="I1622">
            <v>3193</v>
          </cell>
          <cell r="J1622" t="str">
            <v>Sampling services fee - Auto</v>
          </cell>
          <cell r="K1622" t="str">
            <v>PHI HANG MAU 202404_005820</v>
          </cell>
          <cell r="L1622">
            <v>-32735</v>
          </cell>
          <cell r="M1622">
            <v>-3273</v>
          </cell>
          <cell r="N1622">
            <v>-36008</v>
          </cell>
          <cell r="O1622" t="str">
            <v>20240510</v>
          </cell>
          <cell r="Q1622">
            <v>-36008</v>
          </cell>
        </row>
        <row r="1623">
          <cell r="I1623" t="str">
            <v>b</v>
          </cell>
          <cell r="J1623" t="str">
            <v>Penalty fee -Manual</v>
          </cell>
          <cell r="K1623" t="str">
            <v>PHAT VI PHAM GIAO HANG THANG 03.2024</v>
          </cell>
          <cell r="L1623">
            <v>-181017</v>
          </cell>
          <cell r="M1623">
            <v>0</v>
          </cell>
          <cell r="N1623">
            <v>-181017</v>
          </cell>
          <cell r="O1623" t="str">
            <v>20240510</v>
          </cell>
          <cell r="Q1623">
            <v>-181017</v>
          </cell>
        </row>
        <row r="1624">
          <cell r="J1624" t="str">
            <v/>
          </cell>
          <cell r="K1624" t="str">
            <v>SUB SUM</v>
          </cell>
          <cell r="L1624">
            <v>2286060</v>
          </cell>
          <cell r="M1624">
            <v>157667</v>
          </cell>
          <cell r="N1624">
            <v>2443727</v>
          </cell>
          <cell r="O1624" t="str">
            <v/>
          </cell>
          <cell r="Q1624">
            <v>0</v>
          </cell>
        </row>
        <row r="1625">
          <cell r="I1625">
            <v>3647</v>
          </cell>
          <cell r="J1625" t="str">
            <v>Sale services fee - Auto</v>
          </cell>
          <cell r="K1625" t="str">
            <v>PHI BAN HANG 202404_005820</v>
          </cell>
          <cell r="L1625">
            <v>-22212</v>
          </cell>
          <cell r="M1625">
            <v>-1777</v>
          </cell>
          <cell r="N1625">
            <v>-23989</v>
          </cell>
          <cell r="O1625" t="str">
            <v>20240510</v>
          </cell>
          <cell r="Q1625">
            <v>-23989</v>
          </cell>
        </row>
        <row r="1626">
          <cell r="I1626">
            <v>4076</v>
          </cell>
          <cell r="J1626" t="str">
            <v>Sampling services fee - Auto</v>
          </cell>
          <cell r="K1626" t="str">
            <v>PHI HANG MAU 202404_005820</v>
          </cell>
          <cell r="L1626">
            <v>-6663</v>
          </cell>
          <cell r="M1626">
            <v>-666</v>
          </cell>
          <cell r="N1626">
            <v>-7329</v>
          </cell>
          <cell r="O1626" t="str">
            <v>20240510</v>
          </cell>
          <cell r="Q1626">
            <v>-7329</v>
          </cell>
        </row>
        <row r="1627">
          <cell r="I1627" t="str">
            <v>a</v>
          </cell>
          <cell r="J1627" t="str">
            <v>Penalty fee -Manual</v>
          </cell>
          <cell r="K1627" t="str">
            <v>PHAT VI PHAM GIAO HANG THANG 03.2024</v>
          </cell>
          <cell r="L1627">
            <v>-88846</v>
          </cell>
          <cell r="M1627">
            <v>0</v>
          </cell>
          <cell r="N1627">
            <v>-88846</v>
          </cell>
          <cell r="O1627" t="str">
            <v>20240510</v>
          </cell>
          <cell r="Q1627">
            <v>-350690</v>
          </cell>
        </row>
        <row r="1628">
          <cell r="I1628">
            <v>558</v>
          </cell>
          <cell r="J1628" t="str">
            <v>Basic discount - Auto</v>
          </cell>
          <cell r="K1628" t="str">
            <v>CHIET KHAU CO BAN 202404_005820</v>
          </cell>
          <cell r="L1628">
            <v>-28875</v>
          </cell>
          <cell r="M1628">
            <v>-2310</v>
          </cell>
          <cell r="N1628">
            <v>-31185</v>
          </cell>
          <cell r="O1628" t="str">
            <v>20240510</v>
          </cell>
          <cell r="Q1628">
            <v>-31185</v>
          </cell>
        </row>
        <row r="1629">
          <cell r="I1629">
            <v>12686</v>
          </cell>
          <cell r="J1629" t="str">
            <v/>
          </cell>
          <cell r="K1629" t="str">
            <v/>
          </cell>
          <cell r="L1629">
            <v>1110580</v>
          </cell>
          <cell r="M1629">
            <v>88846</v>
          </cell>
          <cell r="N1629">
            <v>1199426</v>
          </cell>
          <cell r="O1629" t="str">
            <v>20240510</v>
          </cell>
          <cell r="Q1629">
            <v>1199426</v>
          </cell>
        </row>
        <row r="1630">
          <cell r="J1630" t="str">
            <v/>
          </cell>
          <cell r="K1630" t="str">
            <v>SUB SUM</v>
          </cell>
          <cell r="L1630">
            <v>963984</v>
          </cell>
          <cell r="M1630">
            <v>84093</v>
          </cell>
          <cell r="N1630">
            <v>1048077</v>
          </cell>
          <cell r="O1630" t="str">
            <v/>
          </cell>
          <cell r="Q1630">
            <v>0</v>
          </cell>
        </row>
        <row r="1631">
          <cell r="I1631">
            <v>15266</v>
          </cell>
          <cell r="J1631" t="str">
            <v/>
          </cell>
          <cell r="K1631" t="str">
            <v/>
          </cell>
          <cell r="L1631">
            <v>3451860</v>
          </cell>
          <cell r="M1631">
            <v>276149</v>
          </cell>
          <cell r="N1631">
            <v>3728009</v>
          </cell>
          <cell r="O1631" t="str">
            <v>20240530</v>
          </cell>
          <cell r="Q1631">
            <v>3728009</v>
          </cell>
        </row>
        <row r="1632">
          <cell r="J1632" t="str">
            <v/>
          </cell>
          <cell r="K1632" t="str">
            <v>NET OFF REGULAR 09.05.2024</v>
          </cell>
          <cell r="L1632">
            <v>-2114054</v>
          </cell>
          <cell r="M1632">
            <v>0</v>
          </cell>
          <cell r="N1632">
            <v>-2114054</v>
          </cell>
          <cell r="O1632" t="str">
            <v>20240510</v>
          </cell>
          <cell r="Q1632">
            <v>0</v>
          </cell>
        </row>
        <row r="1633">
          <cell r="I1633">
            <v>14862</v>
          </cell>
          <cell r="J1633" t="str">
            <v/>
          </cell>
          <cell r="K1633" t="str">
            <v/>
          </cell>
          <cell r="L1633">
            <v>2144100</v>
          </cell>
          <cell r="M1633">
            <v>171528</v>
          </cell>
          <cell r="N1633">
            <v>2315628</v>
          </cell>
          <cell r="O1633" t="str">
            <v>20240530</v>
          </cell>
          <cell r="Q1633">
            <v>2315628</v>
          </cell>
        </row>
        <row r="1634">
          <cell r="I1634">
            <v>5743</v>
          </cell>
          <cell r="J1634" t="str">
            <v>Sampling services fee - Auto</v>
          </cell>
          <cell r="K1634" t="str">
            <v>PHI HANG MAU 202404_005820</v>
          </cell>
          <cell r="L1634">
            <v>-276629</v>
          </cell>
          <cell r="M1634">
            <v>-27663</v>
          </cell>
          <cell r="N1634">
            <v>-304292</v>
          </cell>
          <cell r="O1634" t="str">
            <v>20240510</v>
          </cell>
          <cell r="Q1634">
            <v>-304292</v>
          </cell>
        </row>
        <row r="1635">
          <cell r="I1635">
            <v>557</v>
          </cell>
          <cell r="J1635" t="str">
            <v>Basic discount - Auto</v>
          </cell>
          <cell r="K1635" t="str">
            <v>CHIET KHAU CO BAN 202404_005820</v>
          </cell>
          <cell r="L1635">
            <v>-1198725</v>
          </cell>
          <cell r="M1635">
            <v>-95898</v>
          </cell>
          <cell r="N1635">
            <v>-1294623</v>
          </cell>
          <cell r="O1635" t="str">
            <v>20240510</v>
          </cell>
          <cell r="Q1635">
            <v>-1294623</v>
          </cell>
        </row>
        <row r="1636">
          <cell r="I1636">
            <v>6089</v>
          </cell>
          <cell r="J1636" t="str">
            <v>Sale services fee - Auto</v>
          </cell>
          <cell r="K1636" t="str">
            <v>PHI BAN HANG 202404_005820</v>
          </cell>
          <cell r="L1636">
            <v>-922097</v>
          </cell>
          <cell r="M1636">
            <v>-73768</v>
          </cell>
          <cell r="N1636">
            <v>-995865</v>
          </cell>
          <cell r="O1636" t="str">
            <v>20240510</v>
          </cell>
          <cell r="Q1636">
            <v>-995865</v>
          </cell>
        </row>
        <row r="1637">
          <cell r="I1637" t="str">
            <v>a</v>
          </cell>
          <cell r="J1637" t="str">
            <v>Penalty fee -Manual</v>
          </cell>
          <cell r="K1637" t="str">
            <v>PHAT VI PHAM GIAO HANG THANG 03.2024</v>
          </cell>
          <cell r="L1637">
            <v>-261844</v>
          </cell>
          <cell r="M1637">
            <v>0</v>
          </cell>
          <cell r="N1637">
            <v>-261844</v>
          </cell>
          <cell r="O1637" t="str">
            <v>20240510</v>
          </cell>
          <cell r="Q1637">
            <v>-350690</v>
          </cell>
        </row>
        <row r="1638">
          <cell r="J1638" t="str">
            <v/>
          </cell>
          <cell r="K1638" t="str">
            <v>NET OFF REGULAR 24.05.2024</v>
          </cell>
          <cell r="L1638">
            <v>-4333847</v>
          </cell>
          <cell r="M1638">
            <v>0</v>
          </cell>
          <cell r="N1638">
            <v>-4333847</v>
          </cell>
          <cell r="O1638" t="str">
            <v>20240530</v>
          </cell>
          <cell r="Q1638">
            <v>0</v>
          </cell>
        </row>
        <row r="1639">
          <cell r="I1639">
            <v>13576</v>
          </cell>
          <cell r="J1639" t="str">
            <v/>
          </cell>
          <cell r="K1639" t="str">
            <v/>
          </cell>
          <cell r="L1639">
            <v>4602480</v>
          </cell>
          <cell r="M1639">
            <v>368198</v>
          </cell>
          <cell r="N1639">
            <v>4970678</v>
          </cell>
          <cell r="O1639" t="str">
            <v>20240510</v>
          </cell>
          <cell r="Q1639">
            <v>4970678</v>
          </cell>
        </row>
        <row r="1640">
          <cell r="I1640">
            <v>16210</v>
          </cell>
          <cell r="J1640" t="str">
            <v/>
          </cell>
          <cell r="K1640" t="str">
            <v/>
          </cell>
          <cell r="L1640">
            <v>3801040</v>
          </cell>
          <cell r="M1640">
            <v>304083</v>
          </cell>
          <cell r="N1640">
            <v>4105123</v>
          </cell>
          <cell r="O1640" t="str">
            <v>20240530</v>
          </cell>
          <cell r="Q1640">
            <v>4105123</v>
          </cell>
        </row>
        <row r="1641">
          <cell r="J1641" t="str">
            <v/>
          </cell>
          <cell r="K1641" t="str">
            <v>SUB SUM</v>
          </cell>
          <cell r="L1641">
            <v>4892284</v>
          </cell>
          <cell r="M1641">
            <v>922629</v>
          </cell>
          <cell r="N1641">
            <v>5814913</v>
          </cell>
          <cell r="O1641" t="str">
            <v/>
          </cell>
          <cell r="Q1641">
            <v>0</v>
          </cell>
        </row>
        <row r="1642">
          <cell r="J1642" t="str">
            <v/>
          </cell>
          <cell r="K1642" t="str">
            <v>SUM</v>
          </cell>
          <cell r="L1642">
            <v>35477079</v>
          </cell>
          <cell r="M1642">
            <v>2983260</v>
          </cell>
          <cell r="N1642">
            <v>38460339</v>
          </cell>
          <cell r="O1642" t="str">
            <v/>
          </cell>
          <cell r="Q1642">
            <v>0</v>
          </cell>
        </row>
        <row r="1643">
          <cell r="I1643">
            <v>4508</v>
          </cell>
          <cell r="J1643" t="str">
            <v>Sampling services fee - Auto</v>
          </cell>
          <cell r="K1643" t="str">
            <v>PHI HANG MAU 202405_005820</v>
          </cell>
          <cell r="L1643">
            <v>-29433</v>
          </cell>
          <cell r="M1643">
            <v>-2943</v>
          </cell>
          <cell r="N1643">
            <v>-32376</v>
          </cell>
          <cell r="O1643" t="str">
            <v>20240610</v>
          </cell>
          <cell r="Q1643">
            <v>-32376</v>
          </cell>
        </row>
        <row r="1644">
          <cell r="I1644">
            <v>834</v>
          </cell>
          <cell r="J1644" t="str">
            <v>Basic discount - Auto</v>
          </cell>
          <cell r="K1644" t="str">
            <v>CHIET KHAU CO BAN 202405_005820</v>
          </cell>
          <cell r="L1644">
            <v>-127542</v>
          </cell>
          <cell r="M1644">
            <v>-10203</v>
          </cell>
          <cell r="N1644">
            <v>-137745</v>
          </cell>
          <cell r="O1644" t="str">
            <v>20240610</v>
          </cell>
          <cell r="Q1644">
            <v>-137745</v>
          </cell>
        </row>
        <row r="1645">
          <cell r="I1645">
            <v>18666</v>
          </cell>
          <cell r="J1645" t="str">
            <v/>
          </cell>
          <cell r="K1645" t="str">
            <v/>
          </cell>
          <cell r="L1645">
            <v>2788980</v>
          </cell>
          <cell r="M1645">
            <v>223118</v>
          </cell>
          <cell r="N1645">
            <v>3012098</v>
          </cell>
          <cell r="O1645" t="str">
            <v>20240610</v>
          </cell>
          <cell r="Q1645">
            <v>3012098</v>
          </cell>
        </row>
        <row r="1646">
          <cell r="I1646">
            <v>18389</v>
          </cell>
          <cell r="J1646" t="str">
            <v/>
          </cell>
          <cell r="K1646" t="str">
            <v/>
          </cell>
          <cell r="L1646">
            <v>980255</v>
          </cell>
          <cell r="M1646">
            <v>78420</v>
          </cell>
          <cell r="N1646">
            <v>1058675</v>
          </cell>
          <cell r="O1646" t="str">
            <v>20240610</v>
          </cell>
          <cell r="Q1646">
            <v>1058675</v>
          </cell>
        </row>
        <row r="1647">
          <cell r="I1647">
            <v>4122</v>
          </cell>
          <cell r="J1647" t="str">
            <v>Sale services fee - Auto</v>
          </cell>
          <cell r="K1647" t="str">
            <v>PHI BAN HANG 202405_005820</v>
          </cell>
          <cell r="L1647">
            <v>-98110</v>
          </cell>
          <cell r="M1647">
            <v>-7849</v>
          </cell>
          <cell r="N1647">
            <v>-105959</v>
          </cell>
          <cell r="O1647" t="str">
            <v>20240610</v>
          </cell>
          <cell r="Q1647">
            <v>-105959</v>
          </cell>
        </row>
        <row r="1648">
          <cell r="J1648" t="str">
            <v/>
          </cell>
          <cell r="K1648" t="str">
            <v>SUB SUM</v>
          </cell>
          <cell r="L1648">
            <v>3514150</v>
          </cell>
          <cell r="M1648">
            <v>280543</v>
          </cell>
          <cell r="N1648">
            <v>3794693</v>
          </cell>
          <cell r="O1648" t="str">
            <v/>
          </cell>
          <cell r="Q1648">
            <v>0</v>
          </cell>
        </row>
        <row r="1649">
          <cell r="I1649">
            <v>5190</v>
          </cell>
          <cell r="J1649" t="str">
            <v>Sampling services fee - Auto</v>
          </cell>
          <cell r="K1649" t="str">
            <v>PHI HANG MAU 202405_005820</v>
          </cell>
          <cell r="L1649">
            <v>-76989</v>
          </cell>
          <cell r="M1649">
            <v>-7699</v>
          </cell>
          <cell r="N1649">
            <v>-84688</v>
          </cell>
          <cell r="O1649" t="str">
            <v>20240610</v>
          </cell>
          <cell r="Q1649">
            <v>-84688</v>
          </cell>
        </row>
        <row r="1650">
          <cell r="I1650">
            <v>833</v>
          </cell>
          <cell r="J1650" t="str">
            <v>Basic discount - Auto</v>
          </cell>
          <cell r="K1650" t="str">
            <v>CHIET KHAU CO BAN 202405_005820</v>
          </cell>
          <cell r="L1650">
            <v>-333618</v>
          </cell>
          <cell r="M1650">
            <v>-26689</v>
          </cell>
          <cell r="N1650">
            <v>-360307</v>
          </cell>
          <cell r="O1650" t="str">
            <v>20240610</v>
          </cell>
          <cell r="Q1650">
            <v>-360307</v>
          </cell>
        </row>
        <row r="1651">
          <cell r="I1651">
            <v>2768</v>
          </cell>
          <cell r="J1651" t="str">
            <v>Distribution Cost -Auto(8%)</v>
          </cell>
          <cell r="K1651" t="str">
            <v>PHI VAN CHUYEN THANG 04.2024-HANG LANH_005820_01016</v>
          </cell>
          <cell r="L1651">
            <v>-571280</v>
          </cell>
          <cell r="M1651">
            <v>-45702</v>
          </cell>
          <cell r="N1651">
            <v>-616982</v>
          </cell>
          <cell r="O1651" t="str">
            <v>20240610</v>
          </cell>
          <cell r="Q1651">
            <v>-1179964</v>
          </cell>
        </row>
        <row r="1652">
          <cell r="I1652">
            <v>18807</v>
          </cell>
          <cell r="J1652" t="str">
            <v/>
          </cell>
          <cell r="K1652" t="str">
            <v/>
          </cell>
          <cell r="L1652">
            <v>3553840</v>
          </cell>
          <cell r="M1652">
            <v>284307</v>
          </cell>
          <cell r="N1652">
            <v>3838147</v>
          </cell>
          <cell r="O1652" t="str">
            <v>20240610</v>
          </cell>
          <cell r="Q1652">
            <v>3838147</v>
          </cell>
        </row>
        <row r="1653">
          <cell r="I1653">
            <v>18531</v>
          </cell>
          <cell r="J1653" t="str">
            <v/>
          </cell>
          <cell r="K1653" t="str">
            <v/>
          </cell>
          <cell r="L1653">
            <v>6650010</v>
          </cell>
          <cell r="M1653">
            <v>532001</v>
          </cell>
          <cell r="N1653">
            <v>7182011</v>
          </cell>
          <cell r="O1653" t="str">
            <v>20240610</v>
          </cell>
          <cell r="Q1653">
            <v>7182011</v>
          </cell>
        </row>
        <row r="1654">
          <cell r="J1654" t="str">
            <v/>
          </cell>
          <cell r="K1654" t="str">
            <v>NET OFF REGULAR 10.06.2024</v>
          </cell>
          <cell r="L1654">
            <v>-1505959</v>
          </cell>
          <cell r="M1654">
            <v>0</v>
          </cell>
          <cell r="N1654">
            <v>-1505959</v>
          </cell>
          <cell r="O1654" t="str">
            <v>20240610</v>
          </cell>
          <cell r="Q1654">
            <v>0</v>
          </cell>
        </row>
        <row r="1655">
          <cell r="I1655">
            <v>5453</v>
          </cell>
          <cell r="J1655" t="str">
            <v>Sale services fee - Auto</v>
          </cell>
          <cell r="K1655" t="str">
            <v>PHI BAN HANG 202405_005820</v>
          </cell>
          <cell r="L1655">
            <v>-256629</v>
          </cell>
          <cell r="M1655">
            <v>-20530</v>
          </cell>
          <cell r="N1655">
            <v>-277159</v>
          </cell>
          <cell r="O1655" t="str">
            <v>20240610</v>
          </cell>
          <cell r="Q1655">
            <v>-277159</v>
          </cell>
        </row>
        <row r="1656">
          <cell r="I1656">
            <v>20526</v>
          </cell>
          <cell r="J1656" t="str">
            <v/>
          </cell>
          <cell r="K1656" t="str">
            <v/>
          </cell>
          <cell r="L1656">
            <v>3411820</v>
          </cell>
          <cell r="M1656">
            <v>272946</v>
          </cell>
          <cell r="N1656">
            <v>3684766</v>
          </cell>
          <cell r="O1656" t="str">
            <v>20240628</v>
          </cell>
          <cell r="Q1656">
            <v>3684766</v>
          </cell>
        </row>
        <row r="1657">
          <cell r="J1657" t="str">
            <v/>
          </cell>
          <cell r="K1657" t="str">
            <v>SUB SUM</v>
          </cell>
          <cell r="L1657">
            <v>10871195</v>
          </cell>
          <cell r="M1657">
            <v>988634</v>
          </cell>
          <cell r="N1657">
            <v>11859829</v>
          </cell>
          <cell r="O1657" t="str">
            <v/>
          </cell>
          <cell r="Q1657">
            <v>0</v>
          </cell>
        </row>
        <row r="1658">
          <cell r="I1658">
            <v>20085</v>
          </cell>
          <cell r="J1658" t="str">
            <v/>
          </cell>
          <cell r="K1658" t="str">
            <v/>
          </cell>
          <cell r="L1658">
            <v>1012060</v>
          </cell>
          <cell r="M1658">
            <v>80965</v>
          </cell>
          <cell r="N1658">
            <v>1093025</v>
          </cell>
          <cell r="O1658" t="str">
            <v>20240628</v>
          </cell>
          <cell r="Q1658">
            <v>1093025</v>
          </cell>
        </row>
        <row r="1659">
          <cell r="J1659" t="str">
            <v/>
          </cell>
          <cell r="K1659" t="str">
            <v>NET OFF REGULAR 10.06.2024</v>
          </cell>
          <cell r="L1659">
            <v>226160</v>
          </cell>
          <cell r="M1659">
            <v>0</v>
          </cell>
          <cell r="N1659">
            <v>226160</v>
          </cell>
          <cell r="O1659" t="str">
            <v>20240610</v>
          </cell>
          <cell r="Q1659">
            <v>0</v>
          </cell>
        </row>
        <row r="1660">
          <cell r="I1660">
            <v>3102</v>
          </cell>
          <cell r="J1660" t="str">
            <v>Sale services fee - Auto</v>
          </cell>
          <cell r="K1660" t="str">
            <v>PHI BAN HANG 202405_005820</v>
          </cell>
          <cell r="L1660">
            <v>-80370</v>
          </cell>
          <cell r="M1660">
            <v>-6430</v>
          </cell>
          <cell r="N1660">
            <v>-86800</v>
          </cell>
          <cell r="O1660" t="str">
            <v>20240610</v>
          </cell>
          <cell r="Q1660">
            <v>-86800</v>
          </cell>
        </row>
        <row r="1661">
          <cell r="I1661">
            <v>3425</v>
          </cell>
          <cell r="J1661" t="str">
            <v>Sampling services fee - Auto</v>
          </cell>
          <cell r="K1661" t="str">
            <v>PHI HANG MAU 202405_005820</v>
          </cell>
          <cell r="L1661">
            <v>-24111</v>
          </cell>
          <cell r="M1661">
            <v>-2411</v>
          </cell>
          <cell r="N1661">
            <v>-26522</v>
          </cell>
          <cell r="O1661" t="str">
            <v>20240610</v>
          </cell>
          <cell r="Q1661">
            <v>-26522</v>
          </cell>
        </row>
        <row r="1662">
          <cell r="I1662">
            <v>832</v>
          </cell>
          <cell r="J1662" t="str">
            <v>Basic discount - Auto</v>
          </cell>
          <cell r="K1662" t="str">
            <v>CHIET KHAU CO BAN 202405_005820</v>
          </cell>
          <cell r="L1662">
            <v>-104480</v>
          </cell>
          <cell r="M1662">
            <v>-8358</v>
          </cell>
          <cell r="N1662">
            <v>-112838</v>
          </cell>
          <cell r="O1662" t="str">
            <v>20240610</v>
          </cell>
          <cell r="Q1662">
            <v>-112838</v>
          </cell>
        </row>
        <row r="1663">
          <cell r="J1663" t="str">
            <v/>
          </cell>
          <cell r="K1663" t="str">
            <v>SUB SUM</v>
          </cell>
          <cell r="L1663">
            <v>1029259</v>
          </cell>
          <cell r="M1663">
            <v>63766</v>
          </cell>
          <cell r="N1663">
            <v>1093025</v>
          </cell>
          <cell r="O1663" t="str">
            <v/>
          </cell>
          <cell r="Q1663">
            <v>0</v>
          </cell>
        </row>
        <row r="1664">
          <cell r="I1664">
            <v>4337</v>
          </cell>
          <cell r="J1664" t="str">
            <v>Sale services fee - Auto</v>
          </cell>
          <cell r="K1664" t="str">
            <v>PHI BAN HANG 202405_005820</v>
          </cell>
          <cell r="L1664">
            <v>-490605</v>
          </cell>
          <cell r="M1664">
            <v>-39248</v>
          </cell>
          <cell r="N1664">
            <v>-529853</v>
          </cell>
          <cell r="O1664" t="str">
            <v>20240610</v>
          </cell>
          <cell r="Q1664">
            <v>-529853</v>
          </cell>
        </row>
        <row r="1665">
          <cell r="I1665">
            <v>4364</v>
          </cell>
          <cell r="J1665" t="str">
            <v>Sampling services fee - Auto</v>
          </cell>
          <cell r="K1665" t="str">
            <v>PHI HANG MAU 202405_005820</v>
          </cell>
          <cell r="L1665">
            <v>-147182</v>
          </cell>
          <cell r="M1665">
            <v>-14718</v>
          </cell>
          <cell r="N1665">
            <v>-161900</v>
          </cell>
          <cell r="O1665" t="str">
            <v>20240610</v>
          </cell>
          <cell r="Q1665">
            <v>-161900</v>
          </cell>
        </row>
        <row r="1666">
          <cell r="I1666">
            <v>20037</v>
          </cell>
          <cell r="J1666" t="str">
            <v/>
          </cell>
          <cell r="K1666" t="str">
            <v/>
          </cell>
          <cell r="L1666">
            <v>2530150</v>
          </cell>
          <cell r="M1666">
            <v>202412</v>
          </cell>
          <cell r="N1666">
            <v>2732562</v>
          </cell>
          <cell r="O1666" t="str">
            <v>20240628</v>
          </cell>
          <cell r="Q1666">
            <v>2732562</v>
          </cell>
        </row>
        <row r="1667">
          <cell r="I1667">
            <v>831</v>
          </cell>
          <cell r="J1667" t="str">
            <v>Basic discount - Auto</v>
          </cell>
          <cell r="K1667" t="str">
            <v>CHIET KHAU CO BAN 202405_005820</v>
          </cell>
          <cell r="L1667">
            <v>-637787</v>
          </cell>
          <cell r="M1667">
            <v>-51023</v>
          </cell>
          <cell r="N1667">
            <v>-688810</v>
          </cell>
          <cell r="O1667" t="str">
            <v>20240610</v>
          </cell>
          <cell r="Q1667">
            <v>-688810</v>
          </cell>
        </row>
        <row r="1668">
          <cell r="I1668">
            <v>2768</v>
          </cell>
          <cell r="J1668" t="str">
            <v>Distribution Cost -Auto(8%)</v>
          </cell>
          <cell r="K1668" t="str">
            <v>PHI VAN CHUYEN THANG 04.2024-HANG LANH_005820_01013</v>
          </cell>
          <cell r="L1668">
            <v>-177560</v>
          </cell>
          <cell r="M1668">
            <v>-14205</v>
          </cell>
          <cell r="N1668">
            <v>-191765</v>
          </cell>
          <cell r="O1668" t="str">
            <v>20240610</v>
          </cell>
          <cell r="Q1668">
            <v>-1179964</v>
          </cell>
        </row>
        <row r="1669">
          <cell r="I1669">
            <v>18806</v>
          </cell>
          <cell r="J1669" t="str">
            <v/>
          </cell>
          <cell r="K1669" t="str">
            <v/>
          </cell>
          <cell r="L1669">
            <v>4168220</v>
          </cell>
          <cell r="M1669">
            <v>333458</v>
          </cell>
          <cell r="N1669">
            <v>4501678</v>
          </cell>
          <cell r="O1669" t="str">
            <v>20240610</v>
          </cell>
          <cell r="Q1669">
            <v>4501678</v>
          </cell>
        </row>
        <row r="1670">
          <cell r="I1670">
            <v>17314</v>
          </cell>
          <cell r="J1670" t="str">
            <v/>
          </cell>
          <cell r="K1670" t="str">
            <v/>
          </cell>
          <cell r="L1670">
            <v>1608075</v>
          </cell>
          <cell r="M1670">
            <v>128646</v>
          </cell>
          <cell r="N1670">
            <v>1736721</v>
          </cell>
          <cell r="O1670" t="str">
            <v>20240610</v>
          </cell>
          <cell r="Q1670">
            <v>1736721</v>
          </cell>
        </row>
        <row r="1671">
          <cell r="J1671" t="str">
            <v/>
          </cell>
          <cell r="K1671" t="str">
            <v>SUB SUM</v>
          </cell>
          <cell r="L1671">
            <v>6853311</v>
          </cell>
          <cell r="M1671">
            <v>545322</v>
          </cell>
          <cell r="N1671">
            <v>7398633</v>
          </cell>
          <cell r="O1671" t="str">
            <v/>
          </cell>
          <cell r="Q1671">
            <v>0</v>
          </cell>
        </row>
        <row r="1672">
          <cell r="J1672" t="str">
            <v/>
          </cell>
          <cell r="K1672" t="str">
            <v>NET OFF REGULAR 10.06.2024</v>
          </cell>
          <cell r="L1672">
            <v>132583</v>
          </cell>
          <cell r="M1672">
            <v>0</v>
          </cell>
          <cell r="N1672">
            <v>132583</v>
          </cell>
          <cell r="O1672" t="str">
            <v>20240610</v>
          </cell>
          <cell r="Q1672">
            <v>0</v>
          </cell>
        </row>
        <row r="1673">
          <cell r="I1673">
            <v>6417</v>
          </cell>
          <cell r="J1673" t="str">
            <v>Sale services fee - Auto</v>
          </cell>
          <cell r="K1673" t="str">
            <v>PHI BAN HANG 202405_005820</v>
          </cell>
          <cell r="L1673">
            <v>-411821</v>
          </cell>
          <cell r="M1673">
            <v>-32946</v>
          </cell>
          <cell r="N1673">
            <v>-444767</v>
          </cell>
          <cell r="O1673" t="str">
            <v>20240610</v>
          </cell>
          <cell r="Q1673">
            <v>-444767</v>
          </cell>
        </row>
        <row r="1674">
          <cell r="I1674">
            <v>5841</v>
          </cell>
          <cell r="J1674" t="str">
            <v>Sampling services fee - Auto</v>
          </cell>
          <cell r="K1674" t="str">
            <v>PHI HANG MAU 202405_005820</v>
          </cell>
          <cell r="L1674">
            <v>-123546</v>
          </cell>
          <cell r="M1674">
            <v>-12355</v>
          </cell>
          <cell r="N1674">
            <v>-135901</v>
          </cell>
          <cell r="O1674" t="str">
            <v>20240610</v>
          </cell>
          <cell r="Q1674">
            <v>-135901</v>
          </cell>
        </row>
        <row r="1675">
          <cell r="I1675">
            <v>20481</v>
          </cell>
          <cell r="J1675" t="str">
            <v/>
          </cell>
          <cell r="K1675" t="str">
            <v/>
          </cell>
          <cell r="L1675">
            <v>2301240</v>
          </cell>
          <cell r="M1675">
            <v>184099</v>
          </cell>
          <cell r="N1675">
            <v>2485339</v>
          </cell>
          <cell r="O1675" t="str">
            <v>20240628</v>
          </cell>
          <cell r="Q1675">
            <v>2485339</v>
          </cell>
        </row>
        <row r="1676">
          <cell r="I1676">
            <v>829</v>
          </cell>
          <cell r="J1676" t="str">
            <v>Basic discount - Auto</v>
          </cell>
          <cell r="K1676" t="str">
            <v>CHIET KHAU CO BAN 202405_005820</v>
          </cell>
          <cell r="L1676">
            <v>-535367</v>
          </cell>
          <cell r="M1676">
            <v>-42829</v>
          </cell>
          <cell r="N1676">
            <v>-578196</v>
          </cell>
          <cell r="O1676" t="str">
            <v>20240610</v>
          </cell>
          <cell r="Q1676">
            <v>-578196</v>
          </cell>
        </row>
        <row r="1677">
          <cell r="I1677">
            <v>20114</v>
          </cell>
          <cell r="J1677" t="str">
            <v/>
          </cell>
          <cell r="K1677" t="str">
            <v/>
          </cell>
          <cell r="L1677">
            <v>1332690</v>
          </cell>
          <cell r="M1677">
            <v>106615</v>
          </cell>
          <cell r="N1677">
            <v>1439305</v>
          </cell>
          <cell r="O1677" t="str">
            <v>20240628</v>
          </cell>
          <cell r="Q1677">
            <v>1439305</v>
          </cell>
        </row>
        <row r="1678">
          <cell r="I1678">
            <v>19781</v>
          </cell>
          <cell r="J1678" t="str">
            <v/>
          </cell>
          <cell r="K1678" t="str">
            <v/>
          </cell>
          <cell r="L1678">
            <v>950260</v>
          </cell>
          <cell r="M1678">
            <v>76021</v>
          </cell>
          <cell r="N1678">
            <v>1026281</v>
          </cell>
          <cell r="O1678" t="str">
            <v>20240610</v>
          </cell>
          <cell r="Q1678">
            <v>1026281</v>
          </cell>
        </row>
        <row r="1679">
          <cell r="J1679" t="str">
            <v/>
          </cell>
          <cell r="K1679" t="str">
            <v>SUB SUM</v>
          </cell>
          <cell r="L1679">
            <v>3646039</v>
          </cell>
          <cell r="M1679">
            <v>278605</v>
          </cell>
          <cell r="N1679">
            <v>3924644</v>
          </cell>
          <cell r="O1679" t="str">
            <v/>
          </cell>
          <cell r="Q1679">
            <v>0</v>
          </cell>
        </row>
        <row r="1680">
          <cell r="I1680">
            <v>18808</v>
          </cell>
          <cell r="J1680" t="str">
            <v/>
          </cell>
          <cell r="K1680" t="str">
            <v/>
          </cell>
          <cell r="L1680">
            <v>1066152</v>
          </cell>
          <cell r="M1680">
            <v>85292</v>
          </cell>
          <cell r="N1680">
            <v>1151444</v>
          </cell>
          <cell r="O1680" t="str">
            <v>20240610</v>
          </cell>
          <cell r="Q1680">
            <v>1151444</v>
          </cell>
        </row>
        <row r="1681">
          <cell r="J1681" t="str">
            <v/>
          </cell>
          <cell r="K1681" t="str">
            <v>NET OFF REGULAR 10.06.2024</v>
          </cell>
          <cell r="L1681">
            <v>551223</v>
          </cell>
          <cell r="M1681">
            <v>0</v>
          </cell>
          <cell r="N1681">
            <v>551223</v>
          </cell>
          <cell r="O1681" t="str">
            <v>20240610</v>
          </cell>
          <cell r="Q1681">
            <v>0</v>
          </cell>
        </row>
        <row r="1682">
          <cell r="I1682">
            <v>18530</v>
          </cell>
          <cell r="J1682" t="str">
            <v/>
          </cell>
          <cell r="K1682" t="str">
            <v/>
          </cell>
          <cell r="L1682">
            <v>444230</v>
          </cell>
          <cell r="M1682">
            <v>35538</v>
          </cell>
          <cell r="N1682">
            <v>479768</v>
          </cell>
          <cell r="O1682" t="str">
            <v>20240610</v>
          </cell>
          <cell r="Q1682">
            <v>479768</v>
          </cell>
        </row>
        <row r="1683">
          <cell r="I1683">
            <v>726</v>
          </cell>
          <cell r="J1683" t="str">
            <v>240531-01011-1-0201</v>
          </cell>
          <cell r="K1683" t="str">
            <v>hang tra lai</v>
          </cell>
          <cell r="L1683">
            <v>-1190036</v>
          </cell>
          <cell r="M1683">
            <v>-95203</v>
          </cell>
          <cell r="N1683">
            <v>-1285239</v>
          </cell>
          <cell r="O1683" t="str">
            <v>20240610</v>
          </cell>
          <cell r="Q1683">
            <v>-1285239</v>
          </cell>
        </row>
        <row r="1684">
          <cell r="I1684">
            <v>727</v>
          </cell>
          <cell r="J1684" t="str">
            <v>240531-01011-1-0201</v>
          </cell>
          <cell r="K1684" t="str">
            <v>hang tra lai</v>
          </cell>
          <cell r="L1684">
            <v>-643230</v>
          </cell>
          <cell r="M1684">
            <v>-51458</v>
          </cell>
          <cell r="N1684">
            <v>-694688</v>
          </cell>
          <cell r="O1684" t="str">
            <v>20240610</v>
          </cell>
          <cell r="Q1684">
            <v>-694688</v>
          </cell>
        </row>
        <row r="1685">
          <cell r="I1685">
            <v>4475</v>
          </cell>
          <cell r="J1685" t="str">
            <v>Sale services fee - Auto</v>
          </cell>
          <cell r="K1685" t="str">
            <v>PHI BAN HANG 202405_005820</v>
          </cell>
          <cell r="L1685">
            <v>-36229</v>
          </cell>
          <cell r="M1685">
            <v>-2898</v>
          </cell>
          <cell r="N1685">
            <v>-39127</v>
          </cell>
          <cell r="O1685" t="str">
            <v>20240610</v>
          </cell>
          <cell r="Q1685">
            <v>-39127</v>
          </cell>
        </row>
        <row r="1686">
          <cell r="I1686">
            <v>4206</v>
          </cell>
          <cell r="J1686" t="str">
            <v>Sampling services fee - Auto</v>
          </cell>
          <cell r="K1686" t="str">
            <v>PHI HANG MAU 202405_005820</v>
          </cell>
          <cell r="L1686">
            <v>-10869</v>
          </cell>
          <cell r="M1686">
            <v>-1087</v>
          </cell>
          <cell r="N1686">
            <v>-11956</v>
          </cell>
          <cell r="O1686" t="str">
            <v>20240610</v>
          </cell>
          <cell r="Q1686">
            <v>-11956</v>
          </cell>
        </row>
        <row r="1687">
          <cell r="I1687">
            <v>828</v>
          </cell>
          <cell r="J1687" t="str">
            <v>Basic discount - Auto</v>
          </cell>
          <cell r="K1687" t="str">
            <v>CHIET KHAU CO BAN 202405_005820</v>
          </cell>
          <cell r="L1687">
            <v>-47098</v>
          </cell>
          <cell r="M1687">
            <v>-3768</v>
          </cell>
          <cell r="N1687">
            <v>-50866</v>
          </cell>
          <cell r="O1687" t="str">
            <v>20240610</v>
          </cell>
          <cell r="Q1687">
            <v>-50866</v>
          </cell>
        </row>
        <row r="1688">
          <cell r="I1688">
            <v>2768</v>
          </cell>
          <cell r="J1688" t="str">
            <v>Distribution Cost -Auto(8%)</v>
          </cell>
          <cell r="K1688" t="str">
            <v>PHI VAN CHUYEN THANG 04.2024-HANG LANH_005820_01011</v>
          </cell>
          <cell r="L1688">
            <v>-93110</v>
          </cell>
          <cell r="M1688">
            <v>-7449</v>
          </cell>
          <cell r="N1688">
            <v>-100559</v>
          </cell>
          <cell r="O1688" t="str">
            <v>20240610</v>
          </cell>
          <cell r="Q1688">
            <v>-1179964</v>
          </cell>
        </row>
        <row r="1689">
          <cell r="J1689" t="str">
            <v/>
          </cell>
          <cell r="K1689" t="str">
            <v>SUB SUM</v>
          </cell>
          <cell r="L1689">
            <v>41033</v>
          </cell>
          <cell r="M1689">
            <v>-41033</v>
          </cell>
          <cell r="N1689">
            <v>0</v>
          </cell>
          <cell r="O1689" t="str">
            <v/>
          </cell>
          <cell r="Q1689">
            <v>0</v>
          </cell>
        </row>
        <row r="1690">
          <cell r="I1690">
            <v>827</v>
          </cell>
          <cell r="J1690" t="str">
            <v>Basic discount - Auto</v>
          </cell>
          <cell r="K1690" t="str">
            <v>CHIET KHAU CO BAN 202405_005820</v>
          </cell>
          <cell r="L1690">
            <v>-209560</v>
          </cell>
          <cell r="M1690">
            <v>-16765</v>
          </cell>
          <cell r="N1690">
            <v>-226325</v>
          </cell>
          <cell r="O1690" t="str">
            <v>20240610</v>
          </cell>
          <cell r="Q1690">
            <v>-226325</v>
          </cell>
        </row>
        <row r="1691">
          <cell r="I1691">
            <v>2768</v>
          </cell>
          <cell r="J1691" t="str">
            <v>Distribution Cost -Auto(8%)</v>
          </cell>
          <cell r="K1691" t="str">
            <v>PHI VAN CHUYEN THANG 04.2024-HANG LANH_005820_01009</v>
          </cell>
          <cell r="L1691">
            <v>-131830</v>
          </cell>
          <cell r="M1691">
            <v>-10546</v>
          </cell>
          <cell r="N1691">
            <v>-142376</v>
          </cell>
          <cell r="O1691" t="str">
            <v>20240610</v>
          </cell>
          <cell r="Q1691">
            <v>-1179964</v>
          </cell>
        </row>
        <row r="1692">
          <cell r="J1692" t="str">
            <v/>
          </cell>
          <cell r="K1692" t="str">
            <v>NET OFF REGULAR 10.06.2024</v>
          </cell>
          <cell r="L1692">
            <v>595993</v>
          </cell>
          <cell r="M1692">
            <v>0</v>
          </cell>
          <cell r="N1692">
            <v>595993</v>
          </cell>
          <cell r="O1692" t="str">
            <v>20240610</v>
          </cell>
          <cell r="Q1692">
            <v>0</v>
          </cell>
        </row>
        <row r="1693">
          <cell r="I1693">
            <v>4588</v>
          </cell>
          <cell r="J1693" t="str">
            <v>Sale services fee - Auto</v>
          </cell>
          <cell r="K1693" t="str">
            <v>PHI BAN HANG 202405_005820</v>
          </cell>
          <cell r="L1693">
            <v>-161200</v>
          </cell>
          <cell r="M1693">
            <v>-12896</v>
          </cell>
          <cell r="N1693">
            <v>-174096</v>
          </cell>
          <cell r="O1693" t="str">
            <v>20240610</v>
          </cell>
          <cell r="Q1693">
            <v>-174096</v>
          </cell>
        </row>
        <row r="1694">
          <cell r="I1694">
            <v>4291</v>
          </cell>
          <cell r="J1694" t="str">
            <v>Sampling services fee - Auto</v>
          </cell>
          <cell r="K1694" t="str">
            <v>PHI HANG MAU 202405_005820</v>
          </cell>
          <cell r="L1694">
            <v>-48360</v>
          </cell>
          <cell r="M1694">
            <v>-4836</v>
          </cell>
          <cell r="N1694">
            <v>-53196</v>
          </cell>
          <cell r="O1694" t="str">
            <v>20240610</v>
          </cell>
          <cell r="Q1694">
            <v>-53196</v>
          </cell>
        </row>
        <row r="1695">
          <cell r="J1695" t="str">
            <v/>
          </cell>
          <cell r="K1695" t="str">
            <v>SUB SUM</v>
          </cell>
          <cell r="L1695">
            <v>45043</v>
          </cell>
          <cell r="M1695">
            <v>-45043</v>
          </cell>
          <cell r="N1695">
            <v>0</v>
          </cell>
          <cell r="O1695" t="str">
            <v/>
          </cell>
          <cell r="Q1695">
            <v>0</v>
          </cell>
        </row>
        <row r="1696">
          <cell r="I1696">
            <v>18804</v>
          </cell>
          <cell r="J1696" t="str">
            <v/>
          </cell>
          <cell r="K1696" t="str">
            <v/>
          </cell>
          <cell r="L1696">
            <v>1424485</v>
          </cell>
          <cell r="M1696">
            <v>113959</v>
          </cell>
          <cell r="N1696">
            <v>1538444</v>
          </cell>
          <cell r="O1696" t="str">
            <v>20240610</v>
          </cell>
          <cell r="Q1696">
            <v>1538444</v>
          </cell>
        </row>
        <row r="1697">
          <cell r="I1697">
            <v>4761</v>
          </cell>
          <cell r="J1697" t="str">
            <v>Sale services fee - Auto</v>
          </cell>
          <cell r="K1697" t="str">
            <v>PHI BAN HANG 202405_005820</v>
          </cell>
          <cell r="L1697">
            <v>-94741</v>
          </cell>
          <cell r="M1697">
            <v>-7579</v>
          </cell>
          <cell r="N1697">
            <v>-102320</v>
          </cell>
          <cell r="O1697" t="str">
            <v>20240610</v>
          </cell>
          <cell r="Q1697">
            <v>-102320</v>
          </cell>
        </row>
        <row r="1698">
          <cell r="I1698">
            <v>5116</v>
          </cell>
          <cell r="J1698" t="str">
            <v>Sampling services fee - Auto</v>
          </cell>
          <cell r="K1698" t="str">
            <v>PHI HANG MAU 202405_005820</v>
          </cell>
          <cell r="L1698">
            <v>-28422</v>
          </cell>
          <cell r="M1698">
            <v>-2842</v>
          </cell>
          <cell r="N1698">
            <v>-31264</v>
          </cell>
          <cell r="O1698" t="str">
            <v>20240610</v>
          </cell>
          <cell r="Q1698">
            <v>-31264</v>
          </cell>
        </row>
        <row r="1699">
          <cell r="I1699">
            <v>20357</v>
          </cell>
          <cell r="J1699" t="str">
            <v/>
          </cell>
          <cell r="K1699" t="str">
            <v/>
          </cell>
          <cell r="L1699">
            <v>621922</v>
          </cell>
          <cell r="M1699">
            <v>49754</v>
          </cell>
          <cell r="N1699">
            <v>671676</v>
          </cell>
          <cell r="O1699" t="str">
            <v>20240628</v>
          </cell>
          <cell r="Q1699">
            <v>671676</v>
          </cell>
        </row>
        <row r="1700">
          <cell r="I1700">
            <v>826</v>
          </cell>
          <cell r="J1700" t="str">
            <v>Basic discount - Auto</v>
          </cell>
          <cell r="K1700" t="str">
            <v>CHIET KHAU CO BAN 202405_005820</v>
          </cell>
          <cell r="L1700">
            <v>-123163</v>
          </cell>
          <cell r="M1700">
            <v>-9853</v>
          </cell>
          <cell r="N1700">
            <v>-133016</v>
          </cell>
          <cell r="O1700" t="str">
            <v>20240610</v>
          </cell>
          <cell r="Q1700">
            <v>-133016</v>
          </cell>
        </row>
        <row r="1701">
          <cell r="I1701">
            <v>20358</v>
          </cell>
          <cell r="J1701" t="str">
            <v/>
          </cell>
          <cell r="K1701" t="str">
            <v/>
          </cell>
          <cell r="L1701">
            <v>273372</v>
          </cell>
          <cell r="M1701">
            <v>21870</v>
          </cell>
          <cell r="N1701">
            <v>295242</v>
          </cell>
          <cell r="O1701" t="str">
            <v>20240628</v>
          </cell>
          <cell r="Q1701">
            <v>295242</v>
          </cell>
        </row>
        <row r="1702">
          <cell r="I1702">
            <v>2768</v>
          </cell>
          <cell r="J1702" t="str">
            <v>Distribution Cost -Auto(8%)</v>
          </cell>
          <cell r="K1702" t="str">
            <v>PHI VAN CHUYEN THANG 04.2024-HANG LANH_005820_01006</v>
          </cell>
          <cell r="L1702">
            <v>-118780</v>
          </cell>
          <cell r="M1702">
            <v>-9502</v>
          </cell>
          <cell r="N1702">
            <v>-128282</v>
          </cell>
          <cell r="O1702" t="str">
            <v>20240610</v>
          </cell>
          <cell r="Q1702">
            <v>-1179964</v>
          </cell>
        </row>
        <row r="1703">
          <cell r="J1703" t="str">
            <v/>
          </cell>
          <cell r="K1703" t="str">
            <v>SUB SUM</v>
          </cell>
          <cell r="L1703">
            <v>1954673</v>
          </cell>
          <cell r="M1703">
            <v>155807</v>
          </cell>
          <cell r="N1703">
            <v>2110480</v>
          </cell>
          <cell r="O1703" t="str">
            <v/>
          </cell>
          <cell r="Q1703">
            <v>0</v>
          </cell>
        </row>
        <row r="1704">
          <cell r="I1704">
            <v>3952</v>
          </cell>
          <cell r="J1704" t="str">
            <v>Sale services fee - Auto</v>
          </cell>
          <cell r="K1704" t="str">
            <v>PHI BAN HANG 202405_005820</v>
          </cell>
          <cell r="L1704">
            <v>-157643</v>
          </cell>
          <cell r="M1704">
            <v>-12611</v>
          </cell>
          <cell r="N1704">
            <v>-170254</v>
          </cell>
          <cell r="O1704" t="str">
            <v>20240610</v>
          </cell>
          <cell r="Q1704">
            <v>-170254</v>
          </cell>
        </row>
        <row r="1705">
          <cell r="I1705">
            <v>3953</v>
          </cell>
          <cell r="J1705" t="str">
            <v>Sampling services fee - Auto</v>
          </cell>
          <cell r="K1705" t="str">
            <v>PHI HANG MAU 202405_005820</v>
          </cell>
          <cell r="L1705">
            <v>-47293</v>
          </cell>
          <cell r="M1705">
            <v>-4729</v>
          </cell>
          <cell r="N1705">
            <v>-52022</v>
          </cell>
          <cell r="O1705" t="str">
            <v>20240610</v>
          </cell>
          <cell r="Q1705">
            <v>-52022</v>
          </cell>
        </row>
        <row r="1706">
          <cell r="I1706">
            <v>825</v>
          </cell>
          <cell r="J1706" t="str">
            <v>Basic discount - Auto</v>
          </cell>
          <cell r="K1706" t="str">
            <v>CHIET KHAU CO BAN 202405_005820</v>
          </cell>
          <cell r="L1706">
            <v>-204935</v>
          </cell>
          <cell r="M1706">
            <v>-16395</v>
          </cell>
          <cell r="N1706">
            <v>-221330</v>
          </cell>
          <cell r="O1706" t="str">
            <v>20240610</v>
          </cell>
          <cell r="Q1706">
            <v>-221330</v>
          </cell>
        </row>
        <row r="1707">
          <cell r="I1707">
            <v>4447</v>
          </cell>
          <cell r="J1707" t="str">
            <v/>
          </cell>
          <cell r="K1707" t="str">
            <v/>
          </cell>
          <cell r="L1707">
            <v>1646280</v>
          </cell>
          <cell r="M1707">
            <v>131702</v>
          </cell>
          <cell r="N1707">
            <v>1777982</v>
          </cell>
          <cell r="O1707" t="str">
            <v>20240610</v>
          </cell>
          <cell r="Q1707">
            <v>1777982</v>
          </cell>
        </row>
        <row r="1708">
          <cell r="J1708" t="str">
            <v/>
          </cell>
          <cell r="K1708" t="str">
            <v>SUB SUM</v>
          </cell>
          <cell r="L1708">
            <v>1236409</v>
          </cell>
          <cell r="M1708">
            <v>97967</v>
          </cell>
          <cell r="N1708">
            <v>1334376</v>
          </cell>
          <cell r="O1708" t="str">
            <v/>
          </cell>
          <cell r="Q1708">
            <v>0</v>
          </cell>
        </row>
        <row r="1709">
          <cell r="I1709">
            <v>4891</v>
          </cell>
          <cell r="J1709" t="str">
            <v>Sampling services fee - Auto</v>
          </cell>
          <cell r="K1709" t="str">
            <v>PHI HANG MAU 202405_005820</v>
          </cell>
          <cell r="L1709">
            <v>-8329</v>
          </cell>
          <cell r="M1709">
            <v>-833</v>
          </cell>
          <cell r="N1709">
            <v>-9162</v>
          </cell>
          <cell r="O1709" t="str">
            <v>20240610</v>
          </cell>
          <cell r="Q1709">
            <v>-9162</v>
          </cell>
        </row>
        <row r="1710">
          <cell r="I1710">
            <v>824</v>
          </cell>
          <cell r="J1710" t="str">
            <v>Basic discount - Auto</v>
          </cell>
          <cell r="K1710" t="str">
            <v>CHIET KHAU CO BAN 202405_005820</v>
          </cell>
          <cell r="L1710">
            <v>-36094</v>
          </cell>
          <cell r="M1710">
            <v>-2888</v>
          </cell>
          <cell r="N1710">
            <v>-38982</v>
          </cell>
          <cell r="O1710" t="str">
            <v>20240610</v>
          </cell>
          <cell r="Q1710">
            <v>-38982</v>
          </cell>
        </row>
        <row r="1711">
          <cell r="I1711">
            <v>18627</v>
          </cell>
          <cell r="J1711" t="str">
            <v/>
          </cell>
          <cell r="K1711" t="str">
            <v/>
          </cell>
          <cell r="L1711">
            <v>444230</v>
          </cell>
          <cell r="M1711">
            <v>35538</v>
          </cell>
          <cell r="N1711">
            <v>479768</v>
          </cell>
          <cell r="O1711" t="str">
            <v>20240610</v>
          </cell>
          <cell r="Q1711">
            <v>479768</v>
          </cell>
        </row>
        <row r="1712">
          <cell r="I1712" t="str">
            <v>4475a</v>
          </cell>
          <cell r="J1712" t="str">
            <v>Sale services fee - Auto</v>
          </cell>
          <cell r="K1712" t="str">
            <v>PHI BAN HANG 202405_005820</v>
          </cell>
          <cell r="L1712">
            <v>-27765</v>
          </cell>
          <cell r="M1712">
            <v>-2221</v>
          </cell>
          <cell r="N1712">
            <v>-29986</v>
          </cell>
          <cell r="O1712" t="str">
            <v>20240610</v>
          </cell>
          <cell r="Q1712">
            <v>-29986</v>
          </cell>
        </row>
        <row r="1713">
          <cell r="J1713" t="str">
            <v/>
          </cell>
          <cell r="K1713" t="str">
            <v>SUB SUM</v>
          </cell>
          <cell r="L1713">
            <v>372042</v>
          </cell>
          <cell r="M1713">
            <v>29596</v>
          </cell>
          <cell r="N1713">
            <v>401638</v>
          </cell>
          <cell r="O1713" t="str">
            <v/>
          </cell>
          <cell r="Q1713">
            <v>0</v>
          </cell>
        </row>
        <row r="1714">
          <cell r="I1714">
            <v>22209</v>
          </cell>
          <cell r="J1714" t="str">
            <v/>
          </cell>
          <cell r="K1714" t="str">
            <v/>
          </cell>
          <cell r="L1714">
            <v>4403140</v>
          </cell>
          <cell r="M1714">
            <v>352251</v>
          </cell>
          <cell r="N1714">
            <v>4755391</v>
          </cell>
          <cell r="O1714" t="str">
            <v>20240628</v>
          </cell>
          <cell r="Q1714">
            <v>4755391</v>
          </cell>
        </row>
        <row r="1715">
          <cell r="I1715">
            <v>18400</v>
          </cell>
          <cell r="J1715" t="str">
            <v/>
          </cell>
          <cell r="K1715" t="str">
            <v/>
          </cell>
          <cell r="L1715">
            <v>3984630</v>
          </cell>
          <cell r="M1715">
            <v>318770</v>
          </cell>
          <cell r="N1715">
            <v>4303400</v>
          </cell>
          <cell r="O1715" t="str">
            <v>20240610</v>
          </cell>
          <cell r="Q1715">
            <v>4303400</v>
          </cell>
        </row>
        <row r="1716">
          <cell r="I1716">
            <v>7335</v>
          </cell>
          <cell r="J1716" t="str">
            <v>Sale services fee - Auto</v>
          </cell>
          <cell r="K1716" t="str">
            <v>PHI BAN HANG 202405_005820</v>
          </cell>
          <cell r="L1716">
            <v>-735106</v>
          </cell>
          <cell r="M1716">
            <v>-58808</v>
          </cell>
          <cell r="N1716">
            <v>-793914</v>
          </cell>
          <cell r="O1716" t="str">
            <v>20240610</v>
          </cell>
          <cell r="Q1716">
            <v>-793914</v>
          </cell>
        </row>
        <row r="1717">
          <cell r="I1717">
            <v>6968</v>
          </cell>
          <cell r="J1717" t="str">
            <v>Sampling services fee - Auto</v>
          </cell>
          <cell r="K1717" t="str">
            <v>PHI HANG MAU 202405_005820</v>
          </cell>
          <cell r="L1717">
            <v>-220532</v>
          </cell>
          <cell r="M1717">
            <v>-22053</v>
          </cell>
          <cell r="N1717">
            <v>-242585</v>
          </cell>
          <cell r="O1717" t="str">
            <v>20240610</v>
          </cell>
          <cell r="Q1717">
            <v>-242585</v>
          </cell>
        </row>
        <row r="1718">
          <cell r="I1718">
            <v>823</v>
          </cell>
          <cell r="J1718" t="str">
            <v>Basic discount - Auto</v>
          </cell>
          <cell r="K1718" t="str">
            <v>CHIET KHAU CO BAN 202405_005820</v>
          </cell>
          <cell r="L1718">
            <v>-955637</v>
          </cell>
          <cell r="M1718">
            <v>-76451</v>
          </cell>
          <cell r="N1718">
            <v>-1032088</v>
          </cell>
          <cell r="O1718" t="str">
            <v>20240610</v>
          </cell>
          <cell r="Q1718">
            <v>-1032088</v>
          </cell>
        </row>
        <row r="1719">
          <cell r="I1719">
            <v>19764</v>
          </cell>
          <cell r="J1719" t="str">
            <v/>
          </cell>
          <cell r="K1719" t="str">
            <v/>
          </cell>
          <cell r="L1719">
            <v>5060300</v>
          </cell>
          <cell r="M1719">
            <v>404824</v>
          </cell>
          <cell r="N1719">
            <v>5465124</v>
          </cell>
          <cell r="O1719" t="str">
            <v>20240610</v>
          </cell>
          <cell r="Q1719">
            <v>5465124</v>
          </cell>
        </row>
        <row r="1720">
          <cell r="J1720" t="str">
            <v/>
          </cell>
          <cell r="K1720" t="str">
            <v>SUB SUM</v>
          </cell>
          <cell r="L1720">
            <v>11536795</v>
          </cell>
          <cell r="M1720">
            <v>918533</v>
          </cell>
          <cell r="N1720">
            <v>12455328</v>
          </cell>
          <cell r="O1720" t="str">
            <v/>
          </cell>
          <cell r="Q1720">
            <v>0</v>
          </cell>
        </row>
        <row r="1721">
          <cell r="J1721" t="str">
            <v/>
          </cell>
          <cell r="K1721" t="str">
            <v>SUM</v>
          </cell>
          <cell r="L1721">
            <v>41099949</v>
          </cell>
          <cell r="M1721">
            <v>3272697</v>
          </cell>
          <cell r="N1721">
            <v>44372646</v>
          </cell>
          <cell r="O1721" t="str">
            <v/>
          </cell>
          <cell r="Q1721">
            <v>0</v>
          </cell>
        </row>
        <row r="1722">
          <cell r="I1722">
            <v>4770</v>
          </cell>
          <cell r="J1722" t="str">
            <v>Sale services fee - Auto</v>
          </cell>
          <cell r="K1722" t="str">
            <v>PHI BAN HANG 202406_005820</v>
          </cell>
          <cell r="L1722">
            <v>-258282</v>
          </cell>
          <cell r="M1722">
            <v>-20663</v>
          </cell>
          <cell r="N1722">
            <v>-278945</v>
          </cell>
          <cell r="O1722" t="str">
            <v>20240710</v>
          </cell>
          <cell r="Q1722">
            <v>-278945</v>
          </cell>
        </row>
        <row r="1723">
          <cell r="I1723">
            <v>27995</v>
          </cell>
          <cell r="J1723" t="str">
            <v/>
          </cell>
          <cell r="K1723" t="str">
            <v/>
          </cell>
          <cell r="L1723">
            <v>1753810</v>
          </cell>
          <cell r="M1723">
            <v>140305</v>
          </cell>
          <cell r="N1723">
            <v>1894115</v>
          </cell>
          <cell r="O1723" t="str">
            <v>20240730</v>
          </cell>
          <cell r="Q1723">
            <v>1894115</v>
          </cell>
        </row>
        <row r="1724">
          <cell r="I1724">
            <v>5169</v>
          </cell>
          <cell r="J1724" t="str">
            <v>Sampling services fee - Auto</v>
          </cell>
          <cell r="K1724" t="str">
            <v>PHI HANG MAU 202406_005820</v>
          </cell>
          <cell r="L1724">
            <v>-77484</v>
          </cell>
          <cell r="M1724">
            <v>-7748</v>
          </cell>
          <cell r="N1724">
            <v>-85232</v>
          </cell>
          <cell r="O1724" t="str">
            <v>20240710</v>
          </cell>
          <cell r="Q1724">
            <v>-85232</v>
          </cell>
        </row>
        <row r="1725">
          <cell r="I1725">
            <v>26379</v>
          </cell>
          <cell r="J1725" t="str">
            <v/>
          </cell>
          <cell r="K1725" t="str">
            <v/>
          </cell>
          <cell r="L1725">
            <v>2301240</v>
          </cell>
          <cell r="M1725">
            <v>184099</v>
          </cell>
          <cell r="N1725">
            <v>2485339</v>
          </cell>
          <cell r="O1725" t="str">
            <v>20240730</v>
          </cell>
          <cell r="Q1725">
            <v>2485339</v>
          </cell>
        </row>
        <row r="1726">
          <cell r="I1726">
            <v>1051</v>
          </cell>
          <cell r="J1726" t="str">
            <v>Basic discount - Auto</v>
          </cell>
          <cell r="K1726" t="str">
            <v>CHIET KHAU CO BAN 202406_005820</v>
          </cell>
          <cell r="L1726">
            <v>-335766</v>
          </cell>
          <cell r="M1726">
            <v>-26861</v>
          </cell>
          <cell r="N1726">
            <v>-362627</v>
          </cell>
          <cell r="O1726" t="str">
            <v>20240710</v>
          </cell>
          <cell r="Q1726">
            <v>-362627</v>
          </cell>
        </row>
        <row r="1727">
          <cell r="I1727">
            <v>23793</v>
          </cell>
          <cell r="J1727" t="str">
            <v/>
          </cell>
          <cell r="K1727" t="str">
            <v/>
          </cell>
          <cell r="L1727">
            <v>1962190</v>
          </cell>
          <cell r="M1727">
            <v>156975</v>
          </cell>
          <cell r="N1727">
            <v>2119165</v>
          </cell>
          <cell r="O1727" t="str">
            <v>20240710</v>
          </cell>
          <cell r="Q1727">
            <v>2119165</v>
          </cell>
        </row>
        <row r="1728">
          <cell r="I1728" t="str">
            <v/>
          </cell>
          <cell r="J1728" t="str">
            <v/>
          </cell>
          <cell r="K1728" t="str">
            <v>SUB SUM</v>
          </cell>
          <cell r="L1728">
            <v>5345708</v>
          </cell>
          <cell r="M1728">
            <v>426107</v>
          </cell>
          <cell r="N1728">
            <v>5771815</v>
          </cell>
          <cell r="O1728" t="str">
            <v/>
          </cell>
          <cell r="Q1728">
            <v>170080998</v>
          </cell>
        </row>
        <row r="1729">
          <cell r="I1729">
            <v>1038</v>
          </cell>
          <cell r="J1729" t="str">
            <v>240628-01016-1-0186</v>
          </cell>
          <cell r="K1729" t="str">
            <v>hang tra lai</v>
          </cell>
          <cell r="L1729">
            <v>-563298</v>
          </cell>
          <cell r="M1729">
            <v>-45064</v>
          </cell>
          <cell r="N1729">
            <v>-608362</v>
          </cell>
          <cell r="O1729" t="str">
            <v>20240710</v>
          </cell>
          <cell r="Q1729">
            <v>-608362</v>
          </cell>
        </row>
        <row r="1730">
          <cell r="I1730">
            <v>6343</v>
          </cell>
          <cell r="J1730" t="str">
            <v>Sale services fee - Auto</v>
          </cell>
          <cell r="K1730" t="str">
            <v>PHI BAN HANG 202406_005820</v>
          </cell>
          <cell r="L1730">
            <v>-426153</v>
          </cell>
          <cell r="M1730">
            <v>-34092</v>
          </cell>
          <cell r="N1730">
            <v>-460245</v>
          </cell>
          <cell r="O1730" t="str">
            <v>20240710</v>
          </cell>
          <cell r="Q1730">
            <v>-460245</v>
          </cell>
        </row>
        <row r="1731">
          <cell r="I1731">
            <v>6087</v>
          </cell>
          <cell r="J1731" t="str">
            <v>Sampling services fee - Auto</v>
          </cell>
          <cell r="K1731" t="str">
            <v>PHI HANG MAU 202406_005820</v>
          </cell>
          <cell r="L1731">
            <v>-127846</v>
          </cell>
          <cell r="M1731">
            <v>-12785</v>
          </cell>
          <cell r="N1731">
            <v>-140631</v>
          </cell>
          <cell r="O1731" t="str">
            <v>20240710</v>
          </cell>
          <cell r="Q1731">
            <v>-140631</v>
          </cell>
        </row>
        <row r="1732">
          <cell r="I1732">
            <v>1050</v>
          </cell>
          <cell r="J1732" t="str">
            <v>Basic discount - Auto</v>
          </cell>
          <cell r="K1732" t="str">
            <v>CHIET KHAU CO BAN 202406_005820</v>
          </cell>
          <cell r="L1732">
            <v>-553998</v>
          </cell>
          <cell r="M1732">
            <v>-44320</v>
          </cell>
          <cell r="N1732">
            <v>-598318</v>
          </cell>
          <cell r="O1732" t="str">
            <v>20240710</v>
          </cell>
          <cell r="Q1732">
            <v>-598318</v>
          </cell>
        </row>
        <row r="1733">
          <cell r="I1733">
            <v>3405</v>
          </cell>
          <cell r="J1733" t="str">
            <v>Distribution Cost -Auto(8%)</v>
          </cell>
          <cell r="K1733" t="str">
            <v>PHI VAN CHUYEN THANG 05.2024-HANG LANH_005820_01016</v>
          </cell>
          <cell r="L1733">
            <v>-227680</v>
          </cell>
          <cell r="M1733">
            <v>-18214</v>
          </cell>
          <cell r="N1733">
            <v>-245894</v>
          </cell>
          <cell r="O1733" t="str">
            <v>20240710</v>
          </cell>
          <cell r="Q1733">
            <v>-791078</v>
          </cell>
        </row>
        <row r="1734">
          <cell r="I1734">
            <v>1074</v>
          </cell>
          <cell r="J1734" t="str">
            <v>240720-01016-1-0158</v>
          </cell>
          <cell r="K1734" t="str">
            <v>hang tra lai</v>
          </cell>
          <cell r="L1734">
            <v>-222116</v>
          </cell>
          <cell r="M1734">
            <v>-17769</v>
          </cell>
          <cell r="N1734">
            <v>-239885</v>
          </cell>
          <cell r="O1734" t="str">
            <v>20240730</v>
          </cell>
          <cell r="Q1734">
            <v>-239885</v>
          </cell>
        </row>
        <row r="1735">
          <cell r="I1735">
            <v>23852</v>
          </cell>
          <cell r="J1735" t="str">
            <v/>
          </cell>
          <cell r="K1735" t="str">
            <v/>
          </cell>
          <cell r="L1735">
            <v>4323060</v>
          </cell>
          <cell r="M1735">
            <v>345845</v>
          </cell>
          <cell r="N1735">
            <v>4668905</v>
          </cell>
          <cell r="O1735" t="str">
            <v>20240710</v>
          </cell>
          <cell r="Q1735">
            <v>4668905</v>
          </cell>
        </row>
        <row r="1736">
          <cell r="I1736">
            <v>26481</v>
          </cell>
          <cell r="J1736" t="str">
            <v/>
          </cell>
          <cell r="K1736" t="str">
            <v/>
          </cell>
          <cell r="L1736">
            <v>4522400</v>
          </cell>
          <cell r="M1736">
            <v>361792</v>
          </cell>
          <cell r="N1736">
            <v>4884192</v>
          </cell>
          <cell r="O1736" t="str">
            <v>20240730</v>
          </cell>
          <cell r="Q1736">
            <v>4884192</v>
          </cell>
        </row>
        <row r="1737">
          <cell r="I1737" t="str">
            <v/>
          </cell>
          <cell r="J1737" t="str">
            <v/>
          </cell>
          <cell r="K1737" t="str">
            <v>SUB SUM</v>
          </cell>
          <cell r="L1737">
            <v>6724369</v>
          </cell>
          <cell r="M1737">
            <v>535393</v>
          </cell>
          <cell r="N1737">
            <v>7259762</v>
          </cell>
          <cell r="O1737" t="str">
            <v/>
          </cell>
          <cell r="Q1737">
            <v>170080998</v>
          </cell>
        </row>
        <row r="1738">
          <cell r="I1738">
            <v>3990</v>
          </cell>
          <cell r="J1738" t="str">
            <v>Sampling services fee - Auto</v>
          </cell>
          <cell r="K1738" t="str">
            <v>PHI HANG MAU 202406_005820</v>
          </cell>
          <cell r="L1738">
            <v>-8930</v>
          </cell>
          <cell r="M1738">
            <v>-893</v>
          </cell>
          <cell r="N1738">
            <v>-9823</v>
          </cell>
          <cell r="O1738" t="str">
            <v>20240710</v>
          </cell>
          <cell r="Q1738">
            <v>-9823</v>
          </cell>
        </row>
        <row r="1739">
          <cell r="I1739">
            <v>1049</v>
          </cell>
          <cell r="J1739" t="str">
            <v>Basic discount - Auto</v>
          </cell>
          <cell r="K1739" t="str">
            <v>CHIET KHAU CO BAN 202406_005820</v>
          </cell>
          <cell r="L1739">
            <v>-38696</v>
          </cell>
          <cell r="M1739">
            <v>-3096</v>
          </cell>
          <cell r="N1739">
            <v>-41792</v>
          </cell>
          <cell r="O1739" t="str">
            <v>20240710</v>
          </cell>
          <cell r="Q1739">
            <v>-41792</v>
          </cell>
        </row>
        <row r="1740">
          <cell r="I1740">
            <v>23695</v>
          </cell>
          <cell r="J1740" t="str">
            <v/>
          </cell>
          <cell r="K1740" t="str">
            <v/>
          </cell>
          <cell r="L1740">
            <v>595330</v>
          </cell>
          <cell r="M1740">
            <v>47626</v>
          </cell>
          <cell r="N1740">
            <v>642956</v>
          </cell>
          <cell r="O1740" t="str">
            <v>20240710</v>
          </cell>
          <cell r="Q1740">
            <v>642956</v>
          </cell>
        </row>
        <row r="1741">
          <cell r="I1741">
            <v>3664</v>
          </cell>
          <cell r="J1741" t="str">
            <v>Sale services fee - Auto</v>
          </cell>
          <cell r="K1741" t="str">
            <v>PHI BAN HANG 202406_005820</v>
          </cell>
          <cell r="L1741">
            <v>-29767</v>
          </cell>
          <cell r="M1741">
            <v>-2381</v>
          </cell>
          <cell r="N1741">
            <v>-32148</v>
          </cell>
          <cell r="O1741" t="str">
            <v>20240710</v>
          </cell>
          <cell r="Q1741">
            <v>-32148</v>
          </cell>
        </row>
        <row r="1742">
          <cell r="I1742" t="str">
            <v/>
          </cell>
          <cell r="J1742" t="str">
            <v/>
          </cell>
          <cell r="K1742" t="str">
            <v>SUB SUM</v>
          </cell>
          <cell r="L1742">
            <v>517937</v>
          </cell>
          <cell r="M1742">
            <v>41256</v>
          </cell>
          <cell r="N1742">
            <v>559193</v>
          </cell>
          <cell r="O1742" t="str">
            <v/>
          </cell>
          <cell r="Q1742">
            <v>170080998</v>
          </cell>
        </row>
        <row r="1743">
          <cell r="I1743">
            <v>3405</v>
          </cell>
          <cell r="J1743" t="str">
            <v>Distribution Cost -Auto(8%)</v>
          </cell>
          <cell r="K1743" t="str">
            <v>PHI VAN CHUYEN THANG 05.2024-HANG LANH_005820_01013</v>
          </cell>
          <cell r="L1743">
            <v>-232300</v>
          </cell>
          <cell r="M1743">
            <v>-18584</v>
          </cell>
          <cell r="N1743">
            <v>-250884</v>
          </cell>
          <cell r="O1743" t="str">
            <v>20240710</v>
          </cell>
          <cell r="Q1743">
            <v>-791078</v>
          </cell>
        </row>
        <row r="1744">
          <cell r="I1744">
            <v>28017</v>
          </cell>
          <cell r="J1744" t="str">
            <v/>
          </cell>
          <cell r="K1744" t="str">
            <v/>
          </cell>
          <cell r="L1744">
            <v>3453370</v>
          </cell>
          <cell r="M1744">
            <v>276270</v>
          </cell>
          <cell r="N1744">
            <v>3729640</v>
          </cell>
          <cell r="O1744" t="str">
            <v>20240730</v>
          </cell>
          <cell r="Q1744">
            <v>3729640</v>
          </cell>
        </row>
        <row r="1745">
          <cell r="I1745">
            <v>25046</v>
          </cell>
          <cell r="J1745" t="str">
            <v/>
          </cell>
          <cell r="K1745" t="str">
            <v/>
          </cell>
          <cell r="L1745">
            <v>3989395</v>
          </cell>
          <cell r="M1745">
            <v>319152</v>
          </cell>
          <cell r="N1745">
            <v>4308547</v>
          </cell>
          <cell r="O1745" t="str">
            <v>20240710</v>
          </cell>
          <cell r="Q1745">
            <v>4308547</v>
          </cell>
        </row>
        <row r="1746">
          <cell r="I1746">
            <v>26484</v>
          </cell>
          <cell r="J1746" t="str">
            <v/>
          </cell>
          <cell r="K1746" t="str">
            <v/>
          </cell>
          <cell r="L1746">
            <v>3453370</v>
          </cell>
          <cell r="M1746">
            <v>276270</v>
          </cell>
          <cell r="N1746">
            <v>3729640</v>
          </cell>
          <cell r="O1746" t="str">
            <v>20240730</v>
          </cell>
          <cell r="Q1746">
            <v>3729640</v>
          </cell>
        </row>
        <row r="1747">
          <cell r="I1747">
            <v>22250</v>
          </cell>
          <cell r="J1747" t="str">
            <v/>
          </cell>
          <cell r="K1747" t="str">
            <v/>
          </cell>
          <cell r="L1747">
            <v>3292560</v>
          </cell>
          <cell r="M1747">
            <v>263405</v>
          </cell>
          <cell r="N1747">
            <v>3555965</v>
          </cell>
          <cell r="O1747" t="str">
            <v>20240710</v>
          </cell>
          <cell r="Q1747">
            <v>3555965</v>
          </cell>
        </row>
        <row r="1748">
          <cell r="I1748">
            <v>5134</v>
          </cell>
          <cell r="J1748" t="str">
            <v>Sale services fee - Auto</v>
          </cell>
          <cell r="K1748" t="str">
            <v>PHI BAN HANG 202406_005820</v>
          </cell>
          <cell r="L1748">
            <v>-571608</v>
          </cell>
          <cell r="M1748">
            <v>-45729</v>
          </cell>
          <cell r="N1748">
            <v>-617337</v>
          </cell>
          <cell r="O1748" t="str">
            <v>20240710</v>
          </cell>
          <cell r="Q1748">
            <v>-617337</v>
          </cell>
        </row>
        <row r="1749">
          <cell r="I1749">
            <v>5176</v>
          </cell>
          <cell r="J1749" t="str">
            <v>Sampling services fee - Auto</v>
          </cell>
          <cell r="K1749" t="str">
            <v>PHI HANG MAU 202406_005820</v>
          </cell>
          <cell r="L1749">
            <v>-171482</v>
          </cell>
          <cell r="M1749">
            <v>-17148</v>
          </cell>
          <cell r="N1749">
            <v>-188630</v>
          </cell>
          <cell r="O1749" t="str">
            <v>20240710</v>
          </cell>
          <cell r="Q1749">
            <v>-188630</v>
          </cell>
        </row>
        <row r="1750">
          <cell r="I1750">
            <v>1048</v>
          </cell>
          <cell r="J1750" t="str">
            <v>Basic discount - Auto</v>
          </cell>
          <cell r="K1750" t="str">
            <v>CHIET KHAU CO BAN 202406_005820</v>
          </cell>
          <cell r="L1750">
            <v>-743090</v>
          </cell>
          <cell r="M1750">
            <v>-59447</v>
          </cell>
          <cell r="N1750">
            <v>-802537</v>
          </cell>
          <cell r="O1750" t="str">
            <v>20240710</v>
          </cell>
          <cell r="Q1750">
            <v>-802537</v>
          </cell>
        </row>
        <row r="1751">
          <cell r="I1751" t="str">
            <v/>
          </cell>
          <cell r="J1751" t="str">
            <v/>
          </cell>
          <cell r="K1751" t="str">
            <v>SUB SUM</v>
          </cell>
          <cell r="L1751">
            <v>12470215</v>
          </cell>
          <cell r="M1751">
            <v>994189</v>
          </cell>
          <cell r="N1751">
            <v>13464404</v>
          </cell>
          <cell r="O1751" t="str">
            <v/>
          </cell>
          <cell r="Q1751">
            <v>170080998</v>
          </cell>
        </row>
        <row r="1752">
          <cell r="I1752">
            <v>24421</v>
          </cell>
          <cell r="J1752" t="str">
            <v/>
          </cell>
          <cell r="K1752" t="str">
            <v/>
          </cell>
          <cell r="L1752">
            <v>1190660</v>
          </cell>
          <cell r="M1752">
            <v>95253</v>
          </cell>
          <cell r="N1752">
            <v>1285913</v>
          </cell>
          <cell r="O1752" t="str">
            <v>20240710</v>
          </cell>
          <cell r="Q1752">
            <v>1285913</v>
          </cell>
        </row>
        <row r="1753">
          <cell r="I1753">
            <v>23673</v>
          </cell>
          <cell r="J1753" t="str">
            <v/>
          </cell>
          <cell r="K1753" t="str">
            <v/>
          </cell>
          <cell r="L1753">
            <v>1110580</v>
          </cell>
          <cell r="M1753">
            <v>88846</v>
          </cell>
          <cell r="N1753">
            <v>1199426</v>
          </cell>
          <cell r="O1753" t="str">
            <v>20240710</v>
          </cell>
          <cell r="Q1753">
            <v>1199426</v>
          </cell>
        </row>
        <row r="1754">
          <cell r="I1754">
            <v>28128</v>
          </cell>
          <cell r="J1754" t="str">
            <v/>
          </cell>
          <cell r="K1754" t="str">
            <v/>
          </cell>
          <cell r="L1754">
            <v>1785990</v>
          </cell>
          <cell r="M1754">
            <v>142879</v>
          </cell>
          <cell r="N1754">
            <v>1928869</v>
          </cell>
          <cell r="O1754" t="str">
            <v>20240730</v>
          </cell>
          <cell r="Q1754">
            <v>1928869</v>
          </cell>
        </row>
        <row r="1755">
          <cell r="I1755">
            <v>7055</v>
          </cell>
          <cell r="J1755" t="str">
            <v>Sale services fee - Auto</v>
          </cell>
          <cell r="K1755" t="str">
            <v>PHI BAN HANG 202406_005820</v>
          </cell>
          <cell r="L1755">
            <v>-433598</v>
          </cell>
          <cell r="M1755">
            <v>-34688</v>
          </cell>
          <cell r="N1755">
            <v>-468286</v>
          </cell>
          <cell r="O1755" t="str">
            <v>20240710</v>
          </cell>
          <cell r="Q1755">
            <v>-468286</v>
          </cell>
        </row>
        <row r="1756">
          <cell r="I1756">
            <v>26737</v>
          </cell>
          <cell r="J1756" t="str">
            <v/>
          </cell>
          <cell r="K1756" t="str">
            <v/>
          </cell>
          <cell r="L1756">
            <v>2301240</v>
          </cell>
          <cell r="M1756">
            <v>184099</v>
          </cell>
          <cell r="N1756">
            <v>2485339</v>
          </cell>
          <cell r="O1756" t="str">
            <v>20240730</v>
          </cell>
          <cell r="Q1756">
            <v>2485339</v>
          </cell>
        </row>
        <row r="1757">
          <cell r="I1757">
            <v>7159</v>
          </cell>
          <cell r="J1757" t="str">
            <v>Sampling services fee - Auto</v>
          </cell>
          <cell r="K1757" t="str">
            <v>PHI HANG MAU 202406_005820</v>
          </cell>
          <cell r="L1757">
            <v>-130079</v>
          </cell>
          <cell r="M1757">
            <v>-13008</v>
          </cell>
          <cell r="N1757">
            <v>-143087</v>
          </cell>
          <cell r="O1757" t="str">
            <v>20240710</v>
          </cell>
          <cell r="Q1757">
            <v>-143087</v>
          </cell>
        </row>
        <row r="1758">
          <cell r="I1758">
            <v>1047</v>
          </cell>
          <cell r="J1758" t="str">
            <v>Basic discount - Auto</v>
          </cell>
          <cell r="K1758" t="str">
            <v>CHIET KHAU CO BAN 202406_005820</v>
          </cell>
          <cell r="L1758">
            <v>-563677</v>
          </cell>
          <cell r="M1758">
            <v>-45094</v>
          </cell>
          <cell r="N1758">
            <v>-608771</v>
          </cell>
          <cell r="O1758" t="str">
            <v>20240710</v>
          </cell>
          <cell r="Q1758">
            <v>-608771</v>
          </cell>
        </row>
        <row r="1759">
          <cell r="I1759">
            <v>25151</v>
          </cell>
          <cell r="J1759" t="str">
            <v/>
          </cell>
          <cell r="K1759" t="str">
            <v/>
          </cell>
          <cell r="L1759">
            <v>2301240</v>
          </cell>
          <cell r="M1759">
            <v>184099</v>
          </cell>
          <cell r="N1759">
            <v>2485339</v>
          </cell>
          <cell r="O1759" t="str">
            <v>20240710</v>
          </cell>
          <cell r="Q1759">
            <v>2485339</v>
          </cell>
        </row>
        <row r="1760">
          <cell r="I1760" t="str">
            <v/>
          </cell>
          <cell r="J1760" t="str">
            <v/>
          </cell>
          <cell r="K1760" t="str">
            <v>SUB SUM</v>
          </cell>
          <cell r="L1760">
            <v>7562356</v>
          </cell>
          <cell r="M1760">
            <v>602386</v>
          </cell>
          <cell r="N1760">
            <v>8164742</v>
          </cell>
          <cell r="O1760" t="str">
            <v/>
          </cell>
          <cell r="Q1760">
            <v>170080998</v>
          </cell>
        </row>
        <row r="1761">
          <cell r="I1761">
            <v>25159</v>
          </cell>
          <cell r="J1761" t="str">
            <v/>
          </cell>
          <cell r="K1761" t="str">
            <v/>
          </cell>
          <cell r="L1761">
            <v>1091315</v>
          </cell>
          <cell r="M1761">
            <v>87305</v>
          </cell>
          <cell r="N1761">
            <v>1178620</v>
          </cell>
          <cell r="O1761" t="str">
            <v>20240710</v>
          </cell>
          <cell r="Q1761">
            <v>1178620</v>
          </cell>
        </row>
        <row r="1762">
          <cell r="I1762">
            <v>23853</v>
          </cell>
          <cell r="J1762" t="str">
            <v/>
          </cell>
          <cell r="K1762" t="str">
            <v/>
          </cell>
          <cell r="L1762">
            <v>555290</v>
          </cell>
          <cell r="M1762">
            <v>44423</v>
          </cell>
          <cell r="N1762">
            <v>599713</v>
          </cell>
          <cell r="O1762" t="str">
            <v>20240710</v>
          </cell>
          <cell r="Q1762">
            <v>599713</v>
          </cell>
        </row>
        <row r="1763">
          <cell r="I1763">
            <v>22415</v>
          </cell>
          <cell r="J1763" t="str">
            <v/>
          </cell>
          <cell r="K1763" t="str">
            <v/>
          </cell>
          <cell r="L1763">
            <v>911240</v>
          </cell>
          <cell r="M1763">
            <v>72899</v>
          </cell>
          <cell r="N1763">
            <v>984139</v>
          </cell>
          <cell r="O1763" t="str">
            <v>20240710</v>
          </cell>
          <cell r="Q1763">
            <v>984139</v>
          </cell>
        </row>
        <row r="1764">
          <cell r="I1764">
            <v>5272</v>
          </cell>
          <cell r="J1764" t="str">
            <v>Sale services fee - Auto</v>
          </cell>
          <cell r="K1764" t="str">
            <v>PHI BAN HANG 202406_005820</v>
          </cell>
          <cell r="L1764">
            <v>-174032</v>
          </cell>
          <cell r="M1764">
            <v>-13923</v>
          </cell>
          <cell r="N1764">
            <v>-187955</v>
          </cell>
          <cell r="O1764" t="str">
            <v>20240710</v>
          </cell>
          <cell r="Q1764">
            <v>-187955</v>
          </cell>
        </row>
        <row r="1765">
          <cell r="I1765">
            <v>4991</v>
          </cell>
          <cell r="J1765" t="str">
            <v>Sampling services fee - Auto</v>
          </cell>
          <cell r="K1765" t="str">
            <v>PHI HANG MAU 202406_005820</v>
          </cell>
          <cell r="L1765">
            <v>-52210</v>
          </cell>
          <cell r="M1765">
            <v>-5221</v>
          </cell>
          <cell r="N1765">
            <v>-57431</v>
          </cell>
          <cell r="O1765" t="str">
            <v>20240710</v>
          </cell>
          <cell r="Q1765">
            <v>-57431</v>
          </cell>
        </row>
        <row r="1766">
          <cell r="I1766">
            <v>26661</v>
          </cell>
          <cell r="J1766" t="str">
            <v/>
          </cell>
          <cell r="K1766" t="str">
            <v/>
          </cell>
          <cell r="L1766">
            <v>1738398</v>
          </cell>
          <cell r="M1766">
            <v>139072</v>
          </cell>
          <cell r="N1766">
            <v>1877470</v>
          </cell>
          <cell r="O1766" t="str">
            <v>20240730</v>
          </cell>
          <cell r="Q1766">
            <v>1877470</v>
          </cell>
        </row>
        <row r="1767">
          <cell r="I1767">
            <v>1046</v>
          </cell>
          <cell r="J1767" t="str">
            <v>Basic discount - Auto</v>
          </cell>
          <cell r="K1767" t="str">
            <v>CHIET KHAU CO BAN 202406_005820</v>
          </cell>
          <cell r="L1767">
            <v>-226242</v>
          </cell>
          <cell r="M1767">
            <v>-18099</v>
          </cell>
          <cell r="N1767">
            <v>-244341</v>
          </cell>
          <cell r="O1767" t="str">
            <v>20240710</v>
          </cell>
          <cell r="Q1767">
            <v>-244341</v>
          </cell>
        </row>
        <row r="1768">
          <cell r="I1768">
            <v>3405</v>
          </cell>
          <cell r="J1768" t="str">
            <v>Distribution Cost -Auto(8%)</v>
          </cell>
          <cell r="K1768" t="str">
            <v>PHI VAN CHUYEN THANG 05.2024-HANG LANH_005820_01011</v>
          </cell>
          <cell r="L1768">
            <v>-94680</v>
          </cell>
          <cell r="M1768">
            <v>-7574</v>
          </cell>
          <cell r="N1768">
            <v>-102254</v>
          </cell>
          <cell r="O1768" t="str">
            <v>20240710</v>
          </cell>
          <cell r="Q1768">
            <v>-791078</v>
          </cell>
        </row>
        <row r="1769">
          <cell r="I1769" t="str">
            <v/>
          </cell>
          <cell r="J1769" t="str">
            <v/>
          </cell>
          <cell r="K1769" t="str">
            <v>SUB SUM</v>
          </cell>
          <cell r="L1769">
            <v>3749079</v>
          </cell>
          <cell r="M1769">
            <v>298882</v>
          </cell>
          <cell r="N1769">
            <v>4047961</v>
          </cell>
          <cell r="O1769" t="str">
            <v/>
          </cell>
          <cell r="Q1769">
            <v>170080998</v>
          </cell>
        </row>
        <row r="1770">
          <cell r="I1770">
            <v>24966</v>
          </cell>
          <cell r="J1770" t="str">
            <v/>
          </cell>
          <cell r="K1770" t="str">
            <v/>
          </cell>
          <cell r="L1770">
            <v>2023974</v>
          </cell>
          <cell r="M1770">
            <v>161918</v>
          </cell>
          <cell r="N1770">
            <v>2185892</v>
          </cell>
          <cell r="O1770" t="str">
            <v>20240710</v>
          </cell>
          <cell r="Q1770">
            <v>2185892</v>
          </cell>
        </row>
        <row r="1771">
          <cell r="I1771" t="str">
            <v/>
          </cell>
          <cell r="J1771" t="str">
            <v/>
          </cell>
          <cell r="K1771" t="str">
            <v>SUB SUM</v>
          </cell>
          <cell r="L1771">
            <v>2023974</v>
          </cell>
          <cell r="M1771">
            <v>161918</v>
          </cell>
          <cell r="N1771">
            <v>2185892</v>
          </cell>
          <cell r="O1771" t="str">
            <v/>
          </cell>
          <cell r="Q1771">
            <v>170080998</v>
          </cell>
        </row>
        <row r="1772">
          <cell r="I1772">
            <v>1045</v>
          </cell>
          <cell r="J1772" t="str">
            <v>Basic discount - Auto</v>
          </cell>
          <cell r="K1772" t="str">
            <v>CHIET KHAU CO BAN 202406_005820</v>
          </cell>
          <cell r="L1772">
            <v>-624271</v>
          </cell>
          <cell r="M1772">
            <v>-49942</v>
          </cell>
          <cell r="N1772">
            <v>-674213</v>
          </cell>
          <cell r="O1772" t="str">
            <v>20240710</v>
          </cell>
          <cell r="Q1772">
            <v>-674213</v>
          </cell>
        </row>
        <row r="1773">
          <cell r="I1773">
            <v>3405</v>
          </cell>
          <cell r="J1773" t="str">
            <v>Distribution Cost -Auto(8%)</v>
          </cell>
          <cell r="K1773" t="str">
            <v>PHI VAN CHUYEN THANG 05.2024-HANG LANH_005820_01009</v>
          </cell>
          <cell r="L1773">
            <v>-80520</v>
          </cell>
          <cell r="M1773">
            <v>-6442</v>
          </cell>
          <cell r="N1773">
            <v>-86962</v>
          </cell>
          <cell r="O1773" t="str">
            <v>20240710</v>
          </cell>
          <cell r="Q1773">
            <v>-791078</v>
          </cell>
        </row>
        <row r="1774">
          <cell r="I1774">
            <v>25044</v>
          </cell>
          <cell r="J1774" t="str">
            <v/>
          </cell>
          <cell r="K1774" t="str">
            <v/>
          </cell>
          <cell r="L1774">
            <v>1705910</v>
          </cell>
          <cell r="M1774">
            <v>136473</v>
          </cell>
          <cell r="N1774">
            <v>1842383</v>
          </cell>
          <cell r="O1774" t="str">
            <v>20240710</v>
          </cell>
          <cell r="Q1774">
            <v>1842383</v>
          </cell>
        </row>
        <row r="1775">
          <cell r="I1775">
            <v>20359</v>
          </cell>
          <cell r="J1775" t="str">
            <v/>
          </cell>
          <cell r="K1775" t="str">
            <v/>
          </cell>
          <cell r="L1775">
            <v>1518090</v>
          </cell>
          <cell r="M1775">
            <v>121447</v>
          </cell>
          <cell r="N1775">
            <v>1639537</v>
          </cell>
          <cell r="O1775" t="str">
            <v>20240710</v>
          </cell>
          <cell r="Q1775">
            <v>1639537</v>
          </cell>
        </row>
        <row r="1776">
          <cell r="I1776">
            <v>5425</v>
          </cell>
          <cell r="J1776" t="str">
            <v>Sale services fee - Auto</v>
          </cell>
          <cell r="K1776" t="str">
            <v>PHI BAN HANG 202406_005820</v>
          </cell>
          <cell r="L1776">
            <v>-480208</v>
          </cell>
          <cell r="M1776">
            <v>-38417</v>
          </cell>
          <cell r="N1776">
            <v>-518625</v>
          </cell>
          <cell r="O1776" t="str">
            <v>20240710</v>
          </cell>
          <cell r="Q1776">
            <v>-518625</v>
          </cell>
        </row>
        <row r="1777">
          <cell r="I1777">
            <v>18805</v>
          </cell>
          <cell r="J1777" t="str">
            <v/>
          </cell>
          <cell r="K1777" t="str">
            <v/>
          </cell>
          <cell r="L1777">
            <v>4873090</v>
          </cell>
          <cell r="M1777">
            <v>389847</v>
          </cell>
          <cell r="N1777">
            <v>5262937</v>
          </cell>
          <cell r="O1777" t="str">
            <v>20240730</v>
          </cell>
          <cell r="Q1777">
            <v>5262937</v>
          </cell>
        </row>
        <row r="1778">
          <cell r="I1778">
            <v>5139</v>
          </cell>
          <cell r="J1778" t="str">
            <v>Sampling services fee - Auto</v>
          </cell>
          <cell r="K1778" t="str">
            <v>PHI HANG MAU 202406_005820</v>
          </cell>
          <cell r="L1778">
            <v>-144062</v>
          </cell>
          <cell r="M1778">
            <v>-14406</v>
          </cell>
          <cell r="N1778">
            <v>-158468</v>
          </cell>
          <cell r="O1778" t="str">
            <v>20240710</v>
          </cell>
          <cell r="Q1778">
            <v>-158468</v>
          </cell>
        </row>
        <row r="1779">
          <cell r="I1779">
            <v>27618</v>
          </cell>
          <cell r="J1779" t="str">
            <v/>
          </cell>
          <cell r="K1779" t="str">
            <v/>
          </cell>
          <cell r="L1779">
            <v>4364804</v>
          </cell>
          <cell r="M1779">
            <v>349185</v>
          </cell>
          <cell r="N1779">
            <v>4713989</v>
          </cell>
          <cell r="O1779" t="str">
            <v>20240730</v>
          </cell>
          <cell r="Q1779">
            <v>4713989</v>
          </cell>
        </row>
        <row r="1780">
          <cell r="I1780" t="str">
            <v/>
          </cell>
          <cell r="J1780" t="str">
            <v/>
          </cell>
          <cell r="K1780" t="str">
            <v>SUB SUM</v>
          </cell>
          <cell r="L1780">
            <v>11132833</v>
          </cell>
          <cell r="M1780">
            <v>887745</v>
          </cell>
          <cell r="N1780">
            <v>12020578</v>
          </cell>
          <cell r="O1780" t="str">
            <v/>
          </cell>
          <cell r="Q1780">
            <v>170080998</v>
          </cell>
        </row>
        <row r="1781">
          <cell r="I1781">
            <v>1044</v>
          </cell>
          <cell r="J1781" t="str">
            <v>Basic discount - Auto</v>
          </cell>
          <cell r="K1781" t="str">
            <v>CHIET KHAU CO BAN 202406_005820</v>
          </cell>
          <cell r="L1781">
            <v>-408150</v>
          </cell>
          <cell r="M1781">
            <v>-32652</v>
          </cell>
          <cell r="N1781">
            <v>-440802</v>
          </cell>
          <cell r="O1781" t="str">
            <v>20240710</v>
          </cell>
          <cell r="Q1781">
            <v>-440802</v>
          </cell>
        </row>
        <row r="1782">
          <cell r="I1782">
            <v>27994</v>
          </cell>
          <cell r="J1782" t="str">
            <v/>
          </cell>
          <cell r="K1782" t="str">
            <v/>
          </cell>
          <cell r="L1782">
            <v>3024550</v>
          </cell>
          <cell r="M1782">
            <v>241964</v>
          </cell>
          <cell r="N1782">
            <v>3266514</v>
          </cell>
          <cell r="O1782" t="str">
            <v>20240730</v>
          </cell>
          <cell r="Q1782">
            <v>3266514</v>
          </cell>
        </row>
        <row r="1783">
          <cell r="I1783">
            <v>26382</v>
          </cell>
          <cell r="J1783" t="str">
            <v/>
          </cell>
          <cell r="K1783" t="str">
            <v/>
          </cell>
          <cell r="L1783">
            <v>3254680</v>
          </cell>
          <cell r="M1783">
            <v>260374</v>
          </cell>
          <cell r="N1783">
            <v>3515054</v>
          </cell>
          <cell r="O1783" t="str">
            <v>20240730</v>
          </cell>
          <cell r="Q1783">
            <v>3515054</v>
          </cell>
        </row>
        <row r="1784">
          <cell r="J1784" t="str">
            <v/>
          </cell>
          <cell r="K1784" t="str">
            <v>NET OFF REGULAR 09.07.2024</v>
          </cell>
          <cell r="L1784">
            <v>883488</v>
          </cell>
          <cell r="M1784">
            <v>0</v>
          </cell>
          <cell r="N1784">
            <v>883488</v>
          </cell>
          <cell r="O1784" t="str">
            <v>20240710</v>
          </cell>
          <cell r="Q1784">
            <v>0</v>
          </cell>
        </row>
        <row r="1785">
          <cell r="I1785">
            <v>4812</v>
          </cell>
          <cell r="J1785" t="str">
            <v>Sale services fee - Auto</v>
          </cell>
          <cell r="K1785" t="str">
            <v>PHI BAN HANG 202406_005820</v>
          </cell>
          <cell r="L1785">
            <v>-313962</v>
          </cell>
          <cell r="M1785">
            <v>-25117</v>
          </cell>
          <cell r="N1785">
            <v>-339079</v>
          </cell>
          <cell r="O1785" t="str">
            <v>20240710</v>
          </cell>
          <cell r="Q1785">
            <v>-339079</v>
          </cell>
        </row>
        <row r="1786">
          <cell r="I1786">
            <v>4546</v>
          </cell>
          <cell r="J1786" t="str">
            <v>Sampling services fee - Auto</v>
          </cell>
          <cell r="K1786" t="str">
            <v>PHI HANG MAU 202406_005820</v>
          </cell>
          <cell r="L1786">
            <v>-94188</v>
          </cell>
          <cell r="M1786">
            <v>-9419</v>
          </cell>
          <cell r="N1786">
            <v>-103607</v>
          </cell>
          <cell r="O1786" t="str">
            <v>20240710</v>
          </cell>
          <cell r="Q1786">
            <v>-103607</v>
          </cell>
        </row>
        <row r="1787">
          <cell r="I1787" t="str">
            <v/>
          </cell>
          <cell r="J1787" t="str">
            <v/>
          </cell>
          <cell r="K1787" t="str">
            <v>SUB SUM</v>
          </cell>
          <cell r="L1787">
            <v>6346418</v>
          </cell>
          <cell r="M1787">
            <v>435150</v>
          </cell>
          <cell r="N1787">
            <v>6781568</v>
          </cell>
          <cell r="O1787" t="str">
            <v/>
          </cell>
          <cell r="Q1787">
            <v>170080998</v>
          </cell>
        </row>
        <row r="1788">
          <cell r="I1788">
            <v>23851</v>
          </cell>
          <cell r="J1788" t="str">
            <v/>
          </cell>
          <cell r="K1788" t="str">
            <v/>
          </cell>
          <cell r="L1788">
            <v>555290</v>
          </cell>
          <cell r="M1788">
            <v>44423</v>
          </cell>
          <cell r="N1788">
            <v>599713</v>
          </cell>
          <cell r="O1788" t="str">
            <v>20240710</v>
          </cell>
          <cell r="Q1788">
            <v>599713</v>
          </cell>
        </row>
        <row r="1789">
          <cell r="I1789">
            <v>23421</v>
          </cell>
          <cell r="J1789" t="str">
            <v/>
          </cell>
          <cell r="K1789" t="str">
            <v/>
          </cell>
          <cell r="L1789">
            <v>444232</v>
          </cell>
          <cell r="M1789">
            <v>35539</v>
          </cell>
          <cell r="N1789">
            <v>479771</v>
          </cell>
          <cell r="O1789" t="str">
            <v>20240710</v>
          </cell>
          <cell r="Q1789">
            <v>479771</v>
          </cell>
        </row>
        <row r="1790">
          <cell r="I1790">
            <v>1039</v>
          </cell>
          <cell r="J1790" t="str">
            <v>240706-01006-1-0105</v>
          </cell>
          <cell r="K1790" t="str">
            <v>hang tra lai</v>
          </cell>
          <cell r="L1790">
            <v>-214410</v>
          </cell>
          <cell r="M1790">
            <v>-17153</v>
          </cell>
          <cell r="N1790">
            <v>-231563</v>
          </cell>
          <cell r="O1790" t="str">
            <v>20240710</v>
          </cell>
          <cell r="Q1790">
            <v>-231563</v>
          </cell>
        </row>
        <row r="1791">
          <cell r="I1791">
            <v>5568</v>
          </cell>
          <cell r="J1791" t="str">
            <v>Sale services fee - Auto</v>
          </cell>
          <cell r="K1791" t="str">
            <v>PHI BAN HANG 202406_005820</v>
          </cell>
          <cell r="L1791">
            <v>-215022</v>
          </cell>
          <cell r="M1791">
            <v>-17202</v>
          </cell>
          <cell r="N1791">
            <v>-232224</v>
          </cell>
          <cell r="O1791" t="str">
            <v>20240710</v>
          </cell>
          <cell r="Q1791">
            <v>-232224</v>
          </cell>
        </row>
        <row r="1792">
          <cell r="I1792">
            <v>27732</v>
          </cell>
          <cell r="J1792" t="str">
            <v/>
          </cell>
          <cell r="K1792" t="str">
            <v/>
          </cell>
          <cell r="L1792">
            <v>1091315</v>
          </cell>
          <cell r="M1792">
            <v>87305</v>
          </cell>
          <cell r="N1792">
            <v>1178620</v>
          </cell>
          <cell r="O1792" t="str">
            <v>20240730</v>
          </cell>
          <cell r="Q1792">
            <v>1178620</v>
          </cell>
        </row>
        <row r="1793">
          <cell r="I1793">
            <v>5989</v>
          </cell>
          <cell r="J1793" t="str">
            <v>Sampling services fee - Auto</v>
          </cell>
          <cell r="K1793" t="str">
            <v>PHI HANG MAU 202406_005820</v>
          </cell>
          <cell r="L1793">
            <v>-64507</v>
          </cell>
          <cell r="M1793">
            <v>-6451</v>
          </cell>
          <cell r="N1793">
            <v>-70958</v>
          </cell>
          <cell r="O1793" t="str">
            <v>20240710</v>
          </cell>
          <cell r="Q1793">
            <v>-70958</v>
          </cell>
        </row>
        <row r="1794">
          <cell r="I1794">
            <v>26482</v>
          </cell>
          <cell r="J1794" t="str">
            <v/>
          </cell>
          <cell r="K1794" t="str">
            <v/>
          </cell>
          <cell r="L1794">
            <v>777406</v>
          </cell>
          <cell r="M1794">
            <v>62192</v>
          </cell>
          <cell r="N1794">
            <v>839598</v>
          </cell>
          <cell r="O1794" t="str">
            <v>20240730</v>
          </cell>
          <cell r="Q1794">
            <v>839598</v>
          </cell>
        </row>
        <row r="1795">
          <cell r="I1795">
            <v>1043</v>
          </cell>
          <cell r="J1795" t="str">
            <v>Basic discount - Auto</v>
          </cell>
          <cell r="K1795" t="str">
            <v>CHIET KHAU CO BAN 202406_005820</v>
          </cell>
          <cell r="L1795">
            <v>-279528</v>
          </cell>
          <cell r="M1795">
            <v>-22362</v>
          </cell>
          <cell r="N1795">
            <v>-301890</v>
          </cell>
          <cell r="O1795" t="str">
            <v>20240710</v>
          </cell>
          <cell r="Q1795">
            <v>-301890</v>
          </cell>
        </row>
        <row r="1796">
          <cell r="I1796">
            <v>26409</v>
          </cell>
          <cell r="J1796" t="str">
            <v/>
          </cell>
          <cell r="K1796" t="str">
            <v/>
          </cell>
          <cell r="L1796">
            <v>876905</v>
          </cell>
          <cell r="M1796">
            <v>70152</v>
          </cell>
          <cell r="N1796">
            <v>947057</v>
          </cell>
          <cell r="O1796" t="str">
            <v>20240730</v>
          </cell>
          <cell r="Q1796">
            <v>947057</v>
          </cell>
        </row>
        <row r="1797">
          <cell r="I1797">
            <v>3405</v>
          </cell>
          <cell r="J1797" t="str">
            <v>Distribution Cost -Auto(8%)</v>
          </cell>
          <cell r="K1797" t="str">
            <v>PHI VAN CHUYEN THANG 05.2024-HANG LANH_005820_01006</v>
          </cell>
          <cell r="L1797">
            <v>-97300</v>
          </cell>
          <cell r="M1797">
            <v>-7784</v>
          </cell>
          <cell r="N1797">
            <v>-105084</v>
          </cell>
          <cell r="O1797" t="str">
            <v>20240710</v>
          </cell>
          <cell r="Q1797">
            <v>-791078</v>
          </cell>
        </row>
        <row r="1798">
          <cell r="I1798" t="str">
            <v/>
          </cell>
          <cell r="J1798" t="str">
            <v/>
          </cell>
          <cell r="K1798" t="str">
            <v>SUB SUM</v>
          </cell>
          <cell r="L1798">
            <v>2874381</v>
          </cell>
          <cell r="M1798">
            <v>228659</v>
          </cell>
          <cell r="N1798">
            <v>3103040</v>
          </cell>
          <cell r="O1798" t="str">
            <v/>
          </cell>
          <cell r="Q1798">
            <v>170080998</v>
          </cell>
        </row>
        <row r="1799">
          <cell r="I1799">
            <v>23970</v>
          </cell>
          <cell r="J1799" t="str">
            <v/>
          </cell>
          <cell r="K1799" t="str">
            <v/>
          </cell>
          <cell r="L1799">
            <v>2101900</v>
          </cell>
          <cell r="M1799">
            <v>168152</v>
          </cell>
          <cell r="N1799">
            <v>2270052</v>
          </cell>
          <cell r="O1799" t="str">
            <v>20240710</v>
          </cell>
          <cell r="Q1799">
            <v>2270052</v>
          </cell>
        </row>
        <row r="1800">
          <cell r="I1800">
            <v>22478</v>
          </cell>
          <cell r="J1800" t="str">
            <v/>
          </cell>
          <cell r="K1800" t="str">
            <v/>
          </cell>
          <cell r="L1800">
            <v>1050950</v>
          </cell>
          <cell r="M1800">
            <v>84076</v>
          </cell>
          <cell r="N1800">
            <v>1135026</v>
          </cell>
          <cell r="O1800" t="str">
            <v>20240710</v>
          </cell>
          <cell r="Q1800">
            <v>1135026</v>
          </cell>
        </row>
        <row r="1801">
          <cell r="I1801" t="str">
            <v/>
          </cell>
          <cell r="J1801" t="str">
            <v/>
          </cell>
          <cell r="K1801" t="str">
            <v>SUB SUM</v>
          </cell>
          <cell r="L1801">
            <v>3152850</v>
          </cell>
          <cell r="M1801">
            <v>252228</v>
          </cell>
          <cell r="N1801">
            <v>3405078</v>
          </cell>
          <cell r="O1801" t="str">
            <v/>
          </cell>
          <cell r="Q1801">
            <v>170080998</v>
          </cell>
        </row>
        <row r="1802">
          <cell r="I1802">
            <v>23816</v>
          </cell>
          <cell r="J1802" t="str">
            <v/>
          </cell>
          <cell r="K1802" t="str">
            <v/>
          </cell>
          <cell r="L1802">
            <v>555290</v>
          </cell>
          <cell r="M1802">
            <v>44423</v>
          </cell>
          <cell r="N1802">
            <v>599713</v>
          </cell>
          <cell r="O1802" t="str">
            <v>20240710</v>
          </cell>
          <cell r="Q1802">
            <v>599713</v>
          </cell>
        </row>
        <row r="1803">
          <cell r="I1803">
            <v>5294</v>
          </cell>
          <cell r="J1803" t="str">
            <v>Sale services fee - Auto</v>
          </cell>
          <cell r="K1803" t="str">
            <v>PHI BAN HANG 202406_005820</v>
          </cell>
          <cell r="L1803">
            <v>-27765</v>
          </cell>
          <cell r="M1803">
            <v>-2221</v>
          </cell>
          <cell r="N1803">
            <v>-29986</v>
          </cell>
          <cell r="O1803" t="str">
            <v>20240710</v>
          </cell>
          <cell r="Q1803">
            <v>-29986</v>
          </cell>
        </row>
        <row r="1804">
          <cell r="I1804">
            <v>5714</v>
          </cell>
          <cell r="J1804" t="str">
            <v>Sampling services fee - Auto</v>
          </cell>
          <cell r="K1804" t="str">
            <v>PHI HANG MAU 202406_005820</v>
          </cell>
          <cell r="L1804">
            <v>-8329</v>
          </cell>
          <cell r="M1804">
            <v>-833</v>
          </cell>
          <cell r="N1804">
            <v>-9162</v>
          </cell>
          <cell r="O1804" t="str">
            <v>20240710</v>
          </cell>
          <cell r="Q1804">
            <v>-9162</v>
          </cell>
        </row>
        <row r="1805">
          <cell r="I1805">
            <v>27945</v>
          </cell>
          <cell r="J1805" t="str">
            <v/>
          </cell>
          <cell r="K1805" t="str">
            <v/>
          </cell>
          <cell r="L1805">
            <v>555290</v>
          </cell>
          <cell r="M1805">
            <v>44423</v>
          </cell>
          <cell r="N1805">
            <v>599713</v>
          </cell>
          <cell r="O1805" t="str">
            <v>20240730</v>
          </cell>
          <cell r="Q1805">
            <v>599713</v>
          </cell>
        </row>
        <row r="1806">
          <cell r="I1806">
            <v>1042</v>
          </cell>
          <cell r="J1806" t="str">
            <v>Basic discount - Auto</v>
          </cell>
          <cell r="K1806" t="str">
            <v>CHIET KHAU CO BAN 202406_005820</v>
          </cell>
          <cell r="L1806">
            <v>-36094</v>
          </cell>
          <cell r="M1806">
            <v>-2888</v>
          </cell>
          <cell r="N1806">
            <v>-38982</v>
          </cell>
          <cell r="O1806" t="str">
            <v>20240710</v>
          </cell>
          <cell r="Q1806">
            <v>-38982</v>
          </cell>
        </row>
        <row r="1807">
          <cell r="I1807" t="str">
            <v/>
          </cell>
          <cell r="J1807" t="str">
            <v/>
          </cell>
          <cell r="K1807" t="str">
            <v>SUB SUM</v>
          </cell>
          <cell r="L1807">
            <v>1038392</v>
          </cell>
          <cell r="M1807">
            <v>82904</v>
          </cell>
          <cell r="N1807">
            <v>1121296</v>
          </cell>
          <cell r="O1807" t="str">
            <v/>
          </cell>
          <cell r="Q1807">
            <v>170080998</v>
          </cell>
        </row>
        <row r="1808">
          <cell r="I1808">
            <v>24975</v>
          </cell>
          <cell r="J1808" t="str">
            <v/>
          </cell>
          <cell r="K1808" t="str">
            <v/>
          </cell>
          <cell r="L1808">
            <v>2381320</v>
          </cell>
          <cell r="M1808">
            <v>190506</v>
          </cell>
          <cell r="N1808">
            <v>2571826</v>
          </cell>
          <cell r="O1808" t="str">
            <v>20240710</v>
          </cell>
          <cell r="Q1808">
            <v>2571826</v>
          </cell>
        </row>
        <row r="1809">
          <cell r="I1809">
            <v>28779</v>
          </cell>
          <cell r="J1809" t="str">
            <v/>
          </cell>
          <cell r="K1809" t="str">
            <v/>
          </cell>
          <cell r="L1809">
            <v>4981365</v>
          </cell>
          <cell r="M1809">
            <v>398509</v>
          </cell>
          <cell r="N1809">
            <v>5379874</v>
          </cell>
          <cell r="O1809" t="str">
            <v>20240730</v>
          </cell>
          <cell r="Q1809">
            <v>5379874</v>
          </cell>
        </row>
        <row r="1810">
          <cell r="I1810">
            <v>23859</v>
          </cell>
          <cell r="J1810" t="str">
            <v/>
          </cell>
          <cell r="K1810" t="str">
            <v/>
          </cell>
          <cell r="L1810">
            <v>2836940</v>
          </cell>
          <cell r="M1810">
            <v>226955</v>
          </cell>
          <cell r="N1810">
            <v>3063895</v>
          </cell>
          <cell r="O1810" t="str">
            <v>20240710</v>
          </cell>
          <cell r="Q1810">
            <v>3063895</v>
          </cell>
        </row>
        <row r="1811">
          <cell r="I1811">
            <v>27931</v>
          </cell>
          <cell r="J1811" t="str">
            <v/>
          </cell>
          <cell r="K1811" t="str">
            <v/>
          </cell>
          <cell r="L1811">
            <v>2381320</v>
          </cell>
          <cell r="M1811">
            <v>190506</v>
          </cell>
          <cell r="N1811">
            <v>2571826</v>
          </cell>
          <cell r="O1811" t="str">
            <v>20240730</v>
          </cell>
          <cell r="Q1811">
            <v>2571826</v>
          </cell>
        </row>
        <row r="1812">
          <cell r="J1812" t="str">
            <v/>
          </cell>
          <cell r="K1812" t="str">
            <v>NET OFF REGULAR 09.07.2024</v>
          </cell>
          <cell r="L1812">
            <v>-883488</v>
          </cell>
          <cell r="M1812">
            <v>0</v>
          </cell>
          <cell r="N1812">
            <v>-883488</v>
          </cell>
          <cell r="O1812" t="str">
            <v>20240710</v>
          </cell>
          <cell r="Q1812">
            <v>0</v>
          </cell>
        </row>
        <row r="1813">
          <cell r="I1813">
            <v>8556</v>
          </cell>
          <cell r="J1813" t="str">
            <v>Sale services fee - Auto</v>
          </cell>
          <cell r="K1813" t="str">
            <v>PHI BAN HANG 202406_005820</v>
          </cell>
          <cell r="L1813">
            <v>-368134</v>
          </cell>
          <cell r="M1813">
            <v>-29451</v>
          </cell>
          <cell r="N1813">
            <v>-397585</v>
          </cell>
          <cell r="O1813" t="str">
            <v>20240710</v>
          </cell>
          <cell r="Q1813">
            <v>-397585</v>
          </cell>
        </row>
        <row r="1814">
          <cell r="I1814">
            <v>8204</v>
          </cell>
          <cell r="J1814" t="str">
            <v>Sampling services fee - Auto</v>
          </cell>
          <cell r="K1814" t="str">
            <v>PHI HANG MAU 202406_005820</v>
          </cell>
          <cell r="L1814">
            <v>-110440</v>
          </cell>
          <cell r="M1814">
            <v>-11044</v>
          </cell>
          <cell r="N1814">
            <v>-121484</v>
          </cell>
          <cell r="O1814" t="str">
            <v>20240710</v>
          </cell>
          <cell r="Q1814">
            <v>-121484</v>
          </cell>
        </row>
        <row r="1815">
          <cell r="I1815">
            <v>1041</v>
          </cell>
          <cell r="J1815" t="str">
            <v>Basic discount - Auto</v>
          </cell>
          <cell r="K1815" t="str">
            <v>CHIET KHAU CO BAN 202406_005820</v>
          </cell>
          <cell r="L1815">
            <v>-478575</v>
          </cell>
          <cell r="M1815">
            <v>-38286</v>
          </cell>
          <cell r="N1815">
            <v>-516861</v>
          </cell>
          <cell r="O1815" t="str">
            <v>20240710</v>
          </cell>
          <cell r="Q1815">
            <v>-516861</v>
          </cell>
        </row>
        <row r="1816">
          <cell r="I1816">
            <v>26126</v>
          </cell>
          <cell r="J1816" t="str">
            <v/>
          </cell>
          <cell r="K1816" t="str">
            <v/>
          </cell>
          <cell r="L1816">
            <v>5080710</v>
          </cell>
          <cell r="M1816">
            <v>406457</v>
          </cell>
          <cell r="N1816">
            <v>5487167</v>
          </cell>
          <cell r="O1816" t="str">
            <v>20240710</v>
          </cell>
          <cell r="Q1816">
            <v>5487167</v>
          </cell>
        </row>
        <row r="1819">
          <cell r="I1819">
            <v>33804</v>
          </cell>
          <cell r="J1819" t="str">
            <v/>
          </cell>
          <cell r="K1819" t="str">
            <v/>
          </cell>
          <cell r="L1819">
            <v>2452794</v>
          </cell>
          <cell r="M1819">
            <v>196224</v>
          </cell>
          <cell r="N1819">
            <v>2649018</v>
          </cell>
          <cell r="O1819" t="str">
            <v>20240830</v>
          </cell>
          <cell r="P1819" t="str">
            <v>T08.2024</v>
          </cell>
          <cell r="Q1819">
            <v>2649018</v>
          </cell>
        </row>
        <row r="1820">
          <cell r="I1820">
            <v>5462</v>
          </cell>
          <cell r="J1820" t="str">
            <v>Sale services fee - Auto</v>
          </cell>
          <cell r="K1820" t="str">
            <v>PHI BAN HANG 202407_005820</v>
          </cell>
          <cell r="L1820">
            <v>-360341</v>
          </cell>
          <cell r="M1820">
            <v>-28827</v>
          </cell>
          <cell r="N1820">
            <v>-389168</v>
          </cell>
          <cell r="O1820" t="str">
            <v>20240809</v>
          </cell>
          <cell r="P1820" t="str">
            <v>T08.2024</v>
          </cell>
          <cell r="Q1820">
            <v>-389168</v>
          </cell>
        </row>
        <row r="1821">
          <cell r="I1821">
            <v>32143</v>
          </cell>
          <cell r="J1821" t="str">
            <v/>
          </cell>
          <cell r="K1821" t="str">
            <v/>
          </cell>
          <cell r="L1821">
            <v>1190660</v>
          </cell>
          <cell r="M1821">
            <v>95253</v>
          </cell>
          <cell r="N1821">
            <v>1285913</v>
          </cell>
          <cell r="O1821" t="str">
            <v>20240830</v>
          </cell>
          <cell r="P1821" t="str">
            <v>T08.2024</v>
          </cell>
          <cell r="Q1821">
            <v>1285913</v>
          </cell>
        </row>
        <row r="1822">
          <cell r="I1822">
            <v>5883</v>
          </cell>
          <cell r="J1822" t="str">
            <v>Sampling services fee - Auto</v>
          </cell>
          <cell r="K1822" t="str">
            <v>PHI HANG MAU 202407_005820</v>
          </cell>
          <cell r="L1822">
            <v>-108102</v>
          </cell>
          <cell r="M1822">
            <v>-10810</v>
          </cell>
          <cell r="N1822">
            <v>-118912</v>
          </cell>
          <cell r="O1822" t="str">
            <v>20240809</v>
          </cell>
          <cell r="P1822" t="str">
            <v>T08.2024</v>
          </cell>
          <cell r="Q1822">
            <v>-118912</v>
          </cell>
        </row>
        <row r="1823">
          <cell r="I1823">
            <v>1187</v>
          </cell>
          <cell r="J1823" t="str">
            <v>Basic discount - Auto</v>
          </cell>
          <cell r="K1823" t="str">
            <v>CHIET KHAU CO BAN 202407_005820</v>
          </cell>
          <cell r="L1823">
            <v>-468444</v>
          </cell>
          <cell r="M1823">
            <v>-37476</v>
          </cell>
          <cell r="N1823">
            <v>-505920</v>
          </cell>
          <cell r="O1823" t="str">
            <v>20240809</v>
          </cell>
          <cell r="P1823" t="str">
            <v>T08.2024</v>
          </cell>
          <cell r="Q1823">
            <v>-505920</v>
          </cell>
        </row>
        <row r="1824">
          <cell r="I1824">
            <v>29522</v>
          </cell>
          <cell r="J1824" t="str">
            <v/>
          </cell>
          <cell r="K1824" t="str">
            <v/>
          </cell>
          <cell r="L1824">
            <v>1110580</v>
          </cell>
          <cell r="M1824">
            <v>88846</v>
          </cell>
          <cell r="N1824">
            <v>1199426</v>
          </cell>
          <cell r="O1824" t="str">
            <v>20240809</v>
          </cell>
          <cell r="P1824" t="str">
            <v>T08.2024</v>
          </cell>
          <cell r="Q1824">
            <v>1199426</v>
          </cell>
        </row>
        <row r="1825">
          <cell r="J1825" t="str">
            <v/>
          </cell>
          <cell r="K1825" t="str">
            <v>SUB SUM</v>
          </cell>
          <cell r="L1825">
            <v>3817147</v>
          </cell>
          <cell r="M1825">
            <v>303210</v>
          </cell>
          <cell r="N1825">
            <v>4120357</v>
          </cell>
          <cell r="O1825" t="str">
            <v/>
          </cell>
          <cell r="P1825" t="str">
            <v>T08.2024</v>
          </cell>
          <cell r="Q1825">
            <v>0</v>
          </cell>
        </row>
        <row r="1826">
          <cell r="I1826">
            <v>4044</v>
          </cell>
          <cell r="J1826" t="str">
            <v>Distribution Cost -Auto(8%)</v>
          </cell>
          <cell r="K1826" t="str">
            <v>PHI VAN CHUYEN THANG 06.2024-HANG LANH_005820_01016</v>
          </cell>
          <cell r="L1826">
            <v>-255280</v>
          </cell>
          <cell r="M1826">
            <v>-20422</v>
          </cell>
          <cell r="N1826">
            <v>-275702</v>
          </cell>
          <cell r="O1826" t="str">
            <v>20240809</v>
          </cell>
          <cell r="P1826" t="str">
            <v>T08.2024</v>
          </cell>
          <cell r="Q1826">
            <v>-1028905</v>
          </cell>
        </row>
        <row r="1827">
          <cell r="I1827">
            <v>30773</v>
          </cell>
          <cell r="J1827" t="str">
            <v/>
          </cell>
          <cell r="K1827" t="str">
            <v/>
          </cell>
          <cell r="L1827">
            <v>4563950</v>
          </cell>
          <cell r="M1827">
            <v>365116</v>
          </cell>
          <cell r="N1827">
            <v>4929066</v>
          </cell>
          <cell r="O1827" t="str">
            <v>20240809</v>
          </cell>
          <cell r="P1827" t="str">
            <v>T08.2024</v>
          </cell>
          <cell r="Q1827">
            <v>4929066</v>
          </cell>
        </row>
        <row r="1828">
          <cell r="I1828">
            <v>7314</v>
          </cell>
          <cell r="J1828" t="str">
            <v>Anniversary Support fee - Manual(8%)</v>
          </cell>
          <cell r="K1828" t="str">
            <v>PHI HO TRO SINH NHAT 2024</v>
          </cell>
          <cell r="L1828">
            <v>-1500000</v>
          </cell>
          <cell r="M1828">
            <v>-120000</v>
          </cell>
          <cell r="N1828">
            <v>-1620000</v>
          </cell>
          <cell r="O1828" t="str">
            <v>20240809</v>
          </cell>
          <cell r="P1828" t="str">
            <v>T08.2024</v>
          </cell>
          <cell r="Q1828">
            <v>-1985131</v>
          </cell>
        </row>
        <row r="1829">
          <cell r="I1829">
            <v>7314</v>
          </cell>
          <cell r="J1829" t="str">
            <v>Sale services fee - Auto</v>
          </cell>
          <cell r="K1829" t="str">
            <v>PHI BAN HANG 202407_005820</v>
          </cell>
          <cell r="L1829">
            <v>-338084</v>
          </cell>
          <cell r="M1829">
            <v>-27047</v>
          </cell>
          <cell r="N1829">
            <v>-365131</v>
          </cell>
          <cell r="O1829" t="str">
            <v>20240809</v>
          </cell>
          <cell r="P1829" t="str">
            <v>T08.2024</v>
          </cell>
          <cell r="Q1829">
            <v>-1985131</v>
          </cell>
        </row>
        <row r="1830">
          <cell r="J1830" t="str">
            <v/>
          </cell>
          <cell r="K1830" t="str">
            <v>NET OFF REGULAR 23.08.2024</v>
          </cell>
          <cell r="L1830">
            <v>1075322</v>
          </cell>
          <cell r="M1830">
            <v>0</v>
          </cell>
          <cell r="N1830">
            <v>1075322</v>
          </cell>
          <cell r="O1830" t="str">
            <v>20240830</v>
          </cell>
          <cell r="P1830" t="str">
            <v>T08.2024</v>
          </cell>
          <cell r="Q1830">
            <v>0</v>
          </cell>
        </row>
        <row r="1831">
          <cell r="I1831">
            <v>6989</v>
          </cell>
          <cell r="J1831" t="str">
            <v>Sampling services fee - Auto</v>
          </cell>
          <cell r="K1831" t="str">
            <v>PHI HANG MAU 202407_005820</v>
          </cell>
          <cell r="L1831">
            <v>-101425</v>
          </cell>
          <cell r="M1831">
            <v>-10143</v>
          </cell>
          <cell r="N1831">
            <v>-111568</v>
          </cell>
          <cell r="O1831" t="str">
            <v>20240809</v>
          </cell>
          <cell r="P1831" t="str">
            <v>T08.2024</v>
          </cell>
          <cell r="Q1831">
            <v>-111568</v>
          </cell>
        </row>
        <row r="1832">
          <cell r="I1832">
            <v>1194</v>
          </cell>
          <cell r="J1832" t="str">
            <v>240809-01016-1-0110</v>
          </cell>
          <cell r="K1832" t="str">
            <v>hang tra lai</v>
          </cell>
          <cell r="L1832">
            <v>-995669</v>
          </cell>
          <cell r="M1832">
            <v>-79653</v>
          </cell>
          <cell r="N1832">
            <v>-1075322</v>
          </cell>
          <cell r="O1832" t="str">
            <v>20240830</v>
          </cell>
          <cell r="P1832" t="str">
            <v>T08.2024</v>
          </cell>
          <cell r="Q1832">
            <v>-1075322</v>
          </cell>
        </row>
        <row r="1833">
          <cell r="I1833">
            <v>1186</v>
          </cell>
          <cell r="J1833" t="str">
            <v>Basic discount - Auto</v>
          </cell>
          <cell r="K1833" t="str">
            <v>CHIET KHAU CO BAN 202407_005820</v>
          </cell>
          <cell r="L1833">
            <v>-439509</v>
          </cell>
          <cell r="M1833">
            <v>-35161</v>
          </cell>
          <cell r="N1833">
            <v>-474670</v>
          </cell>
          <cell r="O1833" t="str">
            <v>20240809</v>
          </cell>
          <cell r="P1833" t="str">
            <v>T08.2024</v>
          </cell>
          <cell r="Q1833">
            <v>-474670</v>
          </cell>
        </row>
        <row r="1834">
          <cell r="J1834" t="str">
            <v/>
          </cell>
          <cell r="K1834" t="str">
            <v>SUB SUM</v>
          </cell>
          <cell r="L1834">
            <v>2009305</v>
          </cell>
          <cell r="M1834">
            <v>72690</v>
          </cell>
          <cell r="N1834">
            <v>2081995</v>
          </cell>
          <cell r="O1834" t="str">
            <v/>
          </cell>
          <cell r="P1834" t="str">
            <v>T08.2024</v>
          </cell>
          <cell r="Q1834">
            <v>0</v>
          </cell>
        </row>
        <row r="1835">
          <cell r="I1835">
            <v>4550</v>
          </cell>
          <cell r="J1835" t="str">
            <v>Sampling services fee - Auto</v>
          </cell>
          <cell r="K1835" t="str">
            <v>PHI HANG MAU 202407_005820</v>
          </cell>
          <cell r="L1835">
            <v>-35720</v>
          </cell>
          <cell r="M1835">
            <v>-3572</v>
          </cell>
          <cell r="N1835">
            <v>-39292</v>
          </cell>
          <cell r="O1835" t="str">
            <v>20240809</v>
          </cell>
          <cell r="P1835" t="str">
            <v>T08.2024</v>
          </cell>
          <cell r="Q1835">
            <v>-39292</v>
          </cell>
        </row>
        <row r="1836">
          <cell r="I1836">
            <v>1185</v>
          </cell>
          <cell r="J1836" t="str">
            <v>Basic discount - Auto</v>
          </cell>
          <cell r="K1836" t="str">
            <v>CHIET KHAU CO BAN 202407_005820</v>
          </cell>
          <cell r="L1836">
            <v>-154786</v>
          </cell>
          <cell r="M1836">
            <v>-12383</v>
          </cell>
          <cell r="N1836">
            <v>-167169</v>
          </cell>
          <cell r="O1836" t="str">
            <v>20240809</v>
          </cell>
          <cell r="P1836" t="str">
            <v>T08.2024</v>
          </cell>
          <cell r="Q1836">
            <v>-167169</v>
          </cell>
        </row>
        <row r="1837">
          <cell r="I1837">
            <v>29318</v>
          </cell>
          <cell r="J1837" t="str">
            <v/>
          </cell>
          <cell r="K1837" t="str">
            <v/>
          </cell>
          <cell r="L1837">
            <v>595330</v>
          </cell>
          <cell r="M1837">
            <v>47626</v>
          </cell>
          <cell r="N1837">
            <v>642956</v>
          </cell>
          <cell r="O1837" t="str">
            <v>20240809</v>
          </cell>
          <cell r="P1837" t="str">
            <v>T08.2024</v>
          </cell>
          <cell r="Q1837">
            <v>642956</v>
          </cell>
        </row>
        <row r="1838">
          <cell r="I1838">
            <v>32142</v>
          </cell>
          <cell r="J1838" t="str">
            <v/>
          </cell>
          <cell r="K1838" t="str">
            <v/>
          </cell>
          <cell r="L1838">
            <v>1190660</v>
          </cell>
          <cell r="M1838">
            <v>95253</v>
          </cell>
          <cell r="N1838">
            <v>1285913</v>
          </cell>
          <cell r="O1838" t="str">
            <v>20240830</v>
          </cell>
          <cell r="P1838" t="str">
            <v>T08.2024</v>
          </cell>
          <cell r="Q1838">
            <v>1285913</v>
          </cell>
        </row>
        <row r="1839">
          <cell r="I1839">
            <v>4225</v>
          </cell>
          <cell r="J1839" t="str">
            <v>Sale services fee - Auto</v>
          </cell>
          <cell r="K1839" t="str">
            <v>PHI BAN HANG 202407_005820</v>
          </cell>
          <cell r="L1839">
            <v>-119066</v>
          </cell>
          <cell r="M1839">
            <v>-9525</v>
          </cell>
          <cell r="N1839">
            <v>-128591</v>
          </cell>
          <cell r="O1839" t="str">
            <v>20240809</v>
          </cell>
          <cell r="P1839" t="str">
            <v>T08.2024</v>
          </cell>
          <cell r="Q1839">
            <v>-128591</v>
          </cell>
        </row>
        <row r="1840">
          <cell r="J1840" t="str">
            <v/>
          </cell>
          <cell r="K1840" t="str">
            <v>SUB SUM</v>
          </cell>
          <cell r="L1840">
            <v>1476418</v>
          </cell>
          <cell r="M1840">
            <v>117399</v>
          </cell>
          <cell r="N1840">
            <v>1593817</v>
          </cell>
          <cell r="O1840" t="str">
            <v/>
          </cell>
          <cell r="P1840" t="str">
            <v>T08.2024</v>
          </cell>
          <cell r="Q1840">
            <v>0</v>
          </cell>
        </row>
        <row r="1841">
          <cell r="I1841">
            <v>1184</v>
          </cell>
          <cell r="J1841" t="str">
            <v>Basic discount - Auto</v>
          </cell>
          <cell r="K1841" t="str">
            <v>CHIET KHAU CO BAN 202407_005820</v>
          </cell>
          <cell r="L1841">
            <v>-456648</v>
          </cell>
          <cell r="M1841">
            <v>-36532</v>
          </cell>
          <cell r="N1841">
            <v>-493180</v>
          </cell>
          <cell r="O1841" t="str">
            <v>20240809</v>
          </cell>
          <cell r="P1841" t="str">
            <v>T08.2024</v>
          </cell>
          <cell r="Q1841">
            <v>-493180</v>
          </cell>
        </row>
        <row r="1842">
          <cell r="I1842">
            <v>33863</v>
          </cell>
          <cell r="J1842" t="str">
            <v/>
          </cell>
          <cell r="K1842" t="str">
            <v/>
          </cell>
          <cell r="L1842">
            <v>2917345</v>
          </cell>
          <cell r="M1842">
            <v>233388</v>
          </cell>
          <cell r="N1842">
            <v>3150733</v>
          </cell>
          <cell r="O1842" t="str">
            <v>20240830</v>
          </cell>
          <cell r="P1842" t="str">
            <v>T08.2024</v>
          </cell>
          <cell r="Q1842">
            <v>3150733</v>
          </cell>
        </row>
        <row r="1843">
          <cell r="I1843">
            <v>4044</v>
          </cell>
          <cell r="J1843" t="str">
            <v>Distribution Cost -Auto(8%)</v>
          </cell>
          <cell r="K1843" t="str">
            <v>PHI VAN CHUYEN THANG 06.2024-HANG LANH_005820_01013</v>
          </cell>
          <cell r="L1843">
            <v>-246490</v>
          </cell>
          <cell r="M1843">
            <v>-19719</v>
          </cell>
          <cell r="N1843">
            <v>-266209</v>
          </cell>
          <cell r="O1843" t="str">
            <v>20240809</v>
          </cell>
          <cell r="P1843" t="str">
            <v>T08.2024</v>
          </cell>
          <cell r="Q1843">
            <v>-1028905</v>
          </cell>
        </row>
        <row r="1844">
          <cell r="I1844">
            <v>32195</v>
          </cell>
          <cell r="J1844" t="str">
            <v/>
          </cell>
          <cell r="K1844" t="str">
            <v/>
          </cell>
          <cell r="L1844">
            <v>2381320</v>
          </cell>
          <cell r="M1844">
            <v>190506</v>
          </cell>
          <cell r="N1844">
            <v>2571826</v>
          </cell>
          <cell r="O1844" t="str">
            <v>20240830</v>
          </cell>
          <cell r="P1844" t="str">
            <v>T08.2024</v>
          </cell>
          <cell r="Q1844">
            <v>2571826</v>
          </cell>
        </row>
        <row r="1845">
          <cell r="I1845">
            <v>29343</v>
          </cell>
          <cell r="J1845" t="str">
            <v/>
          </cell>
          <cell r="K1845" t="str">
            <v/>
          </cell>
          <cell r="L1845">
            <v>4525420</v>
          </cell>
          <cell r="M1845">
            <v>362034</v>
          </cell>
          <cell r="N1845">
            <v>4887454</v>
          </cell>
          <cell r="O1845" t="str">
            <v>20240809</v>
          </cell>
          <cell r="P1845" t="str">
            <v>T08.2024</v>
          </cell>
          <cell r="Q1845">
            <v>4887454</v>
          </cell>
        </row>
        <row r="1846">
          <cell r="I1846">
            <v>5995</v>
          </cell>
          <cell r="J1846" t="str">
            <v>Anniversary Support fee - Manual(8%)</v>
          </cell>
          <cell r="K1846" t="str">
            <v>PHI HO TRO SINH NHAT 2024</v>
          </cell>
          <cell r="L1846">
            <v>-1500000</v>
          </cell>
          <cell r="M1846">
            <v>-120000</v>
          </cell>
          <cell r="N1846">
            <v>-1620000</v>
          </cell>
          <cell r="O1846" t="str">
            <v>20240809</v>
          </cell>
          <cell r="P1846" t="str">
            <v>T08.2024</v>
          </cell>
          <cell r="Q1846">
            <v>-1999369</v>
          </cell>
        </row>
        <row r="1847">
          <cell r="I1847">
            <v>5995</v>
          </cell>
          <cell r="J1847" t="str">
            <v>Sale services fee - Auto</v>
          </cell>
          <cell r="K1847" t="str">
            <v>PHI BAN HANG 202407_005820</v>
          </cell>
          <cell r="L1847">
            <v>-351268</v>
          </cell>
          <cell r="M1847">
            <v>-28101</v>
          </cell>
          <cell r="N1847">
            <v>-379369</v>
          </cell>
          <cell r="O1847" t="str">
            <v>20240809</v>
          </cell>
          <cell r="P1847" t="str">
            <v>T08.2024</v>
          </cell>
          <cell r="Q1847">
            <v>-1999369</v>
          </cell>
        </row>
        <row r="1848">
          <cell r="I1848">
            <v>6168</v>
          </cell>
          <cell r="J1848" t="str">
            <v>Sampling services fee - Auto</v>
          </cell>
          <cell r="K1848" t="str">
            <v>PHI HANG MAU 202407_005820</v>
          </cell>
          <cell r="L1848">
            <v>-105380</v>
          </cell>
          <cell r="M1848">
            <v>-10538</v>
          </cell>
          <cell r="N1848">
            <v>-115918</v>
          </cell>
          <cell r="O1848" t="str">
            <v>20240809</v>
          </cell>
          <cell r="P1848" t="str">
            <v>T08.2024</v>
          </cell>
          <cell r="Q1848">
            <v>-115918</v>
          </cell>
        </row>
        <row r="1849">
          <cell r="J1849" t="str">
            <v/>
          </cell>
          <cell r="K1849" t="str">
            <v>SUB SUM</v>
          </cell>
          <cell r="L1849">
            <v>7164299</v>
          </cell>
          <cell r="M1849">
            <v>571038</v>
          </cell>
          <cell r="N1849">
            <v>7735337</v>
          </cell>
          <cell r="O1849" t="str">
            <v/>
          </cell>
          <cell r="P1849" t="str">
            <v>T08.2024</v>
          </cell>
          <cell r="Q1849">
            <v>0</v>
          </cell>
        </row>
        <row r="1850">
          <cell r="I1850">
            <v>29463</v>
          </cell>
          <cell r="J1850" t="str">
            <v/>
          </cell>
          <cell r="K1850" t="str">
            <v/>
          </cell>
          <cell r="L1850">
            <v>1190660</v>
          </cell>
          <cell r="M1850">
            <v>95253</v>
          </cell>
          <cell r="N1850">
            <v>1285913</v>
          </cell>
          <cell r="O1850" t="str">
            <v>20240809</v>
          </cell>
          <cell r="P1850" t="str">
            <v>T08.2024</v>
          </cell>
          <cell r="Q1850">
            <v>1285913</v>
          </cell>
        </row>
        <row r="1851">
          <cell r="I1851">
            <v>29278</v>
          </cell>
          <cell r="J1851" t="str">
            <v/>
          </cell>
          <cell r="K1851" t="str">
            <v/>
          </cell>
          <cell r="L1851">
            <v>2322015</v>
          </cell>
          <cell r="M1851">
            <v>185761</v>
          </cell>
          <cell r="N1851">
            <v>2507776</v>
          </cell>
          <cell r="O1851" t="str">
            <v>20240809</v>
          </cell>
          <cell r="P1851" t="str">
            <v>T08.2024</v>
          </cell>
          <cell r="Q1851">
            <v>2507776</v>
          </cell>
        </row>
        <row r="1852">
          <cell r="I1852">
            <v>33767</v>
          </cell>
          <cell r="J1852" t="str">
            <v/>
          </cell>
          <cell r="K1852" t="str">
            <v/>
          </cell>
          <cell r="L1852">
            <v>1131355</v>
          </cell>
          <cell r="M1852">
            <v>90508</v>
          </cell>
          <cell r="N1852">
            <v>1221863</v>
          </cell>
          <cell r="O1852" t="str">
            <v>20240830</v>
          </cell>
          <cell r="P1852" t="str">
            <v>T08.2024</v>
          </cell>
          <cell r="Q1852">
            <v>1221863</v>
          </cell>
        </row>
        <row r="1853">
          <cell r="I1853">
            <v>8364</v>
          </cell>
          <cell r="J1853" t="str">
            <v>Sale services fee - Auto</v>
          </cell>
          <cell r="K1853" t="str">
            <v>PHI BAN HANG 202407_005820</v>
          </cell>
          <cell r="L1853">
            <v>-201396</v>
          </cell>
          <cell r="M1853">
            <v>-16112</v>
          </cell>
          <cell r="N1853">
            <v>-217508</v>
          </cell>
          <cell r="O1853" t="str">
            <v>20240809</v>
          </cell>
          <cell r="P1853" t="str">
            <v>T08.2024</v>
          </cell>
          <cell r="Q1853">
            <v>-217508</v>
          </cell>
        </row>
        <row r="1854">
          <cell r="I1854">
            <v>7948</v>
          </cell>
          <cell r="J1854" t="str">
            <v>Sampling services fee - Auto</v>
          </cell>
          <cell r="K1854" t="str">
            <v>PHI HANG MAU 202407_005820</v>
          </cell>
          <cell r="L1854">
            <v>-60419</v>
          </cell>
          <cell r="M1854">
            <v>-6042</v>
          </cell>
          <cell r="N1854">
            <v>-66461</v>
          </cell>
          <cell r="O1854" t="str">
            <v>20240809</v>
          </cell>
          <cell r="P1854" t="str">
            <v>T08.2024</v>
          </cell>
          <cell r="Q1854">
            <v>-66461</v>
          </cell>
        </row>
        <row r="1855">
          <cell r="I1855">
            <v>1183</v>
          </cell>
          <cell r="J1855" t="str">
            <v>Basic discount - Auto</v>
          </cell>
          <cell r="K1855" t="str">
            <v>CHIET KHAU CO BAN 202407_005820</v>
          </cell>
          <cell r="L1855">
            <v>-261815</v>
          </cell>
          <cell r="M1855">
            <v>-20945</v>
          </cell>
          <cell r="N1855">
            <v>-282760</v>
          </cell>
          <cell r="O1855" t="str">
            <v>20240809</v>
          </cell>
          <cell r="P1855" t="str">
            <v>T08.2024</v>
          </cell>
          <cell r="Q1855">
            <v>-282760</v>
          </cell>
        </row>
        <row r="1856">
          <cell r="I1856">
            <v>31793</v>
          </cell>
          <cell r="J1856" t="str">
            <v/>
          </cell>
          <cell r="K1856" t="str">
            <v/>
          </cell>
          <cell r="L1856">
            <v>1072050</v>
          </cell>
          <cell r="M1856">
            <v>85764</v>
          </cell>
          <cell r="N1856">
            <v>1157814</v>
          </cell>
          <cell r="O1856" t="str">
            <v>20240809</v>
          </cell>
          <cell r="P1856" t="str">
            <v>T08.2024</v>
          </cell>
          <cell r="Q1856">
            <v>1157814</v>
          </cell>
        </row>
        <row r="1857">
          <cell r="J1857" t="str">
            <v/>
          </cell>
          <cell r="K1857" t="str">
            <v>SUB SUM</v>
          </cell>
          <cell r="L1857">
            <v>5192450</v>
          </cell>
          <cell r="M1857">
            <v>414187</v>
          </cell>
          <cell r="N1857">
            <v>5606637</v>
          </cell>
          <cell r="O1857" t="str">
            <v/>
          </cell>
          <cell r="P1857" t="str">
            <v>T08.2024</v>
          </cell>
          <cell r="Q1857">
            <v>0</v>
          </cell>
        </row>
        <row r="1858">
          <cell r="I1858">
            <v>1073</v>
          </cell>
          <cell r="J1858" t="str">
            <v>240724-01011-1-0144</v>
          </cell>
          <cell r="K1858" t="str">
            <v>hang tra lai</v>
          </cell>
          <cell r="L1858">
            <v>-865346</v>
          </cell>
          <cell r="M1858">
            <v>-69227</v>
          </cell>
          <cell r="N1858">
            <v>-934573</v>
          </cell>
          <cell r="O1858" t="str">
            <v>20240809</v>
          </cell>
          <cell r="P1858" t="str">
            <v>T08.2024</v>
          </cell>
          <cell r="Q1858">
            <v>-934573</v>
          </cell>
        </row>
        <row r="1859">
          <cell r="I1859">
            <v>4044</v>
          </cell>
          <cell r="J1859" t="str">
            <v>Distribution Cost -Auto(8%)</v>
          </cell>
          <cell r="K1859" t="str">
            <v>PHI VAN CHUYEN THANG 06.2024-HANG LANH_005820_01011</v>
          </cell>
          <cell r="L1859">
            <v>-105720</v>
          </cell>
          <cell r="M1859">
            <v>-8458</v>
          </cell>
          <cell r="N1859">
            <v>-114178</v>
          </cell>
          <cell r="O1859" t="str">
            <v>20240809</v>
          </cell>
          <cell r="P1859" t="str">
            <v>T08.2024</v>
          </cell>
          <cell r="Q1859">
            <v>-1028905</v>
          </cell>
        </row>
        <row r="1860">
          <cell r="I1860">
            <v>30917</v>
          </cell>
          <cell r="J1860" t="str">
            <v/>
          </cell>
          <cell r="K1860" t="str">
            <v/>
          </cell>
          <cell r="L1860">
            <v>980257</v>
          </cell>
          <cell r="M1860">
            <v>78421</v>
          </cell>
          <cell r="N1860">
            <v>1058678</v>
          </cell>
          <cell r="O1860" t="str">
            <v>20240809</v>
          </cell>
          <cell r="P1860" t="str">
            <v>T08.2024</v>
          </cell>
          <cell r="Q1860">
            <v>1058678</v>
          </cell>
        </row>
        <row r="1861">
          <cell r="I1861">
            <v>30910</v>
          </cell>
          <cell r="J1861" t="str">
            <v/>
          </cell>
          <cell r="K1861" t="str">
            <v/>
          </cell>
          <cell r="L1861">
            <v>761994</v>
          </cell>
          <cell r="M1861">
            <v>60960</v>
          </cell>
          <cell r="N1861">
            <v>822954</v>
          </cell>
          <cell r="O1861" t="str">
            <v>20240809</v>
          </cell>
          <cell r="P1861" t="str">
            <v>T08.2024</v>
          </cell>
          <cell r="Q1861">
            <v>822954</v>
          </cell>
        </row>
        <row r="1862">
          <cell r="J1862" t="str">
            <v/>
          </cell>
          <cell r="K1862" t="str">
            <v>SUB SUM</v>
          </cell>
          <cell r="L1862">
            <v>771185</v>
          </cell>
          <cell r="M1862">
            <v>61696</v>
          </cell>
          <cell r="N1862">
            <v>832881</v>
          </cell>
          <cell r="O1862" t="str">
            <v/>
          </cell>
          <cell r="P1862" t="str">
            <v>T08.2024</v>
          </cell>
          <cell r="Q1862">
            <v>0</v>
          </cell>
        </row>
        <row r="1863">
          <cell r="J1863" t="str">
            <v/>
          </cell>
          <cell r="K1863" t="str">
            <v>NET OFF REGULAR 08.08.2024</v>
          </cell>
          <cell r="L1863">
            <v>231676</v>
          </cell>
          <cell r="M1863">
            <v>0</v>
          </cell>
          <cell r="N1863">
            <v>231676</v>
          </cell>
          <cell r="O1863" t="str">
            <v>20240809</v>
          </cell>
          <cell r="P1863" t="str">
            <v>T08.2024</v>
          </cell>
          <cell r="Q1863">
            <v>0</v>
          </cell>
        </row>
        <row r="1864">
          <cell r="I1864">
            <v>5275</v>
          </cell>
          <cell r="J1864" t="str">
            <v>Sale services fee - Auto</v>
          </cell>
          <cell r="K1864" t="str">
            <v>PHI BAN HANG 202407_005820</v>
          </cell>
          <cell r="L1864">
            <v>-82330</v>
          </cell>
          <cell r="M1864">
            <v>-6586</v>
          </cell>
          <cell r="N1864">
            <v>-88916</v>
          </cell>
          <cell r="O1864" t="str">
            <v>20240809</v>
          </cell>
          <cell r="P1864" t="str">
            <v>T08.2024</v>
          </cell>
          <cell r="Q1864">
            <v>-88916</v>
          </cell>
        </row>
        <row r="1865">
          <cell r="I1865">
            <v>5026</v>
          </cell>
          <cell r="J1865" t="str">
            <v>Sampling services fee - Auto</v>
          </cell>
          <cell r="K1865" t="str">
            <v>PHI HANG MAU 202407_005820</v>
          </cell>
          <cell r="L1865">
            <v>-24699</v>
          </cell>
          <cell r="M1865">
            <v>-2470</v>
          </cell>
          <cell r="N1865">
            <v>-27169</v>
          </cell>
          <cell r="O1865" t="str">
            <v>20240809</v>
          </cell>
          <cell r="P1865" t="str">
            <v>T08.2024</v>
          </cell>
          <cell r="Q1865">
            <v>-27169</v>
          </cell>
        </row>
        <row r="1866">
          <cell r="I1866">
            <v>1182</v>
          </cell>
          <cell r="J1866" t="str">
            <v>Basic discount - Auto</v>
          </cell>
          <cell r="K1866" t="str">
            <v>CHIET KHAU CO BAN 202407_005820</v>
          </cell>
          <cell r="L1866">
            <v>-107029</v>
          </cell>
          <cell r="M1866">
            <v>-8562</v>
          </cell>
          <cell r="N1866">
            <v>-115591</v>
          </cell>
          <cell r="O1866" t="str">
            <v>20240809</v>
          </cell>
          <cell r="P1866" t="str">
            <v>T08.2024</v>
          </cell>
          <cell r="Q1866">
            <v>-115591</v>
          </cell>
        </row>
        <row r="1867">
          <cell r="J1867" t="str">
            <v/>
          </cell>
          <cell r="K1867" t="str">
            <v>SUB SUM</v>
          </cell>
          <cell r="L1867">
            <v>17618</v>
          </cell>
          <cell r="M1867">
            <v>-17618</v>
          </cell>
          <cell r="N1867">
            <v>0</v>
          </cell>
          <cell r="O1867" t="str">
            <v/>
          </cell>
          <cell r="P1867" t="str">
            <v>T08.2024</v>
          </cell>
          <cell r="Q1867">
            <v>0</v>
          </cell>
        </row>
        <row r="1868">
          <cell r="I1868">
            <v>1181</v>
          </cell>
          <cell r="J1868" t="str">
            <v>Basic discount - Auto</v>
          </cell>
          <cell r="K1868" t="str">
            <v>CHIET KHAU CO BAN 202407_005820</v>
          </cell>
          <cell r="L1868">
            <v>-259311</v>
          </cell>
          <cell r="M1868">
            <v>-20745</v>
          </cell>
          <cell r="N1868">
            <v>-280056</v>
          </cell>
          <cell r="O1868" t="str">
            <v>20240809</v>
          </cell>
          <cell r="P1868" t="str">
            <v>T08.2024</v>
          </cell>
          <cell r="Q1868">
            <v>-280056</v>
          </cell>
        </row>
        <row r="1869">
          <cell r="I1869">
            <v>4044</v>
          </cell>
          <cell r="J1869" t="str">
            <v>Distribution Cost -Auto(8%)</v>
          </cell>
          <cell r="K1869" t="str">
            <v>PHI VAN CHUYEN THANG 06.2024-HANG LANH_005820_01009</v>
          </cell>
          <cell r="L1869">
            <v>-169390</v>
          </cell>
          <cell r="M1869">
            <v>-13551</v>
          </cell>
          <cell r="N1869">
            <v>-182941</v>
          </cell>
          <cell r="O1869" t="str">
            <v>20240809</v>
          </cell>
          <cell r="P1869" t="str">
            <v>T08.2024</v>
          </cell>
          <cell r="Q1869">
            <v>-1028905</v>
          </cell>
        </row>
        <row r="1870">
          <cell r="I1870">
            <v>30772</v>
          </cell>
          <cell r="J1870" t="str">
            <v/>
          </cell>
          <cell r="K1870" t="str">
            <v/>
          </cell>
          <cell r="L1870">
            <v>2381320</v>
          </cell>
          <cell r="M1870">
            <v>190506</v>
          </cell>
          <cell r="N1870">
            <v>2571826</v>
          </cell>
          <cell r="O1870" t="str">
            <v>20240809</v>
          </cell>
          <cell r="P1870" t="str">
            <v>T08.2024</v>
          </cell>
          <cell r="Q1870">
            <v>2571826</v>
          </cell>
        </row>
        <row r="1871">
          <cell r="I1871">
            <v>33862</v>
          </cell>
          <cell r="J1871" t="str">
            <v/>
          </cell>
          <cell r="K1871" t="str">
            <v/>
          </cell>
          <cell r="L1871">
            <v>1726685</v>
          </cell>
          <cell r="M1871">
            <v>138135</v>
          </cell>
          <cell r="N1871">
            <v>1864820</v>
          </cell>
          <cell r="O1871" t="str">
            <v>20240830</v>
          </cell>
          <cell r="P1871" t="str">
            <v>T08.2024</v>
          </cell>
          <cell r="Q1871">
            <v>1864820</v>
          </cell>
        </row>
        <row r="1872">
          <cell r="I1872">
            <v>29342</v>
          </cell>
          <cell r="J1872" t="str">
            <v/>
          </cell>
          <cell r="K1872" t="str">
            <v/>
          </cell>
          <cell r="L1872">
            <v>2858040</v>
          </cell>
          <cell r="M1872">
            <v>228643</v>
          </cell>
          <cell r="N1872">
            <v>3086683</v>
          </cell>
          <cell r="O1872" t="str">
            <v>20240809</v>
          </cell>
          <cell r="P1872" t="str">
            <v>T08.2024</v>
          </cell>
          <cell r="Q1872">
            <v>3086683</v>
          </cell>
        </row>
        <row r="1873">
          <cell r="J1873" t="str">
            <v/>
          </cell>
          <cell r="K1873" t="str">
            <v>NET OFF REGULAR 08.08.2024</v>
          </cell>
          <cell r="L1873">
            <v>-4447534</v>
          </cell>
          <cell r="M1873">
            <v>0</v>
          </cell>
          <cell r="N1873">
            <v>-4447534</v>
          </cell>
          <cell r="O1873" t="str">
            <v>20240809</v>
          </cell>
          <cell r="P1873" t="str">
            <v>T08.2024</v>
          </cell>
          <cell r="Q1873">
            <v>0</v>
          </cell>
        </row>
        <row r="1874">
          <cell r="I1874">
            <v>6313</v>
          </cell>
          <cell r="J1874" t="str">
            <v>Sale services fee - Auto</v>
          </cell>
          <cell r="K1874" t="str">
            <v>PHI BAN HANG 202407_005820</v>
          </cell>
          <cell r="L1874">
            <v>-199470</v>
          </cell>
          <cell r="M1874">
            <v>-15958</v>
          </cell>
          <cell r="N1874">
            <v>-215428</v>
          </cell>
          <cell r="O1874" t="str">
            <v>20240809</v>
          </cell>
          <cell r="P1874" t="str">
            <v>T08.2024</v>
          </cell>
          <cell r="Q1874">
            <v>-215428</v>
          </cell>
        </row>
        <row r="1875">
          <cell r="I1875">
            <v>6004</v>
          </cell>
          <cell r="J1875" t="str">
            <v>Sampling services fee - Auto</v>
          </cell>
          <cell r="K1875" t="str">
            <v>PHI HANG MAU 202407_005820</v>
          </cell>
          <cell r="L1875">
            <v>-59841</v>
          </cell>
          <cell r="M1875">
            <v>-5984</v>
          </cell>
          <cell r="N1875">
            <v>-65825</v>
          </cell>
          <cell r="O1875" t="str">
            <v>20240809</v>
          </cell>
          <cell r="P1875" t="str">
            <v>T08.2024</v>
          </cell>
          <cell r="Q1875">
            <v>-65825</v>
          </cell>
        </row>
        <row r="1876">
          <cell r="J1876" t="str">
            <v/>
          </cell>
          <cell r="K1876" t="str">
            <v>SUB SUM</v>
          </cell>
          <cell r="L1876">
            <v>1830499</v>
          </cell>
          <cell r="M1876">
            <v>501046</v>
          </cell>
          <cell r="N1876">
            <v>2331545</v>
          </cell>
          <cell r="O1876" t="str">
            <v/>
          </cell>
          <cell r="P1876" t="str">
            <v>T08.2024</v>
          </cell>
          <cell r="Q1876">
            <v>0</v>
          </cell>
        </row>
        <row r="1877">
          <cell r="I1877">
            <v>5229</v>
          </cell>
          <cell r="J1877" t="str">
            <v>Sampling services fee - Auto</v>
          </cell>
          <cell r="K1877" t="str">
            <v>PHI HANG MAU 202407_005820</v>
          </cell>
          <cell r="L1877">
            <v>-16659</v>
          </cell>
          <cell r="M1877">
            <v>-1666</v>
          </cell>
          <cell r="N1877">
            <v>-18325</v>
          </cell>
          <cell r="O1877" t="str">
            <v>20240809</v>
          </cell>
          <cell r="P1877" t="str">
            <v>T08.2024</v>
          </cell>
          <cell r="Q1877">
            <v>-18325</v>
          </cell>
        </row>
        <row r="1878">
          <cell r="I1878">
            <v>1180</v>
          </cell>
          <cell r="J1878" t="str">
            <v>Basic discount - Auto</v>
          </cell>
          <cell r="K1878" t="str">
            <v>CHIET KHAU CO BAN 202407_005820</v>
          </cell>
          <cell r="L1878">
            <v>-72188</v>
          </cell>
          <cell r="M1878">
            <v>-5775</v>
          </cell>
          <cell r="N1878">
            <v>-77963</v>
          </cell>
          <cell r="O1878" t="str">
            <v>20240809</v>
          </cell>
          <cell r="P1878" t="str">
            <v>T08.2024</v>
          </cell>
          <cell r="Q1878">
            <v>-77963</v>
          </cell>
        </row>
        <row r="1879">
          <cell r="I1879">
            <v>32075</v>
          </cell>
          <cell r="J1879" t="str">
            <v/>
          </cell>
          <cell r="K1879" t="str">
            <v/>
          </cell>
          <cell r="L1879">
            <v>1110580</v>
          </cell>
          <cell r="M1879">
            <v>88846</v>
          </cell>
          <cell r="N1879">
            <v>1199426</v>
          </cell>
          <cell r="O1879" t="str">
            <v>20240830</v>
          </cell>
          <cell r="P1879" t="str">
            <v>T08.2024</v>
          </cell>
          <cell r="Q1879">
            <v>1199426</v>
          </cell>
        </row>
        <row r="1880">
          <cell r="J1880" t="str">
            <v/>
          </cell>
          <cell r="K1880" t="str">
            <v>NET OFF REGULAR 08.08.2024</v>
          </cell>
          <cell r="L1880">
            <v>156259</v>
          </cell>
          <cell r="M1880">
            <v>0</v>
          </cell>
          <cell r="N1880">
            <v>156259</v>
          </cell>
          <cell r="O1880" t="str">
            <v>20240809</v>
          </cell>
          <cell r="P1880" t="str">
            <v>T08.2024</v>
          </cell>
          <cell r="Q1880">
            <v>0</v>
          </cell>
        </row>
        <row r="1881">
          <cell r="I1881">
            <v>5478</v>
          </cell>
          <cell r="J1881" t="str">
            <v>Sale services fee - Auto</v>
          </cell>
          <cell r="K1881" t="str">
            <v>PHI BAN HANG 202407_005820</v>
          </cell>
          <cell r="L1881">
            <v>-55529</v>
          </cell>
          <cell r="M1881">
            <v>-4442</v>
          </cell>
          <cell r="N1881">
            <v>-59971</v>
          </cell>
          <cell r="O1881" t="str">
            <v>20240809</v>
          </cell>
          <cell r="P1881" t="str">
            <v>T08.2024</v>
          </cell>
          <cell r="Q1881">
            <v>-59971</v>
          </cell>
        </row>
        <row r="1882">
          <cell r="J1882" t="str">
            <v/>
          </cell>
          <cell r="K1882" t="str">
            <v>SUB SUM</v>
          </cell>
          <cell r="L1882">
            <v>1122463</v>
          </cell>
          <cell r="M1882">
            <v>76963</v>
          </cell>
          <cell r="N1882">
            <v>1199426</v>
          </cell>
          <cell r="O1882" t="str">
            <v/>
          </cell>
          <cell r="P1882" t="str">
            <v>T08.2024</v>
          </cell>
          <cell r="Q1882">
            <v>0</v>
          </cell>
        </row>
        <row r="1883">
          <cell r="I1883">
            <v>6892</v>
          </cell>
          <cell r="J1883" t="str">
            <v>Sampling services fee - Auto</v>
          </cell>
          <cell r="K1883" t="str">
            <v>PHI HANG MAU 202407_005820</v>
          </cell>
          <cell r="L1883">
            <v>-108849</v>
          </cell>
          <cell r="M1883">
            <v>-10885</v>
          </cell>
          <cell r="N1883">
            <v>-119734</v>
          </cell>
          <cell r="O1883" t="str">
            <v>20240809</v>
          </cell>
          <cell r="P1883" t="str">
            <v>T08.2024</v>
          </cell>
          <cell r="Q1883">
            <v>-119734</v>
          </cell>
        </row>
        <row r="1884">
          <cell r="I1884">
            <v>33660</v>
          </cell>
          <cell r="J1884" t="str">
            <v/>
          </cell>
          <cell r="K1884" t="str">
            <v/>
          </cell>
          <cell r="L1884">
            <v>777406</v>
          </cell>
          <cell r="M1884">
            <v>62192</v>
          </cell>
          <cell r="N1884">
            <v>839598</v>
          </cell>
          <cell r="O1884" t="str">
            <v>20240830</v>
          </cell>
          <cell r="P1884" t="str">
            <v>T08.2024</v>
          </cell>
          <cell r="Q1884">
            <v>839598</v>
          </cell>
        </row>
        <row r="1885">
          <cell r="I1885">
            <v>1178</v>
          </cell>
          <cell r="J1885" t="str">
            <v>Basic discount - Auto</v>
          </cell>
          <cell r="K1885" t="str">
            <v>CHIET KHAU CO BAN 202407_005820</v>
          </cell>
          <cell r="L1885">
            <v>-471680</v>
          </cell>
          <cell r="M1885">
            <v>-37734</v>
          </cell>
          <cell r="N1885">
            <v>-509414</v>
          </cell>
          <cell r="O1885" t="str">
            <v>20240809</v>
          </cell>
          <cell r="P1885" t="str">
            <v>T08.2024</v>
          </cell>
          <cell r="Q1885">
            <v>-509414</v>
          </cell>
        </row>
        <row r="1886">
          <cell r="I1886">
            <v>32194</v>
          </cell>
          <cell r="J1886" t="str">
            <v/>
          </cell>
          <cell r="K1886" t="str">
            <v/>
          </cell>
          <cell r="L1886">
            <v>1531694</v>
          </cell>
          <cell r="M1886">
            <v>122536</v>
          </cell>
          <cell r="N1886">
            <v>1654230</v>
          </cell>
          <cell r="O1886" t="str">
            <v>20240830</v>
          </cell>
          <cell r="P1886" t="str">
            <v>T08.2024</v>
          </cell>
          <cell r="Q1886">
            <v>1654230</v>
          </cell>
        </row>
        <row r="1887">
          <cell r="I1887">
            <v>4044</v>
          </cell>
          <cell r="J1887" t="str">
            <v>Distribution Cost -Auto(8%)</v>
          </cell>
          <cell r="K1887" t="str">
            <v>PHI VAN CHUYEN THANG 06.2024-HANG LANH_005820_01006</v>
          </cell>
          <cell r="L1887">
            <v>-175810</v>
          </cell>
          <cell r="M1887">
            <v>-14065</v>
          </cell>
          <cell r="N1887">
            <v>-189875</v>
          </cell>
          <cell r="O1887" t="str">
            <v>20240809</v>
          </cell>
          <cell r="P1887" t="str">
            <v>T08.2024</v>
          </cell>
          <cell r="Q1887">
            <v>-1028905</v>
          </cell>
        </row>
        <row r="1888">
          <cell r="I1888">
            <v>30771</v>
          </cell>
          <cell r="J1888" t="str">
            <v/>
          </cell>
          <cell r="K1888" t="str">
            <v/>
          </cell>
          <cell r="L1888">
            <v>777406</v>
          </cell>
          <cell r="M1888">
            <v>62192</v>
          </cell>
          <cell r="N1888">
            <v>839598</v>
          </cell>
          <cell r="O1888" t="str">
            <v>20240809</v>
          </cell>
          <cell r="P1888" t="str">
            <v>T08.2024</v>
          </cell>
          <cell r="Q1888">
            <v>839598</v>
          </cell>
        </row>
        <row r="1889">
          <cell r="I1889">
            <v>29341</v>
          </cell>
          <cell r="J1889" t="str">
            <v/>
          </cell>
          <cell r="K1889" t="str">
            <v/>
          </cell>
          <cell r="L1889">
            <v>777406</v>
          </cell>
          <cell r="M1889">
            <v>62192</v>
          </cell>
          <cell r="N1889">
            <v>839598</v>
          </cell>
          <cell r="O1889" t="str">
            <v>20240809</v>
          </cell>
          <cell r="P1889" t="str">
            <v>T08.2024</v>
          </cell>
          <cell r="Q1889">
            <v>839598</v>
          </cell>
        </row>
        <row r="1890">
          <cell r="I1890">
            <v>1193</v>
          </cell>
          <cell r="J1890" t="str">
            <v>240808-01006-1-0105</v>
          </cell>
          <cell r="K1890" t="str">
            <v>hang tra lai</v>
          </cell>
          <cell r="L1890">
            <v>-214410</v>
          </cell>
          <cell r="M1890">
            <v>-17153</v>
          </cell>
          <cell r="N1890">
            <v>-231563</v>
          </cell>
          <cell r="O1890" t="str">
            <v>20240830</v>
          </cell>
          <cell r="P1890" t="str">
            <v>T08.2024</v>
          </cell>
          <cell r="Q1890">
            <v>-231563</v>
          </cell>
        </row>
        <row r="1891">
          <cell r="I1891">
            <v>6453</v>
          </cell>
          <cell r="J1891" t="str">
            <v>Sale services fee - Auto</v>
          </cell>
          <cell r="K1891" t="str">
            <v>PHI BAN HANG 202407_005820</v>
          </cell>
          <cell r="L1891">
            <v>-362831</v>
          </cell>
          <cell r="M1891">
            <v>-29026</v>
          </cell>
          <cell r="N1891">
            <v>-391857</v>
          </cell>
          <cell r="O1891" t="str">
            <v>20240809</v>
          </cell>
          <cell r="P1891" t="str">
            <v>T08.2024</v>
          </cell>
          <cell r="Q1891">
            <v>-391857</v>
          </cell>
        </row>
        <row r="1892">
          <cell r="I1892">
            <v>33861</v>
          </cell>
          <cell r="J1892" t="str">
            <v/>
          </cell>
          <cell r="K1892" t="str">
            <v/>
          </cell>
          <cell r="L1892">
            <v>777406</v>
          </cell>
          <cell r="M1892">
            <v>62192</v>
          </cell>
          <cell r="N1892">
            <v>839598</v>
          </cell>
          <cell r="O1892" t="str">
            <v>20240830</v>
          </cell>
          <cell r="P1892" t="str">
            <v>T08.2024</v>
          </cell>
          <cell r="Q1892">
            <v>839598</v>
          </cell>
        </row>
        <row r="1893">
          <cell r="J1893" t="str">
            <v/>
          </cell>
          <cell r="K1893" t="str">
            <v>SUB SUM</v>
          </cell>
          <cell r="L1893">
            <v>3307738</v>
          </cell>
          <cell r="M1893">
            <v>262441</v>
          </cell>
          <cell r="N1893">
            <v>3570179</v>
          </cell>
          <cell r="O1893" t="str">
            <v/>
          </cell>
          <cell r="P1893" t="str">
            <v>T08.2024</v>
          </cell>
          <cell r="Q1893">
            <v>0</v>
          </cell>
        </row>
        <row r="1894">
          <cell r="I1894">
            <v>6196</v>
          </cell>
          <cell r="J1894" t="str">
            <v>Anniversary Support fee - Manual(8%)</v>
          </cell>
          <cell r="K1894" t="str">
            <v>PHI HO TRO SINH NHAT 2024</v>
          </cell>
          <cell r="L1894">
            <v>-1500000</v>
          </cell>
          <cell r="M1894">
            <v>-120000</v>
          </cell>
          <cell r="N1894">
            <v>-1620000</v>
          </cell>
          <cell r="O1894" t="str">
            <v>20240809</v>
          </cell>
          <cell r="P1894" t="str">
            <v>T08.2024</v>
          </cell>
          <cell r="Q1894">
            <v>-1620000</v>
          </cell>
        </row>
        <row r="1895">
          <cell r="J1895" t="str">
            <v/>
          </cell>
          <cell r="K1895" t="str">
            <v>NET OFF REGULAR 08.08.2024</v>
          </cell>
          <cell r="L1895">
            <v>1620000</v>
          </cell>
          <cell r="M1895">
            <v>0</v>
          </cell>
          <cell r="N1895">
            <v>1620000</v>
          </cell>
          <cell r="O1895" t="str">
            <v>20240809</v>
          </cell>
          <cell r="P1895" t="str">
            <v>T08.2024</v>
          </cell>
          <cell r="Q1895">
            <v>0</v>
          </cell>
        </row>
        <row r="1896">
          <cell r="J1896" t="str">
            <v/>
          </cell>
          <cell r="K1896" t="str">
            <v>SUB SUM</v>
          </cell>
          <cell r="L1896">
            <v>120000</v>
          </cell>
          <cell r="M1896">
            <v>-120000</v>
          </cell>
          <cell r="N1896">
            <v>0</v>
          </cell>
          <cell r="O1896" t="str">
            <v/>
          </cell>
          <cell r="P1896" t="str">
            <v>T08.2024</v>
          </cell>
          <cell r="Q1896">
            <v>0</v>
          </cell>
        </row>
        <row r="1897">
          <cell r="J1897" t="str">
            <v/>
          </cell>
          <cell r="K1897" t="str">
            <v>NET OFF REGULAR 08.08.2024</v>
          </cell>
          <cell r="L1897">
            <v>2439599</v>
          </cell>
          <cell r="M1897">
            <v>0</v>
          </cell>
          <cell r="N1897">
            <v>2439599</v>
          </cell>
          <cell r="O1897" t="str">
            <v>20240809</v>
          </cell>
          <cell r="P1897" t="str">
            <v>T08.2024</v>
          </cell>
          <cell r="Q1897">
            <v>0</v>
          </cell>
        </row>
        <row r="1898">
          <cell r="I1898">
            <v>9761</v>
          </cell>
          <cell r="J1898" t="str">
            <v>Sale services fee - Auto</v>
          </cell>
          <cell r="K1898" t="str">
            <v>PHI BAN HANG 202407_005820</v>
          </cell>
          <cell r="L1898">
            <v>-866950</v>
          </cell>
          <cell r="M1898">
            <v>-69356</v>
          </cell>
          <cell r="N1898">
            <v>-936306</v>
          </cell>
          <cell r="O1898" t="str">
            <v>20240809</v>
          </cell>
          <cell r="P1898" t="str">
            <v>T08.2024</v>
          </cell>
          <cell r="Q1898">
            <v>-936306</v>
          </cell>
        </row>
        <row r="1899">
          <cell r="J1899" t="str">
            <v/>
          </cell>
          <cell r="K1899" t="str">
            <v>NET OFF REGULAR 23.08.2024</v>
          </cell>
          <cell r="L1899">
            <v>-1075322</v>
          </cell>
          <cell r="M1899">
            <v>0</v>
          </cell>
          <cell r="N1899">
            <v>-1075322</v>
          </cell>
          <cell r="O1899" t="str">
            <v>20240830</v>
          </cell>
          <cell r="P1899" t="str">
            <v>T08.2024</v>
          </cell>
          <cell r="Q1899">
            <v>0</v>
          </cell>
        </row>
        <row r="1900">
          <cell r="I1900">
            <v>9413</v>
          </cell>
          <cell r="J1900" t="str">
            <v>Sampling services fee - Auto</v>
          </cell>
          <cell r="K1900" t="str">
            <v>PHI HANG MAU 202407_005820</v>
          </cell>
          <cell r="L1900">
            <v>-260085</v>
          </cell>
          <cell r="M1900">
            <v>-26009</v>
          </cell>
          <cell r="N1900">
            <v>-286094</v>
          </cell>
          <cell r="O1900" t="str">
            <v>20240809</v>
          </cell>
          <cell r="P1900" t="str">
            <v>T08.2024</v>
          </cell>
          <cell r="Q1900">
            <v>-286094</v>
          </cell>
        </row>
        <row r="1901">
          <cell r="I1901">
            <v>33889</v>
          </cell>
          <cell r="J1901" t="str">
            <v/>
          </cell>
          <cell r="K1901" t="str">
            <v/>
          </cell>
          <cell r="L1901">
            <v>3394065</v>
          </cell>
          <cell r="M1901">
            <v>271525</v>
          </cell>
          <cell r="N1901">
            <v>3665590</v>
          </cell>
          <cell r="O1901" t="str">
            <v>20240830</v>
          </cell>
          <cell r="P1901" t="str">
            <v>T08.2024</v>
          </cell>
          <cell r="Q1901">
            <v>3665590</v>
          </cell>
        </row>
        <row r="1902">
          <cell r="I1902">
            <v>1177</v>
          </cell>
          <cell r="J1902" t="str">
            <v>Basic discount - Auto</v>
          </cell>
          <cell r="K1902" t="str">
            <v>CHIET KHAU CO BAN 202407_005820</v>
          </cell>
          <cell r="L1902">
            <v>-1127036</v>
          </cell>
          <cell r="M1902">
            <v>-90163</v>
          </cell>
          <cell r="N1902">
            <v>-1217199</v>
          </cell>
          <cell r="O1902" t="str">
            <v>20240809</v>
          </cell>
          <cell r="P1902" t="str">
            <v>T08.2024</v>
          </cell>
          <cell r="Q1902">
            <v>-1217199</v>
          </cell>
        </row>
        <row r="1903">
          <cell r="I1903">
            <v>32209</v>
          </cell>
          <cell r="J1903" t="str">
            <v/>
          </cell>
          <cell r="K1903" t="str">
            <v/>
          </cell>
          <cell r="L1903">
            <v>3968620</v>
          </cell>
          <cell r="M1903">
            <v>317490</v>
          </cell>
          <cell r="N1903">
            <v>4286110</v>
          </cell>
          <cell r="O1903" t="str">
            <v>20240830</v>
          </cell>
          <cell r="P1903" t="str">
            <v>T08.2024</v>
          </cell>
          <cell r="Q1903">
            <v>4286110</v>
          </cell>
        </row>
        <row r="1904">
          <cell r="J1904" t="str">
            <v/>
          </cell>
          <cell r="K1904" t="str">
            <v>SUB SUM</v>
          </cell>
          <cell r="L1904">
            <v>6472891</v>
          </cell>
          <cell r="M1904">
            <v>403487</v>
          </cell>
          <cell r="N1904">
            <v>6876378</v>
          </cell>
          <cell r="O1904" t="str">
            <v/>
          </cell>
          <cell r="P1904" t="str">
            <v>T08.2024</v>
          </cell>
          <cell r="Q1904">
            <v>0</v>
          </cell>
        </row>
        <row r="1905">
          <cell r="J1905" t="str">
            <v/>
          </cell>
          <cell r="K1905" t="str">
            <v>SUM</v>
          </cell>
          <cell r="L1905">
            <v>33302013</v>
          </cell>
          <cell r="M1905">
            <v>2646539</v>
          </cell>
          <cell r="N1905">
            <v>35948552</v>
          </cell>
          <cell r="O1905" t="str">
            <v/>
          </cell>
          <cell r="P1905" t="str">
            <v>T08.2024</v>
          </cell>
          <cell r="Q1905">
            <v>0</v>
          </cell>
        </row>
        <row r="1906">
          <cell r="I1906">
            <v>35350</v>
          </cell>
          <cell r="J1906" t="str">
            <v/>
          </cell>
          <cell r="K1906" t="str">
            <v/>
          </cell>
          <cell r="L1906">
            <v>1110580</v>
          </cell>
          <cell r="M1906">
            <v>88846</v>
          </cell>
          <cell r="N1906">
            <v>1199426</v>
          </cell>
          <cell r="O1906" t="str">
            <v>20240910</v>
          </cell>
          <cell r="P1906" t="str">
            <v>T09.2024</v>
          </cell>
          <cell r="Q1906">
            <v>1199426</v>
          </cell>
        </row>
        <row r="1907">
          <cell r="I1907">
            <v>6608</v>
          </cell>
          <cell r="J1907" t="str">
            <v>Sampling services fee - Auto</v>
          </cell>
          <cell r="K1907" t="str">
            <v>PHI HANG MAU 202408_005820</v>
          </cell>
          <cell r="L1907">
            <v>-84495</v>
          </cell>
          <cell r="M1907">
            <v>-8449</v>
          </cell>
          <cell r="N1907">
            <v>-92944</v>
          </cell>
          <cell r="O1907" t="str">
            <v>20240910</v>
          </cell>
          <cell r="P1907" t="str">
            <v>T09.2024</v>
          </cell>
          <cell r="Q1907">
            <v>-92944</v>
          </cell>
        </row>
        <row r="1908">
          <cell r="I1908">
            <v>37098</v>
          </cell>
          <cell r="J1908" t="str">
            <v/>
          </cell>
          <cell r="K1908" t="str">
            <v/>
          </cell>
          <cell r="L1908">
            <v>2452794</v>
          </cell>
          <cell r="M1908">
            <v>196224</v>
          </cell>
          <cell r="N1908">
            <v>2649018</v>
          </cell>
          <cell r="O1908" t="str">
            <v>20240910</v>
          </cell>
          <cell r="P1908" t="str">
            <v>T09.2024</v>
          </cell>
          <cell r="Q1908">
            <v>2649018</v>
          </cell>
        </row>
        <row r="1909">
          <cell r="I1909">
            <v>6181</v>
          </cell>
          <cell r="J1909" t="str">
            <v>Sale services fee - Auto</v>
          </cell>
          <cell r="K1909" t="str">
            <v>PHI BAN HANG 202408_005820</v>
          </cell>
          <cell r="L1909">
            <v>-281649</v>
          </cell>
          <cell r="M1909">
            <v>-22532</v>
          </cell>
          <cell r="N1909">
            <v>-304181</v>
          </cell>
          <cell r="O1909" t="str">
            <v>20240910</v>
          </cell>
          <cell r="P1909" t="str">
            <v>T09.2024</v>
          </cell>
          <cell r="Q1909">
            <v>-304181</v>
          </cell>
        </row>
        <row r="1910">
          <cell r="I1910">
            <v>39736</v>
          </cell>
          <cell r="J1910" t="str">
            <v/>
          </cell>
          <cell r="K1910" t="str">
            <v/>
          </cell>
          <cell r="L1910">
            <v>1110580</v>
          </cell>
          <cell r="M1910">
            <v>88846</v>
          </cell>
          <cell r="N1910">
            <v>1199426</v>
          </cell>
          <cell r="O1910" t="str">
            <v>20240930</v>
          </cell>
          <cell r="P1910" t="str">
            <v>T09.2024</v>
          </cell>
          <cell r="Q1910">
            <v>1199426</v>
          </cell>
        </row>
        <row r="1911">
          <cell r="I1911">
            <v>1359</v>
          </cell>
          <cell r="J1911" t="str">
            <v>Basic discount - Auto</v>
          </cell>
          <cell r="K1911" t="str">
            <v>CHIET KHAU CO BAN 202408_005820</v>
          </cell>
          <cell r="L1911">
            <v>-366144</v>
          </cell>
          <cell r="M1911">
            <v>-29291</v>
          </cell>
          <cell r="N1911">
            <v>-395435</v>
          </cell>
          <cell r="O1911" t="str">
            <v>20240910</v>
          </cell>
          <cell r="P1911" t="str">
            <v>T09.2024</v>
          </cell>
          <cell r="Q1911">
            <v>-395435</v>
          </cell>
        </row>
        <row r="1912">
          <cell r="J1912" t="str">
            <v/>
          </cell>
          <cell r="K1912" t="str">
            <v>SUB SUM</v>
          </cell>
          <cell r="L1912">
            <v>3941666</v>
          </cell>
          <cell r="M1912">
            <v>313644</v>
          </cell>
          <cell r="N1912">
            <v>4255310</v>
          </cell>
          <cell r="O1912" t="str">
            <v/>
          </cell>
          <cell r="P1912" t="str">
            <v>T09.2024</v>
          </cell>
          <cell r="Q1912">
            <v>0</v>
          </cell>
        </row>
        <row r="1913">
          <cell r="I1913">
            <v>8410</v>
          </cell>
          <cell r="J1913" t="str">
            <v>Sale services fee - Auto</v>
          </cell>
          <cell r="K1913" t="str">
            <v>PHI BAN HANG 202408_005820</v>
          </cell>
          <cell r="L1913">
            <v>-583133</v>
          </cell>
          <cell r="M1913">
            <v>-46651</v>
          </cell>
          <cell r="N1913">
            <v>-629784</v>
          </cell>
          <cell r="O1913" t="str">
            <v>20240910</v>
          </cell>
          <cell r="P1913" t="str">
            <v>T09.2024</v>
          </cell>
          <cell r="Q1913">
            <v>-629784</v>
          </cell>
        </row>
        <row r="1914">
          <cell r="I1914">
            <v>1360</v>
          </cell>
          <cell r="J1914" t="str">
            <v>Basic discount - Auto</v>
          </cell>
          <cell r="K1914" t="str">
            <v>CHIET KHAU CO BAN 202408_005820</v>
          </cell>
          <cell r="L1914">
            <v>-758073</v>
          </cell>
          <cell r="M1914">
            <v>-60646</v>
          </cell>
          <cell r="N1914">
            <v>-818719</v>
          </cell>
          <cell r="O1914" t="str">
            <v>20240910</v>
          </cell>
          <cell r="P1914" t="str">
            <v>T09.2024</v>
          </cell>
          <cell r="Q1914">
            <v>-818719</v>
          </cell>
        </row>
        <row r="1915">
          <cell r="I1915">
            <v>38426</v>
          </cell>
          <cell r="J1915" t="str">
            <v/>
          </cell>
          <cell r="K1915" t="str">
            <v/>
          </cell>
          <cell r="L1915">
            <v>2381320</v>
          </cell>
          <cell r="M1915">
            <v>190506</v>
          </cell>
          <cell r="N1915">
            <v>2571826</v>
          </cell>
          <cell r="O1915" t="str">
            <v>20240910</v>
          </cell>
          <cell r="P1915" t="str">
            <v>T09.2024</v>
          </cell>
          <cell r="Q1915">
            <v>2571826</v>
          </cell>
        </row>
        <row r="1916">
          <cell r="I1916">
            <v>1289</v>
          </cell>
          <cell r="J1916" t="str">
            <v>240907-01016-1-0068</v>
          </cell>
          <cell r="K1916" t="str">
            <v>Hang tra lai</v>
          </cell>
          <cell r="L1916">
            <v>-992118</v>
          </cell>
          <cell r="M1916">
            <v>-79370</v>
          </cell>
          <cell r="N1916">
            <v>-1071488</v>
          </cell>
          <cell r="O1916" t="str">
            <v>20240910</v>
          </cell>
          <cell r="P1916" t="str">
            <v>T09.2024</v>
          </cell>
          <cell r="Q1916">
            <v>-1071488</v>
          </cell>
        </row>
        <row r="1917">
          <cell r="I1917">
            <v>8152</v>
          </cell>
          <cell r="J1917" t="str">
            <v>Sampling services fee - Auto</v>
          </cell>
          <cell r="K1917" t="str">
            <v>PHI HANG MAU 202408_005820</v>
          </cell>
          <cell r="L1917">
            <v>-174940</v>
          </cell>
          <cell r="M1917">
            <v>-17494</v>
          </cell>
          <cell r="N1917">
            <v>-192434</v>
          </cell>
          <cell r="O1917" t="str">
            <v>20240910</v>
          </cell>
          <cell r="P1917" t="str">
            <v>T09.2024</v>
          </cell>
          <cell r="Q1917">
            <v>-192434</v>
          </cell>
        </row>
        <row r="1918">
          <cell r="I1918">
            <v>4686</v>
          </cell>
          <cell r="J1918" t="str">
            <v>Distribution Cost -Auto(8%)</v>
          </cell>
          <cell r="K1918" t="str">
            <v>PHI VAN CHUYEN THANG 07.2024-HANG LANH_005820_01016</v>
          </cell>
          <cell r="L1918">
            <v>-205600</v>
          </cell>
          <cell r="M1918">
            <v>-16448</v>
          </cell>
          <cell r="N1918">
            <v>-222048</v>
          </cell>
          <cell r="O1918" t="str">
            <v>20240910</v>
          </cell>
          <cell r="P1918" t="str">
            <v>T09.2024</v>
          </cell>
          <cell r="Q1918">
            <v>-806156</v>
          </cell>
        </row>
        <row r="1919">
          <cell r="I1919">
            <v>35374</v>
          </cell>
          <cell r="J1919" t="str">
            <v/>
          </cell>
          <cell r="K1919" t="str">
            <v/>
          </cell>
          <cell r="L1919">
            <v>4602480</v>
          </cell>
          <cell r="M1919">
            <v>368198</v>
          </cell>
          <cell r="N1919">
            <v>4970678</v>
          </cell>
          <cell r="O1919" t="str">
            <v>20240910</v>
          </cell>
          <cell r="P1919" t="str">
            <v>T09.2024</v>
          </cell>
          <cell r="Q1919">
            <v>4970678</v>
          </cell>
        </row>
        <row r="1920">
          <cell r="J1920" t="str">
            <v/>
          </cell>
          <cell r="K1920" t="str">
            <v>SUB SUM</v>
          </cell>
          <cell r="L1920">
            <v>4269936</v>
          </cell>
          <cell r="M1920">
            <v>338095</v>
          </cell>
          <cell r="N1920">
            <v>4608031</v>
          </cell>
          <cell r="O1920" t="str">
            <v/>
          </cell>
          <cell r="P1920" t="str">
            <v>T09.2024</v>
          </cell>
          <cell r="Q1920">
            <v>0</v>
          </cell>
        </row>
        <row r="1921">
          <cell r="I1921">
            <v>5136</v>
          </cell>
          <cell r="J1921" t="str">
            <v>Sampling services fee - Auto</v>
          </cell>
          <cell r="K1921" t="str">
            <v>PHI HANG MAU 202408_005820</v>
          </cell>
          <cell r="L1921">
            <v>-8930</v>
          </cell>
          <cell r="M1921">
            <v>-893</v>
          </cell>
          <cell r="N1921">
            <v>-9823</v>
          </cell>
          <cell r="O1921" t="str">
            <v>20240910</v>
          </cell>
          <cell r="P1921" t="str">
            <v>T09.2024</v>
          </cell>
          <cell r="Q1921">
            <v>-9823</v>
          </cell>
        </row>
        <row r="1922">
          <cell r="I1922">
            <v>35341</v>
          </cell>
          <cell r="J1922" t="str">
            <v/>
          </cell>
          <cell r="K1922" t="str">
            <v/>
          </cell>
          <cell r="L1922">
            <v>1190660</v>
          </cell>
          <cell r="M1922">
            <v>95253</v>
          </cell>
          <cell r="N1922">
            <v>1285913</v>
          </cell>
          <cell r="O1922" t="str">
            <v>20240910</v>
          </cell>
          <cell r="P1922" t="str">
            <v>T09.2024</v>
          </cell>
          <cell r="Q1922">
            <v>1285913</v>
          </cell>
        </row>
        <row r="1923">
          <cell r="I1923">
            <v>4783</v>
          </cell>
          <cell r="J1923" t="str">
            <v>Sale services fee - Auto</v>
          </cell>
          <cell r="K1923" t="str">
            <v>PHI BAN HANG 202408_005820</v>
          </cell>
          <cell r="L1923">
            <v>-29767</v>
          </cell>
          <cell r="M1923">
            <v>-2381</v>
          </cell>
          <cell r="N1923">
            <v>-32148</v>
          </cell>
          <cell r="O1923" t="str">
            <v>20240910</v>
          </cell>
          <cell r="P1923" t="str">
            <v>T09.2024</v>
          </cell>
          <cell r="Q1923">
            <v>-32148</v>
          </cell>
        </row>
        <row r="1924">
          <cell r="I1924">
            <v>1361</v>
          </cell>
          <cell r="J1924" t="str">
            <v>Basic discount - Auto</v>
          </cell>
          <cell r="K1924" t="str">
            <v>CHIET KHAU CO BAN 202408_005820</v>
          </cell>
          <cell r="L1924">
            <v>-38696</v>
          </cell>
          <cell r="M1924">
            <v>-3096</v>
          </cell>
          <cell r="N1924">
            <v>-41792</v>
          </cell>
          <cell r="O1924" t="str">
            <v>20240910</v>
          </cell>
          <cell r="P1924" t="str">
            <v>T09.2024</v>
          </cell>
          <cell r="Q1924">
            <v>-41792</v>
          </cell>
        </row>
        <row r="1925">
          <cell r="J1925" t="str">
            <v/>
          </cell>
          <cell r="K1925" t="str">
            <v>SUB SUM</v>
          </cell>
          <cell r="L1925">
            <v>1113267</v>
          </cell>
          <cell r="M1925">
            <v>88883</v>
          </cell>
          <cell r="N1925">
            <v>1202150</v>
          </cell>
          <cell r="O1925" t="str">
            <v/>
          </cell>
          <cell r="P1925" t="str">
            <v>T09.2024</v>
          </cell>
          <cell r="Q1925">
            <v>0</v>
          </cell>
        </row>
        <row r="1926">
          <cell r="I1926">
            <v>36965</v>
          </cell>
          <cell r="J1926" t="str">
            <v/>
          </cell>
          <cell r="K1926" t="str">
            <v/>
          </cell>
          <cell r="L1926">
            <v>1726685</v>
          </cell>
          <cell r="M1926">
            <v>138135</v>
          </cell>
          <cell r="N1926">
            <v>1864820</v>
          </cell>
          <cell r="O1926" t="str">
            <v>20240910</v>
          </cell>
          <cell r="P1926" t="str">
            <v>T09.2024</v>
          </cell>
          <cell r="Q1926">
            <v>1864820</v>
          </cell>
        </row>
        <row r="1927">
          <cell r="I1927">
            <v>7344</v>
          </cell>
          <cell r="J1927" t="str">
            <v>Sampling services fee - Auto</v>
          </cell>
          <cell r="K1927" t="str">
            <v>PHI HANG MAU 202408_005820</v>
          </cell>
          <cell r="L1927">
            <v>-136652</v>
          </cell>
          <cell r="M1927">
            <v>-13665</v>
          </cell>
          <cell r="N1927">
            <v>-150317</v>
          </cell>
          <cell r="O1927" t="str">
            <v>20240910</v>
          </cell>
          <cell r="P1927" t="str">
            <v>T09.2024</v>
          </cell>
          <cell r="Q1927">
            <v>-150317</v>
          </cell>
        </row>
        <row r="1928">
          <cell r="I1928">
            <v>41532</v>
          </cell>
          <cell r="J1928" t="str">
            <v/>
          </cell>
          <cell r="K1928" t="str">
            <v/>
          </cell>
          <cell r="L1928">
            <v>2858040</v>
          </cell>
          <cell r="M1928">
            <v>228643</v>
          </cell>
          <cell r="N1928">
            <v>3086683</v>
          </cell>
          <cell r="O1928" t="str">
            <v>20240930</v>
          </cell>
          <cell r="P1928" t="str">
            <v>T09.2024</v>
          </cell>
          <cell r="Q1928">
            <v>3086683</v>
          </cell>
        </row>
        <row r="1929">
          <cell r="I1929">
            <v>4686</v>
          </cell>
          <cell r="J1929" t="str">
            <v>Distribution Cost -Auto(8%)</v>
          </cell>
          <cell r="K1929" t="str">
            <v>PHI VAN CHUYEN THANG 07.2024-HANG LANH_005820_01013</v>
          </cell>
          <cell r="L1929">
            <v>-177570</v>
          </cell>
          <cell r="M1929">
            <v>-14206</v>
          </cell>
          <cell r="N1929">
            <v>-191776</v>
          </cell>
          <cell r="O1929" t="str">
            <v>20240910</v>
          </cell>
          <cell r="P1929" t="str">
            <v>T09.2024</v>
          </cell>
          <cell r="Q1929">
            <v>-806156</v>
          </cell>
        </row>
        <row r="1930">
          <cell r="I1930">
            <v>7001</v>
          </cell>
          <cell r="J1930" t="str">
            <v>Sale services fee - Auto</v>
          </cell>
          <cell r="K1930" t="str">
            <v>PHI BAN HANG 202408_005820</v>
          </cell>
          <cell r="L1930">
            <v>-455507</v>
          </cell>
          <cell r="M1930">
            <v>-36441</v>
          </cell>
          <cell r="N1930">
            <v>-491948</v>
          </cell>
          <cell r="O1930" t="str">
            <v>20240910</v>
          </cell>
          <cell r="P1930" t="str">
            <v>T09.2024</v>
          </cell>
          <cell r="Q1930">
            <v>-491948</v>
          </cell>
        </row>
        <row r="1931">
          <cell r="I1931">
            <v>1362</v>
          </cell>
          <cell r="J1931" t="str">
            <v>Basic discount - Auto</v>
          </cell>
          <cell r="K1931" t="str">
            <v>CHIET KHAU CO BAN 202408_005820</v>
          </cell>
          <cell r="L1931">
            <v>-592159</v>
          </cell>
          <cell r="M1931">
            <v>-47373</v>
          </cell>
          <cell r="N1931">
            <v>-639532</v>
          </cell>
          <cell r="O1931" t="str">
            <v>20240910</v>
          </cell>
          <cell r="P1931" t="str">
            <v>T09.2024</v>
          </cell>
          <cell r="Q1931">
            <v>-639532</v>
          </cell>
        </row>
        <row r="1932">
          <cell r="I1932">
            <v>39924</v>
          </cell>
          <cell r="J1932" t="str">
            <v/>
          </cell>
          <cell r="K1932" t="str">
            <v/>
          </cell>
          <cell r="L1932">
            <v>1726685</v>
          </cell>
          <cell r="M1932">
            <v>138135</v>
          </cell>
          <cell r="N1932">
            <v>1864820</v>
          </cell>
          <cell r="O1932" t="str">
            <v>20240930</v>
          </cell>
          <cell r="P1932" t="str">
            <v>T09.2024</v>
          </cell>
          <cell r="Q1932">
            <v>1864820</v>
          </cell>
        </row>
        <row r="1933">
          <cell r="J1933" t="str">
            <v/>
          </cell>
          <cell r="K1933" t="str">
            <v>SUB SUM</v>
          </cell>
          <cell r="L1933">
            <v>4949522</v>
          </cell>
          <cell r="M1933">
            <v>393228</v>
          </cell>
          <cell r="N1933">
            <v>5342750</v>
          </cell>
          <cell r="O1933" t="str">
            <v/>
          </cell>
          <cell r="P1933" t="str">
            <v>T09.2024</v>
          </cell>
          <cell r="Q1933">
            <v>0</v>
          </cell>
        </row>
        <row r="1934">
          <cell r="I1934">
            <v>40025</v>
          </cell>
          <cell r="J1934" t="str">
            <v/>
          </cell>
          <cell r="K1934" t="str">
            <v/>
          </cell>
          <cell r="L1934">
            <v>555290</v>
          </cell>
          <cell r="M1934">
            <v>44423</v>
          </cell>
          <cell r="N1934">
            <v>599713</v>
          </cell>
          <cell r="O1934" t="str">
            <v>20240930</v>
          </cell>
          <cell r="P1934" t="str">
            <v>T09.2024</v>
          </cell>
          <cell r="Q1934">
            <v>599713</v>
          </cell>
        </row>
        <row r="1935">
          <cell r="I1935">
            <v>9078</v>
          </cell>
          <cell r="J1935" t="str">
            <v>Sampling services fee - Auto</v>
          </cell>
          <cell r="K1935" t="str">
            <v>PHI HANG MAU 202408_005820</v>
          </cell>
          <cell r="L1935">
            <v>-133876</v>
          </cell>
          <cell r="M1935">
            <v>-13388</v>
          </cell>
          <cell r="N1935">
            <v>-147264</v>
          </cell>
          <cell r="O1935" t="str">
            <v>20240910</v>
          </cell>
          <cell r="P1935" t="str">
            <v>T09.2024</v>
          </cell>
          <cell r="Q1935">
            <v>-147264</v>
          </cell>
        </row>
        <row r="1936">
          <cell r="I1936">
            <v>37662</v>
          </cell>
          <cell r="J1936" t="str">
            <v/>
          </cell>
          <cell r="K1936" t="str">
            <v/>
          </cell>
          <cell r="L1936">
            <v>1745950</v>
          </cell>
          <cell r="M1936">
            <v>139676</v>
          </cell>
          <cell r="N1936">
            <v>1885626</v>
          </cell>
          <cell r="O1936" t="str">
            <v>20240910</v>
          </cell>
          <cell r="P1936" t="str">
            <v>T09.2024</v>
          </cell>
          <cell r="Q1936">
            <v>1885626</v>
          </cell>
        </row>
        <row r="1937">
          <cell r="I1937">
            <v>41449</v>
          </cell>
          <cell r="J1937" t="str">
            <v/>
          </cell>
          <cell r="K1937" t="str">
            <v/>
          </cell>
          <cell r="L1937">
            <v>555290</v>
          </cell>
          <cell r="M1937">
            <v>44423</v>
          </cell>
          <cell r="N1937">
            <v>599713</v>
          </cell>
          <cell r="O1937" t="str">
            <v>20240930</v>
          </cell>
          <cell r="P1937" t="str">
            <v>T09.2024</v>
          </cell>
          <cell r="Q1937">
            <v>599713</v>
          </cell>
        </row>
        <row r="1938">
          <cell r="I1938">
            <v>9390</v>
          </cell>
          <cell r="J1938" t="str">
            <v>Sale services fee - Auto</v>
          </cell>
          <cell r="K1938" t="str">
            <v>PHI BAN HANG 202408_005820</v>
          </cell>
          <cell r="L1938">
            <v>-446252</v>
          </cell>
          <cell r="M1938">
            <v>-35700</v>
          </cell>
          <cell r="N1938">
            <v>-481952</v>
          </cell>
          <cell r="O1938" t="str">
            <v>20240910</v>
          </cell>
          <cell r="P1938" t="str">
            <v>T09.2024</v>
          </cell>
          <cell r="Q1938">
            <v>-481952</v>
          </cell>
        </row>
        <row r="1939">
          <cell r="I1939">
            <v>39860</v>
          </cell>
          <cell r="J1939" t="str">
            <v/>
          </cell>
          <cell r="K1939" t="str">
            <v/>
          </cell>
          <cell r="L1939">
            <v>2059859</v>
          </cell>
          <cell r="M1939">
            <v>164789</v>
          </cell>
          <cell r="N1939">
            <v>2224648</v>
          </cell>
          <cell r="O1939" t="str">
            <v>20240930</v>
          </cell>
          <cell r="P1939" t="str">
            <v>T09.2024</v>
          </cell>
          <cell r="Q1939">
            <v>2224648</v>
          </cell>
        </row>
        <row r="1940">
          <cell r="I1940">
            <v>1363</v>
          </cell>
          <cell r="J1940" t="str">
            <v>Basic discount - Auto</v>
          </cell>
          <cell r="K1940" t="str">
            <v>CHIET KHAU CO BAN 202408_005820</v>
          </cell>
          <cell r="L1940">
            <v>-580128</v>
          </cell>
          <cell r="M1940">
            <v>-46410</v>
          </cell>
          <cell r="N1940">
            <v>-626538</v>
          </cell>
          <cell r="O1940" t="str">
            <v>20240910</v>
          </cell>
          <cell r="P1940" t="str">
            <v>T09.2024</v>
          </cell>
          <cell r="Q1940">
            <v>-626538</v>
          </cell>
        </row>
        <row r="1941">
          <cell r="I1941">
            <v>35383</v>
          </cell>
          <cell r="J1941" t="str">
            <v/>
          </cell>
          <cell r="K1941" t="str">
            <v/>
          </cell>
          <cell r="L1941">
            <v>1150620</v>
          </cell>
          <cell r="M1941">
            <v>92050</v>
          </cell>
          <cell r="N1941">
            <v>1242670</v>
          </cell>
          <cell r="O1941" t="str">
            <v>20240910</v>
          </cell>
          <cell r="P1941" t="str">
            <v>T09.2024</v>
          </cell>
          <cell r="Q1941">
            <v>1242670</v>
          </cell>
        </row>
        <row r="1942">
          <cell r="J1942" t="str">
            <v/>
          </cell>
          <cell r="K1942" t="str">
            <v>SUB SUM</v>
          </cell>
          <cell r="L1942">
            <v>4906753</v>
          </cell>
          <cell r="M1942">
            <v>389863</v>
          </cell>
          <cell r="N1942">
            <v>5296616</v>
          </cell>
          <cell r="O1942" t="str">
            <v/>
          </cell>
          <cell r="P1942" t="str">
            <v>T09.2024</v>
          </cell>
          <cell r="Q1942">
            <v>0</v>
          </cell>
        </row>
        <row r="1943">
          <cell r="I1943">
            <v>4686</v>
          </cell>
          <cell r="J1943" t="str">
            <v>Distribution Cost -Auto(8%)</v>
          </cell>
          <cell r="K1943" t="str">
            <v>PHI VAN CHUYEN THANG 07.2024-HANG LANH_005820_01011</v>
          </cell>
          <cell r="L1943">
            <v>-30720</v>
          </cell>
          <cell r="M1943">
            <v>-2458</v>
          </cell>
          <cell r="N1943">
            <v>-33178</v>
          </cell>
          <cell r="O1943" t="str">
            <v>20240910</v>
          </cell>
          <cell r="P1943" t="str">
            <v>T09.2024</v>
          </cell>
          <cell r="Q1943">
            <v>-806156</v>
          </cell>
        </row>
        <row r="1944">
          <cell r="I1944">
            <v>40331</v>
          </cell>
          <cell r="J1944" t="str">
            <v/>
          </cell>
          <cell r="K1944" t="str">
            <v/>
          </cell>
          <cell r="L1944">
            <v>1091315</v>
          </cell>
          <cell r="M1944">
            <v>87305</v>
          </cell>
          <cell r="N1944">
            <v>1178620</v>
          </cell>
          <cell r="O1944" t="str">
            <v>20240930</v>
          </cell>
          <cell r="P1944" t="str">
            <v>T09.2024</v>
          </cell>
          <cell r="Q1944">
            <v>1178620</v>
          </cell>
        </row>
        <row r="1945">
          <cell r="I1945">
            <v>6827</v>
          </cell>
          <cell r="J1945" t="str">
            <v>Sale services fee - Auto</v>
          </cell>
          <cell r="K1945" t="str">
            <v>PHI BAN HANG 202408_005820</v>
          </cell>
          <cell r="L1945">
            <v>-148002</v>
          </cell>
          <cell r="M1945">
            <v>-11840</v>
          </cell>
          <cell r="N1945">
            <v>-159842</v>
          </cell>
          <cell r="O1945" t="str">
            <v>20240910</v>
          </cell>
          <cell r="P1945" t="str">
            <v>T09.2024</v>
          </cell>
          <cell r="Q1945">
            <v>-159842</v>
          </cell>
        </row>
        <row r="1946">
          <cell r="I1946">
            <v>1364</v>
          </cell>
          <cell r="J1946" t="str">
            <v>Basic discount - Auto</v>
          </cell>
          <cell r="K1946" t="str">
            <v>CHIET KHAU CO BAN 202408_005820</v>
          </cell>
          <cell r="L1946">
            <v>-192402</v>
          </cell>
          <cell r="M1946">
            <v>-15392</v>
          </cell>
          <cell r="N1946">
            <v>-207794</v>
          </cell>
          <cell r="O1946" t="str">
            <v>20240910</v>
          </cell>
          <cell r="P1946" t="str">
            <v>T09.2024</v>
          </cell>
          <cell r="Q1946">
            <v>-207794</v>
          </cell>
        </row>
        <row r="1947">
          <cell r="I1947">
            <v>35610</v>
          </cell>
          <cell r="J1947" t="str">
            <v/>
          </cell>
          <cell r="K1947" t="str">
            <v/>
          </cell>
          <cell r="L1947">
            <v>865346</v>
          </cell>
          <cell r="M1947">
            <v>69228</v>
          </cell>
          <cell r="N1947">
            <v>934574</v>
          </cell>
          <cell r="O1947" t="str">
            <v>20240910</v>
          </cell>
          <cell r="P1947" t="str">
            <v>T09.2024</v>
          </cell>
          <cell r="Q1947">
            <v>934574</v>
          </cell>
        </row>
        <row r="1948">
          <cell r="I1948">
            <v>7276</v>
          </cell>
          <cell r="J1948" t="str">
            <v>Sampling services fee - Auto</v>
          </cell>
          <cell r="K1948" t="str">
            <v>PHI HANG MAU 202408_005820</v>
          </cell>
          <cell r="L1948">
            <v>-44401</v>
          </cell>
          <cell r="M1948">
            <v>-4440</v>
          </cell>
          <cell r="N1948">
            <v>-48841</v>
          </cell>
          <cell r="O1948" t="str">
            <v>20240910</v>
          </cell>
          <cell r="P1948" t="str">
            <v>T09.2024</v>
          </cell>
          <cell r="Q1948">
            <v>-48841</v>
          </cell>
        </row>
        <row r="1949">
          <cell r="J1949" t="str">
            <v/>
          </cell>
          <cell r="K1949" t="str">
            <v>SUB SUM</v>
          </cell>
          <cell r="L1949">
            <v>1541136</v>
          </cell>
          <cell r="M1949">
            <v>122403</v>
          </cell>
          <cell r="N1949">
            <v>1663539</v>
          </cell>
          <cell r="O1949" t="str">
            <v/>
          </cell>
          <cell r="P1949" t="str">
            <v>T09.2024</v>
          </cell>
          <cell r="Q1949">
            <v>0</v>
          </cell>
        </row>
        <row r="1950">
          <cell r="I1950">
            <v>1365</v>
          </cell>
          <cell r="J1950" t="str">
            <v>Basic discount - Auto</v>
          </cell>
          <cell r="K1950" t="str">
            <v>CHIET KHAU CO BAN 202408_005820</v>
          </cell>
          <cell r="L1950">
            <v>-135452</v>
          </cell>
          <cell r="M1950">
            <v>-10836</v>
          </cell>
          <cell r="N1950">
            <v>-146288</v>
          </cell>
          <cell r="O1950" t="str">
            <v>20240910</v>
          </cell>
          <cell r="P1950" t="str">
            <v>T09.2024</v>
          </cell>
          <cell r="Q1950">
            <v>-146288</v>
          </cell>
        </row>
        <row r="1951">
          <cell r="I1951">
            <v>6176</v>
          </cell>
          <cell r="J1951" t="str">
            <v>Sampling services fee - Auto</v>
          </cell>
          <cell r="K1951" t="str">
            <v>PHI HANG MAU 202408_005820</v>
          </cell>
          <cell r="L1951">
            <v>-31258</v>
          </cell>
          <cell r="M1951">
            <v>-3126</v>
          </cell>
          <cell r="N1951">
            <v>-34384</v>
          </cell>
          <cell r="O1951" t="str">
            <v>20240910</v>
          </cell>
          <cell r="P1951" t="str">
            <v>T09.2024</v>
          </cell>
          <cell r="Q1951">
            <v>-34384</v>
          </cell>
        </row>
        <row r="1952">
          <cell r="I1952">
            <v>41614</v>
          </cell>
          <cell r="J1952" t="str">
            <v/>
          </cell>
          <cell r="K1952" t="str">
            <v/>
          </cell>
          <cell r="L1952">
            <v>893223</v>
          </cell>
          <cell r="M1952">
            <v>71458</v>
          </cell>
          <cell r="N1952">
            <v>964681</v>
          </cell>
          <cell r="O1952" t="str">
            <v>20240930</v>
          </cell>
          <cell r="P1952" t="str">
            <v>T09.2024</v>
          </cell>
          <cell r="Q1952">
            <v>964681</v>
          </cell>
        </row>
        <row r="1953">
          <cell r="I1953">
            <v>5815</v>
          </cell>
          <cell r="J1953" t="str">
            <v>Sale services fee - Auto</v>
          </cell>
          <cell r="K1953" t="str">
            <v>PHI BAN HANG 202408_005820</v>
          </cell>
          <cell r="L1953">
            <v>-104194</v>
          </cell>
          <cell r="M1953">
            <v>-8336</v>
          </cell>
          <cell r="N1953">
            <v>-112530</v>
          </cell>
          <cell r="O1953" t="str">
            <v>20240910</v>
          </cell>
          <cell r="P1953" t="str">
            <v>T09.2024</v>
          </cell>
          <cell r="Q1953">
            <v>-112530</v>
          </cell>
        </row>
        <row r="1954">
          <cell r="I1954">
            <v>35615</v>
          </cell>
          <cell r="J1954" t="str">
            <v/>
          </cell>
          <cell r="K1954" t="str">
            <v/>
          </cell>
          <cell r="L1954">
            <v>1646605</v>
          </cell>
          <cell r="M1954">
            <v>131728</v>
          </cell>
          <cell r="N1954">
            <v>1778333</v>
          </cell>
          <cell r="O1954" t="str">
            <v>20240910</v>
          </cell>
          <cell r="P1954" t="str">
            <v>T09.2024</v>
          </cell>
          <cell r="Q1954">
            <v>1778333</v>
          </cell>
        </row>
        <row r="1955">
          <cell r="J1955" t="str">
            <v/>
          </cell>
          <cell r="K1955" t="str">
            <v>SUB SUM</v>
          </cell>
          <cell r="L1955">
            <v>2268924</v>
          </cell>
          <cell r="M1955">
            <v>180888</v>
          </cell>
          <cell r="N1955">
            <v>2449812</v>
          </cell>
          <cell r="O1955" t="str">
            <v/>
          </cell>
          <cell r="P1955" t="str">
            <v>T09.2024</v>
          </cell>
          <cell r="Q1955">
            <v>0</v>
          </cell>
        </row>
        <row r="1956">
          <cell r="I1956">
            <v>6890</v>
          </cell>
          <cell r="J1956" t="str">
            <v>Sampling services fee - Auto</v>
          </cell>
          <cell r="K1956" t="str">
            <v>PHI HANG MAU 202408_005820</v>
          </cell>
          <cell r="L1956">
            <v>-98465</v>
          </cell>
          <cell r="M1956">
            <v>-9847</v>
          </cell>
          <cell r="N1956">
            <v>-108312</v>
          </cell>
          <cell r="O1956" t="str">
            <v>20240910</v>
          </cell>
          <cell r="P1956" t="str">
            <v>T09.2024</v>
          </cell>
          <cell r="Q1956">
            <v>-108312</v>
          </cell>
        </row>
        <row r="1957">
          <cell r="I1957">
            <v>4686</v>
          </cell>
          <cell r="J1957" t="str">
            <v>Distribution Cost -Auto(8%)</v>
          </cell>
          <cell r="K1957" t="str">
            <v>PHI VAN CHUYEN THANG 07.2024-HANG LANH_005820_01009</v>
          </cell>
          <cell r="L1957">
            <v>-83220</v>
          </cell>
          <cell r="M1957">
            <v>-6658</v>
          </cell>
          <cell r="N1957">
            <v>-89878</v>
          </cell>
          <cell r="O1957" t="str">
            <v>20240910</v>
          </cell>
          <cell r="P1957" t="str">
            <v>T09.2024</v>
          </cell>
          <cell r="Q1957">
            <v>-806156</v>
          </cell>
        </row>
        <row r="1958">
          <cell r="I1958">
            <v>39922</v>
          </cell>
          <cell r="J1958" t="str">
            <v/>
          </cell>
          <cell r="K1958" t="str">
            <v/>
          </cell>
          <cell r="L1958">
            <v>1686645</v>
          </cell>
          <cell r="M1958">
            <v>134932</v>
          </cell>
          <cell r="N1958">
            <v>1821577</v>
          </cell>
          <cell r="O1958" t="str">
            <v>20240930</v>
          </cell>
          <cell r="P1958" t="str">
            <v>T09.2024</v>
          </cell>
          <cell r="Q1958">
            <v>1821577</v>
          </cell>
        </row>
        <row r="1959">
          <cell r="I1959">
            <v>7200</v>
          </cell>
          <cell r="J1959" t="str">
            <v>Sale services fee - Auto</v>
          </cell>
          <cell r="K1959" t="str">
            <v>PHI BAN HANG 202408_005820</v>
          </cell>
          <cell r="L1959">
            <v>-328218</v>
          </cell>
          <cell r="M1959">
            <v>-26257</v>
          </cell>
          <cell r="N1959">
            <v>-354475</v>
          </cell>
          <cell r="O1959" t="str">
            <v>20240910</v>
          </cell>
          <cell r="P1959" t="str">
            <v>T09.2024</v>
          </cell>
          <cell r="Q1959">
            <v>-354475</v>
          </cell>
        </row>
        <row r="1960">
          <cell r="I1960">
            <v>1366</v>
          </cell>
          <cell r="J1960" t="str">
            <v>Basic discount - Auto</v>
          </cell>
          <cell r="K1960" t="str">
            <v>CHIET KHAU CO BAN 202408_005820</v>
          </cell>
          <cell r="L1960">
            <v>-426683</v>
          </cell>
          <cell r="M1960">
            <v>-34135</v>
          </cell>
          <cell r="N1960">
            <v>-460818</v>
          </cell>
          <cell r="O1960" t="str">
            <v>20240910</v>
          </cell>
          <cell r="P1960" t="str">
            <v>T09.2024</v>
          </cell>
          <cell r="Q1960">
            <v>-460818</v>
          </cell>
        </row>
        <row r="1961">
          <cell r="I1961">
            <v>36964</v>
          </cell>
          <cell r="J1961" t="str">
            <v/>
          </cell>
          <cell r="K1961" t="str">
            <v/>
          </cell>
          <cell r="L1961">
            <v>2262710</v>
          </cell>
          <cell r="M1961">
            <v>181017</v>
          </cell>
          <cell r="N1961">
            <v>2443727</v>
          </cell>
          <cell r="O1961" t="str">
            <v>20240910</v>
          </cell>
          <cell r="P1961" t="str">
            <v>T09.2024</v>
          </cell>
          <cell r="Q1961">
            <v>2443727</v>
          </cell>
        </row>
        <row r="1962">
          <cell r="I1962">
            <v>39921</v>
          </cell>
          <cell r="J1962" t="str">
            <v/>
          </cell>
          <cell r="K1962" t="str">
            <v/>
          </cell>
          <cell r="L1962">
            <v>2877305</v>
          </cell>
          <cell r="M1962">
            <v>230184</v>
          </cell>
          <cell r="N1962">
            <v>3107489</v>
          </cell>
          <cell r="O1962" t="str">
            <v>20240930</v>
          </cell>
          <cell r="P1962" t="str">
            <v>T09.2024</v>
          </cell>
          <cell r="Q1962">
            <v>3107489</v>
          </cell>
        </row>
        <row r="1963">
          <cell r="J1963" t="str">
            <v/>
          </cell>
          <cell r="K1963" t="str">
            <v>SUB SUM</v>
          </cell>
          <cell r="L1963">
            <v>5890074</v>
          </cell>
          <cell r="M1963">
            <v>469236</v>
          </cell>
          <cell r="N1963">
            <v>6359310</v>
          </cell>
          <cell r="O1963" t="str">
            <v/>
          </cell>
          <cell r="P1963" t="str">
            <v>T09.2024</v>
          </cell>
          <cell r="Q1963">
            <v>0</v>
          </cell>
        </row>
        <row r="1964">
          <cell r="J1964" t="str">
            <v/>
          </cell>
          <cell r="K1964" t="str">
            <v>NET OFF REGULAR 09.09.2024</v>
          </cell>
          <cell r="L1964">
            <v>2644662</v>
          </cell>
          <cell r="M1964">
            <v>0</v>
          </cell>
          <cell r="N1964">
            <v>2644662</v>
          </cell>
          <cell r="O1964" t="str">
            <v>20240910</v>
          </cell>
          <cell r="P1964" t="str">
            <v>T09.2024</v>
          </cell>
          <cell r="Q1964">
            <v>0</v>
          </cell>
        </row>
        <row r="1965">
          <cell r="I1965">
            <v>39943</v>
          </cell>
          <cell r="J1965" t="str">
            <v/>
          </cell>
          <cell r="K1965" t="str">
            <v/>
          </cell>
          <cell r="L1965">
            <v>1072050</v>
          </cell>
          <cell r="M1965">
            <v>85764</v>
          </cell>
          <cell r="N1965">
            <v>1157814</v>
          </cell>
          <cell r="O1965" t="str">
            <v>20240930</v>
          </cell>
          <cell r="P1965" t="str">
            <v>T09.2024</v>
          </cell>
          <cell r="Q1965">
            <v>1157814</v>
          </cell>
        </row>
        <row r="1966">
          <cell r="I1966">
            <v>6263</v>
          </cell>
          <cell r="J1966" t="str">
            <v>Sale services fee - Auto</v>
          </cell>
          <cell r="K1966" t="str">
            <v>PHI BAN HANG 202408_005820</v>
          </cell>
          <cell r="L1966">
            <v>-364130</v>
          </cell>
          <cell r="M1966">
            <v>-29130</v>
          </cell>
          <cell r="N1966">
            <v>-393260</v>
          </cell>
          <cell r="O1966" t="str">
            <v>20240910</v>
          </cell>
          <cell r="P1966" t="str">
            <v>T09.2024</v>
          </cell>
          <cell r="Q1966">
            <v>-2013260</v>
          </cell>
        </row>
        <row r="1967">
          <cell r="I1967">
            <v>1367</v>
          </cell>
          <cell r="J1967" t="str">
            <v>Basic discount - Auto</v>
          </cell>
          <cell r="K1967" t="str">
            <v>CHIET KHAU CO BAN 202408_005820</v>
          </cell>
          <cell r="L1967">
            <v>-473369</v>
          </cell>
          <cell r="M1967">
            <v>-37870</v>
          </cell>
          <cell r="N1967">
            <v>-511239</v>
          </cell>
          <cell r="O1967" t="str">
            <v>20240910</v>
          </cell>
          <cell r="P1967" t="str">
            <v>T09.2024</v>
          </cell>
          <cell r="Q1967">
            <v>-511239</v>
          </cell>
        </row>
        <row r="1968">
          <cell r="I1968">
            <v>6263</v>
          </cell>
          <cell r="J1968" t="str">
            <v>Anniversary Support fee - Manual(8%)</v>
          </cell>
          <cell r="K1968" t="str">
            <v>PHI HO TRO SINH NHAT 2024</v>
          </cell>
          <cell r="L1968">
            <v>-1500000</v>
          </cell>
          <cell r="M1968">
            <v>-120000</v>
          </cell>
          <cell r="N1968">
            <v>-1620000</v>
          </cell>
          <cell r="O1968" t="str">
            <v>20240910</v>
          </cell>
          <cell r="P1968" t="str">
            <v>T09.2024</v>
          </cell>
          <cell r="Q1968">
            <v>-2013260</v>
          </cell>
        </row>
        <row r="1969">
          <cell r="I1969">
            <v>5938</v>
          </cell>
          <cell r="J1969" t="str">
            <v>Sampling services fee - Auto</v>
          </cell>
          <cell r="K1969" t="str">
            <v>PHI HANG MAU 202408_005820</v>
          </cell>
          <cell r="L1969">
            <v>-109239</v>
          </cell>
          <cell r="M1969">
            <v>-10924</v>
          </cell>
          <cell r="N1969">
            <v>-120163</v>
          </cell>
          <cell r="O1969" t="str">
            <v>20240910</v>
          </cell>
          <cell r="P1969" t="str">
            <v>T09.2024</v>
          </cell>
          <cell r="Q1969">
            <v>-120163</v>
          </cell>
        </row>
        <row r="1970">
          <cell r="J1970" t="str">
            <v/>
          </cell>
          <cell r="K1970" t="str">
            <v>SUB SUM</v>
          </cell>
          <cell r="L1970">
            <v>1269974</v>
          </cell>
          <cell r="M1970">
            <v>-112160</v>
          </cell>
          <cell r="N1970">
            <v>1157814</v>
          </cell>
          <cell r="O1970" t="str">
            <v/>
          </cell>
          <cell r="P1970" t="str">
            <v>T09.2024</v>
          </cell>
          <cell r="Q1970">
            <v>0</v>
          </cell>
        </row>
        <row r="1971">
          <cell r="I1971">
            <v>35232</v>
          </cell>
          <cell r="J1971" t="str">
            <v/>
          </cell>
          <cell r="K1971" t="str">
            <v/>
          </cell>
          <cell r="L1971">
            <v>1091315</v>
          </cell>
          <cell r="M1971">
            <v>87305</v>
          </cell>
          <cell r="N1971">
            <v>1178620</v>
          </cell>
          <cell r="O1971" t="str">
            <v>20240910</v>
          </cell>
          <cell r="P1971" t="str">
            <v>T09.2024</v>
          </cell>
          <cell r="Q1971">
            <v>1178620</v>
          </cell>
        </row>
        <row r="1972">
          <cell r="I1972">
            <v>1270</v>
          </cell>
          <cell r="J1972" t="str">
            <v>240831-01006-1-0085</v>
          </cell>
          <cell r="K1972" t="str">
            <v>hang tra lai</v>
          </cell>
          <cell r="L1972">
            <v>-111058</v>
          </cell>
          <cell r="M1972">
            <v>-8885</v>
          </cell>
          <cell r="N1972">
            <v>-119943</v>
          </cell>
          <cell r="O1972" t="str">
            <v>20240910</v>
          </cell>
          <cell r="P1972" t="str">
            <v>T09.2024</v>
          </cell>
          <cell r="Q1972">
            <v>-119943</v>
          </cell>
        </row>
        <row r="1973">
          <cell r="I1973">
            <v>7187</v>
          </cell>
          <cell r="J1973" t="str">
            <v>Sampling services fee - Auto</v>
          </cell>
          <cell r="K1973" t="str">
            <v>PHI HANG MAU 202408_005820</v>
          </cell>
          <cell r="L1973">
            <v>-70881</v>
          </cell>
          <cell r="M1973">
            <v>-7088</v>
          </cell>
          <cell r="N1973">
            <v>-77969</v>
          </cell>
          <cell r="O1973" t="str">
            <v>20240910</v>
          </cell>
          <cell r="P1973" t="str">
            <v>T09.2024</v>
          </cell>
          <cell r="Q1973">
            <v>-77969</v>
          </cell>
        </row>
        <row r="1974">
          <cell r="I1974">
            <v>4686</v>
          </cell>
          <cell r="J1974" t="str">
            <v>Distribution Cost -Auto(8%)</v>
          </cell>
          <cell r="K1974" t="str">
            <v>PHI VAN CHUYEN THANG 07.2024-HANG LANH_005820_01006</v>
          </cell>
          <cell r="L1974">
            <v>-249330</v>
          </cell>
          <cell r="M1974">
            <v>-19946</v>
          </cell>
          <cell r="N1974">
            <v>-269276</v>
          </cell>
          <cell r="O1974" t="str">
            <v>20240910</v>
          </cell>
          <cell r="P1974" t="str">
            <v>T09.2024</v>
          </cell>
          <cell r="Q1974">
            <v>-806156</v>
          </cell>
        </row>
        <row r="1975">
          <cell r="I1975">
            <v>35373</v>
          </cell>
          <cell r="J1975" t="str">
            <v/>
          </cell>
          <cell r="K1975" t="str">
            <v/>
          </cell>
          <cell r="L1975">
            <v>2737920</v>
          </cell>
          <cell r="M1975">
            <v>219034</v>
          </cell>
          <cell r="N1975">
            <v>2956954</v>
          </cell>
          <cell r="O1975" t="str">
            <v>20240910</v>
          </cell>
          <cell r="P1975" t="str">
            <v>T09.2024</v>
          </cell>
          <cell r="Q1975">
            <v>2956954</v>
          </cell>
        </row>
        <row r="1976">
          <cell r="I1976">
            <v>39923</v>
          </cell>
          <cell r="J1976" t="str">
            <v/>
          </cell>
          <cell r="K1976" t="str">
            <v/>
          </cell>
          <cell r="L1976">
            <v>1405224</v>
          </cell>
          <cell r="M1976">
            <v>112418</v>
          </cell>
          <cell r="N1976">
            <v>1517642</v>
          </cell>
          <cell r="O1976" t="str">
            <v>20240930</v>
          </cell>
          <cell r="P1976" t="str">
            <v>T09.2024</v>
          </cell>
          <cell r="Q1976">
            <v>1517642</v>
          </cell>
        </row>
        <row r="1977">
          <cell r="I1977">
            <v>7470</v>
          </cell>
          <cell r="J1977" t="str">
            <v>Sale services fee - Auto</v>
          </cell>
          <cell r="K1977" t="str">
            <v>PHI BAN HANG 202408_005820</v>
          </cell>
          <cell r="L1977">
            <v>-236270</v>
          </cell>
          <cell r="M1977">
            <v>-18902</v>
          </cell>
          <cell r="N1977">
            <v>-255172</v>
          </cell>
          <cell r="O1977" t="str">
            <v>20240910</v>
          </cell>
          <cell r="P1977" t="str">
            <v>T09.2024</v>
          </cell>
          <cell r="Q1977">
            <v>-255172</v>
          </cell>
        </row>
        <row r="1978">
          <cell r="I1978">
            <v>1368</v>
          </cell>
          <cell r="J1978" t="str">
            <v>Basic discount - Auto</v>
          </cell>
          <cell r="K1978" t="str">
            <v>CHIET KHAU CO BAN 202408_005820</v>
          </cell>
          <cell r="L1978">
            <v>-307151</v>
          </cell>
          <cell r="M1978">
            <v>-24572</v>
          </cell>
          <cell r="N1978">
            <v>-331723</v>
          </cell>
          <cell r="O1978" t="str">
            <v>20240910</v>
          </cell>
          <cell r="P1978" t="str">
            <v>T09.2024</v>
          </cell>
          <cell r="Q1978">
            <v>-331723</v>
          </cell>
        </row>
        <row r="1979">
          <cell r="I1979">
            <v>38425</v>
          </cell>
          <cell r="J1979" t="str">
            <v/>
          </cell>
          <cell r="K1979" t="str">
            <v/>
          </cell>
          <cell r="L1979">
            <v>555290</v>
          </cell>
          <cell r="M1979">
            <v>44423</v>
          </cell>
          <cell r="N1979">
            <v>599713</v>
          </cell>
          <cell r="O1979" t="str">
            <v>20240910</v>
          </cell>
          <cell r="P1979" t="str">
            <v>T09.2024</v>
          </cell>
          <cell r="Q1979">
            <v>599713</v>
          </cell>
        </row>
        <row r="1980">
          <cell r="I1980">
            <v>1290</v>
          </cell>
          <cell r="J1980" t="str">
            <v>240910-01006-1-0087</v>
          </cell>
          <cell r="K1980" t="str">
            <v>Hang tra lai</v>
          </cell>
          <cell r="L1980">
            <v>-111058</v>
          </cell>
          <cell r="M1980">
            <v>-8885</v>
          </cell>
          <cell r="N1980">
            <v>-119943</v>
          </cell>
          <cell r="O1980" t="str">
            <v>20240930</v>
          </cell>
          <cell r="P1980" t="str">
            <v>T09.2024</v>
          </cell>
          <cell r="Q1980">
            <v>-119943</v>
          </cell>
        </row>
        <row r="1981">
          <cell r="J1981" t="str">
            <v/>
          </cell>
          <cell r="K1981" t="str">
            <v>SUB SUM</v>
          </cell>
          <cell r="L1981">
            <v>4704001</v>
          </cell>
          <cell r="M1981">
            <v>374902</v>
          </cell>
          <cell r="N1981">
            <v>5078903</v>
          </cell>
          <cell r="O1981" t="str">
            <v/>
          </cell>
          <cell r="P1981" t="str">
            <v>T09.2024</v>
          </cell>
          <cell r="Q1981">
            <v>0</v>
          </cell>
        </row>
        <row r="1982">
          <cell r="I1982">
            <v>6257</v>
          </cell>
          <cell r="J1982" t="str">
            <v>Sale services fee - Auto</v>
          </cell>
          <cell r="K1982" t="str">
            <v>PHI BAN HANG 202408_005820</v>
          </cell>
          <cell r="L1982">
            <v>-67881</v>
          </cell>
          <cell r="M1982">
            <v>-5431</v>
          </cell>
          <cell r="N1982">
            <v>-73312</v>
          </cell>
          <cell r="O1982" t="str">
            <v>20240910</v>
          </cell>
          <cell r="P1982" t="str">
            <v>T09.2024</v>
          </cell>
          <cell r="Q1982">
            <v>-73312</v>
          </cell>
        </row>
        <row r="1983">
          <cell r="I1983">
            <v>1369</v>
          </cell>
          <cell r="J1983" t="str">
            <v>Basic discount - Auto</v>
          </cell>
          <cell r="K1983" t="str">
            <v>CHIET KHAU CO BAN 202408_005820</v>
          </cell>
          <cell r="L1983">
            <v>-88246</v>
          </cell>
          <cell r="M1983">
            <v>-7060</v>
          </cell>
          <cell r="N1983">
            <v>-95306</v>
          </cell>
          <cell r="O1983" t="str">
            <v>20240910</v>
          </cell>
          <cell r="P1983" t="str">
            <v>T09.2024</v>
          </cell>
          <cell r="Q1983">
            <v>-95306</v>
          </cell>
        </row>
        <row r="1984">
          <cell r="J1984" t="str">
            <v/>
          </cell>
          <cell r="K1984" t="str">
            <v>NET OFF REGULAR 09.09.2024</v>
          </cell>
          <cell r="L1984">
            <v>191018</v>
          </cell>
          <cell r="M1984">
            <v>0</v>
          </cell>
          <cell r="N1984">
            <v>191018</v>
          </cell>
          <cell r="O1984" t="str">
            <v>20240910</v>
          </cell>
          <cell r="P1984" t="str">
            <v>T09.2024</v>
          </cell>
          <cell r="Q1984">
            <v>0</v>
          </cell>
        </row>
        <row r="1985">
          <cell r="I1985">
            <v>6258</v>
          </cell>
          <cell r="J1985" t="str">
            <v>Sampling services fee - Auto</v>
          </cell>
          <cell r="K1985" t="str">
            <v>PHI HANG MAU 202408_005820</v>
          </cell>
          <cell r="L1985">
            <v>-20364</v>
          </cell>
          <cell r="M1985">
            <v>-2036</v>
          </cell>
          <cell r="N1985">
            <v>-22400</v>
          </cell>
          <cell r="O1985" t="str">
            <v>20240910</v>
          </cell>
          <cell r="P1985" t="str">
            <v>T09.2024</v>
          </cell>
          <cell r="Q1985">
            <v>-22400</v>
          </cell>
        </row>
        <row r="1986">
          <cell r="J1986" t="str">
            <v/>
          </cell>
          <cell r="K1986" t="str">
            <v>SUB SUM</v>
          </cell>
          <cell r="L1986">
            <v>14527</v>
          </cell>
          <cell r="M1986">
            <v>-14527</v>
          </cell>
          <cell r="N1986">
            <v>0</v>
          </cell>
          <cell r="O1986" t="str">
            <v/>
          </cell>
          <cell r="P1986" t="str">
            <v>T09.2024</v>
          </cell>
          <cell r="Q1986">
            <v>0</v>
          </cell>
        </row>
        <row r="1987">
          <cell r="I1987">
            <v>41472</v>
          </cell>
          <cell r="J1987" t="str">
            <v/>
          </cell>
          <cell r="K1987" t="str">
            <v/>
          </cell>
          <cell r="L1987">
            <v>555290</v>
          </cell>
          <cell r="M1987">
            <v>44423</v>
          </cell>
          <cell r="N1987">
            <v>599713</v>
          </cell>
          <cell r="O1987" t="str">
            <v>20240930</v>
          </cell>
          <cell r="P1987" t="str">
            <v>T09.2024</v>
          </cell>
          <cell r="Q1987">
            <v>599713</v>
          </cell>
        </row>
        <row r="1988">
          <cell r="I1988">
            <v>7237</v>
          </cell>
          <cell r="J1988" t="str">
            <v>Sale services fee - Auto</v>
          </cell>
          <cell r="K1988" t="str">
            <v>PHI BAN HANG 202408_005820</v>
          </cell>
          <cell r="L1988">
            <v>-55529</v>
          </cell>
          <cell r="M1988">
            <v>-4442</v>
          </cell>
          <cell r="N1988">
            <v>-59971</v>
          </cell>
          <cell r="O1988" t="str">
            <v>20240910</v>
          </cell>
          <cell r="P1988" t="str">
            <v>T09.2024</v>
          </cell>
          <cell r="Q1988">
            <v>-59971</v>
          </cell>
        </row>
        <row r="1989">
          <cell r="I1989">
            <v>1370</v>
          </cell>
          <cell r="J1989" t="str">
            <v>Basic discount - Auto</v>
          </cell>
          <cell r="K1989" t="str">
            <v>CHIET KHAU CO BAN 202408_005820</v>
          </cell>
          <cell r="L1989">
            <v>-72188</v>
          </cell>
          <cell r="M1989">
            <v>-5775</v>
          </cell>
          <cell r="N1989">
            <v>-77963</v>
          </cell>
          <cell r="O1989" t="str">
            <v>20240910</v>
          </cell>
          <cell r="P1989" t="str">
            <v>T09.2024</v>
          </cell>
          <cell r="Q1989">
            <v>-77963</v>
          </cell>
        </row>
        <row r="1990">
          <cell r="J1990" t="str">
            <v/>
          </cell>
          <cell r="K1990" t="str">
            <v>NET OFF REGULAR 09.09.2024</v>
          </cell>
          <cell r="L1990">
            <v>156259</v>
          </cell>
          <cell r="M1990">
            <v>0</v>
          </cell>
          <cell r="N1990">
            <v>156259</v>
          </cell>
          <cell r="O1990" t="str">
            <v>20240910</v>
          </cell>
          <cell r="P1990" t="str">
            <v>T09.2024</v>
          </cell>
          <cell r="Q1990">
            <v>0</v>
          </cell>
        </row>
        <row r="1991">
          <cell r="I1991">
            <v>7685</v>
          </cell>
          <cell r="J1991" t="str">
            <v>Sampling services fee - Auto</v>
          </cell>
          <cell r="K1991" t="str">
            <v>PHI HANG MAU 202408_005820</v>
          </cell>
          <cell r="L1991">
            <v>-16659</v>
          </cell>
          <cell r="M1991">
            <v>-1666</v>
          </cell>
          <cell r="N1991">
            <v>-18325</v>
          </cell>
          <cell r="O1991" t="str">
            <v>20240910</v>
          </cell>
          <cell r="P1991" t="str">
            <v>T09.2024</v>
          </cell>
          <cell r="Q1991">
            <v>-18325</v>
          </cell>
        </row>
        <row r="1992">
          <cell r="J1992" t="str">
            <v/>
          </cell>
          <cell r="K1992" t="str">
            <v>SUB SUM</v>
          </cell>
          <cell r="L1992">
            <v>567173</v>
          </cell>
          <cell r="M1992">
            <v>32540</v>
          </cell>
          <cell r="N1992">
            <v>599713</v>
          </cell>
          <cell r="O1992" t="str">
            <v/>
          </cell>
          <cell r="P1992" t="str">
            <v>T09.2024</v>
          </cell>
          <cell r="Q1992">
            <v>0</v>
          </cell>
        </row>
        <row r="1993">
          <cell r="I1993">
            <v>35420</v>
          </cell>
          <cell r="J1993" t="str">
            <v/>
          </cell>
          <cell r="K1993" t="str">
            <v/>
          </cell>
          <cell r="L1993">
            <v>2896570</v>
          </cell>
          <cell r="M1993">
            <v>231726</v>
          </cell>
          <cell r="N1993">
            <v>3128296</v>
          </cell>
          <cell r="O1993" t="str">
            <v>20240910</v>
          </cell>
          <cell r="P1993" t="str">
            <v>T09.2024</v>
          </cell>
          <cell r="Q1993">
            <v>3128296</v>
          </cell>
        </row>
        <row r="1994">
          <cell r="J1994" t="str">
            <v/>
          </cell>
          <cell r="K1994" t="str">
            <v>NET OFF REGULAR 09.09.2024</v>
          </cell>
          <cell r="L1994">
            <v>-2991939</v>
          </cell>
          <cell r="M1994">
            <v>0</v>
          </cell>
          <cell r="N1994">
            <v>-2991939</v>
          </cell>
          <cell r="O1994" t="str">
            <v>20240910</v>
          </cell>
          <cell r="P1994" t="str">
            <v>T09.2024</v>
          </cell>
          <cell r="Q1994">
            <v>0</v>
          </cell>
        </row>
        <row r="1995">
          <cell r="I1995">
            <v>39850</v>
          </cell>
          <cell r="J1995" t="str">
            <v/>
          </cell>
          <cell r="K1995" t="str">
            <v/>
          </cell>
          <cell r="L1995">
            <v>2381320</v>
          </cell>
          <cell r="M1995">
            <v>190506</v>
          </cell>
          <cell r="N1995">
            <v>2571826</v>
          </cell>
          <cell r="O1995" t="str">
            <v>20240930</v>
          </cell>
          <cell r="P1995" t="str">
            <v>T09.2024</v>
          </cell>
          <cell r="Q1995">
            <v>2571826</v>
          </cell>
        </row>
        <row r="1996">
          <cell r="I1996">
            <v>10626</v>
          </cell>
          <cell r="J1996" t="str">
            <v>Sampling services fee - Auto</v>
          </cell>
          <cell r="K1996" t="str">
            <v>PHI HANG MAU 202408_005820</v>
          </cell>
          <cell r="L1996">
            <v>-170548</v>
          </cell>
          <cell r="M1996">
            <v>-17055</v>
          </cell>
          <cell r="N1996">
            <v>-187603</v>
          </cell>
          <cell r="O1996" t="str">
            <v>20240910</v>
          </cell>
          <cell r="P1996" t="str">
            <v>T09.2024</v>
          </cell>
          <cell r="Q1996">
            <v>-187603</v>
          </cell>
        </row>
        <row r="1997">
          <cell r="I1997">
            <v>1371</v>
          </cell>
          <cell r="J1997" t="str">
            <v>Basic discount - Auto</v>
          </cell>
          <cell r="K1997" t="str">
            <v>CHIET KHAU CO BAN 202408_005820</v>
          </cell>
          <cell r="L1997">
            <v>-739039</v>
          </cell>
          <cell r="M1997">
            <v>-59123</v>
          </cell>
          <cell r="N1997">
            <v>-798162</v>
          </cell>
          <cell r="O1997" t="str">
            <v>20240910</v>
          </cell>
          <cell r="P1997" t="str">
            <v>T09.2024</v>
          </cell>
          <cell r="Q1997">
            <v>-798162</v>
          </cell>
        </row>
        <row r="1998">
          <cell r="I1998">
            <v>36883</v>
          </cell>
          <cell r="J1998" t="str">
            <v/>
          </cell>
          <cell r="K1998" t="str">
            <v/>
          </cell>
          <cell r="L1998">
            <v>1665870</v>
          </cell>
          <cell r="M1998">
            <v>133270</v>
          </cell>
          <cell r="N1998">
            <v>1799140</v>
          </cell>
          <cell r="O1998" t="str">
            <v>20240910</v>
          </cell>
          <cell r="P1998" t="str">
            <v>T09.2024</v>
          </cell>
          <cell r="Q1998">
            <v>1799140</v>
          </cell>
        </row>
        <row r="1999">
          <cell r="I1999">
            <v>41537</v>
          </cell>
          <cell r="J1999" t="str">
            <v/>
          </cell>
          <cell r="K1999" t="str">
            <v/>
          </cell>
          <cell r="L1999">
            <v>3451860</v>
          </cell>
          <cell r="M1999">
            <v>276149</v>
          </cell>
          <cell r="N1999">
            <v>3728009</v>
          </cell>
          <cell r="O1999" t="str">
            <v>20240930</v>
          </cell>
          <cell r="P1999" t="str">
            <v>T09.2024</v>
          </cell>
          <cell r="Q1999">
            <v>3728009</v>
          </cell>
        </row>
        <row r="2000">
          <cell r="I2000">
            <v>10978</v>
          </cell>
          <cell r="J2000" t="str">
            <v>Sale services fee - Auto</v>
          </cell>
          <cell r="K2000" t="str">
            <v>PHI BAN HANG 202408_005820</v>
          </cell>
          <cell r="L2000">
            <v>-568492</v>
          </cell>
          <cell r="M2000">
            <v>-45479</v>
          </cell>
          <cell r="N2000">
            <v>-613971</v>
          </cell>
          <cell r="O2000" t="str">
            <v>20240910</v>
          </cell>
          <cell r="P2000" t="str">
            <v>T09.2024</v>
          </cell>
          <cell r="Q2000">
            <v>-613971</v>
          </cell>
        </row>
        <row r="2001">
          <cell r="I2001" t="str">
            <v>m</v>
          </cell>
          <cell r="J2001" t="str">
            <v>Penalty fee -Manual</v>
          </cell>
          <cell r="K2001" t="str">
            <v>PHAT VI PHAM GIAO HANG THANG 07.2024</v>
          </cell>
          <cell r="L2001">
            <v>-358710</v>
          </cell>
          <cell r="M2001">
            <v>0</v>
          </cell>
          <cell r="N2001">
            <v>-358710</v>
          </cell>
          <cell r="O2001" t="str">
            <v>20240910</v>
          </cell>
          <cell r="P2001" t="str">
            <v>T09.2024</v>
          </cell>
          <cell r="Q2001">
            <v>-358710</v>
          </cell>
        </row>
        <row r="2002">
          <cell r="I2002">
            <v>37239</v>
          </cell>
          <cell r="J2002" t="str">
            <v/>
          </cell>
          <cell r="K2002" t="str">
            <v/>
          </cell>
          <cell r="L2002">
            <v>5413884</v>
          </cell>
          <cell r="M2002">
            <v>433111</v>
          </cell>
          <cell r="N2002">
            <v>5846995</v>
          </cell>
          <cell r="O2002" t="str">
            <v>20240910</v>
          </cell>
          <cell r="P2002" t="str">
            <v>T09.2024</v>
          </cell>
          <cell r="Q2002">
            <v>5846995</v>
          </cell>
        </row>
        <row r="2003">
          <cell r="J2003" t="str">
            <v/>
          </cell>
          <cell r="K2003" t="str">
            <v>SUB SUM</v>
          </cell>
          <cell r="L2003">
            <v>10980776</v>
          </cell>
          <cell r="M2003">
            <v>1143105</v>
          </cell>
          <cell r="N2003">
            <v>12123881</v>
          </cell>
          <cell r="O2003" t="str">
            <v/>
          </cell>
          <cell r="P2003" t="str">
            <v>T09.2024</v>
          </cell>
          <cell r="Q2003">
            <v>0</v>
          </cell>
        </row>
        <row r="2004">
          <cell r="J2004" t="str">
            <v/>
          </cell>
          <cell r="K2004" t="str">
            <v>SUM</v>
          </cell>
          <cell r="L2004">
            <v>46417729</v>
          </cell>
          <cell r="M2004">
            <v>3720100</v>
          </cell>
          <cell r="N2004">
            <v>50137829</v>
          </cell>
          <cell r="O2004" t="str">
            <v/>
          </cell>
          <cell r="P2004" t="str">
            <v>T09.2024</v>
          </cell>
          <cell r="Q2004">
            <v>0</v>
          </cell>
        </row>
        <row r="2005">
          <cell r="I2005">
            <v>6976</v>
          </cell>
          <cell r="J2005" t="str">
            <v>Anniversary Support fee - Manual(8%)</v>
          </cell>
          <cell r="K2005" t="str">
            <v>PHI HO TRO SINH NHAT 2024</v>
          </cell>
          <cell r="L2005">
            <v>-1500000</v>
          </cell>
          <cell r="M2005">
            <v>-120000</v>
          </cell>
          <cell r="N2005">
            <v>-1620000</v>
          </cell>
          <cell r="O2005" t="str">
            <v>20241010</v>
          </cell>
          <cell r="P2005" t="str">
            <v>T10.2024</v>
          </cell>
          <cell r="Q2005">
            <v>-2164229</v>
          </cell>
        </row>
        <row r="2006">
          <cell r="I2006">
            <v>43169</v>
          </cell>
          <cell r="J2006" t="str">
            <v/>
          </cell>
          <cell r="K2006" t="str">
            <v/>
          </cell>
          <cell r="L2006">
            <v>1110580</v>
          </cell>
          <cell r="M2006">
            <v>88846</v>
          </cell>
          <cell r="N2006">
            <v>1199426</v>
          </cell>
          <cell r="O2006" t="str">
            <v>20241010</v>
          </cell>
          <cell r="P2006" t="str">
            <v>T10.2024</v>
          </cell>
          <cell r="Q2006">
            <v>1199426</v>
          </cell>
        </row>
        <row r="2007">
          <cell r="I2007">
            <v>6976</v>
          </cell>
          <cell r="J2007" t="str">
            <v>Sale services fee - Auto</v>
          </cell>
          <cell r="K2007" t="str">
            <v>PHI BAN HANG 202409_005820</v>
          </cell>
          <cell r="L2007">
            <v>-503916</v>
          </cell>
          <cell r="M2007">
            <v>-40313</v>
          </cell>
          <cell r="N2007">
            <v>-544229</v>
          </cell>
          <cell r="O2007" t="str">
            <v>20241010</v>
          </cell>
          <cell r="P2007" t="str">
            <v>T10.2024</v>
          </cell>
          <cell r="Q2007">
            <v>-2164229</v>
          </cell>
        </row>
        <row r="2008">
          <cell r="I2008">
            <v>47527</v>
          </cell>
          <cell r="J2008" t="str">
            <v/>
          </cell>
          <cell r="K2008" t="str">
            <v/>
          </cell>
          <cell r="L2008">
            <v>4602480</v>
          </cell>
          <cell r="M2008">
            <v>368198</v>
          </cell>
          <cell r="N2008">
            <v>4970678</v>
          </cell>
          <cell r="O2008" t="str">
            <v>20241030</v>
          </cell>
          <cell r="P2008" t="str">
            <v>T10.2024</v>
          </cell>
          <cell r="Q2008">
            <v>4970678</v>
          </cell>
        </row>
        <row r="2009">
          <cell r="I2009">
            <v>1537</v>
          </cell>
          <cell r="J2009" t="str">
            <v>Basic discount - Auto</v>
          </cell>
          <cell r="K2009" t="str">
            <v>CHIET KHAU CO BAN 202409_005820</v>
          </cell>
          <cell r="L2009">
            <v>-655091</v>
          </cell>
          <cell r="M2009">
            <v>-52407</v>
          </cell>
          <cell r="N2009">
            <v>-707498</v>
          </cell>
          <cell r="O2009" t="str">
            <v>20241010</v>
          </cell>
          <cell r="P2009" t="str">
            <v>T10.2024</v>
          </cell>
          <cell r="Q2009">
            <v>-707498</v>
          </cell>
        </row>
        <row r="2010">
          <cell r="I2010">
            <v>47031</v>
          </cell>
          <cell r="J2010" t="str">
            <v/>
          </cell>
          <cell r="K2010" t="str">
            <v/>
          </cell>
          <cell r="L2010">
            <v>1110580</v>
          </cell>
          <cell r="M2010">
            <v>88846</v>
          </cell>
          <cell r="N2010">
            <v>1199426</v>
          </cell>
          <cell r="O2010" t="str">
            <v>20241030</v>
          </cell>
          <cell r="P2010" t="str">
            <v>T10.2024</v>
          </cell>
          <cell r="Q2010">
            <v>1199426</v>
          </cell>
        </row>
        <row r="2011">
          <cell r="I2011">
            <v>45139</v>
          </cell>
          <cell r="J2011" t="str">
            <v/>
          </cell>
          <cell r="K2011" t="str">
            <v/>
          </cell>
          <cell r="L2011">
            <v>2301240</v>
          </cell>
          <cell r="M2011">
            <v>184099</v>
          </cell>
          <cell r="N2011">
            <v>2485339</v>
          </cell>
          <cell r="O2011" t="str">
            <v>20241010</v>
          </cell>
          <cell r="P2011" t="str">
            <v>T10.2024</v>
          </cell>
          <cell r="Q2011">
            <v>2485339</v>
          </cell>
        </row>
        <row r="2012">
          <cell r="I2012">
            <v>41506</v>
          </cell>
          <cell r="J2012" t="str">
            <v/>
          </cell>
          <cell r="K2012" t="str">
            <v/>
          </cell>
          <cell r="L2012">
            <v>1110580</v>
          </cell>
          <cell r="M2012">
            <v>88846</v>
          </cell>
          <cell r="N2012">
            <v>1199426</v>
          </cell>
          <cell r="O2012" t="str">
            <v>20241010</v>
          </cell>
          <cell r="P2012" t="str">
            <v>T10.2024</v>
          </cell>
          <cell r="Q2012">
            <v>1199426</v>
          </cell>
        </row>
        <row r="2013">
          <cell r="I2013" t="str">
            <v/>
          </cell>
          <cell r="J2013" t="str">
            <v/>
          </cell>
          <cell r="K2013" t="str">
            <v>NET OFF REGULAR 24.10.2024</v>
          </cell>
          <cell r="L2013">
            <v>-239885</v>
          </cell>
          <cell r="M2013">
            <v>0</v>
          </cell>
          <cell r="N2013">
            <v>-239885</v>
          </cell>
          <cell r="O2013" t="str">
            <v>20241030</v>
          </cell>
          <cell r="P2013" t="str">
            <v>T10.2024</v>
          </cell>
          <cell r="Q2013">
            <v>131187810</v>
          </cell>
        </row>
        <row r="2014">
          <cell r="I2014">
            <v>7571</v>
          </cell>
          <cell r="J2014" t="str">
            <v>Sampling services fee - Auto</v>
          </cell>
          <cell r="K2014" t="str">
            <v>PHI HANG MAU 202409_005820</v>
          </cell>
          <cell r="L2014">
            <v>-151175</v>
          </cell>
          <cell r="M2014">
            <v>-15117</v>
          </cell>
          <cell r="N2014">
            <v>-166292</v>
          </cell>
          <cell r="O2014" t="str">
            <v>20241010</v>
          </cell>
          <cell r="P2014" t="str">
            <v>T10.2024</v>
          </cell>
          <cell r="Q2014">
            <v>-166292</v>
          </cell>
        </row>
        <row r="2015">
          <cell r="I2015">
            <v>47413</v>
          </cell>
          <cell r="J2015" t="str">
            <v/>
          </cell>
          <cell r="K2015" t="str">
            <v/>
          </cell>
          <cell r="L2015">
            <v>2221160</v>
          </cell>
          <cell r="M2015">
            <v>177693</v>
          </cell>
          <cell r="N2015">
            <v>2398853</v>
          </cell>
          <cell r="O2015" t="str">
            <v>20241030</v>
          </cell>
          <cell r="P2015" t="str">
            <v>T10.2024</v>
          </cell>
          <cell r="Q2015">
            <v>2398853</v>
          </cell>
        </row>
        <row r="2016">
          <cell r="I2016" t="str">
            <v/>
          </cell>
          <cell r="J2016" t="str">
            <v/>
          </cell>
          <cell r="K2016" t="str">
            <v>SUB SUM</v>
          </cell>
          <cell r="L2016">
            <v>9406553</v>
          </cell>
          <cell r="M2016">
            <v>768691</v>
          </cell>
          <cell r="N2016">
            <v>10175244</v>
          </cell>
          <cell r="O2016" t="str">
            <v/>
          </cell>
          <cell r="P2016" t="str">
            <v>T10.2024</v>
          </cell>
          <cell r="Q2016">
            <v>131187810</v>
          </cell>
        </row>
        <row r="2017">
          <cell r="I2017">
            <v>5325</v>
          </cell>
          <cell r="J2017" t="str">
            <v>Distribution Cost -Auto(8%)</v>
          </cell>
          <cell r="K2017" t="str">
            <v>PHI VAN CHUYEN THANG 08.2024-HANG LANH_005820_01016</v>
          </cell>
          <cell r="L2017">
            <v>-338080</v>
          </cell>
          <cell r="M2017">
            <v>-27046</v>
          </cell>
          <cell r="N2017">
            <v>-365126</v>
          </cell>
          <cell r="O2017" t="str">
            <v>20241010</v>
          </cell>
          <cell r="P2017" t="str">
            <v>T10.2024</v>
          </cell>
          <cell r="Q2017">
            <v>-1019897</v>
          </cell>
        </row>
        <row r="2018">
          <cell r="I2018" t="str">
            <v/>
          </cell>
          <cell r="J2018" t="str">
            <v/>
          </cell>
          <cell r="K2018" t="str">
            <v>NET OFF REGULAR 24.10.2024</v>
          </cell>
          <cell r="L2018">
            <v>239885</v>
          </cell>
          <cell r="M2018">
            <v>0</v>
          </cell>
          <cell r="N2018">
            <v>239885</v>
          </cell>
          <cell r="O2018" t="str">
            <v>20241030</v>
          </cell>
          <cell r="P2018" t="str">
            <v>T10.2024</v>
          </cell>
          <cell r="Q2018">
            <v>131187810</v>
          </cell>
        </row>
        <row r="2019">
          <cell r="I2019">
            <v>41533</v>
          </cell>
          <cell r="J2019" t="str">
            <v/>
          </cell>
          <cell r="K2019" t="str">
            <v/>
          </cell>
          <cell r="L2019">
            <v>7895690</v>
          </cell>
          <cell r="M2019">
            <v>631655</v>
          </cell>
          <cell r="N2019">
            <v>8527345</v>
          </cell>
          <cell r="O2019" t="str">
            <v>20241010</v>
          </cell>
          <cell r="P2019" t="str">
            <v>T10.2024</v>
          </cell>
          <cell r="Q2019">
            <v>8527345</v>
          </cell>
        </row>
        <row r="2020">
          <cell r="I2020">
            <v>9354</v>
          </cell>
          <cell r="J2020" t="str">
            <v>Sale services fee - Auto</v>
          </cell>
          <cell r="K2020" t="str">
            <v>PHI BAN HANG 202409_005820</v>
          </cell>
          <cell r="L2020">
            <v>-180518</v>
          </cell>
          <cell r="M2020">
            <v>-14441</v>
          </cell>
          <cell r="N2020">
            <v>-194959</v>
          </cell>
          <cell r="O2020" t="str">
            <v>20241010</v>
          </cell>
          <cell r="P2020" t="str">
            <v>T10.2024</v>
          </cell>
          <cell r="Q2020">
            <v>-194959</v>
          </cell>
        </row>
        <row r="2021">
          <cell r="I2021">
            <v>1536</v>
          </cell>
          <cell r="J2021" t="str">
            <v>Basic discount - Auto</v>
          </cell>
          <cell r="K2021" t="str">
            <v>CHIET KHAU CO BAN 202409_005820</v>
          </cell>
          <cell r="L2021">
            <v>-234674</v>
          </cell>
          <cell r="M2021">
            <v>-18774</v>
          </cell>
          <cell r="N2021">
            <v>-253448</v>
          </cell>
          <cell r="O2021" t="str">
            <v>20241010</v>
          </cell>
          <cell r="P2021" t="str">
            <v>T10.2024</v>
          </cell>
          <cell r="Q2021">
            <v>-253448</v>
          </cell>
        </row>
        <row r="2022">
          <cell r="I2022">
            <v>45166</v>
          </cell>
          <cell r="J2022" t="str">
            <v/>
          </cell>
          <cell r="K2022" t="str">
            <v/>
          </cell>
          <cell r="L2022">
            <v>4762640</v>
          </cell>
          <cell r="M2022">
            <v>381011</v>
          </cell>
          <cell r="N2022">
            <v>5143651</v>
          </cell>
          <cell r="O2022" t="str">
            <v>20241010</v>
          </cell>
          <cell r="P2022" t="str">
            <v>T10.2024</v>
          </cell>
          <cell r="Q2022">
            <v>5143651</v>
          </cell>
        </row>
        <row r="2023">
          <cell r="I2023">
            <v>1618</v>
          </cell>
          <cell r="J2023" t="str">
            <v>241018-01016-1-0069</v>
          </cell>
          <cell r="K2023" t="str">
            <v>Hang tra lai</v>
          </cell>
          <cell r="L2023">
            <v>-222116</v>
          </cell>
          <cell r="M2023">
            <v>-17769</v>
          </cell>
          <cell r="N2023">
            <v>-239885</v>
          </cell>
          <cell r="O2023" t="str">
            <v>20241030</v>
          </cell>
          <cell r="P2023" t="str">
            <v>T10.2024</v>
          </cell>
          <cell r="Q2023">
            <v>-239885</v>
          </cell>
        </row>
        <row r="2024">
          <cell r="I2024">
            <v>9095</v>
          </cell>
          <cell r="J2024" t="str">
            <v>Sampling services fee - Auto</v>
          </cell>
          <cell r="K2024" t="str">
            <v>PHI HANG MAU 202409_005820</v>
          </cell>
          <cell r="L2024">
            <v>-54155</v>
          </cell>
          <cell r="M2024">
            <v>-5416</v>
          </cell>
          <cell r="N2024">
            <v>-59571</v>
          </cell>
          <cell r="O2024" t="str">
            <v>20241010</v>
          </cell>
          <cell r="P2024" t="str">
            <v>T10.2024</v>
          </cell>
          <cell r="Q2024">
            <v>-59571</v>
          </cell>
        </row>
        <row r="2025">
          <cell r="I2025" t="str">
            <v/>
          </cell>
          <cell r="J2025" t="str">
            <v/>
          </cell>
          <cell r="K2025" t="str">
            <v>SUB SUM</v>
          </cell>
          <cell r="L2025">
            <v>11868672</v>
          </cell>
          <cell r="M2025">
            <v>929220</v>
          </cell>
          <cell r="N2025">
            <v>12797892</v>
          </cell>
          <cell r="O2025" t="str">
            <v/>
          </cell>
          <cell r="P2025" t="str">
            <v>T10.2024</v>
          </cell>
          <cell r="Q2025">
            <v>131187810</v>
          </cell>
        </row>
        <row r="2026">
          <cell r="I2026">
            <v>5723</v>
          </cell>
          <cell r="J2026" t="str">
            <v>Sampling services fee - Auto</v>
          </cell>
          <cell r="K2026" t="str">
            <v>PHI HANG MAU 202409_005820</v>
          </cell>
          <cell r="L2026">
            <v>-59218</v>
          </cell>
          <cell r="M2026">
            <v>-5922</v>
          </cell>
          <cell r="N2026">
            <v>-65140</v>
          </cell>
          <cell r="O2026" t="str">
            <v>20241010</v>
          </cell>
          <cell r="P2026" t="str">
            <v>T10.2024</v>
          </cell>
          <cell r="Q2026">
            <v>-65140</v>
          </cell>
        </row>
        <row r="2027">
          <cell r="I2027">
            <v>45138</v>
          </cell>
          <cell r="J2027" t="str">
            <v/>
          </cell>
          <cell r="K2027" t="str">
            <v/>
          </cell>
          <cell r="L2027">
            <v>595330</v>
          </cell>
          <cell r="M2027">
            <v>47626</v>
          </cell>
          <cell r="N2027">
            <v>642956</v>
          </cell>
          <cell r="O2027" t="str">
            <v>20241010</v>
          </cell>
          <cell r="P2027" t="str">
            <v>T10.2024</v>
          </cell>
          <cell r="Q2027">
            <v>642956</v>
          </cell>
        </row>
        <row r="2028">
          <cell r="I2028">
            <v>5373</v>
          </cell>
          <cell r="J2028" t="str">
            <v>Sale services fee - Auto</v>
          </cell>
          <cell r="K2028" t="str">
            <v>PHI BAN HANG 202409_005820</v>
          </cell>
          <cell r="L2028">
            <v>-197392</v>
          </cell>
          <cell r="M2028">
            <v>-15791</v>
          </cell>
          <cell r="N2028">
            <v>-213183</v>
          </cell>
          <cell r="O2028" t="str">
            <v>20241010</v>
          </cell>
          <cell r="P2028" t="str">
            <v>T10.2024</v>
          </cell>
          <cell r="Q2028">
            <v>-213183</v>
          </cell>
        </row>
        <row r="2029">
          <cell r="I2029">
            <v>1535</v>
          </cell>
          <cell r="J2029" t="str">
            <v>Basic discount - Auto</v>
          </cell>
          <cell r="K2029" t="str">
            <v>CHIET KHAU CO BAN 202409_005820</v>
          </cell>
          <cell r="L2029">
            <v>-256610</v>
          </cell>
          <cell r="M2029">
            <v>-20529</v>
          </cell>
          <cell r="N2029">
            <v>-277139</v>
          </cell>
          <cell r="O2029" t="str">
            <v>20241010</v>
          </cell>
          <cell r="P2029" t="str">
            <v>T10.2024</v>
          </cell>
          <cell r="Q2029">
            <v>-277139</v>
          </cell>
        </row>
        <row r="2030">
          <cell r="I2030" t="str">
            <v/>
          </cell>
          <cell r="J2030" t="str">
            <v/>
          </cell>
          <cell r="K2030" t="str">
            <v>SUB SUM</v>
          </cell>
          <cell r="L2030">
            <v>82110</v>
          </cell>
          <cell r="M2030">
            <v>5384</v>
          </cell>
          <cell r="N2030">
            <v>87494</v>
          </cell>
          <cell r="O2030" t="str">
            <v/>
          </cell>
          <cell r="P2030" t="str">
            <v>T10.2024</v>
          </cell>
          <cell r="Q2030">
            <v>131187810</v>
          </cell>
        </row>
        <row r="2031">
          <cell r="I2031">
            <v>1534</v>
          </cell>
          <cell r="J2031" t="str">
            <v>Basic discount - Auto</v>
          </cell>
          <cell r="K2031" t="str">
            <v>CHIET KHAU CO BAN 202409_005820</v>
          </cell>
          <cell r="L2031">
            <v>-150931</v>
          </cell>
          <cell r="M2031">
            <v>-12074</v>
          </cell>
          <cell r="N2031">
            <v>-163005</v>
          </cell>
          <cell r="O2031" t="str">
            <v>20241010</v>
          </cell>
          <cell r="P2031" t="str">
            <v>T10.2024</v>
          </cell>
          <cell r="Q2031">
            <v>-163005</v>
          </cell>
        </row>
        <row r="2032">
          <cell r="I2032">
            <v>45165</v>
          </cell>
          <cell r="J2032" t="str">
            <v/>
          </cell>
          <cell r="K2032" t="str">
            <v/>
          </cell>
          <cell r="L2032">
            <v>3453370</v>
          </cell>
          <cell r="M2032">
            <v>276270</v>
          </cell>
          <cell r="N2032">
            <v>3729640</v>
          </cell>
          <cell r="O2032" t="str">
            <v>20241010</v>
          </cell>
          <cell r="P2032" t="str">
            <v>T10.2024</v>
          </cell>
          <cell r="Q2032">
            <v>3729640</v>
          </cell>
        </row>
        <row r="2033">
          <cell r="I2033">
            <v>47430</v>
          </cell>
          <cell r="J2033" t="str">
            <v/>
          </cell>
          <cell r="K2033" t="str">
            <v/>
          </cell>
          <cell r="L2033">
            <v>1131355</v>
          </cell>
          <cell r="M2033">
            <v>90508</v>
          </cell>
          <cell r="N2033">
            <v>1221863</v>
          </cell>
          <cell r="O2033" t="str">
            <v>20241030</v>
          </cell>
          <cell r="P2033" t="str">
            <v>T10.2024</v>
          </cell>
          <cell r="Q2033">
            <v>1221863</v>
          </cell>
        </row>
        <row r="2034">
          <cell r="I2034">
            <v>7908</v>
          </cell>
          <cell r="J2034" t="str">
            <v>Sampling services fee - Auto</v>
          </cell>
          <cell r="K2034" t="str">
            <v>PHI HANG MAU 202409_005820</v>
          </cell>
          <cell r="L2034">
            <v>-34830</v>
          </cell>
          <cell r="M2034">
            <v>-3483</v>
          </cell>
          <cell r="N2034">
            <v>-38313</v>
          </cell>
          <cell r="O2034" t="str">
            <v>20241010</v>
          </cell>
          <cell r="P2034" t="str">
            <v>T10.2024</v>
          </cell>
          <cell r="Q2034">
            <v>-38313</v>
          </cell>
        </row>
        <row r="2035">
          <cell r="I2035">
            <v>5325</v>
          </cell>
          <cell r="J2035" t="str">
            <v>Distribution Cost -Auto(8%)</v>
          </cell>
          <cell r="K2035" t="str">
            <v>PHI VAN CHUYEN THANG 08.2024-HANG LANH_005820_01013</v>
          </cell>
          <cell r="L2035">
            <v>-227980</v>
          </cell>
          <cell r="M2035">
            <v>-18238</v>
          </cell>
          <cell r="N2035">
            <v>-246218</v>
          </cell>
          <cell r="O2035" t="str">
            <v>20241010</v>
          </cell>
          <cell r="P2035" t="str">
            <v>T10.2024</v>
          </cell>
          <cell r="Q2035">
            <v>-1019897</v>
          </cell>
        </row>
        <row r="2036">
          <cell r="I2036">
            <v>43206</v>
          </cell>
          <cell r="J2036" t="str">
            <v/>
          </cell>
          <cell r="K2036" t="str">
            <v/>
          </cell>
          <cell r="L2036">
            <v>1072050</v>
          </cell>
          <cell r="M2036">
            <v>85764</v>
          </cell>
          <cell r="N2036">
            <v>1157814</v>
          </cell>
          <cell r="O2036" t="str">
            <v>20241010</v>
          </cell>
          <cell r="P2036" t="str">
            <v>T10.2024</v>
          </cell>
          <cell r="Q2036">
            <v>1157814</v>
          </cell>
        </row>
        <row r="2037">
          <cell r="I2037">
            <v>7816</v>
          </cell>
          <cell r="J2037" t="str">
            <v>Sale services fee - Auto</v>
          </cell>
          <cell r="K2037" t="str">
            <v>PHI BAN HANG 202409_005820</v>
          </cell>
          <cell r="L2037">
            <v>-116101</v>
          </cell>
          <cell r="M2037">
            <v>-9288</v>
          </cell>
          <cell r="N2037">
            <v>-125389</v>
          </cell>
          <cell r="O2037" t="str">
            <v>20241010</v>
          </cell>
          <cell r="P2037" t="str">
            <v>T10.2024</v>
          </cell>
          <cell r="Q2037">
            <v>-125389</v>
          </cell>
        </row>
        <row r="2038">
          <cell r="I2038" t="str">
            <v/>
          </cell>
          <cell r="J2038" t="str">
            <v/>
          </cell>
          <cell r="K2038" t="str">
            <v>SUB SUM</v>
          </cell>
          <cell r="L2038">
            <v>5126933</v>
          </cell>
          <cell r="M2038">
            <v>409459</v>
          </cell>
          <cell r="N2038">
            <v>5536392</v>
          </cell>
          <cell r="O2038" t="str">
            <v/>
          </cell>
          <cell r="P2038" t="str">
            <v>T10.2024</v>
          </cell>
          <cell r="Q2038">
            <v>131187810</v>
          </cell>
        </row>
        <row r="2039">
          <cell r="I2039">
            <v>46758</v>
          </cell>
          <cell r="J2039" t="str">
            <v/>
          </cell>
          <cell r="K2039" t="str">
            <v/>
          </cell>
          <cell r="L2039">
            <v>3453370</v>
          </cell>
          <cell r="M2039">
            <v>276270</v>
          </cell>
          <cell r="N2039">
            <v>3729640</v>
          </cell>
          <cell r="O2039" t="str">
            <v>20241010</v>
          </cell>
          <cell r="P2039" t="str">
            <v>T10.2024</v>
          </cell>
          <cell r="Q2039">
            <v>3729640</v>
          </cell>
        </row>
        <row r="2040">
          <cell r="I2040">
            <v>10409</v>
          </cell>
          <cell r="J2040" t="str">
            <v>Sale services fee - Auto</v>
          </cell>
          <cell r="K2040" t="str">
            <v>PHI BAN HANG 202409_005820</v>
          </cell>
          <cell r="L2040">
            <v>-150967</v>
          </cell>
          <cell r="M2040">
            <v>-12077</v>
          </cell>
          <cell r="N2040">
            <v>-163044</v>
          </cell>
          <cell r="O2040" t="str">
            <v>20241010</v>
          </cell>
          <cell r="P2040" t="str">
            <v>T10.2024</v>
          </cell>
          <cell r="Q2040">
            <v>-163044</v>
          </cell>
        </row>
        <row r="2041">
          <cell r="I2041">
            <v>47252</v>
          </cell>
          <cell r="J2041" t="str">
            <v/>
          </cell>
          <cell r="K2041" t="str">
            <v/>
          </cell>
          <cell r="L2041">
            <v>777406</v>
          </cell>
          <cell r="M2041">
            <v>62192</v>
          </cell>
          <cell r="N2041">
            <v>839598</v>
          </cell>
          <cell r="O2041" t="str">
            <v>20241030</v>
          </cell>
          <cell r="P2041" t="str">
            <v>T10.2024</v>
          </cell>
          <cell r="Q2041">
            <v>839598</v>
          </cell>
        </row>
        <row r="2042">
          <cell r="I2042">
            <v>1533</v>
          </cell>
          <cell r="J2042" t="str">
            <v>Basic discount - Auto</v>
          </cell>
          <cell r="K2042" t="str">
            <v>CHIET KHAU CO BAN 202409_005820</v>
          </cell>
          <cell r="L2042">
            <v>-196257</v>
          </cell>
          <cell r="M2042">
            <v>-15701</v>
          </cell>
          <cell r="N2042">
            <v>-211958</v>
          </cell>
          <cell r="O2042" t="str">
            <v>20241010</v>
          </cell>
          <cell r="P2042" t="str">
            <v>T10.2024</v>
          </cell>
          <cell r="Q2042">
            <v>-211958</v>
          </cell>
        </row>
        <row r="2043">
          <cell r="I2043">
            <v>43121</v>
          </cell>
          <cell r="J2043" t="str">
            <v/>
          </cell>
          <cell r="K2043" t="str">
            <v/>
          </cell>
          <cell r="L2043">
            <v>2301240</v>
          </cell>
          <cell r="M2043">
            <v>184099</v>
          </cell>
          <cell r="N2043">
            <v>2485339</v>
          </cell>
          <cell r="O2043" t="str">
            <v>20241010</v>
          </cell>
          <cell r="P2043" t="str">
            <v>T10.2024</v>
          </cell>
          <cell r="Q2043">
            <v>2485339</v>
          </cell>
        </row>
        <row r="2044">
          <cell r="I2044">
            <v>48222</v>
          </cell>
          <cell r="J2044" t="str">
            <v/>
          </cell>
          <cell r="K2044" t="str">
            <v/>
          </cell>
          <cell r="L2044">
            <v>1091315</v>
          </cell>
          <cell r="M2044">
            <v>87305</v>
          </cell>
          <cell r="N2044">
            <v>1178620</v>
          </cell>
          <cell r="O2044" t="str">
            <v>20241030</v>
          </cell>
          <cell r="P2044" t="str">
            <v>T10.2024</v>
          </cell>
          <cell r="Q2044">
            <v>1178620</v>
          </cell>
        </row>
        <row r="2045">
          <cell r="I2045">
            <v>10152</v>
          </cell>
          <cell r="J2045" t="str">
            <v>Sampling services fee - Auto</v>
          </cell>
          <cell r="K2045" t="str">
            <v>PHI HANG MAU 202409_005820</v>
          </cell>
          <cell r="L2045">
            <v>-45290</v>
          </cell>
          <cell r="M2045">
            <v>-4529</v>
          </cell>
          <cell r="N2045">
            <v>-49819</v>
          </cell>
          <cell r="O2045" t="str">
            <v>20241010</v>
          </cell>
          <cell r="P2045" t="str">
            <v>T10.2024</v>
          </cell>
          <cell r="Q2045">
            <v>-49819</v>
          </cell>
        </row>
        <row r="2046">
          <cell r="I2046" t="str">
            <v/>
          </cell>
          <cell r="J2046" t="str">
            <v/>
          </cell>
          <cell r="K2046" t="str">
            <v>SUB SUM</v>
          </cell>
          <cell r="L2046">
            <v>7230817</v>
          </cell>
          <cell r="M2046">
            <v>577559</v>
          </cell>
          <cell r="N2046">
            <v>7808376</v>
          </cell>
          <cell r="O2046" t="str">
            <v/>
          </cell>
          <cell r="P2046" t="str">
            <v>T10.2024</v>
          </cell>
          <cell r="Q2046">
            <v>131187810</v>
          </cell>
        </row>
        <row r="2047">
          <cell r="I2047">
            <v>7898</v>
          </cell>
          <cell r="J2047" t="str">
            <v>Sale services fee - Auto</v>
          </cell>
          <cell r="K2047" t="str">
            <v>PHI BAN HANG 202409_005820</v>
          </cell>
          <cell r="L2047">
            <v>-55529</v>
          </cell>
          <cell r="M2047">
            <v>-4442</v>
          </cell>
          <cell r="N2047">
            <v>-59971</v>
          </cell>
          <cell r="O2047" t="str">
            <v>20241010</v>
          </cell>
          <cell r="P2047" t="str">
            <v>T10.2024</v>
          </cell>
          <cell r="Q2047">
            <v>-59971</v>
          </cell>
        </row>
        <row r="2048">
          <cell r="I2048">
            <v>1532</v>
          </cell>
          <cell r="J2048" t="str">
            <v>Basic discount - Auto</v>
          </cell>
          <cell r="K2048" t="str">
            <v>CHIET KHAU CO BAN 202409_005820</v>
          </cell>
          <cell r="L2048">
            <v>-72188</v>
          </cell>
          <cell r="M2048">
            <v>-5775</v>
          </cell>
          <cell r="N2048">
            <v>-77963</v>
          </cell>
          <cell r="O2048" t="str">
            <v>20241010</v>
          </cell>
          <cell r="P2048" t="str">
            <v>T10.2024</v>
          </cell>
          <cell r="Q2048">
            <v>-77963</v>
          </cell>
        </row>
        <row r="2049">
          <cell r="I2049">
            <v>45342</v>
          </cell>
          <cell r="J2049" t="str">
            <v/>
          </cell>
          <cell r="K2049" t="str">
            <v/>
          </cell>
          <cell r="L2049">
            <v>1313431</v>
          </cell>
          <cell r="M2049">
            <v>105074</v>
          </cell>
          <cell r="N2049">
            <v>1418505</v>
          </cell>
          <cell r="O2049" t="str">
            <v>20241010</v>
          </cell>
          <cell r="P2049" t="str">
            <v>T10.2024</v>
          </cell>
          <cell r="Q2049">
            <v>1418505</v>
          </cell>
        </row>
        <row r="2050">
          <cell r="I2050">
            <v>47080</v>
          </cell>
          <cell r="J2050" t="str">
            <v/>
          </cell>
          <cell r="K2050" t="str">
            <v/>
          </cell>
          <cell r="L2050">
            <v>555290</v>
          </cell>
          <cell r="M2050">
            <v>44423</v>
          </cell>
          <cell r="N2050">
            <v>599713</v>
          </cell>
          <cell r="O2050" t="str">
            <v>20241030</v>
          </cell>
          <cell r="P2050" t="str">
            <v>T10.2024</v>
          </cell>
          <cell r="Q2050">
            <v>599713</v>
          </cell>
        </row>
        <row r="2051">
          <cell r="I2051">
            <v>8106</v>
          </cell>
          <cell r="J2051" t="str">
            <v>Sampling services fee - Auto</v>
          </cell>
          <cell r="K2051" t="str">
            <v>PHI HANG MAU 202409_005820</v>
          </cell>
          <cell r="L2051">
            <v>-16659</v>
          </cell>
          <cell r="M2051">
            <v>-1666</v>
          </cell>
          <cell r="N2051">
            <v>-18325</v>
          </cell>
          <cell r="O2051" t="str">
            <v>20241010</v>
          </cell>
          <cell r="P2051" t="str">
            <v>T10.2024</v>
          </cell>
          <cell r="Q2051">
            <v>-18325</v>
          </cell>
        </row>
        <row r="2052">
          <cell r="I2052">
            <v>5325</v>
          </cell>
          <cell r="J2052" t="str">
            <v>Distribution Cost -Auto(8%)</v>
          </cell>
          <cell r="K2052" t="str">
            <v>PHI VAN CHUYEN THANG 08.2024-HANG LANH_005820_01011</v>
          </cell>
          <cell r="L2052">
            <v>-99410</v>
          </cell>
          <cell r="M2052">
            <v>-7953</v>
          </cell>
          <cell r="N2052">
            <v>-107363</v>
          </cell>
          <cell r="O2052" t="str">
            <v>20241010</v>
          </cell>
          <cell r="P2052" t="str">
            <v>T10.2024</v>
          </cell>
          <cell r="Q2052">
            <v>-1019897</v>
          </cell>
        </row>
        <row r="2053">
          <cell r="I2053">
            <v>47555</v>
          </cell>
          <cell r="J2053" t="str">
            <v/>
          </cell>
          <cell r="K2053" t="str">
            <v/>
          </cell>
          <cell r="L2053">
            <v>555290</v>
          </cell>
          <cell r="M2053">
            <v>44423</v>
          </cell>
          <cell r="N2053">
            <v>599713</v>
          </cell>
          <cell r="O2053" t="str">
            <v>20241030</v>
          </cell>
          <cell r="P2053" t="str">
            <v>T10.2024</v>
          </cell>
          <cell r="Q2053">
            <v>599713</v>
          </cell>
        </row>
        <row r="2054">
          <cell r="I2054">
            <v>41660</v>
          </cell>
          <cell r="J2054" t="str">
            <v/>
          </cell>
          <cell r="K2054" t="str">
            <v/>
          </cell>
          <cell r="L2054">
            <v>555290</v>
          </cell>
          <cell r="M2054">
            <v>44423</v>
          </cell>
          <cell r="N2054">
            <v>599713</v>
          </cell>
          <cell r="O2054" t="str">
            <v>20241010</v>
          </cell>
          <cell r="P2054" t="str">
            <v>T10.2024</v>
          </cell>
          <cell r="Q2054">
            <v>599713</v>
          </cell>
        </row>
        <row r="2055">
          <cell r="I2055" t="str">
            <v/>
          </cell>
          <cell r="J2055" t="str">
            <v/>
          </cell>
          <cell r="K2055" t="str">
            <v>SUB SUM</v>
          </cell>
          <cell r="L2055">
            <v>2735515</v>
          </cell>
          <cell r="M2055">
            <v>218507</v>
          </cell>
          <cell r="N2055">
            <v>2954022</v>
          </cell>
          <cell r="O2055" t="str">
            <v/>
          </cell>
          <cell r="P2055" t="str">
            <v>T10.2024</v>
          </cell>
          <cell r="Q2055">
            <v>131187810</v>
          </cell>
        </row>
        <row r="2056">
          <cell r="I2056">
            <v>45262</v>
          </cell>
          <cell r="J2056" t="str">
            <v/>
          </cell>
          <cell r="K2056" t="str">
            <v/>
          </cell>
          <cell r="L2056">
            <v>1190660</v>
          </cell>
          <cell r="M2056">
            <v>95253</v>
          </cell>
          <cell r="N2056">
            <v>1285913</v>
          </cell>
          <cell r="O2056" t="str">
            <v>20241010</v>
          </cell>
          <cell r="P2056" t="str">
            <v>T10.2024</v>
          </cell>
          <cell r="Q2056">
            <v>1285913</v>
          </cell>
        </row>
        <row r="2057">
          <cell r="I2057" t="str">
            <v/>
          </cell>
          <cell r="J2057" t="str">
            <v/>
          </cell>
          <cell r="K2057" t="str">
            <v>SUB SUM</v>
          </cell>
          <cell r="L2057">
            <v>1190660</v>
          </cell>
          <cell r="M2057">
            <v>95253</v>
          </cell>
          <cell r="N2057">
            <v>1285913</v>
          </cell>
          <cell r="O2057" t="str">
            <v/>
          </cell>
          <cell r="P2057" t="str">
            <v>T10.2024</v>
          </cell>
          <cell r="Q2057">
            <v>131187810</v>
          </cell>
        </row>
        <row r="2058">
          <cell r="I2058">
            <v>47079</v>
          </cell>
          <cell r="J2058" t="str">
            <v/>
          </cell>
          <cell r="K2058" t="str">
            <v/>
          </cell>
          <cell r="L2058">
            <v>2048300</v>
          </cell>
          <cell r="M2058">
            <v>163864</v>
          </cell>
          <cell r="N2058">
            <v>2212164</v>
          </cell>
          <cell r="O2058" t="str">
            <v>20241030</v>
          </cell>
          <cell r="P2058" t="str">
            <v>T10.2024</v>
          </cell>
          <cell r="Q2058">
            <v>2212164</v>
          </cell>
        </row>
        <row r="2059">
          <cell r="I2059">
            <v>8074</v>
          </cell>
          <cell r="J2059" t="str">
            <v>Sale services fee - Auto</v>
          </cell>
          <cell r="K2059" t="str">
            <v>PHI BAN HANG 202409_005820</v>
          </cell>
          <cell r="L2059">
            <v>-302848</v>
          </cell>
          <cell r="M2059">
            <v>-24228</v>
          </cell>
          <cell r="N2059">
            <v>-327076</v>
          </cell>
          <cell r="O2059" t="str">
            <v>20241010</v>
          </cell>
          <cell r="P2059" t="str">
            <v>T10.2024</v>
          </cell>
          <cell r="Q2059">
            <v>-327076</v>
          </cell>
        </row>
        <row r="2060">
          <cell r="I2060">
            <v>1531</v>
          </cell>
          <cell r="J2060" t="str">
            <v>Basic discount - Auto</v>
          </cell>
          <cell r="K2060" t="str">
            <v>CHIET KHAU CO BAN 202409_005820</v>
          </cell>
          <cell r="L2060">
            <v>-393702</v>
          </cell>
          <cell r="M2060">
            <v>-31496</v>
          </cell>
          <cell r="N2060">
            <v>-425198</v>
          </cell>
          <cell r="O2060" t="str">
            <v>20241010</v>
          </cell>
          <cell r="P2060" t="str">
            <v>T10.2024</v>
          </cell>
          <cell r="Q2060">
            <v>-425198</v>
          </cell>
        </row>
        <row r="2061">
          <cell r="I2061">
            <v>43398</v>
          </cell>
          <cell r="J2061" t="str">
            <v/>
          </cell>
          <cell r="K2061" t="str">
            <v/>
          </cell>
          <cell r="L2061">
            <v>2000400</v>
          </cell>
          <cell r="M2061">
            <v>160032</v>
          </cell>
          <cell r="N2061">
            <v>2160432</v>
          </cell>
          <cell r="O2061" t="str">
            <v>20241010</v>
          </cell>
          <cell r="P2061" t="str">
            <v>T10.2024</v>
          </cell>
          <cell r="Q2061">
            <v>2160432</v>
          </cell>
        </row>
        <row r="2062">
          <cell r="I2062">
            <v>7790</v>
          </cell>
          <cell r="J2062" t="str">
            <v>Sampling services fee - Auto</v>
          </cell>
          <cell r="K2062" t="str">
            <v>PHI HANG MAU 202409_005820</v>
          </cell>
          <cell r="L2062">
            <v>-90854</v>
          </cell>
          <cell r="M2062">
            <v>-9085</v>
          </cell>
          <cell r="N2062">
            <v>-99939</v>
          </cell>
          <cell r="O2062" t="str">
            <v>20241010</v>
          </cell>
          <cell r="P2062" t="str">
            <v>T10.2024</v>
          </cell>
          <cell r="Q2062">
            <v>-99939</v>
          </cell>
        </row>
        <row r="2063">
          <cell r="I2063">
            <v>5325</v>
          </cell>
          <cell r="J2063" t="str">
            <v>Distribution Cost -Auto(8%)</v>
          </cell>
          <cell r="K2063" t="str">
            <v>PHI VAN CHUYEN THANG 08.2024-HANG LANH_005820_01009</v>
          </cell>
          <cell r="L2063">
            <v>-113740</v>
          </cell>
          <cell r="M2063">
            <v>-9099</v>
          </cell>
          <cell r="N2063">
            <v>-122839</v>
          </cell>
          <cell r="O2063" t="str">
            <v>20241010</v>
          </cell>
          <cell r="P2063" t="str">
            <v>T10.2024</v>
          </cell>
          <cell r="Q2063">
            <v>-1019897</v>
          </cell>
        </row>
        <row r="2064">
          <cell r="I2064" t="str">
            <v/>
          </cell>
          <cell r="J2064" t="str">
            <v/>
          </cell>
          <cell r="K2064" t="str">
            <v>SUB SUM</v>
          </cell>
          <cell r="L2064">
            <v>3147556</v>
          </cell>
          <cell r="M2064">
            <v>249988</v>
          </cell>
          <cell r="N2064">
            <v>3397544</v>
          </cell>
          <cell r="O2064" t="str">
            <v/>
          </cell>
          <cell r="P2064" t="str">
            <v>T10.2024</v>
          </cell>
          <cell r="Q2064">
            <v>131187810</v>
          </cell>
        </row>
        <row r="2065">
          <cell r="I2065">
            <v>6878</v>
          </cell>
          <cell r="J2065" t="str">
            <v>Sampling services fee - Auto</v>
          </cell>
          <cell r="K2065" t="str">
            <v>PHI HANG MAU 202409_005820</v>
          </cell>
          <cell r="L2065">
            <v>-102391</v>
          </cell>
          <cell r="M2065">
            <v>-10239</v>
          </cell>
          <cell r="N2065">
            <v>-112630</v>
          </cell>
          <cell r="O2065" t="str">
            <v>20241010</v>
          </cell>
          <cell r="P2065" t="str">
            <v>T10.2024</v>
          </cell>
          <cell r="Q2065">
            <v>-112630</v>
          </cell>
        </row>
        <row r="2066">
          <cell r="I2066">
            <v>42730</v>
          </cell>
          <cell r="J2066" t="str">
            <v/>
          </cell>
          <cell r="K2066" t="str">
            <v/>
          </cell>
          <cell r="L2066">
            <v>2837265</v>
          </cell>
          <cell r="M2066">
            <v>226981</v>
          </cell>
          <cell r="N2066">
            <v>3064246</v>
          </cell>
          <cell r="O2066" t="str">
            <v>20241010</v>
          </cell>
          <cell r="P2066" t="str">
            <v>T10.2024</v>
          </cell>
          <cell r="Q2066">
            <v>3064246</v>
          </cell>
        </row>
        <row r="2067">
          <cell r="I2067">
            <v>7147</v>
          </cell>
          <cell r="J2067" t="str">
            <v>Sale services fee - Auto</v>
          </cell>
          <cell r="K2067" t="str">
            <v>PHI BAN HANG 202409_005820</v>
          </cell>
          <cell r="L2067">
            <v>-341303</v>
          </cell>
          <cell r="M2067">
            <v>-27304</v>
          </cell>
          <cell r="N2067">
            <v>-368607</v>
          </cell>
          <cell r="O2067" t="str">
            <v>20241010</v>
          </cell>
          <cell r="P2067" t="str">
            <v>T10.2024</v>
          </cell>
          <cell r="Q2067">
            <v>-368607</v>
          </cell>
        </row>
        <row r="2068">
          <cell r="I2068">
            <v>43217</v>
          </cell>
          <cell r="J2068" t="str">
            <v/>
          </cell>
          <cell r="K2068" t="str">
            <v/>
          </cell>
          <cell r="L2068">
            <v>3373290</v>
          </cell>
          <cell r="M2068">
            <v>269863</v>
          </cell>
          <cell r="N2068">
            <v>3643153</v>
          </cell>
          <cell r="O2068" t="str">
            <v>20241010</v>
          </cell>
          <cell r="P2068" t="str">
            <v>T10.2024</v>
          </cell>
          <cell r="Q2068">
            <v>3643153</v>
          </cell>
        </row>
        <row r="2069">
          <cell r="I2069">
            <v>1530</v>
          </cell>
          <cell r="J2069" t="str">
            <v>Basic discount - Auto</v>
          </cell>
          <cell r="K2069" t="str">
            <v>CHIET KHAU CO BAN 202409_005820</v>
          </cell>
          <cell r="L2069">
            <v>-443694</v>
          </cell>
          <cell r="M2069">
            <v>-35495</v>
          </cell>
          <cell r="N2069">
            <v>-479189</v>
          </cell>
          <cell r="O2069" t="str">
            <v>20241010</v>
          </cell>
          <cell r="P2069" t="str">
            <v>T10.2024</v>
          </cell>
          <cell r="Q2069">
            <v>-479189</v>
          </cell>
        </row>
        <row r="2070">
          <cell r="I2070" t="str">
            <v/>
          </cell>
          <cell r="J2070" t="str">
            <v/>
          </cell>
          <cell r="K2070" t="str">
            <v>SUB SUM</v>
          </cell>
          <cell r="L2070">
            <v>5323167</v>
          </cell>
          <cell r="M2070">
            <v>423806</v>
          </cell>
          <cell r="N2070">
            <v>5746973</v>
          </cell>
          <cell r="O2070" t="str">
            <v/>
          </cell>
          <cell r="P2070" t="str">
            <v>T10.2024</v>
          </cell>
          <cell r="Q2070">
            <v>131187810</v>
          </cell>
        </row>
        <row r="2071">
          <cell r="I2071">
            <v>43205</v>
          </cell>
          <cell r="J2071" t="str">
            <v/>
          </cell>
          <cell r="K2071" t="str">
            <v/>
          </cell>
          <cell r="L2071">
            <v>1313431</v>
          </cell>
          <cell r="M2071">
            <v>105074</v>
          </cell>
          <cell r="N2071">
            <v>1418505</v>
          </cell>
          <cell r="O2071" t="str">
            <v>20241010</v>
          </cell>
          <cell r="P2071" t="str">
            <v>T10.2024</v>
          </cell>
          <cell r="Q2071">
            <v>1418505</v>
          </cell>
        </row>
        <row r="2072">
          <cell r="I2072">
            <v>47272</v>
          </cell>
          <cell r="J2072" t="str">
            <v/>
          </cell>
          <cell r="K2072" t="str">
            <v/>
          </cell>
          <cell r="L2072">
            <v>555290</v>
          </cell>
          <cell r="M2072">
            <v>44423</v>
          </cell>
          <cell r="N2072">
            <v>599713</v>
          </cell>
          <cell r="O2072" t="str">
            <v>20241030</v>
          </cell>
          <cell r="P2072" t="str">
            <v>T10.2024</v>
          </cell>
          <cell r="Q2072">
            <v>599713</v>
          </cell>
        </row>
        <row r="2073">
          <cell r="I2073">
            <v>8340</v>
          </cell>
          <cell r="J2073" t="str">
            <v>Sale services fee - Auto</v>
          </cell>
          <cell r="K2073" t="str">
            <v>PHI BAN HANG 202409_005820</v>
          </cell>
          <cell r="L2073">
            <v>-180549</v>
          </cell>
          <cell r="M2073">
            <v>-14444</v>
          </cell>
          <cell r="N2073">
            <v>-194993</v>
          </cell>
          <cell r="O2073" t="str">
            <v>20241010</v>
          </cell>
          <cell r="P2073" t="str">
            <v>T10.2024</v>
          </cell>
          <cell r="Q2073">
            <v>-194993</v>
          </cell>
        </row>
        <row r="2074">
          <cell r="I2074">
            <v>1529</v>
          </cell>
          <cell r="J2074" t="str">
            <v>Basic discount - Auto</v>
          </cell>
          <cell r="K2074" t="str">
            <v>CHIET KHAU CO BAN 202409_005820</v>
          </cell>
          <cell r="L2074">
            <v>-234713</v>
          </cell>
          <cell r="M2074">
            <v>-18777</v>
          </cell>
          <cell r="N2074">
            <v>-253490</v>
          </cell>
          <cell r="O2074" t="str">
            <v>20241010</v>
          </cell>
          <cell r="P2074" t="str">
            <v>T10.2024</v>
          </cell>
          <cell r="Q2074">
            <v>-253490</v>
          </cell>
        </row>
        <row r="2075">
          <cell r="I2075">
            <v>45021</v>
          </cell>
          <cell r="J2075" t="str">
            <v/>
          </cell>
          <cell r="K2075" t="str">
            <v/>
          </cell>
          <cell r="L2075">
            <v>1554812</v>
          </cell>
          <cell r="M2075">
            <v>124385</v>
          </cell>
          <cell r="N2075">
            <v>1679197</v>
          </cell>
          <cell r="O2075" t="str">
            <v>20241010</v>
          </cell>
          <cell r="P2075" t="str">
            <v>T10.2024</v>
          </cell>
          <cell r="Q2075">
            <v>1679197</v>
          </cell>
        </row>
        <row r="2076">
          <cell r="I2076">
            <v>47429</v>
          </cell>
          <cell r="J2076" t="str">
            <v/>
          </cell>
          <cell r="K2076" t="str">
            <v/>
          </cell>
          <cell r="L2076">
            <v>1091315</v>
          </cell>
          <cell r="M2076">
            <v>87305</v>
          </cell>
          <cell r="N2076">
            <v>1178620</v>
          </cell>
          <cell r="O2076" t="str">
            <v>20241030</v>
          </cell>
          <cell r="P2076" t="str">
            <v>T10.2024</v>
          </cell>
          <cell r="Q2076">
            <v>1178620</v>
          </cell>
        </row>
        <row r="2077">
          <cell r="I2077">
            <v>41531</v>
          </cell>
          <cell r="J2077" t="str">
            <v/>
          </cell>
          <cell r="K2077" t="str">
            <v/>
          </cell>
          <cell r="L2077">
            <v>666348</v>
          </cell>
          <cell r="M2077">
            <v>53308</v>
          </cell>
          <cell r="N2077">
            <v>719656</v>
          </cell>
          <cell r="O2077" t="str">
            <v>20241010</v>
          </cell>
          <cell r="P2077" t="str">
            <v>T10.2024</v>
          </cell>
          <cell r="Q2077">
            <v>719656</v>
          </cell>
        </row>
        <row r="2078">
          <cell r="I2078">
            <v>47078</v>
          </cell>
          <cell r="J2078" t="str">
            <v/>
          </cell>
          <cell r="K2078" t="str">
            <v/>
          </cell>
          <cell r="L2078">
            <v>984110</v>
          </cell>
          <cell r="M2078">
            <v>78729</v>
          </cell>
          <cell r="N2078">
            <v>1062839</v>
          </cell>
          <cell r="O2078" t="str">
            <v>20241030</v>
          </cell>
          <cell r="P2078" t="str">
            <v>T10.2024</v>
          </cell>
          <cell r="Q2078">
            <v>1062839</v>
          </cell>
        </row>
        <row r="2079">
          <cell r="I2079">
            <v>1358</v>
          </cell>
          <cell r="J2079" t="str">
            <v>240925-01006-1-0243</v>
          </cell>
          <cell r="K2079" t="str">
            <v>Hang tra lai</v>
          </cell>
          <cell r="L2079">
            <v>-214410</v>
          </cell>
          <cell r="M2079">
            <v>-17153</v>
          </cell>
          <cell r="N2079">
            <v>-231563</v>
          </cell>
          <cell r="O2079" t="str">
            <v>20241010</v>
          </cell>
          <cell r="P2079" t="str">
            <v>T10.2024</v>
          </cell>
          <cell r="Q2079">
            <v>-231563</v>
          </cell>
        </row>
        <row r="2080">
          <cell r="I2080">
            <v>8069</v>
          </cell>
          <cell r="J2080" t="str">
            <v>Sampling services fee - Auto</v>
          </cell>
          <cell r="K2080" t="str">
            <v>PHI HANG MAU 202409_005820</v>
          </cell>
          <cell r="L2080">
            <v>-54165</v>
          </cell>
          <cell r="M2080">
            <v>-5416</v>
          </cell>
          <cell r="N2080">
            <v>-59581</v>
          </cell>
          <cell r="O2080" t="str">
            <v>20241010</v>
          </cell>
          <cell r="P2080" t="str">
            <v>T10.2024</v>
          </cell>
          <cell r="Q2080">
            <v>-59581</v>
          </cell>
        </row>
        <row r="2081">
          <cell r="I2081">
            <v>5325</v>
          </cell>
          <cell r="J2081" t="str">
            <v>Distribution Cost -Auto(8%)</v>
          </cell>
          <cell r="K2081" t="str">
            <v>PHI VAN CHUYEN THANG 08.2024-HANG LANH_005820_01006</v>
          </cell>
          <cell r="L2081">
            <v>-165140</v>
          </cell>
          <cell r="M2081">
            <v>-13211</v>
          </cell>
          <cell r="N2081">
            <v>-178351</v>
          </cell>
          <cell r="O2081" t="str">
            <v>20241010</v>
          </cell>
          <cell r="P2081" t="str">
            <v>T10.2024</v>
          </cell>
          <cell r="Q2081">
            <v>-1019897</v>
          </cell>
        </row>
        <row r="2082">
          <cell r="I2082" t="str">
            <v/>
          </cell>
          <cell r="J2082" t="str">
            <v/>
          </cell>
          <cell r="K2082" t="str">
            <v>SUB SUM</v>
          </cell>
          <cell r="L2082">
            <v>5316329</v>
          </cell>
          <cell r="M2082">
            <v>424223</v>
          </cell>
          <cell r="N2082">
            <v>5740552</v>
          </cell>
          <cell r="O2082" t="str">
            <v/>
          </cell>
          <cell r="P2082" t="str">
            <v>T10.2024</v>
          </cell>
          <cell r="Q2082">
            <v>131187810</v>
          </cell>
        </row>
        <row r="2083">
          <cell r="I2083">
            <v>7026</v>
          </cell>
          <cell r="J2083" t="str">
            <v>Sale services fee - Auto</v>
          </cell>
          <cell r="K2083" t="str">
            <v>PHI BAN HANG 202409_005820</v>
          </cell>
          <cell r="L2083">
            <v>-59533</v>
          </cell>
          <cell r="M2083">
            <v>-4763</v>
          </cell>
          <cell r="N2083">
            <v>-64296</v>
          </cell>
          <cell r="O2083" t="str">
            <v>20241010</v>
          </cell>
          <cell r="P2083" t="str">
            <v>T10.2024</v>
          </cell>
          <cell r="Q2083">
            <v>-64296</v>
          </cell>
        </row>
        <row r="2084">
          <cell r="I2084">
            <v>47496</v>
          </cell>
          <cell r="J2084" t="str">
            <v/>
          </cell>
          <cell r="K2084" t="str">
            <v/>
          </cell>
          <cell r="L2084">
            <v>1190660</v>
          </cell>
          <cell r="M2084">
            <v>95253</v>
          </cell>
          <cell r="N2084">
            <v>1285913</v>
          </cell>
          <cell r="O2084" t="str">
            <v>20241030</v>
          </cell>
          <cell r="P2084" t="str">
            <v>T10.2024</v>
          </cell>
          <cell r="Q2084">
            <v>1285913</v>
          </cell>
        </row>
        <row r="2085">
          <cell r="I2085">
            <v>1528</v>
          </cell>
          <cell r="J2085" t="str">
            <v>Basic discount - Auto</v>
          </cell>
          <cell r="K2085" t="str">
            <v>CHIET KHAU CO BAN 202409_005820</v>
          </cell>
          <cell r="L2085">
            <v>-77393</v>
          </cell>
          <cell r="M2085">
            <v>-6191</v>
          </cell>
          <cell r="N2085">
            <v>-83584</v>
          </cell>
          <cell r="O2085" t="str">
            <v>20241010</v>
          </cell>
          <cell r="P2085" t="str">
            <v>T10.2024</v>
          </cell>
          <cell r="Q2085">
            <v>-83584</v>
          </cell>
        </row>
        <row r="2086">
          <cell r="I2086">
            <v>7027</v>
          </cell>
          <cell r="J2086" t="str">
            <v>Sampling services fee - Auto</v>
          </cell>
          <cell r="K2086" t="str">
            <v>PHI HANG MAU 202409_005820</v>
          </cell>
          <cell r="L2086">
            <v>-17860</v>
          </cell>
          <cell r="M2086">
            <v>-1786</v>
          </cell>
          <cell r="N2086">
            <v>-19646</v>
          </cell>
          <cell r="O2086" t="str">
            <v>20241010</v>
          </cell>
          <cell r="P2086" t="str">
            <v>T10.2024</v>
          </cell>
          <cell r="Q2086">
            <v>-19646</v>
          </cell>
        </row>
        <row r="2087">
          <cell r="I2087">
            <v>45508</v>
          </cell>
          <cell r="J2087" t="str">
            <v/>
          </cell>
          <cell r="K2087" t="str">
            <v/>
          </cell>
          <cell r="L2087">
            <v>1357626</v>
          </cell>
          <cell r="M2087">
            <v>108610</v>
          </cell>
          <cell r="N2087">
            <v>1466236</v>
          </cell>
          <cell r="O2087" t="str">
            <v>20241010</v>
          </cell>
          <cell r="P2087" t="str">
            <v>T10.2024</v>
          </cell>
          <cell r="Q2087">
            <v>1466236</v>
          </cell>
        </row>
        <row r="2088">
          <cell r="I2088" t="str">
            <v/>
          </cell>
          <cell r="J2088" t="str">
            <v/>
          </cell>
          <cell r="K2088" t="str">
            <v>SUB SUM</v>
          </cell>
          <cell r="L2088">
            <v>2393500</v>
          </cell>
          <cell r="M2088">
            <v>191123</v>
          </cell>
          <cell r="N2088">
            <v>2584623</v>
          </cell>
          <cell r="O2088" t="str">
            <v/>
          </cell>
          <cell r="P2088" t="str">
            <v>T10.2024</v>
          </cell>
          <cell r="Q2088">
            <v>131187810</v>
          </cell>
        </row>
        <row r="2089">
          <cell r="I2089">
            <v>43354</v>
          </cell>
          <cell r="J2089" t="str">
            <v/>
          </cell>
          <cell r="K2089" t="str">
            <v/>
          </cell>
          <cell r="L2089">
            <v>555290</v>
          </cell>
          <cell r="M2089">
            <v>44423</v>
          </cell>
          <cell r="N2089">
            <v>599713</v>
          </cell>
          <cell r="O2089" t="str">
            <v>20241010</v>
          </cell>
          <cell r="P2089" t="str">
            <v>T10.2024</v>
          </cell>
          <cell r="Q2089">
            <v>599713</v>
          </cell>
        </row>
        <row r="2090">
          <cell r="I2090" t="str">
            <v/>
          </cell>
          <cell r="J2090" t="str">
            <v/>
          </cell>
          <cell r="K2090" t="str">
            <v>SUB SUM</v>
          </cell>
          <cell r="L2090">
            <v>555290</v>
          </cell>
          <cell r="M2090">
            <v>44423</v>
          </cell>
          <cell r="N2090">
            <v>599713</v>
          </cell>
          <cell r="O2090" t="str">
            <v/>
          </cell>
          <cell r="P2090" t="str">
            <v>T10.2024</v>
          </cell>
          <cell r="Q2090">
            <v>131187810</v>
          </cell>
        </row>
        <row r="2091">
          <cell r="I2091">
            <v>12188</v>
          </cell>
          <cell r="J2091" t="str">
            <v>Sale services fee - Auto</v>
          </cell>
          <cell r="K2091" t="str">
            <v>PHI BAN HANG 202409_005820</v>
          </cell>
          <cell r="L2091">
            <v>-563525</v>
          </cell>
          <cell r="M2091">
            <v>-45082</v>
          </cell>
          <cell r="N2091">
            <v>-608607</v>
          </cell>
          <cell r="O2091" t="str">
            <v>20241010</v>
          </cell>
          <cell r="P2091" t="str">
            <v>T10.2024</v>
          </cell>
          <cell r="Q2091">
            <v>-608607</v>
          </cell>
        </row>
        <row r="2092">
          <cell r="I2092">
            <v>1527</v>
          </cell>
          <cell r="J2092" t="str">
            <v>Basic discount - Auto</v>
          </cell>
          <cell r="K2092" t="str">
            <v>CHIET KHAU CO BAN 202409_005820</v>
          </cell>
          <cell r="L2092">
            <v>-732582</v>
          </cell>
          <cell r="M2092">
            <v>-58607</v>
          </cell>
          <cell r="N2092">
            <v>-791189</v>
          </cell>
          <cell r="O2092" t="str">
            <v>20241010</v>
          </cell>
          <cell r="P2092" t="str">
            <v>T10.2024</v>
          </cell>
          <cell r="Q2092">
            <v>-791189</v>
          </cell>
        </row>
        <row r="2093">
          <cell r="I2093">
            <v>42771</v>
          </cell>
          <cell r="J2093" t="str">
            <v/>
          </cell>
          <cell r="K2093" t="str">
            <v/>
          </cell>
          <cell r="L2093">
            <v>3392555</v>
          </cell>
          <cell r="M2093">
            <v>271404</v>
          </cell>
          <cell r="N2093">
            <v>3663959</v>
          </cell>
          <cell r="O2093" t="str">
            <v>20241010</v>
          </cell>
          <cell r="P2093" t="str">
            <v>T10.2024</v>
          </cell>
          <cell r="Q2093">
            <v>3663959</v>
          </cell>
        </row>
        <row r="2094">
          <cell r="I2094">
            <v>11830</v>
          </cell>
          <cell r="J2094" t="str">
            <v>Sampling services fee - Auto</v>
          </cell>
          <cell r="K2094" t="str">
            <v>PHI HANG MAU 202409_005820</v>
          </cell>
          <cell r="L2094">
            <v>-169057</v>
          </cell>
          <cell r="M2094">
            <v>-16906</v>
          </cell>
          <cell r="N2094">
            <v>-185963</v>
          </cell>
          <cell r="O2094" t="str">
            <v>20241010</v>
          </cell>
          <cell r="P2094" t="str">
            <v>T10.2024</v>
          </cell>
          <cell r="Q2094">
            <v>-185963</v>
          </cell>
        </row>
        <row r="2095">
          <cell r="I2095">
            <v>45308</v>
          </cell>
          <cell r="J2095" t="str">
            <v/>
          </cell>
          <cell r="K2095" t="str">
            <v/>
          </cell>
          <cell r="L2095">
            <v>2144100</v>
          </cell>
          <cell r="M2095">
            <v>171528</v>
          </cell>
          <cell r="N2095">
            <v>2315628</v>
          </cell>
          <cell r="O2095" t="str">
            <v>20241010</v>
          </cell>
          <cell r="P2095" t="str">
            <v>T10.2024</v>
          </cell>
          <cell r="Q2095">
            <v>2315628</v>
          </cell>
        </row>
        <row r="2096">
          <cell r="I2096">
            <v>48968</v>
          </cell>
          <cell r="J2096" t="str">
            <v/>
          </cell>
          <cell r="K2096" t="str">
            <v/>
          </cell>
          <cell r="L2096">
            <v>2301240</v>
          </cell>
          <cell r="M2096">
            <v>184099</v>
          </cell>
          <cell r="N2096">
            <v>2485339</v>
          </cell>
          <cell r="O2096" t="str">
            <v>20241030</v>
          </cell>
          <cell r="P2096" t="str">
            <v>T10.2024</v>
          </cell>
          <cell r="Q2096">
            <v>2485339</v>
          </cell>
        </row>
        <row r="2097">
          <cell r="I2097" t="str">
            <v/>
          </cell>
          <cell r="J2097" t="str">
            <v/>
          </cell>
          <cell r="K2097" t="str">
            <v>SUB SUM</v>
          </cell>
          <cell r="L2097">
            <v>6372731</v>
          </cell>
          <cell r="M2097">
            <v>506436</v>
          </cell>
          <cell r="N2097">
            <v>6879167</v>
          </cell>
          <cell r="O2097" t="str">
            <v/>
          </cell>
          <cell r="P2097" t="str">
            <v>T10.2024</v>
          </cell>
          <cell r="Q2097">
            <v>131187810</v>
          </cell>
        </row>
        <row r="2098">
          <cell r="I2098" t="str">
            <v/>
          </cell>
          <cell r="J2098" t="str">
            <v/>
          </cell>
          <cell r="K2098" t="str">
            <v>SUM</v>
          </cell>
          <cell r="L2098">
            <v>60749833</v>
          </cell>
          <cell r="M2098">
            <v>4844072</v>
          </cell>
          <cell r="N2098">
            <v>65593905</v>
          </cell>
          <cell r="O2098" t="str">
            <v/>
          </cell>
          <cell r="P2098" t="str">
            <v>T10.2024</v>
          </cell>
          <cell r="Q2098">
            <v>131187810</v>
          </cell>
        </row>
        <row r="2099">
          <cell r="I2099">
            <v>55620</v>
          </cell>
          <cell r="J2099" t="str">
            <v/>
          </cell>
          <cell r="K2099" t="str">
            <v/>
          </cell>
          <cell r="L2099">
            <v>2201895</v>
          </cell>
          <cell r="M2099">
            <v>176152</v>
          </cell>
          <cell r="N2099">
            <v>2378047</v>
          </cell>
          <cell r="O2099" t="str">
            <v>20241129</v>
          </cell>
          <cell r="P2099" t="str">
            <v>T11.2024</v>
          </cell>
          <cell r="Q2099">
            <v>2378047</v>
          </cell>
        </row>
        <row r="2100">
          <cell r="I2100">
            <v>7855</v>
          </cell>
          <cell r="J2100" t="str">
            <v>Sale services fee - Auto</v>
          </cell>
          <cell r="K2100" t="str">
            <v>PHI BAN HANG 202410_005820</v>
          </cell>
          <cell r="L2100">
            <v>-151742</v>
          </cell>
          <cell r="M2100">
            <v>-12139</v>
          </cell>
          <cell r="N2100">
            <v>-163881</v>
          </cell>
          <cell r="O2100" t="str">
            <v>20241111</v>
          </cell>
          <cell r="P2100" t="str">
            <v>T11.2024</v>
          </cell>
          <cell r="Q2100">
            <v>-163881</v>
          </cell>
        </row>
        <row r="2101">
          <cell r="I2101">
            <v>1769</v>
          </cell>
          <cell r="J2101" t="str">
            <v>Basic discount - Auto</v>
          </cell>
          <cell r="K2101" t="str">
            <v>CHIET KHAU CO BAN 202410_005820</v>
          </cell>
          <cell r="L2101">
            <v>-197264</v>
          </cell>
          <cell r="M2101">
            <v>-15781</v>
          </cell>
          <cell r="N2101">
            <v>-213045</v>
          </cell>
          <cell r="O2101" t="str">
            <v>20241111</v>
          </cell>
          <cell r="P2101" t="str">
            <v>T11.2024</v>
          </cell>
          <cell r="Q2101">
            <v>-213045</v>
          </cell>
        </row>
        <row r="2102">
          <cell r="I2102">
            <v>51697</v>
          </cell>
          <cell r="J2102" t="str">
            <v/>
          </cell>
          <cell r="K2102" t="str">
            <v/>
          </cell>
          <cell r="L2102">
            <v>1072050</v>
          </cell>
          <cell r="M2102">
            <v>85764</v>
          </cell>
          <cell r="N2102">
            <v>1157814</v>
          </cell>
          <cell r="O2102" t="str">
            <v>20241111</v>
          </cell>
          <cell r="P2102" t="str">
            <v>T11.2024</v>
          </cell>
          <cell r="Q2102">
            <v>1157814</v>
          </cell>
        </row>
        <row r="2103">
          <cell r="I2103">
            <v>8268</v>
          </cell>
          <cell r="J2103" t="str">
            <v>Sampling services fee - Auto</v>
          </cell>
          <cell r="K2103" t="str">
            <v>PHI HANG MAU 202410_005820</v>
          </cell>
          <cell r="L2103">
            <v>-45523</v>
          </cell>
          <cell r="M2103">
            <v>-4552</v>
          </cell>
          <cell r="N2103">
            <v>-50075</v>
          </cell>
          <cell r="O2103" t="str">
            <v>20241111</v>
          </cell>
          <cell r="P2103" t="str">
            <v>T11.2024</v>
          </cell>
          <cell r="Q2103">
            <v>-50075</v>
          </cell>
        </row>
        <row r="2104">
          <cell r="I2104">
            <v>51698</v>
          </cell>
          <cell r="J2104" t="str">
            <v/>
          </cell>
          <cell r="K2104" t="str">
            <v/>
          </cell>
          <cell r="L2104">
            <v>1072050</v>
          </cell>
          <cell r="M2104">
            <v>85764</v>
          </cell>
          <cell r="N2104">
            <v>1157814</v>
          </cell>
          <cell r="O2104" t="str">
            <v>20241111</v>
          </cell>
          <cell r="P2104" t="str">
            <v>T11.2024</v>
          </cell>
          <cell r="Q2104">
            <v>1157814</v>
          </cell>
        </row>
        <row r="2105">
          <cell r="J2105" t="str">
            <v/>
          </cell>
          <cell r="K2105" t="str">
            <v>SUB SUM</v>
          </cell>
          <cell r="L2105">
            <v>3951466</v>
          </cell>
          <cell r="M2105">
            <v>315208</v>
          </cell>
          <cell r="N2105">
            <v>4266674</v>
          </cell>
          <cell r="O2105" t="str">
            <v/>
          </cell>
          <cell r="P2105" t="str">
            <v>T11.2024</v>
          </cell>
          <cell r="Q2105">
            <v>0</v>
          </cell>
        </row>
        <row r="2106">
          <cell r="I2106">
            <v>10272</v>
          </cell>
          <cell r="J2106" t="str">
            <v>Sale services fee - Auto</v>
          </cell>
          <cell r="K2106" t="str">
            <v>PHI BAN HANG 202410_005820</v>
          </cell>
          <cell r="L2106">
            <v>-424830</v>
          </cell>
          <cell r="M2106">
            <v>-33986</v>
          </cell>
          <cell r="N2106">
            <v>-458816</v>
          </cell>
          <cell r="O2106" t="str">
            <v>20241111</v>
          </cell>
          <cell r="P2106" t="str">
            <v>T11.2024</v>
          </cell>
          <cell r="Q2106">
            <v>-458816</v>
          </cell>
        </row>
        <row r="2107">
          <cell r="I2107">
            <v>1768</v>
          </cell>
          <cell r="J2107" t="str">
            <v>Basic discount - Auto</v>
          </cell>
          <cell r="K2107" t="str">
            <v>CHIET KHAU CO BAN 202410_005820</v>
          </cell>
          <cell r="L2107">
            <v>-552279</v>
          </cell>
          <cell r="M2107">
            <v>-44182</v>
          </cell>
          <cell r="N2107">
            <v>-596461</v>
          </cell>
          <cell r="O2107" t="str">
            <v>20241111</v>
          </cell>
          <cell r="P2107" t="str">
            <v>T11.2024</v>
          </cell>
          <cell r="Q2107">
            <v>-596461</v>
          </cell>
        </row>
        <row r="2108">
          <cell r="I2108">
            <v>53566</v>
          </cell>
          <cell r="J2108" t="str">
            <v/>
          </cell>
          <cell r="K2108" t="str">
            <v/>
          </cell>
          <cell r="L2108">
            <v>5754610</v>
          </cell>
          <cell r="M2108">
            <v>460369</v>
          </cell>
          <cell r="N2108">
            <v>6214979</v>
          </cell>
          <cell r="O2108" t="str">
            <v>20241129</v>
          </cell>
          <cell r="P2108" t="str">
            <v>T11.2024</v>
          </cell>
          <cell r="Q2108">
            <v>6214979</v>
          </cell>
        </row>
        <row r="2109">
          <cell r="I2109">
            <v>1619</v>
          </cell>
          <cell r="J2109" t="str">
            <v>241029-01016-1-0054</v>
          </cell>
          <cell r="K2109" t="str">
            <v>Điều chỉnh hàng trả lại</v>
          </cell>
          <cell r="L2109">
            <v>-13000</v>
          </cell>
          <cell r="M2109">
            <v>-1040</v>
          </cell>
          <cell r="N2109">
            <v>-14040</v>
          </cell>
          <cell r="O2109" t="str">
            <v>20241111</v>
          </cell>
          <cell r="P2109" t="str">
            <v>T11.2024</v>
          </cell>
          <cell r="Q2109">
            <v>-14040</v>
          </cell>
        </row>
        <row r="2110">
          <cell r="I2110">
            <v>10022</v>
          </cell>
          <cell r="J2110" t="str">
            <v>Sampling services fee - Auto</v>
          </cell>
          <cell r="K2110" t="str">
            <v>PHI HANG MAU 202410_005820</v>
          </cell>
          <cell r="L2110">
            <v>-127449</v>
          </cell>
          <cell r="M2110">
            <v>-12745</v>
          </cell>
          <cell r="N2110">
            <v>-140194</v>
          </cell>
          <cell r="O2110" t="str">
            <v>20241111</v>
          </cell>
          <cell r="P2110" t="str">
            <v>T11.2024</v>
          </cell>
          <cell r="Q2110">
            <v>-140194</v>
          </cell>
        </row>
        <row r="2111">
          <cell r="I2111">
            <v>1843</v>
          </cell>
          <cell r="J2111" t="str">
            <v>241112-01016-1-0144</v>
          </cell>
          <cell r="K2111" t="str">
            <v>Hang tra lai</v>
          </cell>
          <cell r="L2111">
            <v>-444232</v>
          </cell>
          <cell r="M2111">
            <v>-35539</v>
          </cell>
          <cell r="N2111">
            <v>-479771</v>
          </cell>
          <cell r="O2111" t="str">
            <v>20241129</v>
          </cell>
          <cell r="P2111" t="str">
            <v>T11.2024</v>
          </cell>
          <cell r="Q2111">
            <v>-479771</v>
          </cell>
        </row>
        <row r="2112">
          <cell r="I2112">
            <v>5980</v>
          </cell>
          <cell r="J2112" t="str">
            <v>Distribution Cost -Auto(8%)</v>
          </cell>
          <cell r="K2112" t="str">
            <v>PHI VAN CHUYEN THANG 09.2024-HANG LANH_005820_01016</v>
          </cell>
          <cell r="L2112">
            <v>-130400</v>
          </cell>
          <cell r="M2112">
            <v>-10432</v>
          </cell>
          <cell r="N2112">
            <v>-140832</v>
          </cell>
          <cell r="O2112" t="str">
            <v>20241111</v>
          </cell>
          <cell r="P2112" t="str">
            <v>T11.2024</v>
          </cell>
          <cell r="Q2112">
            <v>-580911</v>
          </cell>
        </row>
        <row r="2113">
          <cell r="I2113">
            <v>50072</v>
          </cell>
          <cell r="J2113" t="str">
            <v/>
          </cell>
          <cell r="K2113" t="str">
            <v/>
          </cell>
          <cell r="L2113">
            <v>4602480</v>
          </cell>
          <cell r="M2113">
            <v>368198</v>
          </cell>
          <cell r="N2113">
            <v>4970678</v>
          </cell>
          <cell r="O2113" t="str">
            <v>20241111</v>
          </cell>
          <cell r="P2113" t="str">
            <v>T11.2024</v>
          </cell>
          <cell r="Q2113">
            <v>4970678</v>
          </cell>
        </row>
        <row r="2114">
          <cell r="J2114" t="str">
            <v/>
          </cell>
          <cell r="K2114" t="str">
            <v>SUB SUM</v>
          </cell>
          <cell r="L2114">
            <v>8664900</v>
          </cell>
          <cell r="M2114">
            <v>690643</v>
          </cell>
          <cell r="N2114">
            <v>9355543</v>
          </cell>
          <cell r="O2114" t="str">
            <v/>
          </cell>
          <cell r="P2114" t="str">
            <v>T11.2024</v>
          </cell>
          <cell r="Q2114">
            <v>0</v>
          </cell>
        </row>
        <row r="2115">
          <cell r="I2115">
            <v>49934</v>
          </cell>
          <cell r="J2115" t="str">
            <v/>
          </cell>
          <cell r="K2115" t="str">
            <v/>
          </cell>
          <cell r="L2115">
            <v>1190660</v>
          </cell>
          <cell r="M2115">
            <v>95253</v>
          </cell>
          <cell r="N2115">
            <v>1285913</v>
          </cell>
          <cell r="O2115" t="str">
            <v>20241111</v>
          </cell>
          <cell r="P2115" t="str">
            <v>T11.2024</v>
          </cell>
          <cell r="Q2115">
            <v>1285913</v>
          </cell>
        </row>
        <row r="2116">
          <cell r="I2116">
            <v>1767</v>
          </cell>
          <cell r="J2116" t="str">
            <v>Basic discount - Auto</v>
          </cell>
          <cell r="K2116" t="str">
            <v>CHIET KHAU CO BAN 202410_005820</v>
          </cell>
          <cell r="L2116">
            <v>-139307</v>
          </cell>
          <cell r="M2116">
            <v>-11145</v>
          </cell>
          <cell r="N2116">
            <v>-150452</v>
          </cell>
          <cell r="O2116" t="str">
            <v>20241111</v>
          </cell>
          <cell r="P2116" t="str">
            <v>T11.2024</v>
          </cell>
          <cell r="Q2116">
            <v>-150452</v>
          </cell>
        </row>
        <row r="2117">
          <cell r="I2117">
            <v>6223</v>
          </cell>
          <cell r="J2117" t="str">
            <v>Sampling services fee - Auto</v>
          </cell>
          <cell r="K2117" t="str">
            <v>PHI HANG MAU 202410_005820</v>
          </cell>
          <cell r="L2117">
            <v>-32148</v>
          </cell>
          <cell r="M2117">
            <v>-3215</v>
          </cell>
          <cell r="N2117">
            <v>-35363</v>
          </cell>
          <cell r="O2117" t="str">
            <v>20241111</v>
          </cell>
          <cell r="P2117" t="str">
            <v>T11.2024</v>
          </cell>
          <cell r="Q2117">
            <v>-35363</v>
          </cell>
        </row>
        <row r="2118">
          <cell r="I2118">
            <v>49933</v>
          </cell>
          <cell r="J2118" t="str">
            <v/>
          </cell>
          <cell r="K2118" t="str">
            <v/>
          </cell>
          <cell r="L2118">
            <v>2757185</v>
          </cell>
          <cell r="M2118">
            <v>220575</v>
          </cell>
          <cell r="N2118">
            <v>2977760</v>
          </cell>
          <cell r="O2118" t="str">
            <v>20241111</v>
          </cell>
          <cell r="P2118" t="str">
            <v>T11.2024</v>
          </cell>
          <cell r="Q2118">
            <v>2977760</v>
          </cell>
        </row>
        <row r="2119">
          <cell r="I2119">
            <v>53586</v>
          </cell>
          <cell r="J2119" t="str">
            <v/>
          </cell>
          <cell r="K2119" t="str">
            <v/>
          </cell>
          <cell r="L2119">
            <v>595330</v>
          </cell>
          <cell r="M2119">
            <v>47626</v>
          </cell>
          <cell r="N2119">
            <v>642956</v>
          </cell>
          <cell r="O2119" t="str">
            <v>20241129</v>
          </cell>
          <cell r="P2119" t="str">
            <v>T11.2024</v>
          </cell>
          <cell r="Q2119">
            <v>642956</v>
          </cell>
        </row>
        <row r="2120">
          <cell r="I2120">
            <v>5943</v>
          </cell>
          <cell r="J2120" t="str">
            <v>Sale services fee - Auto</v>
          </cell>
          <cell r="K2120" t="str">
            <v>PHI BAN HANG 202410_005820</v>
          </cell>
          <cell r="L2120">
            <v>-107160</v>
          </cell>
          <cell r="M2120">
            <v>-8573</v>
          </cell>
          <cell r="N2120">
            <v>-115733</v>
          </cell>
          <cell r="O2120" t="str">
            <v>20241111</v>
          </cell>
          <cell r="P2120" t="str">
            <v>T11.2024</v>
          </cell>
          <cell r="Q2120">
            <v>-115733</v>
          </cell>
        </row>
        <row r="2121">
          <cell r="J2121" t="str">
            <v/>
          </cell>
          <cell r="K2121" t="str">
            <v>SUB SUM</v>
          </cell>
          <cell r="L2121">
            <v>4264560</v>
          </cell>
          <cell r="M2121">
            <v>340521</v>
          </cell>
          <cell r="N2121">
            <v>4605081</v>
          </cell>
          <cell r="O2121" t="str">
            <v/>
          </cell>
          <cell r="P2121" t="str">
            <v>T11.2024</v>
          </cell>
          <cell r="Q2121">
            <v>0</v>
          </cell>
        </row>
        <row r="2122">
          <cell r="I2122">
            <v>8638</v>
          </cell>
          <cell r="J2122" t="str">
            <v>Sale services fee - Auto</v>
          </cell>
          <cell r="K2122" t="str">
            <v>PHI BAN HANG 202410_005820</v>
          </cell>
          <cell r="L2122">
            <v>-291758</v>
          </cell>
          <cell r="M2122">
            <v>-23341</v>
          </cell>
          <cell r="N2122">
            <v>-315099</v>
          </cell>
          <cell r="O2122" t="str">
            <v>20241111</v>
          </cell>
          <cell r="P2122" t="str">
            <v>T11.2024</v>
          </cell>
          <cell r="Q2122">
            <v>-315099</v>
          </cell>
        </row>
        <row r="2123">
          <cell r="I2123">
            <v>1766</v>
          </cell>
          <cell r="J2123" t="str">
            <v>Basic discount - Auto</v>
          </cell>
          <cell r="K2123" t="str">
            <v>CHIET KHAU CO BAN 202410_005820</v>
          </cell>
          <cell r="L2123">
            <v>-379285</v>
          </cell>
          <cell r="M2123">
            <v>-30343</v>
          </cell>
          <cell r="N2123">
            <v>-409628</v>
          </cell>
          <cell r="O2123" t="str">
            <v>20241111</v>
          </cell>
          <cell r="P2123" t="str">
            <v>T11.2024</v>
          </cell>
          <cell r="Q2123">
            <v>-409628</v>
          </cell>
        </row>
        <row r="2124">
          <cell r="I2124">
            <v>57196</v>
          </cell>
          <cell r="J2124" t="str">
            <v/>
          </cell>
          <cell r="K2124" t="str">
            <v/>
          </cell>
          <cell r="L2124">
            <v>1072050</v>
          </cell>
          <cell r="M2124">
            <v>85764</v>
          </cell>
          <cell r="N2124">
            <v>1157814</v>
          </cell>
          <cell r="O2124" t="str">
            <v>20241129</v>
          </cell>
          <cell r="P2124" t="str">
            <v>T11.2024</v>
          </cell>
          <cell r="Q2124">
            <v>1157814</v>
          </cell>
        </row>
        <row r="2125">
          <cell r="I2125">
            <v>51805</v>
          </cell>
          <cell r="J2125" t="str">
            <v/>
          </cell>
          <cell r="K2125" t="str">
            <v/>
          </cell>
          <cell r="L2125">
            <v>1190660</v>
          </cell>
          <cell r="M2125">
            <v>95253</v>
          </cell>
          <cell r="N2125">
            <v>1285913</v>
          </cell>
          <cell r="O2125" t="str">
            <v>20241111</v>
          </cell>
          <cell r="P2125" t="str">
            <v>T11.2024</v>
          </cell>
          <cell r="Q2125">
            <v>1285913</v>
          </cell>
        </row>
        <row r="2126">
          <cell r="I2126">
            <v>55450</v>
          </cell>
          <cell r="J2126" t="str">
            <v/>
          </cell>
          <cell r="K2126" t="str">
            <v/>
          </cell>
          <cell r="L2126">
            <v>1785990</v>
          </cell>
          <cell r="M2126">
            <v>142879</v>
          </cell>
          <cell r="N2126">
            <v>1928869</v>
          </cell>
          <cell r="O2126" t="str">
            <v>20241129</v>
          </cell>
          <cell r="P2126" t="str">
            <v>T11.2024</v>
          </cell>
          <cell r="Q2126">
            <v>1928869</v>
          </cell>
        </row>
        <row r="2127">
          <cell r="I2127">
            <v>8689</v>
          </cell>
          <cell r="J2127" t="str">
            <v>Sampling services fee - Auto</v>
          </cell>
          <cell r="K2127" t="str">
            <v>PHI HANG MAU 202410_005820</v>
          </cell>
          <cell r="L2127">
            <v>-87527</v>
          </cell>
          <cell r="M2127">
            <v>-8753</v>
          </cell>
          <cell r="N2127">
            <v>-96280</v>
          </cell>
          <cell r="O2127" t="str">
            <v>20241111</v>
          </cell>
          <cell r="P2127" t="str">
            <v>T11.2024</v>
          </cell>
          <cell r="Q2127">
            <v>-96280</v>
          </cell>
        </row>
        <row r="2128">
          <cell r="I2128">
            <v>5980</v>
          </cell>
          <cell r="J2128" t="str">
            <v>Distribution Cost -Auto(8%)</v>
          </cell>
          <cell r="K2128" t="str">
            <v>PHI VAN CHUYEN THANG 09.2024-HANG LANH_005820_01013</v>
          </cell>
          <cell r="L2128">
            <v>-78510</v>
          </cell>
          <cell r="M2128">
            <v>-6281</v>
          </cell>
          <cell r="N2128">
            <v>-84791</v>
          </cell>
          <cell r="O2128" t="str">
            <v>20241111</v>
          </cell>
          <cell r="P2128" t="str">
            <v>T11.2024</v>
          </cell>
          <cell r="Q2128">
            <v>-580911</v>
          </cell>
        </row>
        <row r="2129">
          <cell r="I2129">
            <v>55449</v>
          </cell>
          <cell r="J2129" t="str">
            <v/>
          </cell>
          <cell r="K2129" t="str">
            <v/>
          </cell>
          <cell r="L2129">
            <v>1012290</v>
          </cell>
          <cell r="M2129">
            <v>80983</v>
          </cell>
          <cell r="N2129">
            <v>1093273</v>
          </cell>
          <cell r="O2129" t="str">
            <v>20241129</v>
          </cell>
          <cell r="P2129" t="str">
            <v>T11.2024</v>
          </cell>
          <cell r="Q2129">
            <v>1093273</v>
          </cell>
        </row>
        <row r="2130">
          <cell r="J2130" t="str">
            <v/>
          </cell>
          <cell r="K2130" t="str">
            <v>SUB SUM</v>
          </cell>
          <cell r="L2130">
            <v>4223910</v>
          </cell>
          <cell r="M2130">
            <v>336161</v>
          </cell>
          <cell r="N2130">
            <v>4560071</v>
          </cell>
          <cell r="O2130" t="str">
            <v/>
          </cell>
          <cell r="P2130" t="str">
            <v>T11.2024</v>
          </cell>
          <cell r="Q2130">
            <v>0</v>
          </cell>
        </row>
        <row r="2131">
          <cell r="I2131">
            <v>11729</v>
          </cell>
          <cell r="J2131" t="str">
            <v>Sale services fee - Auto</v>
          </cell>
          <cell r="K2131" t="str">
            <v>PHI BAN HANG 202410_005820</v>
          </cell>
          <cell r="L2131">
            <v>-289677</v>
          </cell>
          <cell r="M2131">
            <v>-23174</v>
          </cell>
          <cell r="N2131">
            <v>-312851</v>
          </cell>
          <cell r="O2131" t="str">
            <v>20241111</v>
          </cell>
          <cell r="P2131" t="str">
            <v>T11.2024</v>
          </cell>
          <cell r="Q2131">
            <v>-312851</v>
          </cell>
        </row>
        <row r="2132">
          <cell r="I2132">
            <v>56054</v>
          </cell>
          <cell r="J2132" t="str">
            <v/>
          </cell>
          <cell r="K2132" t="str">
            <v/>
          </cell>
          <cell r="L2132">
            <v>555290</v>
          </cell>
          <cell r="M2132">
            <v>44423</v>
          </cell>
          <cell r="N2132">
            <v>599713</v>
          </cell>
          <cell r="O2132" t="str">
            <v>20241129</v>
          </cell>
          <cell r="P2132" t="str">
            <v>T11.2024</v>
          </cell>
          <cell r="Q2132">
            <v>599713</v>
          </cell>
        </row>
        <row r="2133">
          <cell r="I2133">
            <v>1765</v>
          </cell>
          <cell r="J2133" t="str">
            <v>Basic discount - Auto</v>
          </cell>
          <cell r="K2133" t="str">
            <v>CHIET KHAU CO BAN 202410_005820</v>
          </cell>
          <cell r="L2133">
            <v>-376579</v>
          </cell>
          <cell r="M2133">
            <v>-30126</v>
          </cell>
          <cell r="N2133">
            <v>-406705</v>
          </cell>
          <cell r="O2133" t="str">
            <v>20241111</v>
          </cell>
          <cell r="P2133" t="str">
            <v>T11.2024</v>
          </cell>
          <cell r="Q2133">
            <v>-406705</v>
          </cell>
        </row>
        <row r="2134">
          <cell r="I2134">
            <v>54674</v>
          </cell>
          <cell r="J2134" t="str">
            <v/>
          </cell>
          <cell r="K2134" t="str">
            <v/>
          </cell>
          <cell r="L2134">
            <v>536025</v>
          </cell>
          <cell r="M2134">
            <v>42882</v>
          </cell>
          <cell r="N2134">
            <v>578907</v>
          </cell>
          <cell r="O2134" t="str">
            <v>20241129</v>
          </cell>
          <cell r="P2134" t="str">
            <v>T11.2024</v>
          </cell>
          <cell r="Q2134">
            <v>578907</v>
          </cell>
        </row>
        <row r="2135">
          <cell r="I2135">
            <v>11189</v>
          </cell>
          <cell r="J2135" t="str">
            <v>Sampling services fee - Auto</v>
          </cell>
          <cell r="K2135" t="str">
            <v>PHI HANG MAU 202410_005820</v>
          </cell>
          <cell r="L2135">
            <v>-86903</v>
          </cell>
          <cell r="M2135">
            <v>-8690</v>
          </cell>
          <cell r="N2135">
            <v>-95593</v>
          </cell>
          <cell r="O2135" t="str">
            <v>20241111</v>
          </cell>
          <cell r="P2135" t="str">
            <v>T11.2024</v>
          </cell>
          <cell r="Q2135">
            <v>-95593</v>
          </cell>
        </row>
        <row r="2136">
          <cell r="I2136">
            <v>55079</v>
          </cell>
          <cell r="J2136" t="str">
            <v/>
          </cell>
          <cell r="K2136" t="str">
            <v/>
          </cell>
          <cell r="L2136">
            <v>2222670</v>
          </cell>
          <cell r="M2136">
            <v>177814</v>
          </cell>
          <cell r="N2136">
            <v>2400484</v>
          </cell>
          <cell r="O2136" t="str">
            <v>20241129</v>
          </cell>
          <cell r="P2136" t="str">
            <v>T11.2024</v>
          </cell>
          <cell r="Q2136">
            <v>2400484</v>
          </cell>
        </row>
        <row r="2137">
          <cell r="I2137">
            <v>51485</v>
          </cell>
          <cell r="J2137" t="str">
            <v/>
          </cell>
          <cell r="K2137" t="str">
            <v/>
          </cell>
          <cell r="L2137">
            <v>1150620</v>
          </cell>
          <cell r="M2137">
            <v>92050</v>
          </cell>
          <cell r="N2137">
            <v>1242670</v>
          </cell>
          <cell r="O2137" t="str">
            <v>20241111</v>
          </cell>
          <cell r="P2137" t="str">
            <v>T11.2024</v>
          </cell>
          <cell r="Q2137">
            <v>1242670</v>
          </cell>
        </row>
        <row r="2138">
          <cell r="J2138" t="str">
            <v/>
          </cell>
          <cell r="K2138" t="str">
            <v>SUB SUM</v>
          </cell>
          <cell r="L2138">
            <v>3711446</v>
          </cell>
          <cell r="M2138">
            <v>295179</v>
          </cell>
          <cell r="N2138">
            <v>4006625</v>
          </cell>
          <cell r="O2138" t="str">
            <v/>
          </cell>
          <cell r="P2138" t="str">
            <v>T11.2024</v>
          </cell>
          <cell r="Q2138">
            <v>0</v>
          </cell>
        </row>
        <row r="2139">
          <cell r="I2139">
            <v>5980</v>
          </cell>
          <cell r="J2139" t="str">
            <v>Distribution Cost -Auto(8%)</v>
          </cell>
          <cell r="K2139" t="str">
            <v>PHI VAN CHUYEN THANG 09.2024-HANG LANH_005820_01011</v>
          </cell>
          <cell r="L2139">
            <v>-55760</v>
          </cell>
          <cell r="M2139">
            <v>-4461</v>
          </cell>
          <cell r="N2139">
            <v>-60221</v>
          </cell>
          <cell r="O2139" t="str">
            <v>20241111</v>
          </cell>
          <cell r="P2139" t="str">
            <v>T11.2024</v>
          </cell>
          <cell r="Q2139">
            <v>-580911</v>
          </cell>
        </row>
        <row r="2140">
          <cell r="J2140" t="str">
            <v/>
          </cell>
          <cell r="K2140" t="str">
            <v>NET OFF REGULAR 08.11.2024</v>
          </cell>
          <cell r="L2140">
            <v>2108418</v>
          </cell>
          <cell r="M2140">
            <v>0</v>
          </cell>
          <cell r="N2140">
            <v>2108418</v>
          </cell>
          <cell r="O2140" t="str">
            <v>20241111</v>
          </cell>
          <cell r="P2140" t="str">
            <v>T11.2024</v>
          </cell>
          <cell r="Q2140">
            <v>0</v>
          </cell>
        </row>
        <row r="2141">
          <cell r="I2141">
            <v>55448</v>
          </cell>
          <cell r="J2141" t="str">
            <v/>
          </cell>
          <cell r="K2141" t="str">
            <v/>
          </cell>
          <cell r="L2141">
            <v>1738398</v>
          </cell>
          <cell r="M2141">
            <v>139072</v>
          </cell>
          <cell r="N2141">
            <v>1877470</v>
          </cell>
          <cell r="O2141" t="str">
            <v>20241129</v>
          </cell>
          <cell r="P2141" t="str">
            <v>T11.2024</v>
          </cell>
          <cell r="Q2141">
            <v>1877470</v>
          </cell>
        </row>
        <row r="2142">
          <cell r="I2142">
            <v>8606</v>
          </cell>
          <cell r="J2142" t="str">
            <v>Sale services fee - Auto</v>
          </cell>
          <cell r="K2142" t="str">
            <v>PHI BAN HANG 202410_005820</v>
          </cell>
          <cell r="L2142">
            <v>-152167</v>
          </cell>
          <cell r="M2142">
            <v>-12173</v>
          </cell>
          <cell r="N2142">
            <v>-164340</v>
          </cell>
          <cell r="O2142" t="str">
            <v>20241111</v>
          </cell>
          <cell r="P2142" t="str">
            <v>T11.2024</v>
          </cell>
          <cell r="Q2142">
            <v>-1784340</v>
          </cell>
        </row>
        <row r="2143">
          <cell r="I2143">
            <v>1764</v>
          </cell>
          <cell r="J2143" t="str">
            <v>Basic discount - Auto</v>
          </cell>
          <cell r="K2143" t="str">
            <v>CHIET KHAU CO BAN 202410_005820</v>
          </cell>
          <cell r="L2143">
            <v>-197817</v>
          </cell>
          <cell r="M2143">
            <v>-15825</v>
          </cell>
          <cell r="N2143">
            <v>-213642</v>
          </cell>
          <cell r="O2143" t="str">
            <v>20241111</v>
          </cell>
          <cell r="P2143" t="str">
            <v>T11.2024</v>
          </cell>
          <cell r="Q2143">
            <v>-213642</v>
          </cell>
        </row>
        <row r="2144">
          <cell r="I2144">
            <v>57195</v>
          </cell>
          <cell r="J2144" t="str">
            <v/>
          </cell>
          <cell r="K2144" t="str">
            <v/>
          </cell>
          <cell r="L2144">
            <v>555290</v>
          </cell>
          <cell r="M2144">
            <v>44423</v>
          </cell>
          <cell r="N2144">
            <v>599713</v>
          </cell>
          <cell r="O2144" t="str">
            <v>20241129</v>
          </cell>
          <cell r="P2144" t="str">
            <v>T11.2024</v>
          </cell>
          <cell r="Q2144">
            <v>599713</v>
          </cell>
        </row>
        <row r="2145">
          <cell r="I2145">
            <v>8606</v>
          </cell>
          <cell r="J2145" t="str">
            <v>Anniversary Support fee - Manual(8%)</v>
          </cell>
          <cell r="K2145" t="str">
            <v>PHI HO TRO SINH NHAT 2024</v>
          </cell>
          <cell r="L2145">
            <v>-1500000</v>
          </cell>
          <cell r="M2145">
            <v>-120000</v>
          </cell>
          <cell r="N2145">
            <v>-1620000</v>
          </cell>
          <cell r="O2145" t="str">
            <v>20241111</v>
          </cell>
          <cell r="P2145" t="str">
            <v>T11.2024</v>
          </cell>
          <cell r="Q2145">
            <v>-1784340</v>
          </cell>
        </row>
        <row r="2146">
          <cell r="I2146">
            <v>9251</v>
          </cell>
          <cell r="J2146" t="str">
            <v>Sampling services fee - Auto</v>
          </cell>
          <cell r="K2146" t="str">
            <v>PHI HANG MAU 202410_005820</v>
          </cell>
          <cell r="L2146">
            <v>-45650</v>
          </cell>
          <cell r="M2146">
            <v>-4565</v>
          </cell>
          <cell r="N2146">
            <v>-50215</v>
          </cell>
          <cell r="O2146" t="str">
            <v>20241111</v>
          </cell>
          <cell r="P2146" t="str">
            <v>T11.2024</v>
          </cell>
          <cell r="Q2146">
            <v>-50215</v>
          </cell>
        </row>
        <row r="2147">
          <cell r="J2147" t="str">
            <v/>
          </cell>
          <cell r="K2147" t="str">
            <v>SUB SUM</v>
          </cell>
          <cell r="L2147">
            <v>2450712</v>
          </cell>
          <cell r="M2147">
            <v>26471</v>
          </cell>
          <cell r="N2147">
            <v>2477183</v>
          </cell>
          <cell r="O2147" t="str">
            <v/>
          </cell>
          <cell r="P2147" t="str">
            <v>T11.2024</v>
          </cell>
          <cell r="Q2147">
            <v>0</v>
          </cell>
        </row>
        <row r="2148">
          <cell r="I2148">
            <v>7216</v>
          </cell>
          <cell r="J2148" t="str">
            <v>Sale services fee - Auto</v>
          </cell>
          <cell r="K2148" t="str">
            <v>PHI BAN HANG 202410_005820</v>
          </cell>
          <cell r="L2148">
            <v>-134531</v>
          </cell>
          <cell r="M2148">
            <v>-10763</v>
          </cell>
          <cell r="N2148">
            <v>-145294</v>
          </cell>
          <cell r="O2148" t="str">
            <v>20241111</v>
          </cell>
          <cell r="P2148" t="str">
            <v>T11.2024</v>
          </cell>
          <cell r="Q2148">
            <v>-145294</v>
          </cell>
        </row>
        <row r="2149">
          <cell r="I2149">
            <v>1763</v>
          </cell>
          <cell r="J2149" t="str">
            <v>Basic discount - Auto</v>
          </cell>
          <cell r="K2149" t="str">
            <v>CHIET KHAU CO BAN 202410_005820</v>
          </cell>
          <cell r="L2149">
            <v>-174891</v>
          </cell>
          <cell r="M2149">
            <v>-13991</v>
          </cell>
          <cell r="N2149">
            <v>-188882</v>
          </cell>
          <cell r="O2149" t="str">
            <v>20241111</v>
          </cell>
          <cell r="P2149" t="str">
            <v>T11.2024</v>
          </cell>
          <cell r="Q2149">
            <v>-188882</v>
          </cell>
        </row>
        <row r="2150">
          <cell r="I2150">
            <v>53677</v>
          </cell>
          <cell r="J2150" t="str">
            <v/>
          </cell>
          <cell r="K2150" t="str">
            <v/>
          </cell>
          <cell r="L2150">
            <v>1011987</v>
          </cell>
          <cell r="M2150">
            <v>80959</v>
          </cell>
          <cell r="N2150">
            <v>1092946</v>
          </cell>
          <cell r="O2150" t="str">
            <v>20241129</v>
          </cell>
          <cell r="P2150" t="str">
            <v>T11.2024</v>
          </cell>
          <cell r="Q2150">
            <v>1092946</v>
          </cell>
        </row>
        <row r="2151">
          <cell r="J2151" t="str">
            <v/>
          </cell>
          <cell r="K2151" t="str">
            <v>NET OFF REGULAR 08.11.2024</v>
          </cell>
          <cell r="L2151">
            <v>378571</v>
          </cell>
          <cell r="M2151">
            <v>0</v>
          </cell>
          <cell r="N2151">
            <v>378571</v>
          </cell>
          <cell r="O2151" t="str">
            <v>20241111</v>
          </cell>
          <cell r="P2151" t="str">
            <v>T11.2024</v>
          </cell>
          <cell r="Q2151">
            <v>0</v>
          </cell>
        </row>
        <row r="2152">
          <cell r="I2152">
            <v>7579</v>
          </cell>
          <cell r="J2152" t="str">
            <v>Sampling services fee - Auto</v>
          </cell>
          <cell r="K2152" t="str">
            <v>PHI HANG MAU 202410_005820</v>
          </cell>
          <cell r="L2152">
            <v>-40359</v>
          </cell>
          <cell r="M2152">
            <v>-4036</v>
          </cell>
          <cell r="N2152">
            <v>-44395</v>
          </cell>
          <cell r="O2152" t="str">
            <v>20241111</v>
          </cell>
          <cell r="P2152" t="str">
            <v>T11.2024</v>
          </cell>
          <cell r="Q2152">
            <v>-44395</v>
          </cell>
        </row>
        <row r="2153">
          <cell r="I2153">
            <v>56975</v>
          </cell>
          <cell r="J2153" t="str">
            <v/>
          </cell>
          <cell r="K2153" t="str">
            <v/>
          </cell>
          <cell r="L2153">
            <v>869199</v>
          </cell>
          <cell r="M2153">
            <v>69536</v>
          </cell>
          <cell r="N2153">
            <v>938735</v>
          </cell>
          <cell r="O2153" t="str">
            <v>20241129</v>
          </cell>
          <cell r="P2153" t="str">
            <v>T11.2024</v>
          </cell>
          <cell r="Q2153">
            <v>938735</v>
          </cell>
        </row>
        <row r="2154">
          <cell r="J2154" t="str">
            <v/>
          </cell>
          <cell r="K2154" t="str">
            <v>SUB SUM</v>
          </cell>
          <cell r="L2154">
            <v>1909976</v>
          </cell>
          <cell r="M2154">
            <v>121705</v>
          </cell>
          <cell r="N2154">
            <v>2031681</v>
          </cell>
          <cell r="O2154" t="str">
            <v/>
          </cell>
          <cell r="P2154" t="str">
            <v>T11.2024</v>
          </cell>
          <cell r="Q2154">
            <v>0</v>
          </cell>
        </row>
        <row r="2155">
          <cell r="I2155">
            <v>1762</v>
          </cell>
          <cell r="J2155" t="str">
            <v>Basic discount - Auto</v>
          </cell>
          <cell r="K2155" t="str">
            <v>CHIET KHAU CO BAN 202410_005820</v>
          </cell>
          <cell r="L2155">
            <v>-433428</v>
          </cell>
          <cell r="M2155">
            <v>-34674</v>
          </cell>
          <cell r="N2155">
            <v>-468102</v>
          </cell>
          <cell r="O2155" t="str">
            <v>20241111</v>
          </cell>
          <cell r="P2155" t="str">
            <v>T11.2024</v>
          </cell>
          <cell r="Q2155">
            <v>-468102</v>
          </cell>
        </row>
        <row r="2156">
          <cell r="I2156">
            <v>50285</v>
          </cell>
          <cell r="J2156" t="str">
            <v/>
          </cell>
          <cell r="K2156" t="str">
            <v/>
          </cell>
          <cell r="L2156">
            <v>4008660</v>
          </cell>
          <cell r="M2156">
            <v>320693</v>
          </cell>
          <cell r="N2156">
            <v>4329353</v>
          </cell>
          <cell r="O2156" t="str">
            <v>20241111</v>
          </cell>
          <cell r="P2156" t="str">
            <v>T11.2024</v>
          </cell>
          <cell r="Q2156">
            <v>4329353</v>
          </cell>
        </row>
        <row r="2157">
          <cell r="I2157">
            <v>8677</v>
          </cell>
          <cell r="J2157" t="str">
            <v>Sampling services fee - Auto</v>
          </cell>
          <cell r="K2157" t="str">
            <v>PHI HANG MAU 202410_005820</v>
          </cell>
          <cell r="L2157">
            <v>-100022</v>
          </cell>
          <cell r="M2157">
            <v>-10002</v>
          </cell>
          <cell r="N2157">
            <v>-110024</v>
          </cell>
          <cell r="O2157" t="str">
            <v>20241111</v>
          </cell>
          <cell r="P2157" t="str">
            <v>T11.2024</v>
          </cell>
          <cell r="Q2157">
            <v>-110024</v>
          </cell>
        </row>
        <row r="2158">
          <cell r="I2158">
            <v>5980</v>
          </cell>
          <cell r="J2158" t="str">
            <v>Distribution Cost -Auto(8%)</v>
          </cell>
          <cell r="K2158" t="str">
            <v>PHI VAN CHUYEN THANG 09.2024-HANG LANH_005820_01009</v>
          </cell>
          <cell r="L2158">
            <v>-106720</v>
          </cell>
          <cell r="M2158">
            <v>-8538</v>
          </cell>
          <cell r="N2158">
            <v>-115258</v>
          </cell>
          <cell r="O2158" t="str">
            <v>20241111</v>
          </cell>
          <cell r="P2158" t="str">
            <v>T11.2024</v>
          </cell>
          <cell r="Q2158">
            <v>-580911</v>
          </cell>
        </row>
        <row r="2159">
          <cell r="I2159">
            <v>8929</v>
          </cell>
          <cell r="J2159" t="str">
            <v>Sale services fee - Auto</v>
          </cell>
          <cell r="K2159" t="str">
            <v>PHI BAN HANG 202410_005820</v>
          </cell>
          <cell r="L2159">
            <v>-333406</v>
          </cell>
          <cell r="M2159">
            <v>-26673</v>
          </cell>
          <cell r="N2159">
            <v>-360079</v>
          </cell>
          <cell r="O2159" t="str">
            <v>20241111</v>
          </cell>
          <cell r="P2159" t="str">
            <v>T11.2024</v>
          </cell>
          <cell r="Q2159">
            <v>-360079</v>
          </cell>
        </row>
        <row r="2160">
          <cell r="I2160">
            <v>53722</v>
          </cell>
          <cell r="J2160" t="str">
            <v/>
          </cell>
          <cell r="K2160" t="str">
            <v/>
          </cell>
          <cell r="L2160">
            <v>2322015</v>
          </cell>
          <cell r="M2160">
            <v>185761</v>
          </cell>
          <cell r="N2160">
            <v>2507776</v>
          </cell>
          <cell r="O2160" t="str">
            <v>20241129</v>
          </cell>
          <cell r="P2160" t="str">
            <v>T11.2024</v>
          </cell>
          <cell r="Q2160">
            <v>2507776</v>
          </cell>
        </row>
        <row r="2161">
          <cell r="J2161" t="str">
            <v/>
          </cell>
          <cell r="K2161" t="str">
            <v>SUB SUM</v>
          </cell>
          <cell r="L2161">
            <v>5357099</v>
          </cell>
          <cell r="M2161">
            <v>426567</v>
          </cell>
          <cell r="N2161">
            <v>5783666</v>
          </cell>
          <cell r="O2161" t="str">
            <v/>
          </cell>
          <cell r="P2161" t="str">
            <v>T11.2024</v>
          </cell>
          <cell r="Q2161">
            <v>0</v>
          </cell>
        </row>
        <row r="2162">
          <cell r="I2162">
            <v>49935</v>
          </cell>
          <cell r="J2162" t="str">
            <v/>
          </cell>
          <cell r="K2162" t="str">
            <v/>
          </cell>
          <cell r="L2162">
            <v>3968465</v>
          </cell>
          <cell r="M2162">
            <v>317477</v>
          </cell>
          <cell r="N2162">
            <v>4285942</v>
          </cell>
          <cell r="O2162" t="str">
            <v>20241111</v>
          </cell>
          <cell r="P2162" t="str">
            <v>T11.2024</v>
          </cell>
          <cell r="Q2162">
            <v>4285942</v>
          </cell>
        </row>
        <row r="2163">
          <cell r="I2163">
            <v>49924</v>
          </cell>
          <cell r="J2163" t="str">
            <v/>
          </cell>
          <cell r="K2163" t="str">
            <v/>
          </cell>
          <cell r="L2163">
            <v>2857590</v>
          </cell>
          <cell r="M2163">
            <v>228607</v>
          </cell>
          <cell r="N2163">
            <v>3086197</v>
          </cell>
          <cell r="O2163" t="str">
            <v>20241111</v>
          </cell>
          <cell r="P2163" t="str">
            <v>T11.2024</v>
          </cell>
          <cell r="Q2163">
            <v>3086197</v>
          </cell>
        </row>
        <row r="2164">
          <cell r="J2164" t="str">
            <v/>
          </cell>
          <cell r="K2164" t="str">
            <v>SUB SUM</v>
          </cell>
          <cell r="L2164">
            <v>6826055</v>
          </cell>
          <cell r="M2164">
            <v>546084</v>
          </cell>
          <cell r="N2164">
            <v>7372139</v>
          </cell>
          <cell r="O2164" t="str">
            <v/>
          </cell>
          <cell r="P2164" t="str">
            <v>T11.2024</v>
          </cell>
          <cell r="Q2164">
            <v>0</v>
          </cell>
        </row>
        <row r="2165">
          <cell r="I2165">
            <v>53468</v>
          </cell>
          <cell r="J2165" t="str">
            <v/>
          </cell>
          <cell r="K2165" t="str">
            <v/>
          </cell>
          <cell r="L2165">
            <v>750435</v>
          </cell>
          <cell r="M2165">
            <v>60035</v>
          </cell>
          <cell r="N2165">
            <v>810470</v>
          </cell>
          <cell r="O2165" t="str">
            <v>20241111</v>
          </cell>
          <cell r="P2165" t="str">
            <v>T11.2024</v>
          </cell>
          <cell r="Q2165">
            <v>810470</v>
          </cell>
        </row>
        <row r="2166">
          <cell r="I2166">
            <v>9491</v>
          </cell>
          <cell r="J2166" t="str">
            <v>Sampling services fee - Auto</v>
          </cell>
          <cell r="K2166" t="str">
            <v>PHI HANG MAU 202410_005820</v>
          </cell>
          <cell r="L2166">
            <v>-63281</v>
          </cell>
          <cell r="M2166">
            <v>-6328</v>
          </cell>
          <cell r="N2166">
            <v>-69609</v>
          </cell>
          <cell r="O2166" t="str">
            <v>20241111</v>
          </cell>
          <cell r="P2166" t="str">
            <v>T11.2024</v>
          </cell>
          <cell r="Q2166">
            <v>-69609</v>
          </cell>
        </row>
        <row r="2167">
          <cell r="I2167">
            <v>55447</v>
          </cell>
          <cell r="J2167" t="str">
            <v/>
          </cell>
          <cell r="K2167" t="str">
            <v/>
          </cell>
          <cell r="L2167">
            <v>1313431</v>
          </cell>
          <cell r="M2167">
            <v>105074</v>
          </cell>
          <cell r="N2167">
            <v>1418505</v>
          </cell>
          <cell r="O2167" t="str">
            <v>20241129</v>
          </cell>
          <cell r="P2167" t="str">
            <v>T11.2024</v>
          </cell>
          <cell r="Q2167">
            <v>1418505</v>
          </cell>
        </row>
        <row r="2168">
          <cell r="I2168">
            <v>5980</v>
          </cell>
          <cell r="J2168" t="str">
            <v>Distribution Cost -Auto(8%)</v>
          </cell>
          <cell r="K2168" t="str">
            <v>PHI VAN CHUYEN THANG 09.2024-HANG LANH_005820_01006</v>
          </cell>
          <cell r="L2168">
            <v>-166490</v>
          </cell>
          <cell r="M2168">
            <v>-13319</v>
          </cell>
          <cell r="N2168">
            <v>-179809</v>
          </cell>
          <cell r="O2168" t="str">
            <v>20241111</v>
          </cell>
          <cell r="P2168" t="str">
            <v>T11.2024</v>
          </cell>
          <cell r="Q2168">
            <v>-580911</v>
          </cell>
        </row>
        <row r="2169">
          <cell r="I2169">
            <v>50071</v>
          </cell>
          <cell r="J2169" t="str">
            <v/>
          </cell>
          <cell r="K2169" t="str">
            <v/>
          </cell>
          <cell r="L2169">
            <v>555290</v>
          </cell>
          <cell r="M2169">
            <v>44423</v>
          </cell>
          <cell r="N2169">
            <v>599713</v>
          </cell>
          <cell r="O2169" t="str">
            <v>20241111</v>
          </cell>
          <cell r="P2169" t="str">
            <v>T11.2024</v>
          </cell>
          <cell r="Q2169">
            <v>599713</v>
          </cell>
        </row>
        <row r="2170">
          <cell r="I2170">
            <v>9067</v>
          </cell>
          <cell r="J2170" t="str">
            <v>Sale services fee - Auto</v>
          </cell>
          <cell r="K2170" t="str">
            <v>PHI BAN HANG 202410_005820</v>
          </cell>
          <cell r="L2170">
            <v>-210937</v>
          </cell>
          <cell r="M2170">
            <v>-16875</v>
          </cell>
          <cell r="N2170">
            <v>-227812</v>
          </cell>
          <cell r="O2170" t="str">
            <v>20241111</v>
          </cell>
          <cell r="P2170" t="str">
            <v>T11.2024</v>
          </cell>
          <cell r="Q2170">
            <v>-227812</v>
          </cell>
        </row>
        <row r="2171">
          <cell r="I2171">
            <v>1761</v>
          </cell>
          <cell r="J2171" t="str">
            <v>Basic discount - Auto</v>
          </cell>
          <cell r="K2171" t="str">
            <v>CHIET KHAU CO BAN 202410_005820</v>
          </cell>
          <cell r="L2171">
            <v>-274218</v>
          </cell>
          <cell r="M2171">
            <v>-21937</v>
          </cell>
          <cell r="N2171">
            <v>-296155</v>
          </cell>
          <cell r="O2171" t="str">
            <v>20241111</v>
          </cell>
          <cell r="P2171" t="str">
            <v>T11.2024</v>
          </cell>
          <cell r="Q2171">
            <v>-296155</v>
          </cell>
        </row>
        <row r="2172">
          <cell r="J2172" t="str">
            <v/>
          </cell>
          <cell r="K2172" t="str">
            <v>SUB SUM</v>
          </cell>
          <cell r="L2172">
            <v>1904230</v>
          </cell>
          <cell r="M2172">
            <v>151073</v>
          </cell>
          <cell r="N2172">
            <v>2055303</v>
          </cell>
          <cell r="O2172" t="str">
            <v/>
          </cell>
          <cell r="P2172" t="str">
            <v>T11.2024</v>
          </cell>
          <cell r="Q2172">
            <v>0</v>
          </cell>
        </row>
        <row r="2173">
          <cell r="J2173" t="str">
            <v/>
          </cell>
          <cell r="K2173" t="str">
            <v>NET OFF REGULAR 08.11.2024</v>
          </cell>
          <cell r="L2173">
            <v>284859</v>
          </cell>
          <cell r="M2173">
            <v>0</v>
          </cell>
          <cell r="N2173">
            <v>284859</v>
          </cell>
          <cell r="O2173" t="str">
            <v>20241111</v>
          </cell>
          <cell r="P2173" t="str">
            <v>T11.2024</v>
          </cell>
          <cell r="Q2173">
            <v>0</v>
          </cell>
        </row>
        <row r="2174">
          <cell r="I2174">
            <v>7794</v>
          </cell>
          <cell r="J2174" t="str">
            <v>Sampling services fee - Auto</v>
          </cell>
          <cell r="K2174" t="str">
            <v>PHI HANG MAU 202410_005820</v>
          </cell>
          <cell r="L2174">
            <v>-30369</v>
          </cell>
          <cell r="M2174">
            <v>-3037</v>
          </cell>
          <cell r="N2174">
            <v>-33406</v>
          </cell>
          <cell r="O2174" t="str">
            <v>20241111</v>
          </cell>
          <cell r="P2174" t="str">
            <v>T11.2024</v>
          </cell>
          <cell r="Q2174">
            <v>-33406</v>
          </cell>
        </row>
        <row r="2175">
          <cell r="I2175">
            <v>7793</v>
          </cell>
          <cell r="J2175" t="str">
            <v>Sale services fee - Auto</v>
          </cell>
          <cell r="K2175" t="str">
            <v>PHI BAN HANG 202410_005820</v>
          </cell>
          <cell r="L2175">
            <v>-101229</v>
          </cell>
          <cell r="M2175">
            <v>-8098</v>
          </cell>
          <cell r="N2175">
            <v>-109327</v>
          </cell>
          <cell r="O2175" t="str">
            <v>20241111</v>
          </cell>
          <cell r="P2175" t="str">
            <v>T11.2024</v>
          </cell>
          <cell r="Q2175">
            <v>-109327</v>
          </cell>
        </row>
        <row r="2176">
          <cell r="I2176">
            <v>1760</v>
          </cell>
          <cell r="J2176" t="str">
            <v>Basic discount - Auto</v>
          </cell>
          <cell r="K2176" t="str">
            <v>CHIET KHAU CO BAN 202410_005820</v>
          </cell>
          <cell r="L2176">
            <v>-131598</v>
          </cell>
          <cell r="M2176">
            <v>-10528</v>
          </cell>
          <cell r="N2176">
            <v>-142126</v>
          </cell>
          <cell r="O2176" t="str">
            <v>20241111</v>
          </cell>
          <cell r="P2176" t="str">
            <v>T11.2024</v>
          </cell>
          <cell r="Q2176">
            <v>-142126</v>
          </cell>
        </row>
        <row r="2177">
          <cell r="J2177" t="str">
            <v/>
          </cell>
          <cell r="K2177" t="str">
            <v>SUB SUM</v>
          </cell>
          <cell r="L2177">
            <v>21663</v>
          </cell>
          <cell r="M2177">
            <v>-21663</v>
          </cell>
          <cell r="N2177">
            <v>0</v>
          </cell>
          <cell r="O2177" t="str">
            <v/>
          </cell>
          <cell r="P2177" t="str">
            <v>T11.2024</v>
          </cell>
          <cell r="Q2177">
            <v>0</v>
          </cell>
        </row>
        <row r="2178">
          <cell r="I2178">
            <v>8890</v>
          </cell>
          <cell r="J2178" t="str">
            <v>Sale services fee - Auto</v>
          </cell>
          <cell r="K2178" t="str">
            <v>PHI BAN HANG 202410_005820</v>
          </cell>
          <cell r="L2178">
            <v>-27765</v>
          </cell>
          <cell r="M2178">
            <v>-2221</v>
          </cell>
          <cell r="N2178">
            <v>-29986</v>
          </cell>
          <cell r="O2178" t="str">
            <v>20241111</v>
          </cell>
          <cell r="P2178" t="str">
            <v>T11.2024</v>
          </cell>
          <cell r="Q2178">
            <v>-29986</v>
          </cell>
        </row>
        <row r="2179">
          <cell r="I2179">
            <v>53766</v>
          </cell>
          <cell r="J2179" t="str">
            <v/>
          </cell>
          <cell r="K2179" t="str">
            <v/>
          </cell>
          <cell r="L2179">
            <v>555290</v>
          </cell>
          <cell r="M2179">
            <v>44423</v>
          </cell>
          <cell r="N2179">
            <v>599713</v>
          </cell>
          <cell r="O2179" t="str">
            <v>20241129</v>
          </cell>
          <cell r="P2179" t="str">
            <v>T11.2024</v>
          </cell>
          <cell r="Q2179">
            <v>599713</v>
          </cell>
        </row>
        <row r="2180">
          <cell r="I2180">
            <v>1759</v>
          </cell>
          <cell r="J2180" t="str">
            <v>Basic discount - Auto</v>
          </cell>
          <cell r="K2180" t="str">
            <v>CHIET KHAU CO BAN 202410_005820</v>
          </cell>
          <cell r="L2180">
            <v>-36094</v>
          </cell>
          <cell r="M2180">
            <v>-2888</v>
          </cell>
          <cell r="N2180">
            <v>-38982</v>
          </cell>
          <cell r="O2180" t="str">
            <v>20241111</v>
          </cell>
          <cell r="P2180" t="str">
            <v>T11.2024</v>
          </cell>
          <cell r="Q2180">
            <v>-38982</v>
          </cell>
        </row>
        <row r="2181">
          <cell r="J2181" t="str">
            <v/>
          </cell>
          <cell r="K2181" t="str">
            <v>NET OFF REGULAR 08.11.2024</v>
          </cell>
          <cell r="L2181">
            <v>78130</v>
          </cell>
          <cell r="M2181">
            <v>0</v>
          </cell>
          <cell r="N2181">
            <v>78130</v>
          </cell>
          <cell r="O2181" t="str">
            <v>20241111</v>
          </cell>
          <cell r="P2181" t="str">
            <v>T11.2024</v>
          </cell>
          <cell r="Q2181">
            <v>0</v>
          </cell>
        </row>
        <row r="2182">
          <cell r="I2182">
            <v>9304</v>
          </cell>
          <cell r="J2182" t="str">
            <v>Sampling services fee - Auto</v>
          </cell>
          <cell r="K2182" t="str">
            <v>PHI HANG MAU 202410_005820</v>
          </cell>
          <cell r="L2182">
            <v>-8329</v>
          </cell>
          <cell r="M2182">
            <v>-833</v>
          </cell>
          <cell r="N2182">
            <v>-9162</v>
          </cell>
          <cell r="O2182" t="str">
            <v>20241111</v>
          </cell>
          <cell r="P2182" t="str">
            <v>T11.2024</v>
          </cell>
          <cell r="Q2182">
            <v>-9162</v>
          </cell>
        </row>
        <row r="2183">
          <cell r="J2183" t="str">
            <v/>
          </cell>
          <cell r="K2183" t="str">
            <v>SUB SUM</v>
          </cell>
          <cell r="L2183">
            <v>561232</v>
          </cell>
          <cell r="M2183">
            <v>38481</v>
          </cell>
          <cell r="N2183">
            <v>599713</v>
          </cell>
          <cell r="O2183" t="str">
            <v/>
          </cell>
          <cell r="P2183" t="str">
            <v>T11.2024</v>
          </cell>
          <cell r="Q2183">
            <v>0</v>
          </cell>
        </row>
        <row r="2184">
          <cell r="I2184">
            <v>13206</v>
          </cell>
          <cell r="J2184" t="str">
            <v>Sale services fee - Auto</v>
          </cell>
          <cell r="K2184" t="str">
            <v>PHI BAN HANG 202410_005820</v>
          </cell>
          <cell r="L2184">
            <v>-741513</v>
          </cell>
          <cell r="M2184">
            <v>-59321</v>
          </cell>
          <cell r="N2184">
            <v>-800834</v>
          </cell>
          <cell r="O2184" t="str">
            <v>20241111</v>
          </cell>
          <cell r="P2184" t="str">
            <v>T11.2024</v>
          </cell>
          <cell r="Q2184">
            <v>-800834</v>
          </cell>
        </row>
        <row r="2185">
          <cell r="I2185">
            <v>1752</v>
          </cell>
          <cell r="J2185" t="str">
            <v>Basic discount - Auto</v>
          </cell>
          <cell r="K2185" t="str">
            <v>CHIET KHAU CO BAN 202410_005820</v>
          </cell>
          <cell r="L2185">
            <v>-963967</v>
          </cell>
          <cell r="M2185">
            <v>-77117</v>
          </cell>
          <cell r="N2185">
            <v>-1041084</v>
          </cell>
          <cell r="O2185" t="str">
            <v>20241111</v>
          </cell>
          <cell r="P2185" t="str">
            <v>T11.2024</v>
          </cell>
          <cell r="Q2185">
            <v>-1041084</v>
          </cell>
        </row>
        <row r="2186">
          <cell r="I2186">
            <v>51255</v>
          </cell>
          <cell r="J2186" t="str">
            <v/>
          </cell>
          <cell r="K2186" t="str">
            <v/>
          </cell>
          <cell r="L2186">
            <v>3890050</v>
          </cell>
          <cell r="M2186">
            <v>311204</v>
          </cell>
          <cell r="N2186">
            <v>4201254</v>
          </cell>
          <cell r="O2186" t="str">
            <v>20241111</v>
          </cell>
          <cell r="P2186" t="str">
            <v>T11.2024</v>
          </cell>
          <cell r="Q2186">
            <v>4201254</v>
          </cell>
        </row>
        <row r="2187">
          <cell r="I2187">
            <v>57323</v>
          </cell>
          <cell r="J2187" t="str">
            <v/>
          </cell>
          <cell r="K2187" t="str">
            <v/>
          </cell>
          <cell r="L2187">
            <v>3829235</v>
          </cell>
          <cell r="M2187">
            <v>306339</v>
          </cell>
          <cell r="N2187">
            <v>4135574</v>
          </cell>
          <cell r="O2187" t="str">
            <v>20241129</v>
          </cell>
          <cell r="P2187" t="str">
            <v>T11.2024</v>
          </cell>
          <cell r="Q2187">
            <v>4135574</v>
          </cell>
        </row>
        <row r="2188">
          <cell r="J2188" t="str">
            <v/>
          </cell>
          <cell r="K2188" t="str">
            <v>NET OFF REGULAR 08.11.2024</v>
          </cell>
          <cell r="L2188">
            <v>-2849978</v>
          </cell>
          <cell r="M2188">
            <v>0</v>
          </cell>
          <cell r="N2188">
            <v>-2849978</v>
          </cell>
          <cell r="O2188" t="str">
            <v>20241111</v>
          </cell>
          <cell r="P2188" t="str">
            <v>T11.2024</v>
          </cell>
          <cell r="Q2188">
            <v>0</v>
          </cell>
        </row>
        <row r="2189">
          <cell r="I2189">
            <v>13729</v>
          </cell>
          <cell r="J2189" t="str">
            <v>Sampling services fee - Auto</v>
          </cell>
          <cell r="K2189" t="str">
            <v>PHI HANG MAU 202410_005820</v>
          </cell>
          <cell r="L2189">
            <v>-222454</v>
          </cell>
          <cell r="M2189">
            <v>-22245</v>
          </cell>
          <cell r="N2189">
            <v>-244699</v>
          </cell>
          <cell r="O2189" t="str">
            <v>20241111</v>
          </cell>
          <cell r="P2189" t="str">
            <v>T11.2024</v>
          </cell>
          <cell r="Q2189">
            <v>-244699</v>
          </cell>
        </row>
        <row r="2190">
          <cell r="I2190">
            <v>52742</v>
          </cell>
          <cell r="J2190" t="str">
            <v/>
          </cell>
          <cell r="K2190" t="str">
            <v/>
          </cell>
          <cell r="L2190">
            <v>5079200</v>
          </cell>
          <cell r="M2190">
            <v>406336</v>
          </cell>
          <cell r="N2190">
            <v>5485536</v>
          </cell>
          <cell r="O2190" t="str">
            <v>20241111</v>
          </cell>
          <cell r="P2190" t="str">
            <v>T11.2024</v>
          </cell>
          <cell r="Q2190">
            <v>5485536</v>
          </cell>
        </row>
        <row r="2191">
          <cell r="J2191" t="str">
            <v/>
          </cell>
          <cell r="K2191" t="str">
            <v>SUB SUM</v>
          </cell>
          <cell r="L2191">
            <v>8020573</v>
          </cell>
          <cell r="M2191">
            <v>865196</v>
          </cell>
          <cell r="N2191">
            <v>8885769</v>
          </cell>
          <cell r="O2191" t="str">
            <v/>
          </cell>
          <cell r="P2191" t="str">
            <v>T11.2024</v>
          </cell>
          <cell r="Q2191">
            <v>0</v>
          </cell>
        </row>
        <row r="2192">
          <cell r="J2192" t="str">
            <v/>
          </cell>
          <cell r="K2192" t="str">
            <v>SUM</v>
          </cell>
          <cell r="L2192">
            <v>51867822</v>
          </cell>
          <cell r="M2192">
            <v>4131626</v>
          </cell>
          <cell r="N2192">
            <v>55999448</v>
          </cell>
          <cell r="O2192" t="str">
            <v/>
          </cell>
          <cell r="P2192" t="str">
            <v>T11.2024</v>
          </cell>
          <cell r="Q2192">
            <v>0</v>
          </cell>
        </row>
        <row r="2193">
          <cell r="I2193">
            <v>9007</v>
          </cell>
          <cell r="J2193" t="str">
            <v>Sampling services fee - Auto</v>
          </cell>
          <cell r="K2193" t="str">
            <v>PHI HANG MAU 202411_005820</v>
          </cell>
          <cell r="L2193">
            <v>-179202</v>
          </cell>
          <cell r="M2193">
            <v>-17920</v>
          </cell>
          <cell r="N2193">
            <v>-197122</v>
          </cell>
          <cell r="O2193" t="str">
            <v>20241210</v>
          </cell>
          <cell r="P2193" t="str">
            <v>T12.2024</v>
          </cell>
          <cell r="Q2193">
            <v>-197122</v>
          </cell>
        </row>
        <row r="2194">
          <cell r="I2194">
            <v>59216</v>
          </cell>
          <cell r="J2194" t="str">
            <v/>
          </cell>
          <cell r="K2194" t="str">
            <v/>
          </cell>
          <cell r="L2194">
            <v>832940</v>
          </cell>
          <cell r="M2194">
            <v>66635</v>
          </cell>
          <cell r="N2194">
            <v>899575</v>
          </cell>
          <cell r="O2194" t="str">
            <v>20241210</v>
          </cell>
          <cell r="P2194" t="str">
            <v>T12.2024</v>
          </cell>
          <cell r="Q2194">
            <v>899575</v>
          </cell>
        </row>
        <row r="2195">
          <cell r="I2195">
            <v>63598</v>
          </cell>
          <cell r="J2195" t="str">
            <v/>
          </cell>
          <cell r="K2195" t="str">
            <v/>
          </cell>
          <cell r="L2195">
            <v>2498820</v>
          </cell>
          <cell r="M2195">
            <v>199906</v>
          </cell>
          <cell r="N2195">
            <v>2698726</v>
          </cell>
          <cell r="O2195" t="str">
            <v>20241227</v>
          </cell>
          <cell r="P2195" t="str">
            <v>T12.2024</v>
          </cell>
          <cell r="Q2195">
            <v>2698726</v>
          </cell>
        </row>
        <row r="2196">
          <cell r="I2196">
            <v>8575</v>
          </cell>
          <cell r="J2196" t="str">
            <v>Sale services fee - Auto</v>
          </cell>
          <cell r="K2196" t="str">
            <v>PHI BAN HANG 202411_005820</v>
          </cell>
          <cell r="L2196">
            <v>-597339</v>
          </cell>
          <cell r="M2196">
            <v>-47787</v>
          </cell>
          <cell r="N2196">
            <v>-645126</v>
          </cell>
          <cell r="O2196" t="str">
            <v>20241210</v>
          </cell>
          <cell r="P2196" t="str">
            <v>T12.2024</v>
          </cell>
          <cell r="Q2196">
            <v>-645126</v>
          </cell>
        </row>
        <row r="2197">
          <cell r="I2197">
            <v>1980</v>
          </cell>
          <cell r="J2197" t="str">
            <v>Basic discount - Auto</v>
          </cell>
          <cell r="K2197" t="str">
            <v>CHIET KHAU CO BAN 202411_005820</v>
          </cell>
          <cell r="L2197">
            <v>-776540</v>
          </cell>
          <cell r="M2197">
            <v>-62123</v>
          </cell>
          <cell r="N2197">
            <v>-838663</v>
          </cell>
          <cell r="O2197" t="str">
            <v>20241210</v>
          </cell>
          <cell r="P2197" t="str">
            <v>T12.2024</v>
          </cell>
          <cell r="Q2197">
            <v>-838663</v>
          </cell>
        </row>
        <row r="2198">
          <cell r="I2198">
            <v>62416</v>
          </cell>
          <cell r="J2198" t="str">
            <v/>
          </cell>
          <cell r="K2198" t="str">
            <v/>
          </cell>
          <cell r="L2198">
            <v>2917280</v>
          </cell>
          <cell r="M2198">
            <v>233382</v>
          </cell>
          <cell r="N2198">
            <v>3150662</v>
          </cell>
          <cell r="O2198" t="str">
            <v>20241227</v>
          </cell>
          <cell r="P2198" t="str">
            <v>T12.2024</v>
          </cell>
          <cell r="Q2198">
            <v>3150662</v>
          </cell>
        </row>
        <row r="2199">
          <cell r="J2199" t="str">
            <v/>
          </cell>
          <cell r="K2199" t="str">
            <v>NET OFF REGULAR 09.12.2024</v>
          </cell>
          <cell r="L2199">
            <v>781336</v>
          </cell>
          <cell r="M2199">
            <v>0</v>
          </cell>
          <cell r="N2199">
            <v>781336</v>
          </cell>
          <cell r="O2199" t="str">
            <v>20241210</v>
          </cell>
          <cell r="P2199" t="str">
            <v>T12.2024</v>
          </cell>
          <cell r="Q2199">
            <v>0</v>
          </cell>
        </row>
        <row r="2200">
          <cell r="J2200" t="str">
            <v/>
          </cell>
          <cell r="K2200" t="str">
            <v>SUB SUM</v>
          </cell>
          <cell r="L2200">
            <v>5477295</v>
          </cell>
          <cell r="M2200">
            <v>372093</v>
          </cell>
          <cell r="N2200">
            <v>5849388</v>
          </cell>
          <cell r="O2200" t="str">
            <v/>
          </cell>
          <cell r="P2200" t="str">
            <v>T12.2024</v>
          </cell>
          <cell r="Q2200">
            <v>0</v>
          </cell>
        </row>
        <row r="2201">
          <cell r="I2201">
            <v>11818</v>
          </cell>
          <cell r="J2201" t="str">
            <v>Sampling services fee - Auto</v>
          </cell>
          <cell r="K2201" t="str">
            <v>PHI HANG MAU 202411_005820</v>
          </cell>
          <cell r="L2201">
            <v>-247000</v>
          </cell>
          <cell r="M2201">
            <v>-24700</v>
          </cell>
          <cell r="N2201">
            <v>-271700</v>
          </cell>
          <cell r="O2201" t="str">
            <v>20241210</v>
          </cell>
          <cell r="P2201" t="str">
            <v>T12.2024</v>
          </cell>
          <cell r="Q2201">
            <v>-271700</v>
          </cell>
        </row>
        <row r="2202">
          <cell r="I2202">
            <v>1984</v>
          </cell>
          <cell r="J2202" t="str">
            <v>241213-01016-1-0208</v>
          </cell>
          <cell r="K2202" t="str">
            <v>Hang tra lai</v>
          </cell>
          <cell r="L2202">
            <v>-357198</v>
          </cell>
          <cell r="M2202">
            <v>-28576</v>
          </cell>
          <cell r="N2202">
            <v>-385774</v>
          </cell>
          <cell r="O2202" t="str">
            <v>20241227</v>
          </cell>
          <cell r="P2202" t="str">
            <v>T12.2024</v>
          </cell>
          <cell r="Q2202">
            <v>-385774</v>
          </cell>
        </row>
        <row r="2203">
          <cell r="I2203">
            <v>62212</v>
          </cell>
          <cell r="J2203" t="str">
            <v/>
          </cell>
          <cell r="K2203" t="str">
            <v/>
          </cell>
          <cell r="L2203">
            <v>3570940</v>
          </cell>
          <cell r="M2203">
            <v>285675</v>
          </cell>
          <cell r="N2203">
            <v>3856615</v>
          </cell>
          <cell r="O2203" t="str">
            <v>20241227</v>
          </cell>
          <cell r="P2203" t="str">
            <v>T12.2024</v>
          </cell>
          <cell r="Q2203">
            <v>3856615</v>
          </cell>
        </row>
        <row r="2204">
          <cell r="I2204">
            <v>6639</v>
          </cell>
          <cell r="J2204" t="str">
            <v>Distribution Cost -Auto(8%)</v>
          </cell>
          <cell r="K2204" t="str">
            <v>PHI VAN CHUYEN THANG 10.2024-HANG LANH_005820_01016</v>
          </cell>
          <cell r="L2204">
            <v>-389220</v>
          </cell>
          <cell r="M2204">
            <v>-31138</v>
          </cell>
          <cell r="N2204">
            <v>-420358</v>
          </cell>
          <cell r="O2204" t="str">
            <v>20241210</v>
          </cell>
          <cell r="P2204" t="str">
            <v>T12.2024</v>
          </cell>
          <cell r="Q2204">
            <v>-1069351</v>
          </cell>
        </row>
        <row r="2205">
          <cell r="I2205">
            <v>12071</v>
          </cell>
          <cell r="J2205" t="str">
            <v>Sale services fee - Auto</v>
          </cell>
          <cell r="K2205" t="str">
            <v>PHI BAN HANG 202411_005820</v>
          </cell>
          <cell r="L2205">
            <v>-823334</v>
          </cell>
          <cell r="M2205">
            <v>-65867</v>
          </cell>
          <cell r="N2205">
            <v>-889201</v>
          </cell>
          <cell r="O2205" t="str">
            <v>20241210</v>
          </cell>
          <cell r="P2205" t="str">
            <v>T12.2024</v>
          </cell>
          <cell r="Q2205">
            <v>-889201</v>
          </cell>
        </row>
        <row r="2206">
          <cell r="I2206">
            <v>1979</v>
          </cell>
          <cell r="J2206" t="str">
            <v>Basic discount - Auto</v>
          </cell>
          <cell r="K2206" t="str">
            <v>CHIET KHAU CO BAN 202411_005820</v>
          </cell>
          <cell r="L2206">
            <v>-1070335</v>
          </cell>
          <cell r="M2206">
            <v>-85627</v>
          </cell>
          <cell r="N2206">
            <v>-1155962</v>
          </cell>
          <cell r="O2206" t="str">
            <v>20241210</v>
          </cell>
          <cell r="P2206" t="str">
            <v>T12.2024</v>
          </cell>
          <cell r="Q2206">
            <v>-1155962</v>
          </cell>
        </row>
        <row r="2207">
          <cell r="I2207">
            <v>63654</v>
          </cell>
          <cell r="J2207" t="str">
            <v/>
          </cell>
          <cell r="K2207" t="str">
            <v/>
          </cell>
          <cell r="L2207">
            <v>4547120</v>
          </cell>
          <cell r="M2207">
            <v>363770</v>
          </cell>
          <cell r="N2207">
            <v>4910890</v>
          </cell>
          <cell r="O2207" t="str">
            <v>20241227</v>
          </cell>
          <cell r="P2207" t="str">
            <v>T12.2024</v>
          </cell>
          <cell r="Q2207">
            <v>4910890</v>
          </cell>
        </row>
        <row r="2208">
          <cell r="I2208">
            <v>60703</v>
          </cell>
          <cell r="J2208" t="str">
            <v/>
          </cell>
          <cell r="K2208" t="str">
            <v/>
          </cell>
          <cell r="L2208">
            <v>4523400</v>
          </cell>
          <cell r="M2208">
            <v>361872</v>
          </cell>
          <cell r="N2208">
            <v>4885272</v>
          </cell>
          <cell r="O2208" t="str">
            <v>20241227</v>
          </cell>
          <cell r="P2208" t="str">
            <v>T12.2024</v>
          </cell>
          <cell r="Q2208">
            <v>4885272</v>
          </cell>
        </row>
        <row r="2209">
          <cell r="I2209">
            <v>57194</v>
          </cell>
          <cell r="J2209" t="str">
            <v/>
          </cell>
          <cell r="K2209" t="str">
            <v/>
          </cell>
          <cell r="L2209">
            <v>2977110</v>
          </cell>
          <cell r="M2209">
            <v>238169</v>
          </cell>
          <cell r="N2209">
            <v>3215279</v>
          </cell>
          <cell r="O2209" t="str">
            <v>20241210</v>
          </cell>
          <cell r="P2209" t="str">
            <v>T12.2024</v>
          </cell>
          <cell r="Q2209">
            <v>3215279</v>
          </cell>
        </row>
        <row r="2210">
          <cell r="J2210" t="str">
            <v/>
          </cell>
          <cell r="K2210" t="str">
            <v>SUB SUM</v>
          </cell>
          <cell r="L2210">
            <v>12731483</v>
          </cell>
          <cell r="M2210">
            <v>1013578</v>
          </cell>
          <cell r="N2210">
            <v>13745061</v>
          </cell>
          <cell r="O2210" t="str">
            <v/>
          </cell>
          <cell r="P2210" t="str">
            <v>T12.2024</v>
          </cell>
          <cell r="Q2210">
            <v>0</v>
          </cell>
        </row>
        <row r="2211">
          <cell r="I2211">
            <v>6524</v>
          </cell>
          <cell r="J2211" t="str">
            <v>Sampling services fee - Auto</v>
          </cell>
          <cell r="K2211" t="str">
            <v>PHI HANG MAU 202411_005820</v>
          </cell>
          <cell r="L2211">
            <v>-26790</v>
          </cell>
          <cell r="M2211">
            <v>-2679</v>
          </cell>
          <cell r="N2211">
            <v>-29469</v>
          </cell>
          <cell r="O2211" t="str">
            <v>20241210</v>
          </cell>
          <cell r="P2211" t="str">
            <v>T12.2024</v>
          </cell>
          <cell r="Q2211">
            <v>-29469</v>
          </cell>
        </row>
        <row r="2212">
          <cell r="I2212">
            <v>60660</v>
          </cell>
          <cell r="J2212" t="str">
            <v/>
          </cell>
          <cell r="K2212" t="str">
            <v/>
          </cell>
          <cell r="L2212">
            <v>952530</v>
          </cell>
          <cell r="M2212">
            <v>76202</v>
          </cell>
          <cell r="N2212">
            <v>1028732</v>
          </cell>
          <cell r="O2212" t="str">
            <v>20241210</v>
          </cell>
          <cell r="P2212" t="str">
            <v>T12.2024</v>
          </cell>
          <cell r="Q2212">
            <v>1028732</v>
          </cell>
        </row>
        <row r="2213">
          <cell r="I2213">
            <v>63631</v>
          </cell>
          <cell r="J2213" t="str">
            <v/>
          </cell>
          <cell r="K2213" t="str">
            <v/>
          </cell>
          <cell r="L2213">
            <v>1190660</v>
          </cell>
          <cell r="M2213">
            <v>95253</v>
          </cell>
          <cell r="N2213">
            <v>1285913</v>
          </cell>
          <cell r="O2213" t="str">
            <v>20241227</v>
          </cell>
          <cell r="P2213" t="str">
            <v>T12.2024</v>
          </cell>
          <cell r="Q2213">
            <v>1285913</v>
          </cell>
        </row>
        <row r="2214">
          <cell r="I2214">
            <v>6380</v>
          </cell>
          <cell r="J2214" t="str">
            <v>Sale services fee - Auto</v>
          </cell>
          <cell r="K2214" t="str">
            <v>PHI BAN HANG 202411_005820</v>
          </cell>
          <cell r="L2214">
            <v>-89300</v>
          </cell>
          <cell r="M2214">
            <v>-7144</v>
          </cell>
          <cell r="N2214">
            <v>-96444</v>
          </cell>
          <cell r="O2214" t="str">
            <v>20241210</v>
          </cell>
          <cell r="P2214" t="str">
            <v>T12.2024</v>
          </cell>
          <cell r="Q2214">
            <v>-96444</v>
          </cell>
        </row>
        <row r="2215">
          <cell r="I2215">
            <v>1978</v>
          </cell>
          <cell r="J2215" t="str">
            <v>Basic discount - Auto</v>
          </cell>
          <cell r="K2215" t="str">
            <v>CHIET KHAU CO BAN 202411_005820</v>
          </cell>
          <cell r="L2215">
            <v>-116089</v>
          </cell>
          <cell r="M2215">
            <v>-9287</v>
          </cell>
          <cell r="N2215">
            <v>-125376</v>
          </cell>
          <cell r="O2215" t="str">
            <v>20241210</v>
          </cell>
          <cell r="P2215" t="str">
            <v>T12.2024</v>
          </cell>
          <cell r="Q2215">
            <v>-125376</v>
          </cell>
        </row>
        <row r="2216">
          <cell r="I2216">
            <v>58485</v>
          </cell>
          <cell r="J2216" t="str">
            <v/>
          </cell>
          <cell r="K2216" t="str">
            <v/>
          </cell>
          <cell r="L2216">
            <v>595330</v>
          </cell>
          <cell r="M2216">
            <v>47626</v>
          </cell>
          <cell r="N2216">
            <v>642956</v>
          </cell>
          <cell r="O2216" t="str">
            <v>20241210</v>
          </cell>
          <cell r="P2216" t="str">
            <v>T12.2024</v>
          </cell>
          <cell r="Q2216">
            <v>642956</v>
          </cell>
        </row>
        <row r="2217">
          <cell r="J2217" t="str">
            <v/>
          </cell>
          <cell r="K2217" t="str">
            <v>SUB SUM</v>
          </cell>
          <cell r="L2217">
            <v>2506341</v>
          </cell>
          <cell r="M2217">
            <v>199971</v>
          </cell>
          <cell r="N2217">
            <v>2706312</v>
          </cell>
          <cell r="O2217" t="str">
            <v/>
          </cell>
          <cell r="P2217" t="str">
            <v>T12.2024</v>
          </cell>
          <cell r="Q2217">
            <v>0</v>
          </cell>
        </row>
        <row r="2218">
          <cell r="I2218">
            <v>1977</v>
          </cell>
          <cell r="J2218" t="str">
            <v>Basic discount - Auto</v>
          </cell>
          <cell r="K2218" t="str">
            <v>CHIET KHAU CO BAN 202411_005820</v>
          </cell>
          <cell r="L2218">
            <v>-931473</v>
          </cell>
          <cell r="M2218">
            <v>-74518</v>
          </cell>
          <cell r="N2218">
            <v>-1005991</v>
          </cell>
          <cell r="O2218" t="str">
            <v>20241210</v>
          </cell>
          <cell r="P2218" t="str">
            <v>T12.2024</v>
          </cell>
          <cell r="Q2218">
            <v>-1005991</v>
          </cell>
        </row>
        <row r="2219">
          <cell r="I2219">
            <v>62211</v>
          </cell>
          <cell r="J2219" t="str">
            <v/>
          </cell>
          <cell r="K2219" t="str">
            <v/>
          </cell>
          <cell r="L2219">
            <v>1857615</v>
          </cell>
          <cell r="M2219">
            <v>148609</v>
          </cell>
          <cell r="N2219">
            <v>2006224</v>
          </cell>
          <cell r="O2219" t="str">
            <v>20241227</v>
          </cell>
          <cell r="P2219" t="str">
            <v>T12.2024</v>
          </cell>
          <cell r="Q2219">
            <v>2006224</v>
          </cell>
        </row>
        <row r="2220">
          <cell r="I2220">
            <v>60700</v>
          </cell>
          <cell r="J2220" t="str">
            <v/>
          </cell>
          <cell r="K2220" t="str">
            <v/>
          </cell>
          <cell r="L2220">
            <v>1964820</v>
          </cell>
          <cell r="M2220">
            <v>157186</v>
          </cell>
          <cell r="N2220">
            <v>2122006</v>
          </cell>
          <cell r="O2220" t="str">
            <v>20241210</v>
          </cell>
          <cell r="P2220" t="str">
            <v>T12.2024</v>
          </cell>
          <cell r="Q2220">
            <v>2122006</v>
          </cell>
        </row>
        <row r="2221">
          <cell r="I2221">
            <v>62048</v>
          </cell>
          <cell r="J2221" t="str">
            <v/>
          </cell>
          <cell r="K2221" t="str">
            <v/>
          </cell>
          <cell r="L2221">
            <v>2917350</v>
          </cell>
          <cell r="M2221">
            <v>233388</v>
          </cell>
          <cell r="N2221">
            <v>3150738</v>
          </cell>
          <cell r="O2221" t="str">
            <v>20241227</v>
          </cell>
          <cell r="P2221" t="str">
            <v>T12.2024</v>
          </cell>
          <cell r="Q2221">
            <v>3150738</v>
          </cell>
        </row>
        <row r="2222">
          <cell r="J2222" t="str">
            <v/>
          </cell>
          <cell r="K2222" t="str">
            <v>NET OFF REGULAR 09.12.2024</v>
          </cell>
          <cell r="L2222">
            <v>66459</v>
          </cell>
          <cell r="M2222">
            <v>0</v>
          </cell>
          <cell r="N2222">
            <v>66459</v>
          </cell>
          <cell r="O2222" t="str">
            <v>20241210</v>
          </cell>
          <cell r="P2222" t="str">
            <v>T12.2024</v>
          </cell>
          <cell r="Q2222">
            <v>0</v>
          </cell>
        </row>
        <row r="2223">
          <cell r="I2223">
            <v>9474</v>
          </cell>
          <cell r="J2223" t="str">
            <v>Sampling services fee - Auto</v>
          </cell>
          <cell r="K2223" t="str">
            <v>PHI HANG MAU 202411_005820</v>
          </cell>
          <cell r="L2223">
            <v>-214955</v>
          </cell>
          <cell r="M2223">
            <v>-21496</v>
          </cell>
          <cell r="N2223">
            <v>-236451</v>
          </cell>
          <cell r="O2223" t="str">
            <v>20241210</v>
          </cell>
          <cell r="P2223" t="str">
            <v>T12.2024</v>
          </cell>
          <cell r="Q2223">
            <v>-236451</v>
          </cell>
        </row>
        <row r="2224">
          <cell r="I2224">
            <v>6639</v>
          </cell>
          <cell r="J2224" t="str">
            <v>Distribution Cost -Auto(8%)</v>
          </cell>
          <cell r="K2224" t="str">
            <v>PHI VAN CHUYEN THANG 10.2024-HANG LANH_005820_01013</v>
          </cell>
          <cell r="L2224">
            <v>-159430</v>
          </cell>
          <cell r="M2224">
            <v>-12754</v>
          </cell>
          <cell r="N2224">
            <v>-172184</v>
          </cell>
          <cell r="O2224" t="str">
            <v>20241210</v>
          </cell>
          <cell r="P2224" t="str">
            <v>T12.2024</v>
          </cell>
          <cell r="Q2224">
            <v>-1069351</v>
          </cell>
        </row>
        <row r="2225">
          <cell r="I2225">
            <v>63652</v>
          </cell>
          <cell r="J2225" t="str">
            <v/>
          </cell>
          <cell r="K2225" t="str">
            <v/>
          </cell>
          <cell r="L2225">
            <v>1029168</v>
          </cell>
          <cell r="M2225">
            <v>82333</v>
          </cell>
          <cell r="N2225">
            <v>1111501</v>
          </cell>
          <cell r="O2225" t="str">
            <v>20241227</v>
          </cell>
          <cell r="P2225" t="str">
            <v>T12.2024</v>
          </cell>
          <cell r="Q2225">
            <v>1111501</v>
          </cell>
        </row>
        <row r="2226">
          <cell r="I2226">
            <v>9435</v>
          </cell>
          <cell r="J2226" t="str">
            <v>Sale services fee - Auto</v>
          </cell>
          <cell r="K2226" t="str">
            <v>PHI BAN HANG 202411_005820</v>
          </cell>
          <cell r="L2226">
            <v>-716518</v>
          </cell>
          <cell r="M2226">
            <v>-57321</v>
          </cell>
          <cell r="N2226">
            <v>-773839</v>
          </cell>
          <cell r="O2226" t="str">
            <v>20241210</v>
          </cell>
          <cell r="P2226" t="str">
            <v>T12.2024</v>
          </cell>
          <cell r="Q2226">
            <v>-773839</v>
          </cell>
        </row>
        <row r="2227">
          <cell r="J2227" t="str">
            <v/>
          </cell>
          <cell r="K2227" t="str">
            <v>SUB SUM</v>
          </cell>
          <cell r="L2227">
            <v>5813036</v>
          </cell>
          <cell r="M2227">
            <v>455427</v>
          </cell>
          <cell r="N2227">
            <v>6268463</v>
          </cell>
          <cell r="O2227" t="str">
            <v/>
          </cell>
          <cell r="P2227" t="str">
            <v>T12.2024</v>
          </cell>
          <cell r="Q2227">
            <v>0</v>
          </cell>
        </row>
        <row r="2228">
          <cell r="I2228">
            <v>57440</v>
          </cell>
          <cell r="J2228" t="str">
            <v/>
          </cell>
          <cell r="K2228" t="str">
            <v/>
          </cell>
          <cell r="L2228">
            <v>1110580</v>
          </cell>
          <cell r="M2228">
            <v>88846</v>
          </cell>
          <cell r="N2228">
            <v>1199426</v>
          </cell>
          <cell r="O2228" t="str">
            <v>20241210</v>
          </cell>
          <cell r="P2228" t="str">
            <v>T12.2024</v>
          </cell>
          <cell r="Q2228">
            <v>1199426</v>
          </cell>
        </row>
        <row r="2229">
          <cell r="I2229">
            <v>12272</v>
          </cell>
          <cell r="J2229" t="str">
            <v>Sampling services fee - Auto</v>
          </cell>
          <cell r="K2229" t="str">
            <v>PHI HANG MAU 202411_005820</v>
          </cell>
          <cell r="L2229">
            <v>-128099</v>
          </cell>
          <cell r="M2229">
            <v>-12810</v>
          </cell>
          <cell r="N2229">
            <v>-140909</v>
          </cell>
          <cell r="O2229" t="str">
            <v>20241210</v>
          </cell>
          <cell r="P2229" t="str">
            <v>T12.2024</v>
          </cell>
          <cell r="Q2229">
            <v>-140909</v>
          </cell>
        </row>
        <row r="2230">
          <cell r="I2230">
            <v>63489</v>
          </cell>
          <cell r="J2230" t="str">
            <v/>
          </cell>
          <cell r="K2230" t="str">
            <v/>
          </cell>
          <cell r="L2230">
            <v>2047778</v>
          </cell>
          <cell r="M2230">
            <v>163822</v>
          </cell>
          <cell r="N2230">
            <v>2211600</v>
          </cell>
          <cell r="O2230" t="str">
            <v>20241227</v>
          </cell>
          <cell r="P2230" t="str">
            <v>T12.2024</v>
          </cell>
          <cell r="Q2230">
            <v>2211600</v>
          </cell>
        </row>
        <row r="2231">
          <cell r="I2231" t="str">
            <v>f</v>
          </cell>
          <cell r="J2231" t="str">
            <v>Penalty fee -Manual</v>
          </cell>
          <cell r="K2231" t="str">
            <v>PHAT VI PHAM GIAO HANG THANG 10.2024</v>
          </cell>
          <cell r="L2231">
            <v>-47626</v>
          </cell>
          <cell r="M2231">
            <v>0</v>
          </cell>
          <cell r="N2231">
            <v>-47626</v>
          </cell>
          <cell r="O2231" t="str">
            <v>20241210</v>
          </cell>
          <cell r="P2231" t="str">
            <v>T12.2024</v>
          </cell>
          <cell r="Q2231">
            <v>-95252</v>
          </cell>
        </row>
        <row r="2232">
          <cell r="I2232">
            <v>60753</v>
          </cell>
          <cell r="J2232" t="str">
            <v/>
          </cell>
          <cell r="K2232" t="str">
            <v/>
          </cell>
          <cell r="L2232">
            <v>1368965</v>
          </cell>
          <cell r="M2232">
            <v>109517</v>
          </cell>
          <cell r="N2232">
            <v>1478482</v>
          </cell>
          <cell r="O2232" t="str">
            <v>20241210</v>
          </cell>
          <cell r="P2232" t="str">
            <v>T12.2024</v>
          </cell>
          <cell r="Q2232">
            <v>1478482</v>
          </cell>
        </row>
        <row r="2233">
          <cell r="I2233">
            <v>12645</v>
          </cell>
          <cell r="J2233" t="str">
            <v>Sale services fee - Auto</v>
          </cell>
          <cell r="K2233" t="str">
            <v>PHI BAN HANG 202411_005820</v>
          </cell>
          <cell r="L2233">
            <v>-426996</v>
          </cell>
          <cell r="M2233">
            <v>-34160</v>
          </cell>
          <cell r="N2233">
            <v>-461156</v>
          </cell>
          <cell r="O2233" t="str">
            <v>20241210</v>
          </cell>
          <cell r="P2233" t="str">
            <v>T12.2024</v>
          </cell>
          <cell r="Q2233">
            <v>-461156</v>
          </cell>
        </row>
        <row r="2234">
          <cell r="I2234">
            <v>63695</v>
          </cell>
          <cell r="J2234" t="str">
            <v/>
          </cell>
          <cell r="K2234" t="str">
            <v/>
          </cell>
          <cell r="L2234">
            <v>1857090</v>
          </cell>
          <cell r="M2234">
            <v>148567</v>
          </cell>
          <cell r="N2234">
            <v>2005657</v>
          </cell>
          <cell r="O2234" t="str">
            <v>20241227</v>
          </cell>
          <cell r="P2234" t="str">
            <v>T12.2024</v>
          </cell>
          <cell r="Q2234">
            <v>2005657</v>
          </cell>
        </row>
        <row r="2235">
          <cell r="I2235" t="str">
            <v>f</v>
          </cell>
          <cell r="J2235" t="str">
            <v>Penalty fee -Manual</v>
          </cell>
          <cell r="K2235" t="str">
            <v>PHAT VI PHAM GIAO HANG THANG 10.2024</v>
          </cell>
          <cell r="L2235">
            <v>-47626</v>
          </cell>
          <cell r="M2235">
            <v>0</v>
          </cell>
          <cell r="N2235">
            <v>-47626</v>
          </cell>
          <cell r="O2235" t="str">
            <v>20241210</v>
          </cell>
          <cell r="P2235" t="str">
            <v>T12.2024</v>
          </cell>
          <cell r="Q2235">
            <v>-95252</v>
          </cell>
        </row>
        <row r="2236">
          <cell r="I2236">
            <v>62060</v>
          </cell>
          <cell r="J2236" t="str">
            <v/>
          </cell>
          <cell r="K2236" t="str">
            <v/>
          </cell>
          <cell r="L2236">
            <v>1904990</v>
          </cell>
          <cell r="M2236">
            <v>152399</v>
          </cell>
          <cell r="N2236">
            <v>2057389</v>
          </cell>
          <cell r="O2236" t="str">
            <v>20241227</v>
          </cell>
          <cell r="P2236" t="str">
            <v>T12.2024</v>
          </cell>
          <cell r="Q2236">
            <v>2057389</v>
          </cell>
        </row>
        <row r="2237">
          <cell r="I2237">
            <v>1976</v>
          </cell>
          <cell r="J2237" t="str">
            <v>Basic discount - Auto</v>
          </cell>
          <cell r="K2237" t="str">
            <v>CHIET KHAU CO BAN 202411_005820</v>
          </cell>
          <cell r="L2237">
            <v>-555095</v>
          </cell>
          <cell r="M2237">
            <v>-44408</v>
          </cell>
          <cell r="N2237">
            <v>-599503</v>
          </cell>
          <cell r="O2237" t="str">
            <v>20241210</v>
          </cell>
          <cell r="P2237" t="str">
            <v>T12.2024</v>
          </cell>
          <cell r="Q2237">
            <v>-599503</v>
          </cell>
        </row>
        <row r="2238">
          <cell r="J2238" t="str">
            <v/>
          </cell>
          <cell r="K2238" t="str">
            <v>SUB SUM</v>
          </cell>
          <cell r="L2238">
            <v>7083961</v>
          </cell>
          <cell r="M2238">
            <v>571773</v>
          </cell>
          <cell r="N2238">
            <v>7655734</v>
          </cell>
          <cell r="O2238" t="str">
            <v/>
          </cell>
          <cell r="P2238" t="str">
            <v>T12.2024</v>
          </cell>
          <cell r="Q2238">
            <v>0</v>
          </cell>
        </row>
        <row r="2239">
          <cell r="I2239">
            <v>60608</v>
          </cell>
          <cell r="J2239" t="str">
            <v/>
          </cell>
          <cell r="K2239" t="str">
            <v/>
          </cell>
          <cell r="L2239">
            <v>333176</v>
          </cell>
          <cell r="M2239">
            <v>26654</v>
          </cell>
          <cell r="N2239">
            <v>359830</v>
          </cell>
          <cell r="O2239" t="str">
            <v>20241210</v>
          </cell>
          <cell r="P2239" t="str">
            <v>T12.2024</v>
          </cell>
          <cell r="Q2239">
            <v>359830</v>
          </cell>
        </row>
        <row r="2240">
          <cell r="I2240">
            <v>9689</v>
          </cell>
          <cell r="J2240" t="str">
            <v>Sale services fee - Auto</v>
          </cell>
          <cell r="K2240" t="str">
            <v>PHI BAN HANG 202411_005820</v>
          </cell>
          <cell r="L2240">
            <v>-74811</v>
          </cell>
          <cell r="M2240">
            <v>-5985</v>
          </cell>
          <cell r="N2240">
            <v>-80796</v>
          </cell>
          <cell r="O2240" t="str">
            <v>20241210</v>
          </cell>
          <cell r="P2240" t="str">
            <v>T12.2024</v>
          </cell>
          <cell r="Q2240">
            <v>-80796</v>
          </cell>
        </row>
        <row r="2241">
          <cell r="I2241">
            <v>1975</v>
          </cell>
          <cell r="J2241" t="str">
            <v>Basic discount - Auto</v>
          </cell>
          <cell r="K2241" t="str">
            <v>CHIET KHAU CO BAN 202411_005820</v>
          </cell>
          <cell r="L2241">
            <v>-97255</v>
          </cell>
          <cell r="M2241">
            <v>-7780</v>
          </cell>
          <cell r="N2241">
            <v>-105035</v>
          </cell>
          <cell r="O2241" t="str">
            <v>20241210</v>
          </cell>
          <cell r="P2241" t="str">
            <v>T12.2024</v>
          </cell>
          <cell r="Q2241">
            <v>-105035</v>
          </cell>
        </row>
        <row r="2242">
          <cell r="I2242">
            <v>60702</v>
          </cell>
          <cell r="J2242" t="str">
            <v/>
          </cell>
          <cell r="K2242" t="str">
            <v/>
          </cell>
          <cell r="L2242">
            <v>416470</v>
          </cell>
          <cell r="M2242">
            <v>33318</v>
          </cell>
          <cell r="N2242">
            <v>449788</v>
          </cell>
          <cell r="O2242" t="str">
            <v>20241210</v>
          </cell>
          <cell r="P2242" t="str">
            <v>T12.2024</v>
          </cell>
          <cell r="Q2242">
            <v>449788</v>
          </cell>
        </row>
        <row r="2243">
          <cell r="I2243">
            <v>61657</v>
          </cell>
          <cell r="J2243" t="str">
            <v/>
          </cell>
          <cell r="K2243" t="str">
            <v/>
          </cell>
          <cell r="L2243">
            <v>416470</v>
          </cell>
          <cell r="M2243">
            <v>33318</v>
          </cell>
          <cell r="N2243">
            <v>449788</v>
          </cell>
          <cell r="O2243" t="str">
            <v>20241227</v>
          </cell>
          <cell r="P2243" t="str">
            <v>T12.2024</v>
          </cell>
          <cell r="Q2243">
            <v>449788</v>
          </cell>
        </row>
        <row r="2244">
          <cell r="I2244">
            <v>1842</v>
          </cell>
          <cell r="J2244" t="str">
            <v>241126-01011-1-0087</v>
          </cell>
          <cell r="K2244" t="str">
            <v>Hang tra lai</v>
          </cell>
          <cell r="L2244">
            <v>-333174</v>
          </cell>
          <cell r="M2244">
            <v>-26654</v>
          </cell>
          <cell r="N2244">
            <v>-359828</v>
          </cell>
          <cell r="O2244" t="str">
            <v>20241210</v>
          </cell>
          <cell r="P2244" t="str">
            <v>T12.2024</v>
          </cell>
          <cell r="Q2244">
            <v>-359828</v>
          </cell>
        </row>
        <row r="2245">
          <cell r="I2245">
            <v>10141</v>
          </cell>
          <cell r="J2245" t="str">
            <v>Sampling services fee - Auto</v>
          </cell>
          <cell r="K2245" t="str">
            <v>PHI HANG MAU 202411_005820</v>
          </cell>
          <cell r="L2245">
            <v>-22443</v>
          </cell>
          <cell r="M2245">
            <v>-2244</v>
          </cell>
          <cell r="N2245">
            <v>-24687</v>
          </cell>
          <cell r="O2245" t="str">
            <v>20241210</v>
          </cell>
          <cell r="P2245" t="str">
            <v>T12.2024</v>
          </cell>
          <cell r="Q2245">
            <v>-24687</v>
          </cell>
        </row>
        <row r="2246">
          <cell r="I2246">
            <v>6639</v>
          </cell>
          <cell r="J2246" t="str">
            <v>Distribution Cost -Auto(8%)</v>
          </cell>
          <cell r="K2246" t="str">
            <v>PHI VAN CHUYEN THANG 10.2024-HANG LANH_005820_01011</v>
          </cell>
          <cell r="L2246">
            <v>-151550</v>
          </cell>
          <cell r="M2246">
            <v>-12124</v>
          </cell>
          <cell r="N2246">
            <v>-163674</v>
          </cell>
          <cell r="O2246" t="str">
            <v>20241210</v>
          </cell>
          <cell r="P2246" t="str">
            <v>T12.2024</v>
          </cell>
          <cell r="Q2246">
            <v>-1069351</v>
          </cell>
        </row>
        <row r="2247">
          <cell r="J2247" t="str">
            <v/>
          </cell>
          <cell r="K2247" t="str">
            <v>SUB SUM</v>
          </cell>
          <cell r="L2247">
            <v>486883</v>
          </cell>
          <cell r="M2247">
            <v>38503</v>
          </cell>
          <cell r="N2247">
            <v>525386</v>
          </cell>
          <cell r="O2247" t="str">
            <v/>
          </cell>
          <cell r="P2247" t="str">
            <v>T12.2024</v>
          </cell>
          <cell r="Q2247">
            <v>0</v>
          </cell>
        </row>
        <row r="2248">
          <cell r="I2248">
            <v>64847</v>
          </cell>
          <cell r="J2248" t="str">
            <v/>
          </cell>
          <cell r="K2248" t="str">
            <v/>
          </cell>
          <cell r="L2248">
            <v>864372</v>
          </cell>
          <cell r="M2248">
            <v>69150</v>
          </cell>
          <cell r="N2248">
            <v>933522</v>
          </cell>
          <cell r="O2248" t="str">
            <v>20241227</v>
          </cell>
          <cell r="P2248" t="str">
            <v>T12.2024</v>
          </cell>
          <cell r="Q2248">
            <v>933522</v>
          </cell>
        </row>
        <row r="2249">
          <cell r="I2249">
            <v>61983</v>
          </cell>
          <cell r="J2249" t="str">
            <v/>
          </cell>
          <cell r="K2249" t="str">
            <v/>
          </cell>
          <cell r="L2249">
            <v>476265</v>
          </cell>
          <cell r="M2249">
            <v>38101</v>
          </cell>
          <cell r="N2249">
            <v>514366</v>
          </cell>
          <cell r="O2249" t="str">
            <v>20241227</v>
          </cell>
          <cell r="P2249" t="str">
            <v>T12.2024</v>
          </cell>
          <cell r="Q2249">
            <v>514366</v>
          </cell>
        </row>
        <row r="2250">
          <cell r="I2250">
            <v>8309</v>
          </cell>
          <cell r="J2250" t="str">
            <v>Sampling services fee - Auto</v>
          </cell>
          <cell r="K2250" t="str">
            <v>PHI HANG MAU 202411_005820</v>
          </cell>
          <cell r="L2250">
            <v>-76626</v>
          </cell>
          <cell r="M2250">
            <v>-7663</v>
          </cell>
          <cell r="N2250">
            <v>-84289</v>
          </cell>
          <cell r="O2250" t="str">
            <v>20241210</v>
          </cell>
          <cell r="P2250" t="str">
            <v>T12.2024</v>
          </cell>
          <cell r="Q2250">
            <v>-84289</v>
          </cell>
        </row>
        <row r="2251">
          <cell r="I2251">
            <v>59188</v>
          </cell>
          <cell r="J2251" t="str">
            <v/>
          </cell>
          <cell r="K2251" t="str">
            <v/>
          </cell>
          <cell r="L2251">
            <v>809439</v>
          </cell>
          <cell r="M2251">
            <v>64755</v>
          </cell>
          <cell r="N2251">
            <v>874194</v>
          </cell>
          <cell r="O2251" t="str">
            <v>20241210</v>
          </cell>
          <cell r="P2251" t="str">
            <v>T12.2024</v>
          </cell>
          <cell r="Q2251">
            <v>874194</v>
          </cell>
        </row>
        <row r="2252">
          <cell r="I2252">
            <v>63185</v>
          </cell>
          <cell r="J2252" t="str">
            <v/>
          </cell>
          <cell r="K2252" t="str">
            <v/>
          </cell>
          <cell r="L2252">
            <v>1019210</v>
          </cell>
          <cell r="M2252">
            <v>81537</v>
          </cell>
          <cell r="N2252">
            <v>1100747</v>
          </cell>
          <cell r="O2252" t="str">
            <v>20241227</v>
          </cell>
          <cell r="P2252" t="str">
            <v>T12.2024</v>
          </cell>
          <cell r="Q2252">
            <v>1100747</v>
          </cell>
        </row>
        <row r="2253">
          <cell r="I2253">
            <v>7920</v>
          </cell>
          <cell r="J2253" t="str">
            <v>Sale services fee - Auto</v>
          </cell>
          <cell r="K2253" t="str">
            <v>PHI BAN HANG 202411_005820</v>
          </cell>
          <cell r="L2253">
            <v>-255420</v>
          </cell>
          <cell r="M2253">
            <v>-20434</v>
          </cell>
          <cell r="N2253">
            <v>-275854</v>
          </cell>
          <cell r="O2253" t="str">
            <v>20241210</v>
          </cell>
          <cell r="P2253" t="str">
            <v>T12.2024</v>
          </cell>
          <cell r="Q2253">
            <v>-275854</v>
          </cell>
        </row>
        <row r="2254">
          <cell r="I2254">
            <v>1974</v>
          </cell>
          <cell r="J2254" t="str">
            <v>Basic discount - Auto</v>
          </cell>
          <cell r="K2254" t="str">
            <v>CHIET KHAU CO BAN 202411_005820</v>
          </cell>
          <cell r="L2254">
            <v>-332046</v>
          </cell>
          <cell r="M2254">
            <v>-26564</v>
          </cell>
          <cell r="N2254">
            <v>-358610</v>
          </cell>
          <cell r="O2254" t="str">
            <v>20241210</v>
          </cell>
          <cell r="P2254" t="str">
            <v>T12.2024</v>
          </cell>
          <cell r="Q2254">
            <v>-358610</v>
          </cell>
        </row>
        <row r="2255">
          <cell r="J2255" t="str">
            <v/>
          </cell>
          <cell r="K2255" t="str">
            <v>SUB SUM</v>
          </cell>
          <cell r="L2255">
            <v>2505194</v>
          </cell>
          <cell r="M2255">
            <v>198882</v>
          </cell>
          <cell r="N2255">
            <v>2704076</v>
          </cell>
          <cell r="O2255" t="str">
            <v/>
          </cell>
          <cell r="P2255" t="str">
            <v>T12.2024</v>
          </cell>
          <cell r="Q2255">
            <v>0</v>
          </cell>
        </row>
        <row r="2256">
          <cell r="I2256">
            <v>1973</v>
          </cell>
          <cell r="J2256" t="str">
            <v>Basic discount - Auto</v>
          </cell>
          <cell r="K2256" t="str">
            <v>CHIET KHAU CO BAN 202411_005820</v>
          </cell>
          <cell r="L2256">
            <v>-453560</v>
          </cell>
          <cell r="M2256">
            <v>-36285</v>
          </cell>
          <cell r="N2256">
            <v>-489845</v>
          </cell>
          <cell r="O2256" t="str">
            <v>20241210</v>
          </cell>
          <cell r="P2256" t="str">
            <v>T12.2024</v>
          </cell>
          <cell r="Q2256">
            <v>-489845</v>
          </cell>
        </row>
        <row r="2257">
          <cell r="I2257">
            <v>59254</v>
          </cell>
          <cell r="J2257" t="str">
            <v/>
          </cell>
          <cell r="K2257" t="str">
            <v/>
          </cell>
          <cell r="L2257">
            <v>2321530</v>
          </cell>
          <cell r="M2257">
            <v>185722</v>
          </cell>
          <cell r="N2257">
            <v>2507252</v>
          </cell>
          <cell r="O2257" t="str">
            <v>20241210</v>
          </cell>
          <cell r="P2257" t="str">
            <v>T12.2024</v>
          </cell>
          <cell r="Q2257">
            <v>2507252</v>
          </cell>
        </row>
        <row r="2258">
          <cell r="I2258">
            <v>61656</v>
          </cell>
          <cell r="J2258" t="str">
            <v/>
          </cell>
          <cell r="K2258" t="str">
            <v/>
          </cell>
          <cell r="L2258">
            <v>2024580</v>
          </cell>
          <cell r="M2258">
            <v>161966</v>
          </cell>
          <cell r="N2258">
            <v>2186546</v>
          </cell>
          <cell r="O2258" t="str">
            <v>20241227</v>
          </cell>
          <cell r="P2258" t="str">
            <v>T12.2024</v>
          </cell>
          <cell r="Q2258">
            <v>2186546</v>
          </cell>
        </row>
        <row r="2259">
          <cell r="I2259">
            <v>9850</v>
          </cell>
          <cell r="J2259" t="str">
            <v>Anniversary Support fee - Manual(8%)</v>
          </cell>
          <cell r="K2259" t="str">
            <v>PHI HO TRO SINH NHAT 2024</v>
          </cell>
          <cell r="L2259">
            <v>-1500000</v>
          </cell>
          <cell r="M2259">
            <v>-120000</v>
          </cell>
          <cell r="N2259">
            <v>-1620000</v>
          </cell>
          <cell r="O2259" t="str">
            <v>20241210</v>
          </cell>
          <cell r="P2259" t="str">
            <v>T12.2024</v>
          </cell>
          <cell r="Q2259">
            <v>-1996803</v>
          </cell>
        </row>
        <row r="2260">
          <cell r="I2260">
            <v>9561</v>
          </cell>
          <cell r="J2260" t="str">
            <v>Sampling services fee - Auto</v>
          </cell>
          <cell r="K2260" t="str">
            <v>PHI HANG MAU 202411_005820</v>
          </cell>
          <cell r="L2260">
            <v>-104668</v>
          </cell>
          <cell r="M2260">
            <v>-10467</v>
          </cell>
          <cell r="N2260">
            <v>-115135</v>
          </cell>
          <cell r="O2260" t="str">
            <v>20241210</v>
          </cell>
          <cell r="P2260" t="str">
            <v>T12.2024</v>
          </cell>
          <cell r="Q2260">
            <v>-115135</v>
          </cell>
        </row>
        <row r="2261">
          <cell r="I2261">
            <v>6639</v>
          </cell>
          <cell r="J2261" t="str">
            <v>Distribution Cost -Auto(8%)</v>
          </cell>
          <cell r="K2261" t="str">
            <v>PHI VAN CHUYEN THANG 10.2024-HANG LANH_005820_01009</v>
          </cell>
          <cell r="L2261">
            <v>-140540</v>
          </cell>
          <cell r="M2261">
            <v>-11243</v>
          </cell>
          <cell r="N2261">
            <v>-151783</v>
          </cell>
          <cell r="O2261" t="str">
            <v>20241210</v>
          </cell>
          <cell r="P2261" t="str">
            <v>T12.2024</v>
          </cell>
          <cell r="Q2261">
            <v>-1069351</v>
          </cell>
        </row>
        <row r="2262">
          <cell r="I2262">
            <v>63653</v>
          </cell>
          <cell r="J2262" t="str">
            <v/>
          </cell>
          <cell r="K2262" t="str">
            <v/>
          </cell>
          <cell r="L2262">
            <v>4071900</v>
          </cell>
          <cell r="M2262">
            <v>325752</v>
          </cell>
          <cell r="N2262">
            <v>4397652</v>
          </cell>
          <cell r="O2262" t="str">
            <v>20241227</v>
          </cell>
          <cell r="P2262" t="str">
            <v>T12.2024</v>
          </cell>
          <cell r="Q2262">
            <v>4397652</v>
          </cell>
        </row>
        <row r="2263">
          <cell r="J2263" t="str">
            <v/>
          </cell>
          <cell r="K2263" t="str">
            <v>NET OFF REGULAR 09.12.2024</v>
          </cell>
          <cell r="L2263">
            <v>246314</v>
          </cell>
          <cell r="M2263">
            <v>0</v>
          </cell>
          <cell r="N2263">
            <v>246314</v>
          </cell>
          <cell r="O2263" t="str">
            <v>20241210</v>
          </cell>
          <cell r="P2263" t="str">
            <v>T12.2024</v>
          </cell>
          <cell r="Q2263">
            <v>0</v>
          </cell>
        </row>
        <row r="2264">
          <cell r="I2264">
            <v>9850</v>
          </cell>
          <cell r="J2264" t="str">
            <v>Sale services fee - Auto</v>
          </cell>
          <cell r="K2264" t="str">
            <v>PHI BAN HANG 202411_005820</v>
          </cell>
          <cell r="L2264">
            <v>-348892</v>
          </cell>
          <cell r="M2264">
            <v>-27911</v>
          </cell>
          <cell r="N2264">
            <v>-376803</v>
          </cell>
          <cell r="O2264" t="str">
            <v>20241210</v>
          </cell>
          <cell r="P2264" t="str">
            <v>T12.2024</v>
          </cell>
          <cell r="Q2264">
            <v>-1996803</v>
          </cell>
        </row>
        <row r="2265">
          <cell r="J2265" t="str">
            <v/>
          </cell>
          <cell r="K2265" t="str">
            <v>SUB SUM</v>
          </cell>
          <cell r="L2265">
            <v>6116664</v>
          </cell>
          <cell r="M2265">
            <v>467534</v>
          </cell>
          <cell r="N2265">
            <v>6584198</v>
          </cell>
          <cell r="O2265" t="str">
            <v/>
          </cell>
          <cell r="P2265" t="str">
            <v>T12.2024</v>
          </cell>
          <cell r="Q2265">
            <v>0</v>
          </cell>
        </row>
        <row r="2266">
          <cell r="I2266">
            <v>8427</v>
          </cell>
          <cell r="J2266" t="str">
            <v>Sale services fee - Auto</v>
          </cell>
          <cell r="K2266" t="str">
            <v>PHI BAN HANG 202411_005820</v>
          </cell>
          <cell r="L2266">
            <v>-226172</v>
          </cell>
          <cell r="M2266">
            <v>-18094</v>
          </cell>
          <cell r="N2266">
            <v>-244266</v>
          </cell>
          <cell r="O2266" t="str">
            <v>20241210</v>
          </cell>
          <cell r="P2266" t="str">
            <v>T12.2024</v>
          </cell>
          <cell r="Q2266">
            <v>-244266</v>
          </cell>
        </row>
        <row r="2267">
          <cell r="I2267">
            <v>61993</v>
          </cell>
          <cell r="J2267" t="str">
            <v/>
          </cell>
          <cell r="K2267" t="str">
            <v/>
          </cell>
          <cell r="L2267">
            <v>952530</v>
          </cell>
          <cell r="M2267">
            <v>76202</v>
          </cell>
          <cell r="N2267">
            <v>1028732</v>
          </cell>
          <cell r="O2267" t="str">
            <v>20241227</v>
          </cell>
          <cell r="P2267" t="str">
            <v>T12.2024</v>
          </cell>
          <cell r="Q2267">
            <v>1028732</v>
          </cell>
        </row>
        <row r="2268">
          <cell r="I2268">
            <v>1972</v>
          </cell>
          <cell r="J2268" t="str">
            <v>Basic discount - Auto</v>
          </cell>
          <cell r="K2268" t="str">
            <v>CHIET KHAU CO BAN 202411_005820</v>
          </cell>
          <cell r="L2268">
            <v>-294023</v>
          </cell>
          <cell r="M2268">
            <v>-23522</v>
          </cell>
          <cell r="N2268">
            <v>-317545</v>
          </cell>
          <cell r="O2268" t="str">
            <v>20241210</v>
          </cell>
          <cell r="P2268" t="str">
            <v>T12.2024</v>
          </cell>
          <cell r="Q2268">
            <v>-317545</v>
          </cell>
        </row>
        <row r="2269">
          <cell r="J2269" t="str">
            <v/>
          </cell>
          <cell r="K2269" t="str">
            <v>NET OFF REGULAR 09.12.2024</v>
          </cell>
          <cell r="L2269">
            <v>636448</v>
          </cell>
          <cell r="M2269">
            <v>0</v>
          </cell>
          <cell r="N2269">
            <v>636448</v>
          </cell>
          <cell r="O2269" t="str">
            <v>20241210</v>
          </cell>
          <cell r="P2269" t="str">
            <v>T12.2024</v>
          </cell>
          <cell r="Q2269">
            <v>0</v>
          </cell>
        </row>
        <row r="2270">
          <cell r="I2270">
            <v>63482</v>
          </cell>
          <cell r="J2270" t="str">
            <v/>
          </cell>
          <cell r="K2270" t="str">
            <v/>
          </cell>
          <cell r="L2270">
            <v>1249410</v>
          </cell>
          <cell r="M2270">
            <v>99953</v>
          </cell>
          <cell r="N2270">
            <v>1349363</v>
          </cell>
          <cell r="O2270" t="str">
            <v>20241227</v>
          </cell>
          <cell r="P2270" t="str">
            <v>T12.2024</v>
          </cell>
          <cell r="Q2270">
            <v>1349363</v>
          </cell>
        </row>
        <row r="2271">
          <cell r="I2271">
            <v>8609</v>
          </cell>
          <cell r="J2271" t="str">
            <v>Sampling services fee - Auto</v>
          </cell>
          <cell r="K2271" t="str">
            <v>PHI HANG MAU 202411_005820</v>
          </cell>
          <cell r="L2271">
            <v>-67852</v>
          </cell>
          <cell r="M2271">
            <v>-6785</v>
          </cell>
          <cell r="N2271">
            <v>-74637</v>
          </cell>
          <cell r="O2271" t="str">
            <v>20241210</v>
          </cell>
          <cell r="P2271" t="str">
            <v>T12.2024</v>
          </cell>
          <cell r="Q2271">
            <v>-74637</v>
          </cell>
        </row>
        <row r="2272">
          <cell r="I2272">
            <v>62415</v>
          </cell>
          <cell r="J2272" t="str">
            <v/>
          </cell>
          <cell r="K2272" t="str">
            <v/>
          </cell>
          <cell r="L2272">
            <v>1488555</v>
          </cell>
          <cell r="M2272">
            <v>119084</v>
          </cell>
          <cell r="N2272">
            <v>1607639</v>
          </cell>
          <cell r="O2272" t="str">
            <v>20241227</v>
          </cell>
          <cell r="P2272" t="str">
            <v>T12.2024</v>
          </cell>
          <cell r="Q2272">
            <v>1607639</v>
          </cell>
        </row>
        <row r="2273">
          <cell r="J2273" t="str">
            <v/>
          </cell>
          <cell r="K2273" t="str">
            <v>SUB SUM</v>
          </cell>
          <cell r="L2273">
            <v>3738896</v>
          </cell>
          <cell r="M2273">
            <v>246838</v>
          </cell>
          <cell r="N2273">
            <v>3985734</v>
          </cell>
          <cell r="O2273" t="str">
            <v/>
          </cell>
          <cell r="P2273" t="str">
            <v>T12.2024</v>
          </cell>
          <cell r="Q2273">
            <v>0</v>
          </cell>
        </row>
        <row r="2274">
          <cell r="I2274">
            <v>10084</v>
          </cell>
          <cell r="J2274" t="str">
            <v>Sale services fee - Auto</v>
          </cell>
          <cell r="K2274" t="str">
            <v>PHI BAN HANG 202411_005820</v>
          </cell>
          <cell r="L2274">
            <v>-249531</v>
          </cell>
          <cell r="M2274">
            <v>-19962</v>
          </cell>
          <cell r="N2274">
            <v>-269493</v>
          </cell>
          <cell r="O2274" t="str">
            <v>20241210</v>
          </cell>
          <cell r="P2274" t="str">
            <v>T12.2024</v>
          </cell>
          <cell r="Q2274">
            <v>-269493</v>
          </cell>
        </row>
        <row r="2275">
          <cell r="I2275">
            <v>62047</v>
          </cell>
          <cell r="J2275" t="str">
            <v/>
          </cell>
          <cell r="K2275" t="str">
            <v/>
          </cell>
          <cell r="L2275">
            <v>1488520</v>
          </cell>
          <cell r="M2275">
            <v>119082</v>
          </cell>
          <cell r="N2275">
            <v>1607602</v>
          </cell>
          <cell r="O2275" t="str">
            <v>20241227</v>
          </cell>
          <cell r="P2275" t="str">
            <v>T12.2024</v>
          </cell>
          <cell r="Q2275">
            <v>1607602</v>
          </cell>
        </row>
        <row r="2276">
          <cell r="I2276">
            <v>1971</v>
          </cell>
          <cell r="J2276" t="str">
            <v>Basic discount - Auto</v>
          </cell>
          <cell r="K2276" t="str">
            <v>CHIET KHAU CO BAN 202411_005820</v>
          </cell>
          <cell r="L2276">
            <v>-324390</v>
          </cell>
          <cell r="M2276">
            <v>-25951</v>
          </cell>
          <cell r="N2276">
            <v>-350341</v>
          </cell>
          <cell r="O2276" t="str">
            <v>20241210</v>
          </cell>
          <cell r="P2276" t="str">
            <v>T12.2024</v>
          </cell>
          <cell r="Q2276">
            <v>-350341</v>
          </cell>
        </row>
        <row r="2277">
          <cell r="I2277">
            <v>60701</v>
          </cell>
          <cell r="J2277" t="str">
            <v/>
          </cell>
          <cell r="K2277" t="str">
            <v/>
          </cell>
          <cell r="L2277">
            <v>416470</v>
          </cell>
          <cell r="M2277">
            <v>33318</v>
          </cell>
          <cell r="N2277">
            <v>449788</v>
          </cell>
          <cell r="O2277" t="str">
            <v>20241210</v>
          </cell>
          <cell r="P2277" t="str">
            <v>T12.2024</v>
          </cell>
          <cell r="Q2277">
            <v>449788</v>
          </cell>
        </row>
        <row r="2278">
          <cell r="I2278">
            <v>57316</v>
          </cell>
          <cell r="J2278" t="str">
            <v/>
          </cell>
          <cell r="K2278" t="str">
            <v/>
          </cell>
          <cell r="L2278">
            <v>1416783</v>
          </cell>
          <cell r="M2278">
            <v>113343</v>
          </cell>
          <cell r="N2278">
            <v>1530126</v>
          </cell>
          <cell r="O2278" t="str">
            <v>20241210</v>
          </cell>
          <cell r="P2278" t="str">
            <v>T12.2024</v>
          </cell>
          <cell r="Q2278">
            <v>1530126</v>
          </cell>
        </row>
        <row r="2279">
          <cell r="I2279">
            <v>63479</v>
          </cell>
          <cell r="J2279" t="str">
            <v/>
          </cell>
          <cell r="K2279" t="str">
            <v/>
          </cell>
          <cell r="L2279">
            <v>1362344</v>
          </cell>
          <cell r="M2279">
            <v>108988</v>
          </cell>
          <cell r="N2279">
            <v>1471332</v>
          </cell>
          <cell r="O2279" t="str">
            <v>20241227</v>
          </cell>
          <cell r="P2279" t="str">
            <v>T12.2024</v>
          </cell>
          <cell r="Q2279">
            <v>1471332</v>
          </cell>
        </row>
        <row r="2280">
          <cell r="I2280">
            <v>9802</v>
          </cell>
          <cell r="J2280" t="str">
            <v>Sampling services fee - Auto</v>
          </cell>
          <cell r="K2280" t="str">
            <v>PHI HANG MAU 202411_005820</v>
          </cell>
          <cell r="L2280">
            <v>-74859</v>
          </cell>
          <cell r="M2280">
            <v>-7486</v>
          </cell>
          <cell r="N2280">
            <v>-82345</v>
          </cell>
          <cell r="O2280" t="str">
            <v>20241210</v>
          </cell>
          <cell r="P2280" t="str">
            <v>T12.2024</v>
          </cell>
          <cell r="Q2280">
            <v>-82345</v>
          </cell>
        </row>
        <row r="2281">
          <cell r="I2281">
            <v>6639</v>
          </cell>
          <cell r="J2281" t="str">
            <v>Distribution Cost -Auto(8%)</v>
          </cell>
          <cell r="K2281" t="str">
            <v>PHI VAN CHUYEN THANG 10.2024-HANG LANH_005820_01006</v>
          </cell>
          <cell r="L2281">
            <v>-149400</v>
          </cell>
          <cell r="M2281">
            <v>-11952</v>
          </cell>
          <cell r="N2281">
            <v>-161352</v>
          </cell>
          <cell r="O2281" t="str">
            <v>20241210</v>
          </cell>
          <cell r="P2281" t="str">
            <v>T12.2024</v>
          </cell>
          <cell r="Q2281">
            <v>-1069351</v>
          </cell>
        </row>
        <row r="2282">
          <cell r="I2282">
            <v>59050</v>
          </cell>
          <cell r="J2282" t="str">
            <v/>
          </cell>
          <cell r="K2282" t="str">
            <v/>
          </cell>
          <cell r="L2282">
            <v>1072050</v>
          </cell>
          <cell r="M2282">
            <v>85764</v>
          </cell>
          <cell r="N2282">
            <v>1157814</v>
          </cell>
          <cell r="O2282" t="str">
            <v>20241210</v>
          </cell>
          <cell r="P2282" t="str">
            <v>T12.2024</v>
          </cell>
          <cell r="Q2282">
            <v>1157814</v>
          </cell>
        </row>
        <row r="2283">
          <cell r="J2283" t="str">
            <v/>
          </cell>
          <cell r="K2283" t="str">
            <v>SUB SUM</v>
          </cell>
          <cell r="L2283">
            <v>4957987</v>
          </cell>
          <cell r="M2283">
            <v>395144</v>
          </cell>
          <cell r="N2283">
            <v>5353131</v>
          </cell>
          <cell r="O2283" t="str">
            <v/>
          </cell>
          <cell r="P2283" t="str">
            <v>T12.2024</v>
          </cell>
          <cell r="Q2283">
            <v>0</v>
          </cell>
        </row>
        <row r="2284">
          <cell r="I2284">
            <v>8713</v>
          </cell>
          <cell r="J2284" t="str">
            <v>Sampling services fee - Auto</v>
          </cell>
          <cell r="K2284" t="str">
            <v>PHI HANG MAU 202411_005820</v>
          </cell>
          <cell r="L2284">
            <v>-36445</v>
          </cell>
          <cell r="M2284">
            <v>-3645</v>
          </cell>
          <cell r="N2284">
            <v>-40090</v>
          </cell>
          <cell r="O2284" t="str">
            <v>20241210</v>
          </cell>
          <cell r="P2284" t="str">
            <v>T12.2024</v>
          </cell>
          <cell r="Q2284">
            <v>-40090</v>
          </cell>
        </row>
        <row r="2285">
          <cell r="I2285">
            <v>60739</v>
          </cell>
          <cell r="J2285" t="str">
            <v/>
          </cell>
          <cell r="K2285" t="str">
            <v/>
          </cell>
          <cell r="L2285">
            <v>952530</v>
          </cell>
          <cell r="M2285">
            <v>76202</v>
          </cell>
          <cell r="N2285">
            <v>1028732</v>
          </cell>
          <cell r="O2285" t="str">
            <v>20241210</v>
          </cell>
          <cell r="P2285" t="str">
            <v>T12.2024</v>
          </cell>
          <cell r="Q2285">
            <v>1028732</v>
          </cell>
        </row>
        <row r="2286">
          <cell r="I2286">
            <v>8712</v>
          </cell>
          <cell r="J2286" t="str">
            <v>Sale services fee - Auto</v>
          </cell>
          <cell r="K2286" t="str">
            <v>PHI BAN HANG 202411_005820</v>
          </cell>
          <cell r="L2286">
            <v>-121484</v>
          </cell>
          <cell r="M2286">
            <v>-9719</v>
          </cell>
          <cell r="N2286">
            <v>-131203</v>
          </cell>
          <cell r="O2286" t="str">
            <v>20241210</v>
          </cell>
          <cell r="P2286" t="str">
            <v>T12.2024</v>
          </cell>
          <cell r="Q2286">
            <v>-1751203</v>
          </cell>
        </row>
        <row r="2287">
          <cell r="I2287">
            <v>1970</v>
          </cell>
          <cell r="J2287" t="str">
            <v>Basic discount - Auto</v>
          </cell>
          <cell r="K2287" t="str">
            <v>CHIET KHAU CO BAN 202411_005820</v>
          </cell>
          <cell r="L2287">
            <v>-157929</v>
          </cell>
          <cell r="M2287">
            <v>-12634</v>
          </cell>
          <cell r="N2287">
            <v>-170563</v>
          </cell>
          <cell r="O2287" t="str">
            <v>20241210</v>
          </cell>
          <cell r="P2287" t="str">
            <v>T12.2024</v>
          </cell>
          <cell r="Q2287">
            <v>-170563</v>
          </cell>
        </row>
        <row r="2288">
          <cell r="I2288">
            <v>63919</v>
          </cell>
          <cell r="J2288" t="str">
            <v/>
          </cell>
          <cell r="K2288" t="str">
            <v/>
          </cell>
          <cell r="L2288">
            <v>2429676</v>
          </cell>
          <cell r="M2288">
            <v>194374</v>
          </cell>
          <cell r="N2288">
            <v>2624050</v>
          </cell>
          <cell r="O2288" t="str">
            <v>20241227</v>
          </cell>
          <cell r="P2288" t="str">
            <v>T12.2024</v>
          </cell>
          <cell r="Q2288">
            <v>2624050</v>
          </cell>
        </row>
        <row r="2289">
          <cell r="I2289">
            <v>59707</v>
          </cell>
          <cell r="J2289" t="str">
            <v/>
          </cell>
          <cell r="K2289" t="str">
            <v/>
          </cell>
          <cell r="L2289">
            <v>1072050</v>
          </cell>
          <cell r="M2289">
            <v>85764</v>
          </cell>
          <cell r="N2289">
            <v>1157814</v>
          </cell>
          <cell r="O2289" t="str">
            <v>20241210</v>
          </cell>
          <cell r="P2289" t="str">
            <v>T12.2024</v>
          </cell>
          <cell r="Q2289">
            <v>1157814</v>
          </cell>
        </row>
        <row r="2290">
          <cell r="I2290">
            <v>8712</v>
          </cell>
          <cell r="J2290" t="str">
            <v>Anniversary Support fee - Manual(8%)</v>
          </cell>
          <cell r="K2290" t="str">
            <v>PHI HO TRO SINH NHAT 2024</v>
          </cell>
          <cell r="L2290">
            <v>-1500000</v>
          </cell>
          <cell r="M2290">
            <v>-120000</v>
          </cell>
          <cell r="N2290">
            <v>-1620000</v>
          </cell>
          <cell r="O2290" t="str">
            <v>20241210</v>
          </cell>
          <cell r="P2290" t="str">
            <v>T12.2024</v>
          </cell>
          <cell r="Q2290">
            <v>-1751203</v>
          </cell>
        </row>
        <row r="2291">
          <cell r="J2291" t="str">
            <v/>
          </cell>
          <cell r="K2291" t="str">
            <v>SUB SUM</v>
          </cell>
          <cell r="L2291">
            <v>2638398</v>
          </cell>
          <cell r="M2291">
            <v>210342</v>
          </cell>
          <cell r="N2291">
            <v>2848740</v>
          </cell>
          <cell r="O2291" t="str">
            <v/>
          </cell>
          <cell r="P2291" t="str">
            <v>T12.2024</v>
          </cell>
          <cell r="Q2291">
            <v>0</v>
          </cell>
        </row>
        <row r="2292">
          <cell r="I2292">
            <v>1969</v>
          </cell>
          <cell r="J2292" t="str">
            <v>Basic discount - Auto</v>
          </cell>
          <cell r="K2292" t="str">
            <v>CHIET KHAU CO BAN 202411_005820</v>
          </cell>
          <cell r="L2292">
            <v>-43313</v>
          </cell>
          <cell r="M2292">
            <v>-3465</v>
          </cell>
          <cell r="N2292">
            <v>-46778</v>
          </cell>
          <cell r="O2292" t="str">
            <v>20241210</v>
          </cell>
          <cell r="P2292" t="str">
            <v>T12.2024</v>
          </cell>
          <cell r="Q2292">
            <v>-46778</v>
          </cell>
        </row>
        <row r="2293">
          <cell r="J2293" t="str">
            <v/>
          </cell>
          <cell r="K2293" t="str">
            <v>NET OFF REGULAR 09.12.2024</v>
          </cell>
          <cell r="L2293">
            <v>93755</v>
          </cell>
          <cell r="M2293">
            <v>0</v>
          </cell>
          <cell r="N2293">
            <v>93755</v>
          </cell>
          <cell r="O2293" t="str">
            <v>20241210</v>
          </cell>
          <cell r="P2293" t="str">
            <v>T12.2024</v>
          </cell>
          <cell r="Q2293">
            <v>0</v>
          </cell>
        </row>
        <row r="2294">
          <cell r="I2294">
            <v>10125</v>
          </cell>
          <cell r="J2294" t="str">
            <v>Sampling services fee - Auto</v>
          </cell>
          <cell r="K2294" t="str">
            <v>PHI HANG MAU 202411_005820</v>
          </cell>
          <cell r="L2294">
            <v>-9995</v>
          </cell>
          <cell r="M2294">
            <v>-1000</v>
          </cell>
          <cell r="N2294">
            <v>-10995</v>
          </cell>
          <cell r="O2294" t="str">
            <v>20241210</v>
          </cell>
          <cell r="P2294" t="str">
            <v>T12.2024</v>
          </cell>
          <cell r="Q2294">
            <v>-10995</v>
          </cell>
        </row>
        <row r="2295">
          <cell r="I2295">
            <v>9707</v>
          </cell>
          <cell r="J2295" t="str">
            <v>Sale services fee - Auto</v>
          </cell>
          <cell r="K2295" t="str">
            <v>PHI BAN HANG 202411_005820</v>
          </cell>
          <cell r="L2295">
            <v>-33317</v>
          </cell>
          <cell r="M2295">
            <v>-2665</v>
          </cell>
          <cell r="N2295">
            <v>-35982</v>
          </cell>
          <cell r="O2295" t="str">
            <v>20241210</v>
          </cell>
          <cell r="P2295" t="str">
            <v>T12.2024</v>
          </cell>
          <cell r="Q2295">
            <v>-35982</v>
          </cell>
        </row>
        <row r="2296">
          <cell r="J2296" t="str">
            <v/>
          </cell>
          <cell r="K2296" t="str">
            <v>SUB SUM</v>
          </cell>
          <cell r="L2296">
            <v>7130</v>
          </cell>
          <cell r="M2296">
            <v>-7130</v>
          </cell>
          <cell r="N2296">
            <v>0</v>
          </cell>
          <cell r="O2296" t="str">
            <v/>
          </cell>
          <cell r="P2296" t="str">
            <v>T12.2024</v>
          </cell>
          <cell r="Q2296">
            <v>0</v>
          </cell>
        </row>
        <row r="2297">
          <cell r="I2297">
            <v>14628</v>
          </cell>
          <cell r="J2297" t="str">
            <v>Sale services fee - Auto</v>
          </cell>
          <cell r="K2297" t="str">
            <v>PHI BAN HANG 202411_005820</v>
          </cell>
          <cell r="L2297">
            <v>-752845</v>
          </cell>
          <cell r="M2297">
            <v>-60228</v>
          </cell>
          <cell r="N2297">
            <v>-813073</v>
          </cell>
          <cell r="O2297" t="str">
            <v>20241210</v>
          </cell>
          <cell r="P2297" t="str">
            <v>T12.2024</v>
          </cell>
          <cell r="Q2297">
            <v>-813073</v>
          </cell>
        </row>
        <row r="2298">
          <cell r="I2298">
            <v>64617</v>
          </cell>
          <cell r="J2298" t="str">
            <v/>
          </cell>
          <cell r="K2298" t="str">
            <v/>
          </cell>
          <cell r="L2298">
            <v>1665880</v>
          </cell>
          <cell r="M2298">
            <v>133270</v>
          </cell>
          <cell r="N2298">
            <v>1799150</v>
          </cell>
          <cell r="O2298" t="str">
            <v>20241227</v>
          </cell>
          <cell r="P2298" t="str">
            <v>T12.2024</v>
          </cell>
          <cell r="Q2298">
            <v>1799150</v>
          </cell>
        </row>
        <row r="2299">
          <cell r="I2299" t="str">
            <v>e</v>
          </cell>
          <cell r="J2299" t="str">
            <v>Penalty fee -Manual</v>
          </cell>
          <cell r="K2299" t="str">
            <v>PHAT VI PHAM GIAO HANG THANG 10.2024</v>
          </cell>
          <cell r="L2299">
            <v>-190506</v>
          </cell>
          <cell r="M2299">
            <v>0</v>
          </cell>
          <cell r="N2299">
            <v>-190506</v>
          </cell>
          <cell r="O2299" t="str">
            <v>20241210</v>
          </cell>
          <cell r="P2299" t="str">
            <v>T12.2024</v>
          </cell>
          <cell r="Q2299">
            <v>-190506</v>
          </cell>
        </row>
        <row r="2300">
          <cell r="I2300">
            <v>63507</v>
          </cell>
          <cell r="J2300" t="str">
            <v/>
          </cell>
          <cell r="K2300" t="str">
            <v/>
          </cell>
          <cell r="L2300">
            <v>3238960</v>
          </cell>
          <cell r="M2300">
            <v>259117</v>
          </cell>
          <cell r="N2300">
            <v>3498077</v>
          </cell>
          <cell r="O2300" t="str">
            <v>20241227</v>
          </cell>
          <cell r="P2300" t="str">
            <v>T12.2024</v>
          </cell>
          <cell r="Q2300">
            <v>3498077</v>
          </cell>
        </row>
        <row r="2301">
          <cell r="I2301">
            <v>61696</v>
          </cell>
          <cell r="J2301" t="str">
            <v/>
          </cell>
          <cell r="K2301" t="str">
            <v/>
          </cell>
          <cell r="L2301">
            <v>3690530</v>
          </cell>
          <cell r="M2301">
            <v>295242</v>
          </cell>
          <cell r="N2301">
            <v>3985772</v>
          </cell>
          <cell r="O2301" t="str">
            <v>20241210</v>
          </cell>
          <cell r="P2301" t="str">
            <v>T12.2024</v>
          </cell>
          <cell r="Q2301">
            <v>3985772</v>
          </cell>
        </row>
        <row r="2302">
          <cell r="I2302">
            <v>57512</v>
          </cell>
          <cell r="J2302" t="str">
            <v/>
          </cell>
          <cell r="K2302" t="str">
            <v/>
          </cell>
          <cell r="L2302">
            <v>2381325</v>
          </cell>
          <cell r="M2302">
            <v>190506</v>
          </cell>
          <cell r="N2302">
            <v>2571831</v>
          </cell>
          <cell r="O2302" t="str">
            <v>20241210</v>
          </cell>
          <cell r="P2302" t="str">
            <v>T12.2024</v>
          </cell>
          <cell r="Q2302">
            <v>2571831</v>
          </cell>
        </row>
        <row r="2303">
          <cell r="J2303" t="str">
            <v/>
          </cell>
          <cell r="K2303" t="str">
            <v>NET OFF REGULAR 09.12.2024</v>
          </cell>
          <cell r="L2303">
            <v>-1824312</v>
          </cell>
          <cell r="M2303">
            <v>0</v>
          </cell>
          <cell r="N2303">
            <v>-1824312</v>
          </cell>
          <cell r="O2303" t="str">
            <v>20241210</v>
          </cell>
          <cell r="P2303" t="str">
            <v>T12.2024</v>
          </cell>
          <cell r="Q2303">
            <v>0</v>
          </cell>
        </row>
        <row r="2304">
          <cell r="I2304">
            <v>14251</v>
          </cell>
          <cell r="J2304" t="str">
            <v>Sampling services fee - Auto</v>
          </cell>
          <cell r="K2304" t="str">
            <v>PHI HANG MAU 202411_005820</v>
          </cell>
          <cell r="L2304">
            <v>-225854</v>
          </cell>
          <cell r="M2304">
            <v>-22585</v>
          </cell>
          <cell r="N2304">
            <v>-248439</v>
          </cell>
          <cell r="O2304" t="str">
            <v>20241210</v>
          </cell>
          <cell r="P2304" t="str">
            <v>T12.2024</v>
          </cell>
          <cell r="Q2304">
            <v>-248439</v>
          </cell>
        </row>
        <row r="2305">
          <cell r="I2305">
            <v>63675</v>
          </cell>
          <cell r="J2305" t="str">
            <v/>
          </cell>
          <cell r="K2305" t="str">
            <v/>
          </cell>
          <cell r="L2305">
            <v>2523520</v>
          </cell>
          <cell r="M2305">
            <v>201882</v>
          </cell>
          <cell r="N2305">
            <v>2725402</v>
          </cell>
          <cell r="O2305" t="str">
            <v>20241227</v>
          </cell>
          <cell r="P2305" t="str">
            <v>T12.2024</v>
          </cell>
          <cell r="Q2305">
            <v>2725402</v>
          </cell>
        </row>
        <row r="2306">
          <cell r="I2306">
            <v>1968</v>
          </cell>
          <cell r="J2306" t="str">
            <v>Basic discount - Auto</v>
          </cell>
          <cell r="K2306" t="str">
            <v>CHIET KHAU CO BAN 202411_005820</v>
          </cell>
          <cell r="L2306">
            <v>-978699</v>
          </cell>
          <cell r="M2306">
            <v>-78296</v>
          </cell>
          <cell r="N2306">
            <v>-1056995</v>
          </cell>
          <cell r="O2306" t="str">
            <v>20241210</v>
          </cell>
          <cell r="P2306" t="str">
            <v>T12.2024</v>
          </cell>
          <cell r="Q2306">
            <v>-1056995</v>
          </cell>
        </row>
        <row r="2307">
          <cell r="I2307">
            <v>60577</v>
          </cell>
          <cell r="J2307" t="str">
            <v/>
          </cell>
          <cell r="K2307" t="str">
            <v/>
          </cell>
          <cell r="L2307">
            <v>4929168</v>
          </cell>
          <cell r="M2307">
            <v>394333</v>
          </cell>
          <cell r="N2307">
            <v>5323501</v>
          </cell>
          <cell r="O2307" t="str">
            <v>20241210</v>
          </cell>
          <cell r="P2307" t="str">
            <v>T12.2024</v>
          </cell>
          <cell r="Q2307">
            <v>5323501</v>
          </cell>
        </row>
        <row r="2308">
          <cell r="J2308" t="str">
            <v/>
          </cell>
          <cell r="K2308" t="str">
            <v>SUB SUM</v>
          </cell>
          <cell r="L2308">
            <v>14457167</v>
          </cell>
          <cell r="M2308">
            <v>1313241</v>
          </cell>
          <cell r="N2308">
            <v>15770408</v>
          </cell>
          <cell r="O2308" t="str">
            <v/>
          </cell>
          <cell r="P2308" t="str">
            <v>T12.2024</v>
          </cell>
          <cell r="Q2308">
            <v>0</v>
          </cell>
        </row>
        <row r="2309">
          <cell r="J2309" t="str">
            <v/>
          </cell>
          <cell r="K2309" t="str">
            <v>SUM</v>
          </cell>
          <cell r="L2309">
            <v>68520435</v>
          </cell>
          <cell r="M2309">
            <v>5476196</v>
          </cell>
          <cell r="N2309">
            <v>73996631</v>
          </cell>
          <cell r="O2309" t="str">
            <v/>
          </cell>
          <cell r="P2309" t="str">
            <v>T12.2024</v>
          </cell>
          <cell r="Q2309">
            <v>0</v>
          </cell>
        </row>
        <row r="2310">
          <cell r="I2310">
            <v>587</v>
          </cell>
          <cell r="J2310" t="str">
            <v>Sampling services fee - Auto</v>
          </cell>
          <cell r="K2310" t="str">
            <v>PHI HANG MAU 202412_005820</v>
          </cell>
          <cell r="L2310">
            <v>-113558</v>
          </cell>
          <cell r="M2310">
            <v>-11356</v>
          </cell>
          <cell r="N2310">
            <v>-124914</v>
          </cell>
          <cell r="O2310" t="str">
            <v>20250110</v>
          </cell>
          <cell r="P2310" t="str">
            <v>T01.2025</v>
          </cell>
          <cell r="Q2310">
            <v>-124914</v>
          </cell>
        </row>
        <row r="2311">
          <cell r="I2311">
            <v>67046</v>
          </cell>
          <cell r="J2311" t="str">
            <v/>
          </cell>
          <cell r="K2311" t="str">
            <v/>
          </cell>
          <cell r="L2311">
            <v>2523510</v>
          </cell>
          <cell r="M2311">
            <v>201881</v>
          </cell>
          <cell r="N2311">
            <v>2725391</v>
          </cell>
          <cell r="O2311" t="str">
            <v>20250110</v>
          </cell>
          <cell r="P2311" t="str">
            <v>T01.2025</v>
          </cell>
          <cell r="Q2311">
            <v>2725391</v>
          </cell>
        </row>
        <row r="2312">
          <cell r="I2312">
            <v>65392</v>
          </cell>
          <cell r="J2312" t="str">
            <v/>
          </cell>
          <cell r="K2312" t="str">
            <v/>
          </cell>
          <cell r="L2312">
            <v>2261210</v>
          </cell>
          <cell r="M2312">
            <v>180897</v>
          </cell>
          <cell r="N2312">
            <v>2442107</v>
          </cell>
          <cell r="O2312" t="str">
            <v>20250110</v>
          </cell>
          <cell r="P2312" t="str">
            <v>T01.2025</v>
          </cell>
          <cell r="Q2312">
            <v>2442107</v>
          </cell>
        </row>
        <row r="2313">
          <cell r="I2313">
            <v>129</v>
          </cell>
          <cell r="J2313" t="str">
            <v>Sale services fee - Auto</v>
          </cell>
          <cell r="K2313" t="str">
            <v>PHI BAN HANG 202412_005820</v>
          </cell>
          <cell r="L2313">
            <v>-378528</v>
          </cell>
          <cell r="M2313">
            <v>-30282</v>
          </cell>
          <cell r="N2313">
            <v>-408810</v>
          </cell>
          <cell r="O2313" t="str">
            <v>20250110</v>
          </cell>
          <cell r="P2313" t="str">
            <v>T01.2025</v>
          </cell>
          <cell r="Q2313">
            <v>-408810</v>
          </cell>
        </row>
        <row r="2314">
          <cell r="I2314" t="str">
            <v>129a</v>
          </cell>
          <cell r="J2314" t="str">
            <v>Basic discount - Auto</v>
          </cell>
          <cell r="K2314" t="str">
            <v>CHIET KHAU CO BAN 202412_005820</v>
          </cell>
          <cell r="L2314">
            <v>-492086</v>
          </cell>
          <cell r="M2314">
            <v>-39367</v>
          </cell>
          <cell r="N2314">
            <v>-531453</v>
          </cell>
          <cell r="O2314" t="str">
            <v>20250110</v>
          </cell>
          <cell r="P2314" t="str">
            <v>T01.2025</v>
          </cell>
          <cell r="Q2314">
            <v>-531453</v>
          </cell>
        </row>
        <row r="2315">
          <cell r="I2315">
            <v>67276</v>
          </cell>
          <cell r="J2315" t="str">
            <v/>
          </cell>
          <cell r="K2315" t="str">
            <v/>
          </cell>
          <cell r="L2315">
            <v>1745950</v>
          </cell>
          <cell r="M2315">
            <v>139676</v>
          </cell>
          <cell r="N2315">
            <v>1885626</v>
          </cell>
          <cell r="O2315" t="str">
            <v>20250110</v>
          </cell>
          <cell r="P2315" t="str">
            <v>T01.2025</v>
          </cell>
          <cell r="Q2315">
            <v>1885626</v>
          </cell>
        </row>
        <row r="2316">
          <cell r="J2316" t="str">
            <v/>
          </cell>
          <cell r="K2316" t="str">
            <v>SUB SUM</v>
          </cell>
          <cell r="L2316">
            <v>5546498</v>
          </cell>
          <cell r="M2316">
            <v>441449</v>
          </cell>
          <cell r="N2316">
            <v>5987947</v>
          </cell>
          <cell r="O2316" t="str">
            <v/>
          </cell>
          <cell r="P2316" t="str">
            <v>T01.2025</v>
          </cell>
          <cell r="Q2316">
            <v>0</v>
          </cell>
        </row>
        <row r="2317">
          <cell r="I2317">
            <v>148</v>
          </cell>
          <cell r="J2317" t="str">
            <v>Sampling services fee - Auto</v>
          </cell>
          <cell r="K2317" t="str">
            <v>PHI HANG MAU 202412_005820</v>
          </cell>
          <cell r="L2317">
            <v>-325303</v>
          </cell>
          <cell r="M2317">
            <v>-32530</v>
          </cell>
          <cell r="N2317">
            <v>-357833</v>
          </cell>
          <cell r="O2317" t="str">
            <v>20250110</v>
          </cell>
          <cell r="P2317" t="str">
            <v>T01.2025</v>
          </cell>
          <cell r="Q2317">
            <v>-357833</v>
          </cell>
        </row>
        <row r="2318">
          <cell r="I2318">
            <v>7296</v>
          </cell>
          <cell r="J2318" t="str">
            <v>Distribution Cost -Auto(8%)</v>
          </cell>
          <cell r="K2318" t="str">
            <v>PHI VAN CHUYEN THANG 11.2024-HANG LANH_005820_01016</v>
          </cell>
          <cell r="L2318">
            <v>-394530</v>
          </cell>
          <cell r="M2318">
            <v>-31562</v>
          </cell>
          <cell r="N2318">
            <v>-426092</v>
          </cell>
          <cell r="O2318" t="str">
            <v>20250110</v>
          </cell>
          <cell r="P2318" t="str">
            <v>T01.2025</v>
          </cell>
          <cell r="Q2318">
            <v>-1217570</v>
          </cell>
        </row>
        <row r="2319">
          <cell r="I2319">
            <v>423</v>
          </cell>
          <cell r="J2319" t="str">
            <v>Sale services fee - Auto</v>
          </cell>
          <cell r="K2319" t="str">
            <v>PHI BAN HANG 202412_005820</v>
          </cell>
          <cell r="L2319">
            <v>-1084344</v>
          </cell>
          <cell r="M2319">
            <v>-86748</v>
          </cell>
          <cell r="N2319">
            <v>-1171092</v>
          </cell>
          <cell r="O2319" t="str">
            <v>20250110</v>
          </cell>
          <cell r="P2319" t="str">
            <v>T01.2025</v>
          </cell>
          <cell r="Q2319">
            <v>-1171092</v>
          </cell>
        </row>
        <row r="2320">
          <cell r="I2320">
            <v>128</v>
          </cell>
          <cell r="J2320" t="str">
            <v>Basic discount - Auto</v>
          </cell>
          <cell r="K2320" t="str">
            <v>CHIET KHAU CO BAN 202412_005820</v>
          </cell>
          <cell r="L2320">
            <v>-1409647</v>
          </cell>
          <cell r="M2320">
            <v>-112772</v>
          </cell>
          <cell r="N2320">
            <v>-1522419</v>
          </cell>
          <cell r="O2320" t="str">
            <v>20250110</v>
          </cell>
          <cell r="P2320" t="str">
            <v>T01.2025</v>
          </cell>
          <cell r="Q2320">
            <v>-1522419</v>
          </cell>
        </row>
        <row r="2321">
          <cell r="I2321">
            <v>67063</v>
          </cell>
          <cell r="J2321" t="str">
            <v/>
          </cell>
          <cell r="K2321" t="str">
            <v/>
          </cell>
          <cell r="L2321">
            <v>4269460</v>
          </cell>
          <cell r="M2321">
            <v>341557</v>
          </cell>
          <cell r="N2321">
            <v>4611017</v>
          </cell>
          <cell r="O2321" t="str">
            <v>20250110</v>
          </cell>
          <cell r="P2321" t="str">
            <v>T01.2025</v>
          </cell>
          <cell r="Q2321">
            <v>4611017</v>
          </cell>
        </row>
        <row r="2322">
          <cell r="I2322">
            <v>136</v>
          </cell>
          <cell r="J2322" t="str">
            <v>250107-01016-1-0057</v>
          </cell>
          <cell r="K2322" t="str">
            <v>Hang tra lai</v>
          </cell>
          <cell r="L2322">
            <v>-773557</v>
          </cell>
          <cell r="M2322">
            <v>-61884</v>
          </cell>
          <cell r="N2322">
            <v>-835441</v>
          </cell>
          <cell r="O2322" t="str">
            <v>20250110</v>
          </cell>
          <cell r="P2322" t="str">
            <v>T01.2025</v>
          </cell>
          <cell r="Q2322">
            <v>-835441</v>
          </cell>
        </row>
        <row r="2323">
          <cell r="J2323" t="str">
            <v/>
          </cell>
          <cell r="K2323" t="str">
            <v>SUB SUM</v>
          </cell>
          <cell r="L2323">
            <v>282079</v>
          </cell>
          <cell r="M2323">
            <v>16061</v>
          </cell>
          <cell r="N2323">
            <v>298140</v>
          </cell>
          <cell r="O2323" t="str">
            <v/>
          </cell>
          <cell r="P2323" t="str">
            <v>T01.2025</v>
          </cell>
          <cell r="Q2323">
            <v>0</v>
          </cell>
        </row>
        <row r="2324">
          <cell r="I2324">
            <v>116</v>
          </cell>
          <cell r="J2324" t="str">
            <v>Basic discount - Auto</v>
          </cell>
          <cell r="K2324" t="str">
            <v>CHIET KHAU CO BAN 202412_005820</v>
          </cell>
          <cell r="L2324">
            <v>-162423</v>
          </cell>
          <cell r="M2324">
            <v>-12994</v>
          </cell>
          <cell r="N2324">
            <v>-175417</v>
          </cell>
          <cell r="O2324" t="str">
            <v>20250110</v>
          </cell>
          <cell r="P2324" t="str">
            <v>T01.2025</v>
          </cell>
          <cell r="Q2324">
            <v>-175417</v>
          </cell>
        </row>
        <row r="2325">
          <cell r="J2325" t="str">
            <v/>
          </cell>
          <cell r="K2325" t="str">
            <v>NET OFF REGULAR 08.01.2025</v>
          </cell>
          <cell r="L2325">
            <v>351583</v>
          </cell>
          <cell r="M2325">
            <v>0</v>
          </cell>
          <cell r="N2325">
            <v>351583</v>
          </cell>
          <cell r="O2325" t="str">
            <v>20250110</v>
          </cell>
          <cell r="P2325" t="str">
            <v>T01.2025</v>
          </cell>
          <cell r="Q2325">
            <v>0</v>
          </cell>
        </row>
        <row r="2326">
          <cell r="I2326">
            <v>24</v>
          </cell>
          <cell r="J2326" t="str">
            <v>Sampling services fee - Auto</v>
          </cell>
          <cell r="K2326" t="str">
            <v>PHI HANG MAU 202412_005820</v>
          </cell>
          <cell r="L2326">
            <v>-37482</v>
          </cell>
          <cell r="M2326">
            <v>-3748</v>
          </cell>
          <cell r="N2326">
            <v>-41230</v>
          </cell>
          <cell r="O2326" t="str">
            <v>20250110</v>
          </cell>
          <cell r="P2326" t="str">
            <v>T01.2025</v>
          </cell>
          <cell r="Q2326">
            <v>-41230</v>
          </cell>
        </row>
        <row r="2327">
          <cell r="I2327">
            <v>283</v>
          </cell>
          <cell r="J2327" t="str">
            <v>Sale services fee - Auto</v>
          </cell>
          <cell r="K2327" t="str">
            <v>PHI BAN HANG 202412_005820</v>
          </cell>
          <cell r="L2327">
            <v>-124941</v>
          </cell>
          <cell r="M2327">
            <v>-9995</v>
          </cell>
          <cell r="N2327">
            <v>-134936</v>
          </cell>
          <cell r="O2327" t="str">
            <v>20250110</v>
          </cell>
          <cell r="P2327" t="str">
            <v>T01.2025</v>
          </cell>
          <cell r="Q2327">
            <v>-134936</v>
          </cell>
        </row>
        <row r="2328">
          <cell r="J2328" t="str">
            <v/>
          </cell>
          <cell r="K2328" t="str">
            <v>SUB SUM</v>
          </cell>
          <cell r="L2328">
            <v>26737</v>
          </cell>
          <cell r="M2328">
            <v>-26737</v>
          </cell>
          <cell r="N2328">
            <v>0</v>
          </cell>
          <cell r="O2328" t="str">
            <v/>
          </cell>
          <cell r="P2328" t="str">
            <v>T01.2025</v>
          </cell>
          <cell r="Q2328">
            <v>0</v>
          </cell>
        </row>
        <row r="2329">
          <cell r="I2329">
            <v>73</v>
          </cell>
          <cell r="J2329" t="str">
            <v>Sampling services fee - Auto</v>
          </cell>
          <cell r="K2329" t="str">
            <v>PHI HANG MAU 202412_005820</v>
          </cell>
          <cell r="L2329">
            <v>-8930</v>
          </cell>
          <cell r="M2329">
            <v>-893</v>
          </cell>
          <cell r="N2329">
            <v>-9823</v>
          </cell>
          <cell r="O2329" t="str">
            <v>20250110</v>
          </cell>
          <cell r="P2329" t="str">
            <v>T01.2025</v>
          </cell>
          <cell r="Q2329">
            <v>-9823</v>
          </cell>
        </row>
        <row r="2330">
          <cell r="I2330">
            <v>67044</v>
          </cell>
          <cell r="J2330" t="str">
            <v/>
          </cell>
          <cell r="K2330" t="str">
            <v/>
          </cell>
          <cell r="L2330">
            <v>595330</v>
          </cell>
          <cell r="M2330">
            <v>47626</v>
          </cell>
          <cell r="N2330">
            <v>642956</v>
          </cell>
          <cell r="O2330" t="str">
            <v>20250110</v>
          </cell>
          <cell r="P2330" t="str">
            <v>T01.2025</v>
          </cell>
          <cell r="Q2330">
            <v>642956</v>
          </cell>
        </row>
        <row r="2331">
          <cell r="I2331">
            <v>18</v>
          </cell>
          <cell r="J2331" t="str">
            <v>Sale services fee - Auto</v>
          </cell>
          <cell r="K2331" t="str">
            <v>PHI BAN HANG 202412_005820</v>
          </cell>
          <cell r="L2331">
            <v>-29767</v>
          </cell>
          <cell r="M2331">
            <v>-2381</v>
          </cell>
          <cell r="N2331">
            <v>-32148</v>
          </cell>
          <cell r="O2331" t="str">
            <v>20250110</v>
          </cell>
          <cell r="P2331" t="str">
            <v>T01.2025</v>
          </cell>
          <cell r="Q2331">
            <v>-32148</v>
          </cell>
        </row>
        <row r="2332">
          <cell r="I2332">
            <v>127</v>
          </cell>
          <cell r="J2332" t="str">
            <v>Basic discount - Auto</v>
          </cell>
          <cell r="K2332" t="str">
            <v>CHIET KHAU CO BAN 202412_005820</v>
          </cell>
          <cell r="L2332">
            <v>-38696</v>
          </cell>
          <cell r="M2332">
            <v>-3096</v>
          </cell>
          <cell r="N2332">
            <v>-41792</v>
          </cell>
          <cell r="O2332" t="str">
            <v>20250110</v>
          </cell>
          <cell r="P2332" t="str">
            <v>T01.2025</v>
          </cell>
          <cell r="Q2332">
            <v>-41792</v>
          </cell>
        </row>
        <row r="2333">
          <cell r="J2333" t="str">
            <v/>
          </cell>
          <cell r="K2333" t="str">
            <v>SUB SUM</v>
          </cell>
          <cell r="L2333">
            <v>517937</v>
          </cell>
          <cell r="M2333">
            <v>41256</v>
          </cell>
          <cell r="N2333">
            <v>559193</v>
          </cell>
          <cell r="O2333" t="str">
            <v/>
          </cell>
          <cell r="P2333" t="str">
            <v>T01.2025</v>
          </cell>
          <cell r="Q2333">
            <v>0</v>
          </cell>
        </row>
        <row r="2334">
          <cell r="I2334">
            <v>7296</v>
          </cell>
          <cell r="J2334" t="str">
            <v>Distribution Cost -Auto(8%)</v>
          </cell>
          <cell r="K2334" t="str">
            <v>PHI VAN CHUYEN THANG 11.2024-HANG LANH_005820_01013</v>
          </cell>
          <cell r="L2334">
            <v>-419950</v>
          </cell>
          <cell r="M2334">
            <v>-33596</v>
          </cell>
          <cell r="N2334">
            <v>-453546</v>
          </cell>
          <cell r="O2334" t="str">
            <v>20250110</v>
          </cell>
          <cell r="P2334" t="str">
            <v>T01.2025</v>
          </cell>
          <cell r="Q2334">
            <v>-1217570</v>
          </cell>
        </row>
        <row r="2335">
          <cell r="I2335">
            <v>65876</v>
          </cell>
          <cell r="J2335" t="str">
            <v/>
          </cell>
          <cell r="K2335" t="str">
            <v/>
          </cell>
          <cell r="L2335">
            <v>1452970</v>
          </cell>
          <cell r="M2335">
            <v>116238</v>
          </cell>
          <cell r="N2335">
            <v>1569208</v>
          </cell>
          <cell r="O2335" t="str">
            <v>20250110</v>
          </cell>
          <cell r="P2335" t="str">
            <v>T01.2025</v>
          </cell>
          <cell r="Q2335">
            <v>1569208</v>
          </cell>
        </row>
        <row r="2336">
          <cell r="I2336">
            <v>236</v>
          </cell>
          <cell r="J2336" t="str">
            <v>Sale services fee - Auto</v>
          </cell>
          <cell r="K2336" t="str">
            <v>PHI BAN HANG 202412_005820</v>
          </cell>
          <cell r="L2336">
            <v>-553621</v>
          </cell>
          <cell r="M2336">
            <v>-44290</v>
          </cell>
          <cell r="N2336">
            <v>-597911</v>
          </cell>
          <cell r="O2336" t="str">
            <v>20250110</v>
          </cell>
          <cell r="P2336" t="str">
            <v>T01.2025</v>
          </cell>
          <cell r="Q2336">
            <v>-597911</v>
          </cell>
        </row>
        <row r="2337">
          <cell r="I2337" t="str">
            <v>117a</v>
          </cell>
          <cell r="J2337" t="str">
            <v>Basic discount - Auto</v>
          </cell>
          <cell r="K2337" t="str">
            <v>CHIET KHAU CO BAN 202412_005820</v>
          </cell>
          <cell r="L2337">
            <v>-719707</v>
          </cell>
          <cell r="M2337">
            <v>-57577</v>
          </cell>
          <cell r="N2337">
            <v>-777284</v>
          </cell>
          <cell r="O2337" t="str">
            <v>20250110</v>
          </cell>
          <cell r="P2337" t="str">
            <v>T01.2025</v>
          </cell>
          <cell r="Q2337">
            <v>-777284</v>
          </cell>
        </row>
        <row r="2338">
          <cell r="I2338">
            <v>67061</v>
          </cell>
          <cell r="J2338" t="str">
            <v/>
          </cell>
          <cell r="K2338" t="str">
            <v/>
          </cell>
          <cell r="L2338">
            <v>3501270</v>
          </cell>
          <cell r="M2338">
            <v>280102</v>
          </cell>
          <cell r="N2338">
            <v>3781372</v>
          </cell>
          <cell r="O2338" t="str">
            <v>20250110</v>
          </cell>
          <cell r="P2338" t="str">
            <v>T01.2025</v>
          </cell>
          <cell r="Q2338">
            <v>3781372</v>
          </cell>
        </row>
        <row r="2339">
          <cell r="I2339">
            <v>65134</v>
          </cell>
          <cell r="J2339" t="str">
            <v/>
          </cell>
          <cell r="K2339" t="str">
            <v/>
          </cell>
          <cell r="L2339">
            <v>3571980</v>
          </cell>
          <cell r="M2339">
            <v>285758</v>
          </cell>
          <cell r="N2339">
            <v>3857738</v>
          </cell>
          <cell r="O2339" t="str">
            <v>20250110</v>
          </cell>
          <cell r="P2339" t="str">
            <v>T01.2025</v>
          </cell>
          <cell r="Q2339">
            <v>3857738</v>
          </cell>
        </row>
        <row r="2340">
          <cell r="J2340" t="str">
            <v/>
          </cell>
          <cell r="K2340" t="str">
            <v>NET OFF REGULAR 08.01.2025</v>
          </cell>
          <cell r="L2340">
            <v>-1703084</v>
          </cell>
          <cell r="M2340">
            <v>0</v>
          </cell>
          <cell r="N2340">
            <v>-1703084</v>
          </cell>
          <cell r="O2340" t="str">
            <v>20250110</v>
          </cell>
          <cell r="P2340" t="str">
            <v>T01.2025</v>
          </cell>
          <cell r="Q2340">
            <v>0</v>
          </cell>
        </row>
        <row r="2341">
          <cell r="I2341">
            <v>411</v>
          </cell>
          <cell r="J2341" t="str">
            <v>Sampling services fee - Auto</v>
          </cell>
          <cell r="K2341" t="str">
            <v>PHI HANG MAU 202412_005820</v>
          </cell>
          <cell r="L2341">
            <v>-166086</v>
          </cell>
          <cell r="M2341">
            <v>-16609</v>
          </cell>
          <cell r="N2341">
            <v>-182695</v>
          </cell>
          <cell r="O2341" t="str">
            <v>20250110</v>
          </cell>
          <cell r="P2341" t="str">
            <v>T01.2025</v>
          </cell>
          <cell r="Q2341">
            <v>-182695</v>
          </cell>
        </row>
        <row r="2342">
          <cell r="J2342" t="str">
            <v/>
          </cell>
          <cell r="K2342" t="str">
            <v>SUB SUM</v>
          </cell>
          <cell r="L2342">
            <v>4963772</v>
          </cell>
          <cell r="M2342">
            <v>530026</v>
          </cell>
          <cell r="N2342">
            <v>5493798</v>
          </cell>
          <cell r="O2342" t="str">
            <v/>
          </cell>
          <cell r="P2342" t="str">
            <v>T01.2025</v>
          </cell>
          <cell r="Q2342">
            <v>0</v>
          </cell>
        </row>
        <row r="2343">
          <cell r="I2343">
            <v>126</v>
          </cell>
          <cell r="J2343" t="str">
            <v>Basic discount - Auto</v>
          </cell>
          <cell r="K2343" t="str">
            <v>CHIET KHAU CO BAN 202412_005820</v>
          </cell>
          <cell r="L2343">
            <v>-1482701</v>
          </cell>
          <cell r="M2343">
            <v>-118616</v>
          </cell>
          <cell r="N2343">
            <v>-1601317</v>
          </cell>
          <cell r="O2343" t="str">
            <v>20250110</v>
          </cell>
          <cell r="P2343" t="str">
            <v>T01.2025</v>
          </cell>
          <cell r="Q2343">
            <v>-1601317</v>
          </cell>
        </row>
        <row r="2344">
          <cell r="J2344" t="str">
            <v/>
          </cell>
          <cell r="K2344" t="str">
            <v>NET OFF REGULAR 08.01.2025</v>
          </cell>
          <cell r="L2344">
            <v>261012</v>
          </cell>
          <cell r="M2344">
            <v>0</v>
          </cell>
          <cell r="N2344">
            <v>261012</v>
          </cell>
          <cell r="O2344" t="str">
            <v>20250110</v>
          </cell>
          <cell r="P2344" t="str">
            <v>T01.2025</v>
          </cell>
          <cell r="Q2344">
            <v>0</v>
          </cell>
        </row>
        <row r="2345">
          <cell r="I2345">
            <v>117</v>
          </cell>
          <cell r="J2345" t="str">
            <v>Sampling services fee - Auto</v>
          </cell>
          <cell r="K2345" t="str">
            <v>PHI HANG MAU 202412_005820</v>
          </cell>
          <cell r="L2345">
            <v>-342162</v>
          </cell>
          <cell r="M2345">
            <v>-34216</v>
          </cell>
          <cell r="N2345">
            <v>-376378</v>
          </cell>
          <cell r="O2345" t="str">
            <v>20250110</v>
          </cell>
          <cell r="P2345" t="str">
            <v>T01.2025</v>
          </cell>
          <cell r="Q2345">
            <v>-376378</v>
          </cell>
        </row>
        <row r="2346">
          <cell r="I2346">
            <v>68137</v>
          </cell>
          <cell r="J2346" t="str">
            <v/>
          </cell>
          <cell r="K2346" t="str">
            <v/>
          </cell>
          <cell r="L2346">
            <v>2730060</v>
          </cell>
          <cell r="M2346">
            <v>218405</v>
          </cell>
          <cell r="N2346">
            <v>2948465</v>
          </cell>
          <cell r="O2346" t="str">
            <v>20250110</v>
          </cell>
          <cell r="P2346" t="str">
            <v>T01.2025</v>
          </cell>
          <cell r="Q2346">
            <v>2948465</v>
          </cell>
        </row>
        <row r="2347">
          <cell r="I2347">
            <v>517</v>
          </cell>
          <cell r="J2347" t="str">
            <v>Sale services fee - Auto</v>
          </cell>
          <cell r="K2347" t="str">
            <v>PHI BAN HANG 202412_005820</v>
          </cell>
          <cell r="L2347">
            <v>-1140539</v>
          </cell>
          <cell r="M2347">
            <v>-91243</v>
          </cell>
          <cell r="N2347">
            <v>-1231782</v>
          </cell>
          <cell r="O2347" t="str">
            <v>20250110</v>
          </cell>
          <cell r="P2347" t="str">
            <v>T01.2025</v>
          </cell>
          <cell r="Q2347">
            <v>-1231782</v>
          </cell>
        </row>
        <row r="2348">
          <cell r="J2348" t="str">
            <v/>
          </cell>
          <cell r="K2348" t="str">
            <v>SUB SUM</v>
          </cell>
          <cell r="L2348">
            <v>25670</v>
          </cell>
          <cell r="M2348">
            <v>-25670</v>
          </cell>
          <cell r="N2348">
            <v>0</v>
          </cell>
          <cell r="O2348" t="str">
            <v/>
          </cell>
          <cell r="P2348" t="str">
            <v>T01.2025</v>
          </cell>
          <cell r="Q2348">
            <v>0</v>
          </cell>
        </row>
        <row r="2349">
          <cell r="I2349">
            <v>235</v>
          </cell>
          <cell r="J2349" t="str">
            <v>Sale services fee - Auto</v>
          </cell>
          <cell r="K2349" t="str">
            <v>PHI BAN HANG 202412_005820</v>
          </cell>
          <cell r="L2349">
            <v>-126754</v>
          </cell>
          <cell r="M2349">
            <v>-10140</v>
          </cell>
          <cell r="N2349">
            <v>-136894</v>
          </cell>
          <cell r="O2349" t="str">
            <v>20250110</v>
          </cell>
          <cell r="P2349" t="str">
            <v>T01.2025</v>
          </cell>
          <cell r="Q2349">
            <v>-136894</v>
          </cell>
        </row>
        <row r="2350">
          <cell r="I2350">
            <v>125</v>
          </cell>
          <cell r="J2350" t="str">
            <v>Basic discount - Auto</v>
          </cell>
          <cell r="K2350" t="str">
            <v>CHIET KHAU CO BAN 202412_005820</v>
          </cell>
          <cell r="L2350">
            <v>-164780</v>
          </cell>
          <cell r="M2350">
            <v>-13182</v>
          </cell>
          <cell r="N2350">
            <v>-177962</v>
          </cell>
          <cell r="O2350" t="str">
            <v>20250110</v>
          </cell>
          <cell r="P2350" t="str">
            <v>T01.2025</v>
          </cell>
          <cell r="Q2350">
            <v>-177962</v>
          </cell>
        </row>
        <row r="2351">
          <cell r="I2351">
            <v>65878</v>
          </cell>
          <cell r="J2351" t="str">
            <v/>
          </cell>
          <cell r="K2351" t="str">
            <v/>
          </cell>
          <cell r="L2351">
            <v>1412930</v>
          </cell>
          <cell r="M2351">
            <v>113034</v>
          </cell>
          <cell r="N2351">
            <v>1525964</v>
          </cell>
          <cell r="O2351" t="str">
            <v>20250110</v>
          </cell>
          <cell r="P2351" t="str">
            <v>T01.2025</v>
          </cell>
          <cell r="Q2351">
            <v>1525964</v>
          </cell>
        </row>
        <row r="2352">
          <cell r="I2352">
            <v>686</v>
          </cell>
          <cell r="J2352" t="str">
            <v>Sampling services fee - Auto</v>
          </cell>
          <cell r="K2352" t="str">
            <v>PHI HANG MAU 202412_005820</v>
          </cell>
          <cell r="L2352">
            <v>-38026</v>
          </cell>
          <cell r="M2352">
            <v>-3803</v>
          </cell>
          <cell r="N2352">
            <v>-41829</v>
          </cell>
          <cell r="O2352" t="str">
            <v>20250110</v>
          </cell>
          <cell r="P2352" t="str">
            <v>T01.2025</v>
          </cell>
          <cell r="Q2352">
            <v>-41829</v>
          </cell>
        </row>
        <row r="2353">
          <cell r="I2353">
            <v>7296</v>
          </cell>
          <cell r="J2353" t="str">
            <v>Distribution Cost -Auto(8%)</v>
          </cell>
          <cell r="K2353" t="str">
            <v>PHI VAN CHUYEN THANG 11.2024-HANG LANH_005820_01011</v>
          </cell>
          <cell r="L2353">
            <v>-39710</v>
          </cell>
          <cell r="M2353">
            <v>-3177</v>
          </cell>
          <cell r="N2353">
            <v>-42887</v>
          </cell>
          <cell r="O2353" t="str">
            <v>20250110</v>
          </cell>
          <cell r="P2353" t="str">
            <v>T01.2025</v>
          </cell>
          <cell r="Q2353">
            <v>-1217570</v>
          </cell>
        </row>
        <row r="2354">
          <cell r="J2354" t="str">
            <v/>
          </cell>
          <cell r="K2354" t="str">
            <v>SUB SUM</v>
          </cell>
          <cell r="L2354">
            <v>1043660</v>
          </cell>
          <cell r="M2354">
            <v>82732</v>
          </cell>
          <cell r="N2354">
            <v>1126392</v>
          </cell>
          <cell r="O2354" t="str">
            <v/>
          </cell>
          <cell r="P2354" t="str">
            <v>T01.2025</v>
          </cell>
          <cell r="Q2354">
            <v>0</v>
          </cell>
        </row>
        <row r="2355">
          <cell r="I2355">
            <v>124</v>
          </cell>
          <cell r="J2355" t="str">
            <v>Basic discount - Auto</v>
          </cell>
          <cell r="K2355" t="str">
            <v>CHIET KHAU CO BAN 202412_005820</v>
          </cell>
          <cell r="L2355">
            <v>-241147</v>
          </cell>
          <cell r="M2355">
            <v>-19292</v>
          </cell>
          <cell r="N2355">
            <v>-260439</v>
          </cell>
          <cell r="O2355" t="str">
            <v>20250110</v>
          </cell>
          <cell r="P2355" t="str">
            <v>T01.2025</v>
          </cell>
          <cell r="Q2355">
            <v>-260439</v>
          </cell>
        </row>
        <row r="2356">
          <cell r="I2356">
            <v>773</v>
          </cell>
          <cell r="J2356" t="str">
            <v>Sampling services fee - Auto</v>
          </cell>
          <cell r="K2356" t="str">
            <v>PHI HANG MAU 202412_005820</v>
          </cell>
          <cell r="L2356">
            <v>-55649</v>
          </cell>
          <cell r="M2356">
            <v>-5565</v>
          </cell>
          <cell r="N2356">
            <v>-61214</v>
          </cell>
          <cell r="O2356" t="str">
            <v>20250110</v>
          </cell>
          <cell r="P2356" t="str">
            <v>T01.2025</v>
          </cell>
          <cell r="Q2356">
            <v>-61214</v>
          </cell>
        </row>
        <row r="2357">
          <cell r="I2357">
            <v>66636</v>
          </cell>
          <cell r="J2357" t="str">
            <v/>
          </cell>
          <cell r="K2357" t="str">
            <v/>
          </cell>
          <cell r="L2357">
            <v>1185796</v>
          </cell>
          <cell r="M2357">
            <v>94864</v>
          </cell>
          <cell r="N2357">
            <v>1280660</v>
          </cell>
          <cell r="O2357" t="str">
            <v>20250110</v>
          </cell>
          <cell r="P2357" t="str">
            <v>T01.2025</v>
          </cell>
          <cell r="Q2357">
            <v>1280660</v>
          </cell>
        </row>
        <row r="2358">
          <cell r="I2358">
            <v>229</v>
          </cell>
          <cell r="J2358" t="str">
            <v>Sale services fee - Auto</v>
          </cell>
          <cell r="K2358" t="str">
            <v>PHI BAN HANG 202412_005820</v>
          </cell>
          <cell r="L2358">
            <v>-185498</v>
          </cell>
          <cell r="M2358">
            <v>-14840</v>
          </cell>
          <cell r="N2358">
            <v>-200338</v>
          </cell>
          <cell r="O2358" t="str">
            <v>20250110</v>
          </cell>
          <cell r="P2358" t="str">
            <v>T01.2025</v>
          </cell>
          <cell r="Q2358">
            <v>-200338</v>
          </cell>
        </row>
        <row r="2359">
          <cell r="J2359" t="str">
            <v/>
          </cell>
          <cell r="K2359" t="str">
            <v>SUB SUM</v>
          </cell>
          <cell r="L2359">
            <v>703502</v>
          </cell>
          <cell r="M2359">
            <v>55167</v>
          </cell>
          <cell r="N2359">
            <v>758669</v>
          </cell>
          <cell r="O2359" t="str">
            <v/>
          </cell>
          <cell r="P2359" t="str">
            <v>T01.2025</v>
          </cell>
          <cell r="Q2359">
            <v>0</v>
          </cell>
        </row>
        <row r="2360">
          <cell r="I2360">
            <v>355</v>
          </cell>
          <cell r="J2360" t="str">
            <v>Sale services fee - Auto</v>
          </cell>
          <cell r="K2360" t="str">
            <v>PHI BAN HANG 202412_005820</v>
          </cell>
          <cell r="L2360">
            <v>-472476</v>
          </cell>
          <cell r="M2360">
            <v>-37798</v>
          </cell>
          <cell r="N2360">
            <v>-510274</v>
          </cell>
          <cell r="O2360" t="str">
            <v>20250110</v>
          </cell>
          <cell r="P2360" t="str">
            <v>T01.2025</v>
          </cell>
          <cell r="Q2360">
            <v>-510274</v>
          </cell>
        </row>
        <row r="2361">
          <cell r="I2361">
            <v>123</v>
          </cell>
          <cell r="J2361" t="str">
            <v>Basic discount - Auto</v>
          </cell>
          <cell r="K2361" t="str">
            <v>CHIET KHAU CO BAN 202412_005820</v>
          </cell>
          <cell r="L2361">
            <v>-614219</v>
          </cell>
          <cell r="M2361">
            <v>-49138</v>
          </cell>
          <cell r="N2361">
            <v>-663357</v>
          </cell>
          <cell r="O2361" t="str">
            <v>20250110</v>
          </cell>
          <cell r="P2361" t="str">
            <v>T01.2025</v>
          </cell>
          <cell r="Q2361">
            <v>-663357</v>
          </cell>
        </row>
        <row r="2362">
          <cell r="I2362">
            <v>67062</v>
          </cell>
          <cell r="J2362" t="str">
            <v/>
          </cell>
          <cell r="K2362" t="str">
            <v/>
          </cell>
          <cell r="L2362">
            <v>2905940</v>
          </cell>
          <cell r="M2362">
            <v>232475</v>
          </cell>
          <cell r="N2362">
            <v>3138415</v>
          </cell>
          <cell r="O2362" t="str">
            <v>20250110</v>
          </cell>
          <cell r="P2362" t="str">
            <v>T01.2025</v>
          </cell>
          <cell r="Q2362">
            <v>3138415</v>
          </cell>
        </row>
        <row r="2363">
          <cell r="I2363">
            <v>107</v>
          </cell>
          <cell r="J2363" t="str">
            <v>Sampling services fee - Auto</v>
          </cell>
          <cell r="K2363" t="str">
            <v>PHI HANG MAU 202412_005820</v>
          </cell>
          <cell r="L2363">
            <v>-141743</v>
          </cell>
          <cell r="M2363">
            <v>-14174</v>
          </cell>
          <cell r="N2363">
            <v>-155917</v>
          </cell>
          <cell r="O2363" t="str">
            <v>20250110</v>
          </cell>
          <cell r="P2363" t="str">
            <v>T01.2025</v>
          </cell>
          <cell r="Q2363">
            <v>-155917</v>
          </cell>
        </row>
        <row r="2364">
          <cell r="I2364">
            <v>7296</v>
          </cell>
          <cell r="J2364" t="str">
            <v>Distribution Cost -Auto(8%)</v>
          </cell>
          <cell r="K2364" t="str">
            <v>PHI VAN CHUYEN THANG 11.2024-HANG LANH_005820_01009</v>
          </cell>
          <cell r="L2364">
            <v>-123130</v>
          </cell>
          <cell r="M2364">
            <v>-9850</v>
          </cell>
          <cell r="N2364">
            <v>-132980</v>
          </cell>
          <cell r="O2364" t="str">
            <v>20250110</v>
          </cell>
          <cell r="P2364" t="str">
            <v>T01.2025</v>
          </cell>
          <cell r="Q2364">
            <v>-1217570</v>
          </cell>
        </row>
        <row r="2365">
          <cell r="J2365" t="str">
            <v/>
          </cell>
          <cell r="K2365" t="str">
            <v>SUB SUM</v>
          </cell>
          <cell r="L2365">
            <v>1554372</v>
          </cell>
          <cell r="M2365">
            <v>121515</v>
          </cell>
          <cell r="N2365">
            <v>1675887</v>
          </cell>
          <cell r="O2365" t="str">
            <v/>
          </cell>
          <cell r="P2365" t="str">
            <v>T01.2025</v>
          </cell>
          <cell r="Q2365">
            <v>0</v>
          </cell>
        </row>
        <row r="2366">
          <cell r="I2366">
            <v>302</v>
          </cell>
          <cell r="J2366" t="str">
            <v>Sale services fee - Auto</v>
          </cell>
          <cell r="K2366" t="str">
            <v>PHI BAN HANG 202412_005820</v>
          </cell>
          <cell r="L2366">
            <v>-234540</v>
          </cell>
          <cell r="M2366">
            <v>-18763</v>
          </cell>
          <cell r="N2366">
            <v>-253303</v>
          </cell>
          <cell r="O2366" t="str">
            <v>20250110</v>
          </cell>
          <cell r="P2366" t="str">
            <v>T01.2025</v>
          </cell>
          <cell r="Q2366">
            <v>-253303</v>
          </cell>
        </row>
        <row r="2367">
          <cell r="I2367">
            <v>122</v>
          </cell>
          <cell r="J2367" t="str">
            <v>Basic discount - Auto</v>
          </cell>
          <cell r="K2367" t="str">
            <v>CHIET KHAU CO BAN 202412_005820</v>
          </cell>
          <cell r="L2367">
            <v>-304903</v>
          </cell>
          <cell r="M2367">
            <v>-24392</v>
          </cell>
          <cell r="N2367">
            <v>-329295</v>
          </cell>
          <cell r="O2367" t="str">
            <v>20250110</v>
          </cell>
          <cell r="P2367" t="str">
            <v>T01.2025</v>
          </cell>
          <cell r="Q2367">
            <v>-329295</v>
          </cell>
        </row>
        <row r="2368">
          <cell r="I2368">
            <v>21</v>
          </cell>
          <cell r="J2368" t="str">
            <v>Sampling services fee - Auto</v>
          </cell>
          <cell r="K2368" t="str">
            <v>PHI HANG MAU 202412_005820</v>
          </cell>
          <cell r="L2368">
            <v>-70362</v>
          </cell>
          <cell r="M2368">
            <v>-7036</v>
          </cell>
          <cell r="N2368">
            <v>-77398</v>
          </cell>
          <cell r="O2368" t="str">
            <v>20250110</v>
          </cell>
          <cell r="P2368" t="str">
            <v>T01.2025</v>
          </cell>
          <cell r="Q2368">
            <v>-77398</v>
          </cell>
        </row>
        <row r="2369">
          <cell r="I2369">
            <v>65294</v>
          </cell>
          <cell r="J2369" t="str">
            <v/>
          </cell>
          <cell r="K2369" t="str">
            <v/>
          </cell>
          <cell r="L2369">
            <v>832940</v>
          </cell>
          <cell r="M2369">
            <v>66635</v>
          </cell>
          <cell r="N2369">
            <v>899575</v>
          </cell>
          <cell r="O2369" t="str">
            <v>20250110</v>
          </cell>
          <cell r="P2369" t="str">
            <v>T01.2025</v>
          </cell>
          <cell r="Q2369">
            <v>899575</v>
          </cell>
        </row>
        <row r="2370">
          <cell r="J2370" t="str">
            <v/>
          </cell>
          <cell r="K2370" t="str">
            <v>SUB SUM</v>
          </cell>
          <cell r="L2370">
            <v>223135</v>
          </cell>
          <cell r="M2370">
            <v>16444</v>
          </cell>
          <cell r="N2370">
            <v>239579</v>
          </cell>
          <cell r="O2370" t="str">
            <v/>
          </cell>
          <cell r="P2370" t="str">
            <v>T01.2025</v>
          </cell>
          <cell r="Q2370">
            <v>0</v>
          </cell>
        </row>
        <row r="2371">
          <cell r="I2371">
            <v>332</v>
          </cell>
          <cell r="J2371" t="str">
            <v>Sale services fee - Auto</v>
          </cell>
          <cell r="K2371" t="str">
            <v>PHI BAN HANG 202412_005820</v>
          </cell>
          <cell r="L2371">
            <v>-257712</v>
          </cell>
          <cell r="M2371">
            <v>-20617</v>
          </cell>
          <cell r="N2371">
            <v>-278329</v>
          </cell>
          <cell r="O2371" t="str">
            <v>20250110</v>
          </cell>
          <cell r="P2371" t="str">
            <v>T01.2025</v>
          </cell>
          <cell r="Q2371">
            <v>-278329</v>
          </cell>
        </row>
        <row r="2372">
          <cell r="I2372">
            <v>121</v>
          </cell>
          <cell r="J2372" t="str">
            <v>Basic discount - Auto</v>
          </cell>
          <cell r="K2372" t="str">
            <v>CHIET KHAU CO BAN 202412_005820</v>
          </cell>
          <cell r="L2372">
            <v>-335026</v>
          </cell>
          <cell r="M2372">
            <v>-26802</v>
          </cell>
          <cell r="N2372">
            <v>-361828</v>
          </cell>
          <cell r="O2372" t="str">
            <v>20250110</v>
          </cell>
          <cell r="P2372" t="str">
            <v>T01.2025</v>
          </cell>
          <cell r="Q2372">
            <v>-361828</v>
          </cell>
        </row>
        <row r="2373">
          <cell r="I2373">
            <v>65877</v>
          </cell>
          <cell r="J2373" t="str">
            <v/>
          </cell>
          <cell r="K2373" t="str">
            <v/>
          </cell>
          <cell r="L2373">
            <v>2139748</v>
          </cell>
          <cell r="M2373">
            <v>171180</v>
          </cell>
          <cell r="N2373">
            <v>2310928</v>
          </cell>
          <cell r="O2373" t="str">
            <v>20250110</v>
          </cell>
          <cell r="P2373" t="str">
            <v>T01.2025</v>
          </cell>
          <cell r="Q2373">
            <v>2310928</v>
          </cell>
        </row>
        <row r="2374">
          <cell r="I2374">
            <v>968</v>
          </cell>
          <cell r="J2374" t="str">
            <v>Sampling services fee - Auto</v>
          </cell>
          <cell r="K2374" t="str">
            <v>PHI HANG MAU 202412_005820</v>
          </cell>
          <cell r="L2374">
            <v>-77314</v>
          </cell>
          <cell r="M2374">
            <v>-7731</v>
          </cell>
          <cell r="N2374">
            <v>-85045</v>
          </cell>
          <cell r="O2374" t="str">
            <v>20250110</v>
          </cell>
          <cell r="P2374" t="str">
            <v>T01.2025</v>
          </cell>
          <cell r="Q2374">
            <v>-85045</v>
          </cell>
        </row>
        <row r="2375">
          <cell r="I2375">
            <v>7296</v>
          </cell>
          <cell r="J2375" t="str">
            <v>Distribution Cost -Auto(8%)</v>
          </cell>
          <cell r="K2375" t="str">
            <v>PHI VAN CHUYEN THANG 11.2024-HANG LANH_005820_01006</v>
          </cell>
          <cell r="L2375">
            <v>-150060</v>
          </cell>
          <cell r="M2375">
            <v>-12005</v>
          </cell>
          <cell r="N2375">
            <v>-162065</v>
          </cell>
          <cell r="O2375" t="str">
            <v>20250110</v>
          </cell>
          <cell r="P2375" t="str">
            <v>T01.2025</v>
          </cell>
          <cell r="Q2375">
            <v>-1217570</v>
          </cell>
        </row>
        <row r="2376">
          <cell r="J2376" t="str">
            <v/>
          </cell>
          <cell r="K2376" t="str">
            <v>SUB SUM</v>
          </cell>
          <cell r="L2376">
            <v>1319636</v>
          </cell>
          <cell r="M2376">
            <v>104025</v>
          </cell>
          <cell r="N2376">
            <v>1423661</v>
          </cell>
          <cell r="O2376" t="str">
            <v/>
          </cell>
          <cell r="P2376" t="str">
            <v>T01.2025</v>
          </cell>
          <cell r="Q2376">
            <v>0</v>
          </cell>
        </row>
        <row r="2377">
          <cell r="J2377" t="str">
            <v/>
          </cell>
          <cell r="K2377" t="str">
            <v>NET OFF REGULAR 08.01.2025</v>
          </cell>
          <cell r="L2377">
            <v>856101</v>
          </cell>
          <cell r="M2377">
            <v>0</v>
          </cell>
          <cell r="N2377">
            <v>856101</v>
          </cell>
          <cell r="O2377" t="str">
            <v>20250110</v>
          </cell>
          <cell r="P2377" t="str">
            <v>T01.2025</v>
          </cell>
          <cell r="Q2377">
            <v>0</v>
          </cell>
        </row>
        <row r="2378">
          <cell r="I2378">
            <v>262</v>
          </cell>
          <cell r="J2378" t="str">
            <v>Sampling services fee - Auto</v>
          </cell>
          <cell r="K2378" t="str">
            <v>PHI HANG MAU 202412_005820</v>
          </cell>
          <cell r="L2378">
            <v>-91269</v>
          </cell>
          <cell r="M2378">
            <v>-9127</v>
          </cell>
          <cell r="N2378">
            <v>-100396</v>
          </cell>
          <cell r="O2378" t="str">
            <v>20250110</v>
          </cell>
          <cell r="P2378" t="str">
            <v>T01.2025</v>
          </cell>
          <cell r="Q2378">
            <v>-100396</v>
          </cell>
        </row>
        <row r="2379">
          <cell r="I2379">
            <v>261</v>
          </cell>
          <cell r="J2379" t="str">
            <v>Sale services fee - Auto</v>
          </cell>
          <cell r="K2379" t="str">
            <v>PHI BAN HANG 202412_005820</v>
          </cell>
          <cell r="L2379">
            <v>-304229</v>
          </cell>
          <cell r="M2379">
            <v>-24338</v>
          </cell>
          <cell r="N2379">
            <v>-328567</v>
          </cell>
          <cell r="O2379" t="str">
            <v>20250110</v>
          </cell>
          <cell r="P2379" t="str">
            <v>T01.2025</v>
          </cell>
          <cell r="Q2379">
            <v>-328567</v>
          </cell>
        </row>
        <row r="2380">
          <cell r="I2380">
            <v>120</v>
          </cell>
          <cell r="J2380" t="str">
            <v>Basic discount - Auto</v>
          </cell>
          <cell r="K2380" t="str">
            <v>CHIET KHAU CO BAN 202412_005820</v>
          </cell>
          <cell r="L2380">
            <v>-395498</v>
          </cell>
          <cell r="M2380">
            <v>-31640</v>
          </cell>
          <cell r="N2380">
            <v>-427138</v>
          </cell>
          <cell r="O2380" t="str">
            <v>20250110</v>
          </cell>
          <cell r="P2380" t="str">
            <v>T01.2025</v>
          </cell>
          <cell r="Q2380">
            <v>-427138</v>
          </cell>
        </row>
        <row r="2381">
          <cell r="J2381" t="str">
            <v/>
          </cell>
          <cell r="K2381" t="str">
            <v>SUB SUM</v>
          </cell>
          <cell r="L2381">
            <v>65105</v>
          </cell>
          <cell r="M2381">
            <v>-65105</v>
          </cell>
          <cell r="N2381">
            <v>0</v>
          </cell>
          <cell r="O2381" t="str">
            <v/>
          </cell>
          <cell r="P2381" t="str">
            <v>T01.2025</v>
          </cell>
          <cell r="Q2381">
            <v>0</v>
          </cell>
        </row>
        <row r="2382">
          <cell r="I2382">
            <v>115</v>
          </cell>
          <cell r="J2382" t="str">
            <v>Basic discount - Auto</v>
          </cell>
          <cell r="K2382" t="str">
            <v>CHIET KHAU CO BAN 202412_005820</v>
          </cell>
          <cell r="L2382">
            <v>-54141</v>
          </cell>
          <cell r="M2382">
            <v>-4331</v>
          </cell>
          <cell r="N2382">
            <v>-58472</v>
          </cell>
          <cell r="O2382" t="str">
            <v>20250110</v>
          </cell>
          <cell r="P2382" t="str">
            <v>T01.2025</v>
          </cell>
          <cell r="Q2382">
            <v>-58472</v>
          </cell>
        </row>
        <row r="2383">
          <cell r="J2383" t="str">
            <v/>
          </cell>
          <cell r="K2383" t="str">
            <v>NET OFF REGULAR 08.01.2025</v>
          </cell>
          <cell r="L2383">
            <v>117194</v>
          </cell>
          <cell r="M2383">
            <v>0</v>
          </cell>
          <cell r="N2383">
            <v>117194</v>
          </cell>
          <cell r="O2383" t="str">
            <v>20250110</v>
          </cell>
          <cell r="P2383" t="str">
            <v>T01.2025</v>
          </cell>
          <cell r="Q2383">
            <v>0</v>
          </cell>
        </row>
        <row r="2384">
          <cell r="I2384">
            <v>1007</v>
          </cell>
          <cell r="J2384" t="str">
            <v>Sampling services fee - Auto</v>
          </cell>
          <cell r="K2384" t="str">
            <v>PHI HANG MAU 202412_005820</v>
          </cell>
          <cell r="L2384">
            <v>-12494</v>
          </cell>
          <cell r="M2384">
            <v>-1249</v>
          </cell>
          <cell r="N2384">
            <v>-13743</v>
          </cell>
          <cell r="O2384" t="str">
            <v>20250110</v>
          </cell>
          <cell r="P2384" t="str">
            <v>T01.2025</v>
          </cell>
          <cell r="Q2384">
            <v>-13743</v>
          </cell>
        </row>
        <row r="2385">
          <cell r="I2385">
            <v>345</v>
          </cell>
          <cell r="J2385" t="str">
            <v>Sale services fee - Auto</v>
          </cell>
          <cell r="K2385" t="str">
            <v>PHI BAN HANG 202412_005820</v>
          </cell>
          <cell r="L2385">
            <v>-41647</v>
          </cell>
          <cell r="M2385">
            <v>-3332</v>
          </cell>
          <cell r="N2385">
            <v>-44979</v>
          </cell>
          <cell r="O2385" t="str">
            <v>20250110</v>
          </cell>
          <cell r="P2385" t="str">
            <v>T01.2025</v>
          </cell>
          <cell r="Q2385">
            <v>-44979</v>
          </cell>
        </row>
        <row r="2386">
          <cell r="J2386" t="str">
            <v/>
          </cell>
          <cell r="K2386" t="str">
            <v>SUB SUM</v>
          </cell>
          <cell r="L2386">
            <v>8912</v>
          </cell>
          <cell r="M2386">
            <v>-8912</v>
          </cell>
          <cell r="N2386">
            <v>0</v>
          </cell>
          <cell r="O2386" t="str">
            <v/>
          </cell>
          <cell r="P2386" t="str">
            <v>T01.2025</v>
          </cell>
          <cell r="Q2386">
            <v>0</v>
          </cell>
        </row>
        <row r="2387">
          <cell r="I2387">
            <v>187</v>
          </cell>
          <cell r="J2387" t="str">
            <v>Sale services fee - Auto</v>
          </cell>
          <cell r="K2387" t="str">
            <v>PHI BAN HANG 202412_005820</v>
          </cell>
          <cell r="L2387">
            <v>-41647</v>
          </cell>
          <cell r="M2387">
            <v>-3332</v>
          </cell>
          <cell r="N2387">
            <v>-44979</v>
          </cell>
          <cell r="O2387" t="str">
            <v>20250110</v>
          </cell>
          <cell r="P2387" t="str">
            <v>T01.2025</v>
          </cell>
          <cell r="Q2387">
            <v>-44979</v>
          </cell>
        </row>
        <row r="2388">
          <cell r="I2388">
            <v>114</v>
          </cell>
          <cell r="J2388" t="str">
            <v>Basic discount - Auto</v>
          </cell>
          <cell r="K2388" t="str">
            <v>CHIET KHAU CO BAN 202412_005820</v>
          </cell>
          <cell r="L2388">
            <v>-54141</v>
          </cell>
          <cell r="M2388">
            <v>-4331</v>
          </cell>
          <cell r="N2388">
            <v>-58472</v>
          </cell>
          <cell r="O2388" t="str">
            <v>20250110</v>
          </cell>
          <cell r="P2388" t="str">
            <v>T01.2025</v>
          </cell>
          <cell r="Q2388">
            <v>-58472</v>
          </cell>
        </row>
        <row r="2389">
          <cell r="J2389" t="str">
            <v/>
          </cell>
          <cell r="K2389" t="str">
            <v>NET OFF REGULAR 08.01.2025</v>
          </cell>
          <cell r="L2389">
            <v>117194</v>
          </cell>
          <cell r="M2389">
            <v>0</v>
          </cell>
          <cell r="N2389">
            <v>117194</v>
          </cell>
          <cell r="O2389" t="str">
            <v>20250110</v>
          </cell>
          <cell r="P2389" t="str">
            <v>T01.2025</v>
          </cell>
          <cell r="Q2389">
            <v>0</v>
          </cell>
        </row>
        <row r="2390">
          <cell r="I2390">
            <v>536</v>
          </cell>
          <cell r="J2390" t="str">
            <v>Sampling services fee - Auto</v>
          </cell>
          <cell r="K2390" t="str">
            <v>PHI HANG MAU 202412_005820</v>
          </cell>
          <cell r="L2390">
            <v>-12494</v>
          </cell>
          <cell r="M2390">
            <v>-1249</v>
          </cell>
          <cell r="N2390">
            <v>-13743</v>
          </cell>
          <cell r="O2390" t="str">
            <v>20250110</v>
          </cell>
          <cell r="P2390" t="str">
            <v>T01.2025</v>
          </cell>
          <cell r="Q2390">
            <v>-13743</v>
          </cell>
        </row>
        <row r="2391">
          <cell r="J2391" t="str">
            <v/>
          </cell>
          <cell r="K2391" t="str">
            <v>SUB SUM</v>
          </cell>
          <cell r="L2391">
            <v>8912</v>
          </cell>
          <cell r="M2391">
            <v>-8912</v>
          </cell>
          <cell r="N2391">
            <v>0</v>
          </cell>
          <cell r="O2391" t="str">
            <v/>
          </cell>
          <cell r="P2391" t="str">
            <v>T01.2025</v>
          </cell>
          <cell r="Q2391">
            <v>0</v>
          </cell>
        </row>
        <row r="2392">
          <cell r="I2392">
            <v>691</v>
          </cell>
          <cell r="J2392" t="str">
            <v>Sampling services fee - Auto</v>
          </cell>
          <cell r="K2392" t="str">
            <v>PHI HANG MAU 202412_005820</v>
          </cell>
          <cell r="L2392">
            <v>-18741</v>
          </cell>
          <cell r="M2392">
            <v>-1874</v>
          </cell>
          <cell r="N2392">
            <v>-20615</v>
          </cell>
          <cell r="O2392" t="str">
            <v>20250110</v>
          </cell>
          <cell r="P2392" t="str">
            <v>T01.2025</v>
          </cell>
          <cell r="Q2392">
            <v>-20615</v>
          </cell>
        </row>
        <row r="2393">
          <cell r="I2393">
            <v>66872</v>
          </cell>
          <cell r="J2393" t="str">
            <v/>
          </cell>
          <cell r="K2393" t="str">
            <v/>
          </cell>
          <cell r="L2393">
            <v>666348</v>
          </cell>
          <cell r="M2393">
            <v>53308</v>
          </cell>
          <cell r="N2393">
            <v>719656</v>
          </cell>
          <cell r="O2393" t="str">
            <v>20250110</v>
          </cell>
          <cell r="P2393" t="str">
            <v>T01.2025</v>
          </cell>
          <cell r="Q2393">
            <v>719656</v>
          </cell>
        </row>
        <row r="2394">
          <cell r="I2394">
            <v>217</v>
          </cell>
          <cell r="J2394" t="str">
            <v>Sale services fee - Auto</v>
          </cell>
          <cell r="K2394" t="str">
            <v>PHI BAN HANG 202412_005820</v>
          </cell>
          <cell r="L2394">
            <v>-62471</v>
          </cell>
          <cell r="M2394">
            <v>-4998</v>
          </cell>
          <cell r="N2394">
            <v>-67469</v>
          </cell>
          <cell r="O2394" t="str">
            <v>20250110</v>
          </cell>
          <cell r="P2394" t="str">
            <v>T01.2025</v>
          </cell>
          <cell r="Q2394">
            <v>-67469</v>
          </cell>
        </row>
        <row r="2395">
          <cell r="I2395">
            <v>119</v>
          </cell>
          <cell r="J2395" t="str">
            <v>Basic discount - Auto</v>
          </cell>
          <cell r="K2395" t="str">
            <v>CHIET KHAU CO BAN 202412_005820</v>
          </cell>
          <cell r="L2395">
            <v>-81212</v>
          </cell>
          <cell r="M2395">
            <v>-6497</v>
          </cell>
          <cell r="N2395">
            <v>-87709</v>
          </cell>
          <cell r="O2395" t="str">
            <v>20250110</v>
          </cell>
          <cell r="P2395" t="str">
            <v>T01.2025</v>
          </cell>
          <cell r="Q2395">
            <v>-87709</v>
          </cell>
        </row>
        <row r="2396">
          <cell r="J2396" t="str">
            <v/>
          </cell>
          <cell r="K2396" t="str">
            <v>SUB SUM</v>
          </cell>
          <cell r="L2396">
            <v>503924</v>
          </cell>
          <cell r="M2396">
            <v>39939</v>
          </cell>
          <cell r="N2396">
            <v>543863</v>
          </cell>
          <cell r="O2396" t="str">
            <v/>
          </cell>
          <cell r="P2396" t="str">
            <v>T01.2025</v>
          </cell>
          <cell r="Q2396">
            <v>0</v>
          </cell>
        </row>
        <row r="2397">
          <cell r="I2397">
            <v>619</v>
          </cell>
          <cell r="J2397" t="str">
            <v>Sale services fee - Auto</v>
          </cell>
          <cell r="K2397" t="str">
            <v>PHI BAN HANG 202412_005820</v>
          </cell>
          <cell r="L2397">
            <v>-2357207</v>
          </cell>
          <cell r="M2397">
            <v>-188577</v>
          </cell>
          <cell r="N2397">
            <v>-2545784</v>
          </cell>
          <cell r="O2397" t="str">
            <v>20250110</v>
          </cell>
          <cell r="P2397" t="str">
            <v>T01.2025</v>
          </cell>
          <cell r="Q2397">
            <v>-2545784</v>
          </cell>
        </row>
        <row r="2398">
          <cell r="I2398">
            <v>118</v>
          </cell>
          <cell r="J2398" t="str">
            <v>Basic discount - Auto</v>
          </cell>
          <cell r="K2398" t="str">
            <v>CHIET KHAU CO BAN 202412_005820</v>
          </cell>
          <cell r="L2398">
            <v>-3064368</v>
          </cell>
          <cell r="M2398">
            <v>-245149</v>
          </cell>
          <cell r="N2398">
            <v>-3309517</v>
          </cell>
          <cell r="O2398" t="str">
            <v>20250110</v>
          </cell>
          <cell r="P2398" t="str">
            <v>T01.2025</v>
          </cell>
          <cell r="Q2398">
            <v>-3309517</v>
          </cell>
        </row>
        <row r="2399">
          <cell r="I2399">
            <v>66615</v>
          </cell>
          <cell r="J2399" t="str">
            <v/>
          </cell>
          <cell r="K2399" t="str">
            <v/>
          </cell>
          <cell r="L2399">
            <v>3238960</v>
          </cell>
          <cell r="M2399">
            <v>259117</v>
          </cell>
          <cell r="N2399">
            <v>3498077</v>
          </cell>
          <cell r="O2399" t="str">
            <v>20250110</v>
          </cell>
          <cell r="P2399" t="str">
            <v>T01.2025</v>
          </cell>
          <cell r="Q2399">
            <v>3498077</v>
          </cell>
        </row>
        <row r="2400">
          <cell r="I2400">
            <v>178</v>
          </cell>
          <cell r="J2400" t="str">
            <v>Sampling services fee - Auto</v>
          </cell>
          <cell r="K2400" t="str">
            <v>PHI HANG MAU 202412_005820</v>
          </cell>
          <cell r="L2400">
            <v>-707162</v>
          </cell>
          <cell r="M2400">
            <v>-70716</v>
          </cell>
          <cell r="N2400">
            <v>-777878</v>
          </cell>
          <cell r="O2400" t="str">
            <v>20250110</v>
          </cell>
          <cell r="P2400" t="str">
            <v>T01.2025</v>
          </cell>
          <cell r="Q2400">
            <v>-777878</v>
          </cell>
        </row>
        <row r="2401">
          <cell r="I2401">
            <v>68119</v>
          </cell>
          <cell r="J2401" t="str">
            <v/>
          </cell>
          <cell r="K2401" t="str">
            <v/>
          </cell>
          <cell r="L2401">
            <v>4389580</v>
          </cell>
          <cell r="M2401">
            <v>351166</v>
          </cell>
          <cell r="N2401">
            <v>4740746</v>
          </cell>
          <cell r="O2401" t="str">
            <v>20250110</v>
          </cell>
          <cell r="P2401" t="str">
            <v>T01.2025</v>
          </cell>
          <cell r="Q2401">
            <v>4740746</v>
          </cell>
        </row>
        <row r="2402">
          <cell r="J2402" t="str">
            <v/>
          </cell>
          <cell r="K2402" t="str">
            <v>SUB SUM</v>
          </cell>
          <cell r="L2402">
            <v>1499803</v>
          </cell>
          <cell r="M2402">
            <v>105841</v>
          </cell>
          <cell r="N2402">
            <v>1605644</v>
          </cell>
          <cell r="O2402" t="str">
            <v/>
          </cell>
          <cell r="P2402" t="str">
            <v>T01.2025</v>
          </cell>
          <cell r="Q2402">
            <v>0</v>
          </cell>
        </row>
        <row r="2403">
          <cell r="J2403" t="str">
            <v/>
          </cell>
          <cell r="K2403" t="str">
            <v>SUM</v>
          </cell>
          <cell r="L2403">
            <v>18293654</v>
          </cell>
          <cell r="M2403">
            <v>1419119</v>
          </cell>
          <cell r="N2403">
            <v>19712773</v>
          </cell>
          <cell r="O2403" t="str">
            <v/>
          </cell>
          <cell r="P2403" t="str">
            <v>T01.2025</v>
          </cell>
          <cell r="Q2403">
            <v>0</v>
          </cell>
        </row>
        <row r="2404">
          <cell r="I2404">
            <v>3261</v>
          </cell>
          <cell r="J2404" t="str">
            <v/>
          </cell>
          <cell r="K2404" t="str">
            <v/>
          </cell>
          <cell r="L2404">
            <v>6945280</v>
          </cell>
          <cell r="M2404">
            <v>555622</v>
          </cell>
          <cell r="N2404">
            <v>7500902</v>
          </cell>
          <cell r="O2404" t="str">
            <v>20250228</v>
          </cell>
          <cell r="P2404" t="str">
            <v>T02.2025</v>
          </cell>
          <cell r="Q2404">
            <v>7500902</v>
          </cell>
        </row>
        <row r="2405">
          <cell r="I2405">
            <v>1615</v>
          </cell>
          <cell r="J2405" t="str">
            <v/>
          </cell>
          <cell r="K2405" t="str">
            <v/>
          </cell>
          <cell r="L2405">
            <v>3254680</v>
          </cell>
          <cell r="M2405">
            <v>260374</v>
          </cell>
          <cell r="N2405">
            <v>3515054</v>
          </cell>
          <cell r="O2405" t="str">
            <v>20250228</v>
          </cell>
          <cell r="P2405" t="str">
            <v>T02.2025</v>
          </cell>
          <cell r="Q2405">
            <v>3515054</v>
          </cell>
        </row>
        <row r="2406">
          <cell r="I2406">
            <v>890</v>
          </cell>
          <cell r="J2406" t="str">
            <v>Sale services fee - Auto</v>
          </cell>
          <cell r="K2406" t="str">
            <v>PHI BAN HANG 202501_005820</v>
          </cell>
          <cell r="L2406">
            <v>-605251</v>
          </cell>
          <cell r="M2406">
            <v>-48420</v>
          </cell>
          <cell r="N2406">
            <v>-653671</v>
          </cell>
          <cell r="O2406" t="str">
            <v>20250228</v>
          </cell>
          <cell r="P2406" t="str">
            <v>T02.2025</v>
          </cell>
          <cell r="Q2406">
            <v>-653671</v>
          </cell>
        </row>
        <row r="2407">
          <cell r="I2407">
            <v>322</v>
          </cell>
          <cell r="J2407" t="str">
            <v>Basic discount - Auto</v>
          </cell>
          <cell r="K2407" t="str">
            <v>CHIET KHAU CO BAN 202501_005820</v>
          </cell>
          <cell r="L2407">
            <v>-786826</v>
          </cell>
          <cell r="M2407">
            <v>-62946</v>
          </cell>
          <cell r="N2407">
            <v>-849772</v>
          </cell>
          <cell r="O2407" t="str">
            <v>20250228</v>
          </cell>
          <cell r="P2407" t="str">
            <v>T02.2025</v>
          </cell>
          <cell r="Q2407">
            <v>-849772</v>
          </cell>
        </row>
        <row r="2408">
          <cell r="I2408">
            <v>1402</v>
          </cell>
          <cell r="J2408" t="str">
            <v/>
          </cell>
          <cell r="K2408" t="str">
            <v/>
          </cell>
          <cell r="L2408">
            <v>1905060</v>
          </cell>
          <cell r="M2408">
            <v>152405</v>
          </cell>
          <cell r="N2408">
            <v>2057465</v>
          </cell>
          <cell r="O2408" t="str">
            <v>20250228</v>
          </cell>
          <cell r="P2408" t="str">
            <v>T02.2025</v>
          </cell>
          <cell r="Q2408">
            <v>2057465</v>
          </cell>
        </row>
        <row r="2409">
          <cell r="I2409">
            <v>71939</v>
          </cell>
          <cell r="J2409" t="str">
            <v/>
          </cell>
          <cell r="K2409" t="str">
            <v/>
          </cell>
          <cell r="L2409">
            <v>5129545</v>
          </cell>
          <cell r="M2409">
            <v>410364</v>
          </cell>
          <cell r="N2409">
            <v>5539909</v>
          </cell>
          <cell r="O2409" t="str">
            <v>20250228</v>
          </cell>
          <cell r="P2409" t="str">
            <v>T02.2025</v>
          </cell>
          <cell r="Q2409">
            <v>5539909</v>
          </cell>
        </row>
        <row r="2410">
          <cell r="I2410" t="str">
            <v>1370a</v>
          </cell>
          <cell r="J2410" t="str">
            <v>Sampling services fee - Auto</v>
          </cell>
          <cell r="K2410" t="str">
            <v>PHI HANG MAU 202501_005820</v>
          </cell>
          <cell r="L2410">
            <v>-181575</v>
          </cell>
          <cell r="M2410">
            <v>-18158</v>
          </cell>
          <cell r="N2410">
            <v>-199733</v>
          </cell>
          <cell r="O2410" t="str">
            <v>20250228</v>
          </cell>
          <cell r="P2410" t="str">
            <v>T02.2025</v>
          </cell>
          <cell r="Q2410">
            <v>-199733</v>
          </cell>
        </row>
        <row r="2411">
          <cell r="I2411">
            <v>71289</v>
          </cell>
          <cell r="J2411" t="str">
            <v/>
          </cell>
          <cell r="K2411" t="str">
            <v/>
          </cell>
          <cell r="L2411">
            <v>2441015</v>
          </cell>
          <cell r="M2411">
            <v>195281</v>
          </cell>
          <cell r="N2411">
            <v>2636296</v>
          </cell>
          <cell r="O2411" t="str">
            <v>20250205</v>
          </cell>
          <cell r="P2411" t="str">
            <v>T02.2025</v>
          </cell>
          <cell r="Q2411">
            <v>2636296</v>
          </cell>
        </row>
        <row r="2412">
          <cell r="J2412" t="str">
            <v/>
          </cell>
          <cell r="K2412" t="str">
            <v>SUB SUM</v>
          </cell>
          <cell r="L2412">
            <v>18101928</v>
          </cell>
          <cell r="M2412">
            <v>1444522</v>
          </cell>
          <cell r="N2412">
            <v>19546450</v>
          </cell>
          <cell r="O2412" t="str">
            <v/>
          </cell>
          <cell r="P2412" t="str">
            <v>T02.2025</v>
          </cell>
          <cell r="Q2412">
            <v>0</v>
          </cell>
        </row>
        <row r="2413">
          <cell r="I2413">
            <v>73505</v>
          </cell>
          <cell r="J2413" t="str">
            <v/>
          </cell>
          <cell r="K2413" t="str">
            <v/>
          </cell>
          <cell r="L2413">
            <v>10712820</v>
          </cell>
          <cell r="M2413">
            <v>857026</v>
          </cell>
          <cell r="N2413">
            <v>11569846</v>
          </cell>
          <cell r="O2413" t="str">
            <v>20250228</v>
          </cell>
          <cell r="P2413" t="str">
            <v>T02.2025</v>
          </cell>
          <cell r="Q2413">
            <v>11569846</v>
          </cell>
        </row>
        <row r="2414">
          <cell r="I2414">
            <v>68676</v>
          </cell>
          <cell r="J2414" t="str">
            <v/>
          </cell>
          <cell r="K2414" t="str">
            <v/>
          </cell>
          <cell r="L2414">
            <v>4904840</v>
          </cell>
          <cell r="M2414">
            <v>392387</v>
          </cell>
          <cell r="N2414">
            <v>5297227</v>
          </cell>
          <cell r="O2414" t="str">
            <v>20250205</v>
          </cell>
          <cell r="P2414" t="str">
            <v>T02.2025</v>
          </cell>
          <cell r="Q2414">
            <v>5297227</v>
          </cell>
        </row>
        <row r="2415">
          <cell r="I2415">
            <v>1370</v>
          </cell>
          <cell r="J2415" t="str">
            <v>Sale services fee - Auto</v>
          </cell>
          <cell r="K2415" t="str">
            <v>PHI BAN HANG 202501_005820</v>
          </cell>
          <cell r="L2415">
            <v>-2556967</v>
          </cell>
          <cell r="M2415">
            <v>-204557</v>
          </cell>
          <cell r="N2415">
            <v>-2761524</v>
          </cell>
          <cell r="O2415" t="str">
            <v>20250228</v>
          </cell>
          <cell r="P2415" t="str">
            <v>T02.2025</v>
          </cell>
          <cell r="Q2415">
            <v>-2761524</v>
          </cell>
        </row>
        <row r="2416">
          <cell r="I2416">
            <v>321</v>
          </cell>
          <cell r="J2416" t="str">
            <v>Basic discount - Auto</v>
          </cell>
          <cell r="K2416" t="str">
            <v>CHIET KHAU CO BAN 202501_005820</v>
          </cell>
          <cell r="L2416">
            <v>-3324057</v>
          </cell>
          <cell r="M2416">
            <v>-265925</v>
          </cell>
          <cell r="N2416">
            <v>-3589982</v>
          </cell>
          <cell r="O2416" t="str">
            <v>20250228</v>
          </cell>
          <cell r="P2416" t="str">
            <v>T02.2025</v>
          </cell>
          <cell r="Q2416">
            <v>-3589982</v>
          </cell>
        </row>
        <row r="2417">
          <cell r="I2417">
            <v>1657</v>
          </cell>
          <cell r="J2417" t="str">
            <v/>
          </cell>
          <cell r="K2417" t="str">
            <v/>
          </cell>
          <cell r="L2417">
            <v>15240480</v>
          </cell>
          <cell r="M2417">
            <v>1219238</v>
          </cell>
          <cell r="N2417">
            <v>16459718</v>
          </cell>
          <cell r="O2417" t="str">
            <v>20250228</v>
          </cell>
          <cell r="P2417" t="str">
            <v>T02.2025</v>
          </cell>
          <cell r="Q2417">
            <v>16459718</v>
          </cell>
        </row>
        <row r="2418">
          <cell r="I2418">
            <v>70281</v>
          </cell>
          <cell r="J2418" t="str">
            <v/>
          </cell>
          <cell r="K2418" t="str">
            <v/>
          </cell>
          <cell r="L2418">
            <v>4997640</v>
          </cell>
          <cell r="M2418">
            <v>399811</v>
          </cell>
          <cell r="N2418">
            <v>5397451</v>
          </cell>
          <cell r="O2418" t="str">
            <v>20250205</v>
          </cell>
          <cell r="P2418" t="str">
            <v>T02.2025</v>
          </cell>
          <cell r="Q2418">
            <v>5397451</v>
          </cell>
        </row>
        <row r="2419">
          <cell r="I2419">
            <v>1115</v>
          </cell>
          <cell r="J2419" t="str">
            <v>Sampling services fee - Auto</v>
          </cell>
          <cell r="K2419" t="str">
            <v>PHI HANG MAU 202501_005820</v>
          </cell>
          <cell r="L2419">
            <v>-767090</v>
          </cell>
          <cell r="M2419">
            <v>-76709</v>
          </cell>
          <cell r="N2419">
            <v>-843799</v>
          </cell>
          <cell r="O2419" t="str">
            <v>20250228</v>
          </cell>
          <cell r="P2419" t="str">
            <v>T02.2025</v>
          </cell>
          <cell r="Q2419">
            <v>-843799</v>
          </cell>
        </row>
        <row r="2420">
          <cell r="I2420">
            <v>161</v>
          </cell>
          <cell r="J2420" t="str">
            <v>Distribution Cost -Auto(8%)</v>
          </cell>
          <cell r="K2420" t="str">
            <v>PHI VAN CHUYEN THANG 12.2024-HANG LANH_005820_01016</v>
          </cell>
          <cell r="L2420">
            <v>-665340</v>
          </cell>
          <cell r="M2420">
            <v>-53227</v>
          </cell>
          <cell r="N2420">
            <v>-718567</v>
          </cell>
          <cell r="O2420" t="str">
            <v>20250228</v>
          </cell>
          <cell r="P2420" t="str">
            <v>T02.2025</v>
          </cell>
          <cell r="Q2420">
            <v>-1654161</v>
          </cell>
        </row>
        <row r="2421">
          <cell r="J2421" t="str">
            <v/>
          </cell>
          <cell r="K2421" t="str">
            <v>SUB SUM</v>
          </cell>
          <cell r="L2421">
            <v>28542326</v>
          </cell>
          <cell r="M2421">
            <v>2268044</v>
          </cell>
          <cell r="N2421">
            <v>30810370</v>
          </cell>
          <cell r="O2421" t="str">
            <v/>
          </cell>
          <cell r="P2421" t="str">
            <v>T02.2025</v>
          </cell>
          <cell r="Q2421">
            <v>0</v>
          </cell>
        </row>
        <row r="2422">
          <cell r="I2422">
            <v>161</v>
          </cell>
          <cell r="J2422" t="str">
            <v>Distribution Cost -Auto(8%)</v>
          </cell>
          <cell r="K2422" t="str">
            <v>PHI VAN CHUYEN THANG 12.2024-HANG LANH_005820_01015</v>
          </cell>
          <cell r="L2422">
            <v>-80110</v>
          </cell>
          <cell r="M2422">
            <v>-6409</v>
          </cell>
          <cell r="N2422">
            <v>-86519</v>
          </cell>
          <cell r="O2422" t="str">
            <v>20250228</v>
          </cell>
          <cell r="P2422" t="str">
            <v>T02.2025</v>
          </cell>
          <cell r="Q2422">
            <v>-1654161</v>
          </cell>
        </row>
        <row r="2423">
          <cell r="I2423">
            <v>981</v>
          </cell>
          <cell r="J2423" t="str">
            <v>Anniversary Support fee - Manual(8%)</v>
          </cell>
          <cell r="K2423" t="str">
            <v>PHI HO TRO SINH NHAT 2024</v>
          </cell>
          <cell r="L2423">
            <v>-1500000</v>
          </cell>
          <cell r="M2423">
            <v>-120000</v>
          </cell>
          <cell r="N2423">
            <v>-1620000</v>
          </cell>
          <cell r="O2423" t="str">
            <v>20250228</v>
          </cell>
          <cell r="P2423" t="str">
            <v>T02.2025</v>
          </cell>
          <cell r="Q2423">
            <v>-1620000</v>
          </cell>
        </row>
        <row r="2424">
          <cell r="I2424">
            <v>71786</v>
          </cell>
          <cell r="J2424" t="str">
            <v/>
          </cell>
          <cell r="K2424" t="str">
            <v/>
          </cell>
          <cell r="L2424">
            <v>2498820</v>
          </cell>
          <cell r="M2424">
            <v>199906</v>
          </cell>
          <cell r="N2424">
            <v>2698726</v>
          </cell>
          <cell r="O2424" t="str">
            <v>20250228</v>
          </cell>
          <cell r="P2424" t="str">
            <v>T02.2025</v>
          </cell>
          <cell r="Q2424">
            <v>2698726</v>
          </cell>
        </row>
        <row r="2425">
          <cell r="J2425" t="str">
            <v/>
          </cell>
          <cell r="K2425" t="str">
            <v>SUB SUM</v>
          </cell>
          <cell r="L2425">
            <v>918710</v>
          </cell>
          <cell r="M2425">
            <v>73497</v>
          </cell>
          <cell r="N2425">
            <v>992207</v>
          </cell>
          <cell r="O2425" t="str">
            <v/>
          </cell>
          <cell r="P2425" t="str">
            <v>T02.2025</v>
          </cell>
          <cell r="Q2425">
            <v>0</v>
          </cell>
        </row>
        <row r="2426">
          <cell r="I2426">
            <v>68842</v>
          </cell>
          <cell r="J2426" t="str">
            <v/>
          </cell>
          <cell r="K2426" t="str">
            <v/>
          </cell>
          <cell r="L2426">
            <v>595330</v>
          </cell>
          <cell r="M2426">
            <v>47626</v>
          </cell>
          <cell r="N2426">
            <v>642956</v>
          </cell>
          <cell r="O2426" t="str">
            <v>20250205</v>
          </cell>
          <cell r="P2426" t="str">
            <v>T02.2025</v>
          </cell>
          <cell r="Q2426">
            <v>642956</v>
          </cell>
        </row>
        <row r="2427">
          <cell r="J2427" t="str">
            <v/>
          </cell>
          <cell r="K2427" t="str">
            <v>SUB SUM</v>
          </cell>
          <cell r="L2427">
            <v>595330</v>
          </cell>
          <cell r="M2427">
            <v>47626</v>
          </cell>
          <cell r="N2427">
            <v>642956</v>
          </cell>
          <cell r="O2427" t="str">
            <v/>
          </cell>
          <cell r="P2427" t="str">
            <v>T02.2025</v>
          </cell>
          <cell r="Q2427">
            <v>0</v>
          </cell>
        </row>
        <row r="2428">
          <cell r="I2428">
            <v>161</v>
          </cell>
          <cell r="J2428" t="str">
            <v>Distribution Cost -Auto(8%)</v>
          </cell>
          <cell r="K2428" t="str">
            <v>PHI VAN CHUYEN THANG 12.2024-HANG LANH_005820_01013</v>
          </cell>
          <cell r="L2428">
            <v>-287150</v>
          </cell>
          <cell r="M2428">
            <v>-22972</v>
          </cell>
          <cell r="N2428">
            <v>-310122</v>
          </cell>
          <cell r="O2428" t="str">
            <v>20250228</v>
          </cell>
          <cell r="P2428" t="str">
            <v>T02.2025</v>
          </cell>
          <cell r="Q2428">
            <v>-1654161</v>
          </cell>
        </row>
        <row r="2429">
          <cell r="I2429">
            <v>71955</v>
          </cell>
          <cell r="J2429" t="str">
            <v/>
          </cell>
          <cell r="K2429" t="str">
            <v/>
          </cell>
          <cell r="L2429">
            <v>1665880</v>
          </cell>
          <cell r="M2429">
            <v>133270</v>
          </cell>
          <cell r="N2429">
            <v>1799150</v>
          </cell>
          <cell r="O2429" t="str">
            <v>20250228</v>
          </cell>
          <cell r="P2429" t="str">
            <v>T02.2025</v>
          </cell>
          <cell r="Q2429">
            <v>1799150</v>
          </cell>
        </row>
        <row r="2430">
          <cell r="I2430">
            <v>1953</v>
          </cell>
          <cell r="J2430" t="str">
            <v/>
          </cell>
          <cell r="K2430" t="str">
            <v/>
          </cell>
          <cell r="L2430">
            <v>12741450</v>
          </cell>
          <cell r="M2430">
            <v>1019316</v>
          </cell>
          <cell r="N2430">
            <v>13760766</v>
          </cell>
          <cell r="O2430" t="str">
            <v>20250228</v>
          </cell>
          <cell r="P2430" t="str">
            <v>T02.2025</v>
          </cell>
          <cell r="Q2430">
            <v>13760766</v>
          </cell>
        </row>
        <row r="2431">
          <cell r="I2431">
            <v>70474</v>
          </cell>
          <cell r="J2431" t="str">
            <v/>
          </cell>
          <cell r="K2431" t="str">
            <v/>
          </cell>
          <cell r="L2431">
            <v>1665880</v>
          </cell>
          <cell r="M2431">
            <v>133270</v>
          </cell>
          <cell r="N2431">
            <v>1799150</v>
          </cell>
          <cell r="O2431" t="str">
            <v>20250205</v>
          </cell>
          <cell r="P2431" t="str">
            <v>T02.2025</v>
          </cell>
          <cell r="Q2431">
            <v>1799150</v>
          </cell>
        </row>
        <row r="2432">
          <cell r="I2432">
            <v>1414</v>
          </cell>
          <cell r="J2432" t="str">
            <v/>
          </cell>
          <cell r="K2432" t="str">
            <v/>
          </cell>
          <cell r="L2432">
            <v>4762650</v>
          </cell>
          <cell r="M2432">
            <v>381012</v>
          </cell>
          <cell r="N2432">
            <v>5143662</v>
          </cell>
          <cell r="O2432" t="str">
            <v>20250228</v>
          </cell>
          <cell r="P2432" t="str">
            <v>T02.2025</v>
          </cell>
          <cell r="Q2432">
            <v>5143662</v>
          </cell>
        </row>
        <row r="2433">
          <cell r="I2433">
            <v>1119</v>
          </cell>
          <cell r="J2433" t="str">
            <v>Sale services fee - Auto</v>
          </cell>
          <cell r="K2433" t="str">
            <v>PHI BAN HANG 202501_005820</v>
          </cell>
          <cell r="L2433">
            <v>-2703053</v>
          </cell>
          <cell r="M2433">
            <v>-216244</v>
          </cell>
          <cell r="N2433">
            <v>-2919297</v>
          </cell>
          <cell r="O2433" t="str">
            <v>20250228</v>
          </cell>
          <cell r="P2433" t="str">
            <v>T02.2025</v>
          </cell>
          <cell r="Q2433">
            <v>-2919297</v>
          </cell>
        </row>
        <row r="2434">
          <cell r="I2434">
            <v>68398</v>
          </cell>
          <cell r="J2434" t="str">
            <v/>
          </cell>
          <cell r="K2434" t="str">
            <v/>
          </cell>
          <cell r="L2434">
            <v>1286460</v>
          </cell>
          <cell r="M2434">
            <v>102917</v>
          </cell>
          <cell r="N2434">
            <v>1389377</v>
          </cell>
          <cell r="O2434" t="str">
            <v>20250205</v>
          </cell>
          <cell r="P2434" t="str">
            <v>T02.2025</v>
          </cell>
          <cell r="Q2434">
            <v>1389377</v>
          </cell>
        </row>
        <row r="2435">
          <cell r="I2435">
            <v>61</v>
          </cell>
          <cell r="J2435" t="str">
            <v/>
          </cell>
          <cell r="K2435" t="str">
            <v/>
          </cell>
          <cell r="L2435">
            <v>7978800</v>
          </cell>
          <cell r="M2435">
            <v>638304</v>
          </cell>
          <cell r="N2435">
            <v>8617104</v>
          </cell>
          <cell r="O2435" t="str">
            <v>20250228</v>
          </cell>
          <cell r="P2435" t="str">
            <v>T02.2025</v>
          </cell>
          <cell r="Q2435">
            <v>8617104</v>
          </cell>
        </row>
        <row r="2436">
          <cell r="I2436">
            <v>320</v>
          </cell>
          <cell r="J2436" t="str">
            <v>Basic discount - Auto</v>
          </cell>
          <cell r="K2436" t="str">
            <v>CHIET KHAU CO BAN 202501_005820</v>
          </cell>
          <cell r="L2436">
            <v>-3513969</v>
          </cell>
          <cell r="M2436">
            <v>-281118</v>
          </cell>
          <cell r="N2436">
            <v>-3795087</v>
          </cell>
          <cell r="O2436" t="str">
            <v>20250228</v>
          </cell>
          <cell r="P2436" t="str">
            <v>T02.2025</v>
          </cell>
          <cell r="Q2436">
            <v>-3795087</v>
          </cell>
        </row>
        <row r="2437">
          <cell r="I2437">
            <v>73312</v>
          </cell>
          <cell r="J2437" t="str">
            <v/>
          </cell>
          <cell r="K2437" t="str">
            <v/>
          </cell>
          <cell r="L2437">
            <v>2381320</v>
          </cell>
          <cell r="M2437">
            <v>190506</v>
          </cell>
          <cell r="N2437">
            <v>2571826</v>
          </cell>
          <cell r="O2437" t="str">
            <v>20250228</v>
          </cell>
          <cell r="P2437" t="str">
            <v>T02.2025</v>
          </cell>
          <cell r="Q2437">
            <v>2571826</v>
          </cell>
        </row>
        <row r="2438">
          <cell r="I2438">
            <v>1659</v>
          </cell>
          <cell r="J2438" t="str">
            <v/>
          </cell>
          <cell r="K2438" t="str">
            <v/>
          </cell>
          <cell r="L2438">
            <v>6906750</v>
          </cell>
          <cell r="M2438">
            <v>552540</v>
          </cell>
          <cell r="N2438">
            <v>7459290</v>
          </cell>
          <cell r="O2438" t="str">
            <v>20250228</v>
          </cell>
          <cell r="P2438" t="str">
            <v>T02.2025</v>
          </cell>
          <cell r="Q2438">
            <v>7459290</v>
          </cell>
        </row>
        <row r="2439">
          <cell r="I2439">
            <v>1413</v>
          </cell>
          <cell r="J2439" t="str">
            <v/>
          </cell>
          <cell r="K2439" t="str">
            <v/>
          </cell>
          <cell r="L2439">
            <v>4762650</v>
          </cell>
          <cell r="M2439">
            <v>381012</v>
          </cell>
          <cell r="N2439">
            <v>5143662</v>
          </cell>
          <cell r="O2439" t="str">
            <v>20250228</v>
          </cell>
          <cell r="P2439" t="str">
            <v>T02.2025</v>
          </cell>
          <cell r="Q2439">
            <v>5143662</v>
          </cell>
        </row>
        <row r="2440">
          <cell r="I2440">
            <v>68675</v>
          </cell>
          <cell r="J2440" t="str">
            <v/>
          </cell>
          <cell r="K2440" t="str">
            <v/>
          </cell>
          <cell r="L2440">
            <v>2048300</v>
          </cell>
          <cell r="M2440">
            <v>163864</v>
          </cell>
          <cell r="N2440">
            <v>2212164</v>
          </cell>
          <cell r="O2440" t="str">
            <v>20250205</v>
          </cell>
          <cell r="P2440" t="str">
            <v>T02.2025</v>
          </cell>
          <cell r="Q2440">
            <v>2212164</v>
          </cell>
        </row>
        <row r="2441">
          <cell r="I2441">
            <v>74986</v>
          </cell>
          <cell r="J2441" t="str">
            <v/>
          </cell>
          <cell r="K2441" t="str">
            <v/>
          </cell>
          <cell r="L2441">
            <v>2977110</v>
          </cell>
          <cell r="M2441">
            <v>238169</v>
          </cell>
          <cell r="N2441">
            <v>3215279</v>
          </cell>
          <cell r="O2441" t="str">
            <v>20250228</v>
          </cell>
          <cell r="P2441" t="str">
            <v>T02.2025</v>
          </cell>
          <cell r="Q2441">
            <v>3215279</v>
          </cell>
        </row>
        <row r="2442">
          <cell r="I2442">
            <v>1153</v>
          </cell>
          <cell r="J2442" t="str">
            <v>Sampling services fee - Auto</v>
          </cell>
          <cell r="K2442" t="str">
            <v>PHI HANG MAU 202501_005820</v>
          </cell>
          <cell r="L2442">
            <v>-810916</v>
          </cell>
          <cell r="M2442">
            <v>-81092</v>
          </cell>
          <cell r="N2442">
            <v>-892008</v>
          </cell>
          <cell r="O2442" t="str">
            <v>20250228</v>
          </cell>
          <cell r="P2442" t="str">
            <v>T02.2025</v>
          </cell>
          <cell r="Q2442">
            <v>-892008</v>
          </cell>
        </row>
        <row r="2443">
          <cell r="I2443">
            <v>73506</v>
          </cell>
          <cell r="J2443" t="str">
            <v/>
          </cell>
          <cell r="K2443" t="str">
            <v/>
          </cell>
          <cell r="L2443">
            <v>2024580</v>
          </cell>
          <cell r="M2443">
            <v>161966</v>
          </cell>
          <cell r="N2443">
            <v>2186546</v>
          </cell>
          <cell r="O2443" t="str">
            <v>20250228</v>
          </cell>
          <cell r="P2443" t="str">
            <v>T02.2025</v>
          </cell>
          <cell r="Q2443">
            <v>2186546</v>
          </cell>
        </row>
        <row r="2444">
          <cell r="J2444" t="str">
            <v/>
          </cell>
          <cell r="K2444" t="str">
            <v>SUB SUM</v>
          </cell>
          <cell r="L2444">
            <v>43886742</v>
          </cell>
          <cell r="M2444">
            <v>3494720</v>
          </cell>
          <cell r="N2444">
            <v>47381462</v>
          </cell>
          <cell r="O2444" t="str">
            <v/>
          </cell>
          <cell r="P2444" t="str">
            <v>T02.2025</v>
          </cell>
          <cell r="Q2444">
            <v>0</v>
          </cell>
        </row>
        <row r="2445">
          <cell r="I2445">
            <v>1435</v>
          </cell>
          <cell r="J2445" t="str">
            <v/>
          </cell>
          <cell r="K2445" t="str">
            <v/>
          </cell>
          <cell r="L2445">
            <v>10516060</v>
          </cell>
          <cell r="M2445">
            <v>841285</v>
          </cell>
          <cell r="N2445">
            <v>11357345</v>
          </cell>
          <cell r="O2445" t="str">
            <v>20250228</v>
          </cell>
          <cell r="P2445" t="str">
            <v>T02.2025</v>
          </cell>
          <cell r="Q2445">
            <v>11357345</v>
          </cell>
        </row>
        <row r="2446">
          <cell r="I2446">
            <v>68592</v>
          </cell>
          <cell r="J2446" t="str">
            <v/>
          </cell>
          <cell r="K2446" t="str">
            <v/>
          </cell>
          <cell r="L2446">
            <v>1428792</v>
          </cell>
          <cell r="M2446">
            <v>114303</v>
          </cell>
          <cell r="N2446">
            <v>1543095</v>
          </cell>
          <cell r="O2446" t="str">
            <v>20250205</v>
          </cell>
          <cell r="P2446" t="str">
            <v>T02.2025</v>
          </cell>
          <cell r="Q2446">
            <v>1543095</v>
          </cell>
        </row>
        <row r="2447">
          <cell r="I2447">
            <v>71919</v>
          </cell>
          <cell r="J2447" t="str">
            <v/>
          </cell>
          <cell r="K2447" t="str">
            <v/>
          </cell>
          <cell r="L2447">
            <v>3273955</v>
          </cell>
          <cell r="M2447">
            <v>261916</v>
          </cell>
          <cell r="N2447">
            <v>3535871</v>
          </cell>
          <cell r="O2447" t="str">
            <v>20250228</v>
          </cell>
          <cell r="P2447" t="str">
            <v>T02.2025</v>
          </cell>
          <cell r="Q2447">
            <v>3535871</v>
          </cell>
        </row>
        <row r="2448">
          <cell r="I2448">
            <v>1398</v>
          </cell>
          <cell r="J2448" t="str">
            <v>Sale services fee - Auto</v>
          </cell>
          <cell r="K2448" t="str">
            <v>PHI BAN HANG 202501_005820</v>
          </cell>
          <cell r="L2448">
            <v>-4470704</v>
          </cell>
          <cell r="M2448">
            <v>-357656</v>
          </cell>
          <cell r="N2448">
            <v>-4828360</v>
          </cell>
          <cell r="O2448" t="str">
            <v>20250228</v>
          </cell>
          <cell r="P2448" t="str">
            <v>T02.2025</v>
          </cell>
          <cell r="Q2448">
            <v>-4828360</v>
          </cell>
        </row>
        <row r="2449">
          <cell r="I2449">
            <v>319</v>
          </cell>
          <cell r="J2449" t="str">
            <v>Basic discount - Auto</v>
          </cell>
          <cell r="K2449" t="str">
            <v>CHIET KHAU CO BAN 202501_005820</v>
          </cell>
          <cell r="L2449">
            <v>-5811915</v>
          </cell>
          <cell r="M2449">
            <v>-464953</v>
          </cell>
          <cell r="N2449">
            <v>-6276868</v>
          </cell>
          <cell r="O2449" t="str">
            <v>20250228</v>
          </cell>
          <cell r="P2449" t="str">
            <v>T02.2025</v>
          </cell>
          <cell r="Q2449">
            <v>-6276868</v>
          </cell>
        </row>
        <row r="2450">
          <cell r="I2450">
            <v>70426</v>
          </cell>
          <cell r="J2450" t="str">
            <v/>
          </cell>
          <cell r="K2450" t="str">
            <v/>
          </cell>
          <cell r="L2450">
            <v>2035950</v>
          </cell>
          <cell r="M2450">
            <v>162876</v>
          </cell>
          <cell r="N2450">
            <v>2198826</v>
          </cell>
          <cell r="O2450" t="str">
            <v>20250205</v>
          </cell>
          <cell r="P2450" t="str">
            <v>T02.2025</v>
          </cell>
          <cell r="Q2450">
            <v>2198826</v>
          </cell>
        </row>
        <row r="2451">
          <cell r="I2451">
            <v>3059</v>
          </cell>
          <cell r="J2451" t="str">
            <v/>
          </cell>
          <cell r="K2451" t="str">
            <v/>
          </cell>
          <cell r="L2451">
            <v>10122900</v>
          </cell>
          <cell r="M2451">
            <v>809832</v>
          </cell>
          <cell r="N2451">
            <v>10932732</v>
          </cell>
          <cell r="O2451" t="str">
            <v>20250228</v>
          </cell>
          <cell r="P2451" t="str">
            <v>T02.2025</v>
          </cell>
          <cell r="Q2451">
            <v>10932732</v>
          </cell>
        </row>
        <row r="2452">
          <cell r="I2452">
            <v>1436</v>
          </cell>
          <cell r="J2452" t="str">
            <v/>
          </cell>
          <cell r="K2452" t="str">
            <v/>
          </cell>
          <cell r="L2452">
            <v>25991350</v>
          </cell>
          <cell r="M2452">
            <v>2079308</v>
          </cell>
          <cell r="N2452">
            <v>28070658</v>
          </cell>
          <cell r="O2452" t="str">
            <v>20250228</v>
          </cell>
          <cell r="P2452" t="str">
            <v>T02.2025</v>
          </cell>
          <cell r="Q2452">
            <v>28070658</v>
          </cell>
        </row>
        <row r="2453">
          <cell r="J2453" t="str">
            <v/>
          </cell>
          <cell r="K2453" t="str">
            <v>NET OFF REGULAR 24.02.2025</v>
          </cell>
          <cell r="L2453">
            <v>-2646021</v>
          </cell>
          <cell r="M2453">
            <v>0</v>
          </cell>
          <cell r="N2453">
            <v>-2646021</v>
          </cell>
          <cell r="O2453" t="str">
            <v>20250228</v>
          </cell>
          <cell r="P2453" t="str">
            <v>T02.2025</v>
          </cell>
          <cell r="Q2453">
            <v>0</v>
          </cell>
        </row>
        <row r="2454">
          <cell r="I2454">
            <v>1537</v>
          </cell>
          <cell r="J2454" t="str">
            <v>Sampling services fee - Auto</v>
          </cell>
          <cell r="K2454" t="str">
            <v>PHI HANG MAU 202501_005820</v>
          </cell>
          <cell r="L2454">
            <v>-1341211</v>
          </cell>
          <cell r="M2454">
            <v>-134121</v>
          </cell>
          <cell r="N2454">
            <v>-1475332</v>
          </cell>
          <cell r="O2454" t="str">
            <v>20250228</v>
          </cell>
          <cell r="P2454" t="str">
            <v>T02.2025</v>
          </cell>
          <cell r="Q2454">
            <v>-1475332</v>
          </cell>
        </row>
        <row r="2455">
          <cell r="I2455">
            <v>71620</v>
          </cell>
          <cell r="J2455" t="str">
            <v/>
          </cell>
          <cell r="K2455" t="str">
            <v/>
          </cell>
          <cell r="L2455">
            <v>3512120</v>
          </cell>
          <cell r="M2455">
            <v>280970</v>
          </cell>
          <cell r="N2455">
            <v>3793090</v>
          </cell>
          <cell r="O2455" t="str">
            <v>20250205</v>
          </cell>
          <cell r="P2455" t="str">
            <v>T02.2025</v>
          </cell>
          <cell r="Q2455">
            <v>3793090</v>
          </cell>
        </row>
        <row r="2456">
          <cell r="I2456">
            <v>3406</v>
          </cell>
          <cell r="J2456" t="str">
            <v/>
          </cell>
          <cell r="K2456" t="str">
            <v/>
          </cell>
          <cell r="L2456">
            <v>10003380</v>
          </cell>
          <cell r="M2456">
            <v>800270</v>
          </cell>
          <cell r="N2456">
            <v>10803650</v>
          </cell>
          <cell r="O2456" t="str">
            <v>20250228</v>
          </cell>
          <cell r="P2456" t="str">
            <v>T02.2025</v>
          </cell>
          <cell r="Q2456">
            <v>10803650</v>
          </cell>
        </row>
        <row r="2457">
          <cell r="J2457" t="str">
            <v/>
          </cell>
          <cell r="K2457" t="str">
            <v>SUB SUM</v>
          </cell>
          <cell r="L2457">
            <v>52614656</v>
          </cell>
          <cell r="M2457">
            <v>4394030</v>
          </cell>
          <cell r="N2457">
            <v>57008686</v>
          </cell>
          <cell r="O2457" t="str">
            <v/>
          </cell>
          <cell r="P2457" t="str">
            <v>T02.2025</v>
          </cell>
          <cell r="Q2457">
            <v>0</v>
          </cell>
        </row>
        <row r="2458">
          <cell r="I2458">
            <v>69877</v>
          </cell>
          <cell r="J2458" t="str">
            <v/>
          </cell>
          <cell r="K2458" t="str">
            <v/>
          </cell>
          <cell r="L2458">
            <v>869201</v>
          </cell>
          <cell r="M2458">
            <v>69536</v>
          </cell>
          <cell r="N2458">
            <v>938737</v>
          </cell>
          <cell r="O2458" t="str">
            <v>20250205</v>
          </cell>
          <cell r="P2458" t="str">
            <v>T02.2025</v>
          </cell>
          <cell r="Q2458">
            <v>938737</v>
          </cell>
        </row>
        <row r="2459">
          <cell r="I2459">
            <v>1555</v>
          </cell>
          <cell r="J2459" t="str">
            <v>Sampling services fee - Auto</v>
          </cell>
          <cell r="K2459" t="str">
            <v>PHI HANG MAU 202501_005820</v>
          </cell>
          <cell r="L2459">
            <v>-32739</v>
          </cell>
          <cell r="M2459">
            <v>-3274</v>
          </cell>
          <cell r="N2459">
            <v>-36013</v>
          </cell>
          <cell r="O2459" t="str">
            <v>20250228</v>
          </cell>
          <cell r="P2459" t="str">
            <v>T02.2025</v>
          </cell>
          <cell r="Q2459">
            <v>-36013</v>
          </cell>
        </row>
        <row r="2460">
          <cell r="I2460">
            <v>161</v>
          </cell>
          <cell r="J2460" t="str">
            <v>Distribution Cost -Auto(8%)</v>
          </cell>
          <cell r="K2460" t="str">
            <v>PHI VAN CHUYEN THANG 12.2024-HANG LANH_005820_01011</v>
          </cell>
          <cell r="L2460">
            <v>-102470</v>
          </cell>
          <cell r="M2460">
            <v>-8198</v>
          </cell>
          <cell r="N2460">
            <v>-110668</v>
          </cell>
          <cell r="O2460" t="str">
            <v>20250228</v>
          </cell>
          <cell r="P2460" t="str">
            <v>T02.2025</v>
          </cell>
          <cell r="Q2460">
            <v>-1654161</v>
          </cell>
        </row>
        <row r="2461">
          <cell r="I2461">
            <v>73504</v>
          </cell>
          <cell r="J2461" t="str">
            <v/>
          </cell>
          <cell r="K2461" t="str">
            <v/>
          </cell>
          <cell r="L2461">
            <v>832940</v>
          </cell>
          <cell r="M2461">
            <v>66635</v>
          </cell>
          <cell r="N2461">
            <v>899575</v>
          </cell>
          <cell r="O2461" t="str">
            <v>20250228</v>
          </cell>
          <cell r="P2461" t="str">
            <v>T02.2025</v>
          </cell>
          <cell r="Q2461">
            <v>899575</v>
          </cell>
        </row>
        <row r="2462">
          <cell r="I2462">
            <v>70475</v>
          </cell>
          <cell r="J2462" t="str">
            <v/>
          </cell>
          <cell r="K2462" t="str">
            <v/>
          </cell>
          <cell r="L2462">
            <v>832940</v>
          </cell>
          <cell r="M2462">
            <v>66635</v>
          </cell>
          <cell r="N2462">
            <v>899575</v>
          </cell>
          <cell r="O2462" t="str">
            <v>20250205</v>
          </cell>
          <cell r="P2462" t="str">
            <v>T02.2025</v>
          </cell>
          <cell r="Q2462">
            <v>899575</v>
          </cell>
        </row>
        <row r="2463">
          <cell r="I2463">
            <v>1121</v>
          </cell>
          <cell r="J2463" t="str">
            <v>Sale services fee - Auto</v>
          </cell>
          <cell r="K2463" t="str">
            <v>PHI BAN HANG 202501_005820</v>
          </cell>
          <cell r="L2463">
            <v>-109132</v>
          </cell>
          <cell r="M2463">
            <v>-8731</v>
          </cell>
          <cell r="N2463">
            <v>-117863</v>
          </cell>
          <cell r="O2463" t="str">
            <v>20250228</v>
          </cell>
          <cell r="P2463" t="str">
            <v>T02.2025</v>
          </cell>
          <cell r="Q2463">
            <v>-117863</v>
          </cell>
        </row>
        <row r="2464">
          <cell r="I2464">
            <v>318</v>
          </cell>
          <cell r="J2464" t="str">
            <v>Basic discount - Auto</v>
          </cell>
          <cell r="K2464" t="str">
            <v>CHIET KHAU CO BAN 202501_005820</v>
          </cell>
          <cell r="L2464">
            <v>-141871</v>
          </cell>
          <cell r="M2464">
            <v>-11350</v>
          </cell>
          <cell r="N2464">
            <v>-153221</v>
          </cell>
          <cell r="O2464" t="str">
            <v>20250228</v>
          </cell>
          <cell r="P2464" t="str">
            <v>T02.2025</v>
          </cell>
          <cell r="Q2464">
            <v>-153221</v>
          </cell>
        </row>
        <row r="2465">
          <cell r="I2465">
            <v>1954</v>
          </cell>
          <cell r="J2465" t="str">
            <v/>
          </cell>
          <cell r="K2465" t="str">
            <v/>
          </cell>
          <cell r="L2465">
            <v>1072050</v>
          </cell>
          <cell r="M2465">
            <v>85764</v>
          </cell>
          <cell r="N2465">
            <v>1157814</v>
          </cell>
          <cell r="O2465" t="str">
            <v>20250228</v>
          </cell>
          <cell r="P2465" t="str">
            <v>T02.2025</v>
          </cell>
          <cell r="Q2465">
            <v>1157814</v>
          </cell>
        </row>
        <row r="2466">
          <cell r="J2466" t="str">
            <v/>
          </cell>
          <cell r="K2466" t="str">
            <v>SUB SUM</v>
          </cell>
          <cell r="L2466">
            <v>3220919</v>
          </cell>
          <cell r="M2466">
            <v>257017</v>
          </cell>
          <cell r="N2466">
            <v>3477936</v>
          </cell>
          <cell r="O2466" t="str">
            <v/>
          </cell>
          <cell r="P2466" t="str">
            <v>T02.2025</v>
          </cell>
          <cell r="Q2466">
            <v>0</v>
          </cell>
        </row>
        <row r="2467">
          <cell r="J2467" t="str">
            <v/>
          </cell>
          <cell r="K2467" t="str">
            <v>NET OFF REGULAR 24.02.2025</v>
          </cell>
          <cell r="L2467">
            <v>2601039</v>
          </cell>
          <cell r="M2467">
            <v>0</v>
          </cell>
          <cell r="N2467">
            <v>2601039</v>
          </cell>
          <cell r="O2467" t="str">
            <v>20250228</v>
          </cell>
          <cell r="P2467" t="str">
            <v>T02.2025</v>
          </cell>
          <cell r="Q2467">
            <v>0</v>
          </cell>
        </row>
        <row r="2468">
          <cell r="I2468">
            <v>1123</v>
          </cell>
          <cell r="J2468" t="str">
            <v>Sale services fee - Auto</v>
          </cell>
          <cell r="K2468" t="str">
            <v>PHI BAN HANG 202501_005820</v>
          </cell>
          <cell r="L2468">
            <v>-1006625</v>
          </cell>
          <cell r="M2468">
            <v>-80530</v>
          </cell>
          <cell r="N2468">
            <v>-1087155</v>
          </cell>
          <cell r="O2468" t="str">
            <v>20250228</v>
          </cell>
          <cell r="P2468" t="str">
            <v>T02.2025</v>
          </cell>
          <cell r="Q2468">
            <v>-2707155</v>
          </cell>
        </row>
        <row r="2469">
          <cell r="I2469">
            <v>69726</v>
          </cell>
          <cell r="J2469" t="str">
            <v/>
          </cell>
          <cell r="K2469" t="str">
            <v/>
          </cell>
          <cell r="L2469">
            <v>761918</v>
          </cell>
          <cell r="M2469">
            <v>60953</v>
          </cell>
          <cell r="N2469">
            <v>822871</v>
          </cell>
          <cell r="O2469" t="str">
            <v>20250205</v>
          </cell>
          <cell r="P2469" t="str">
            <v>T02.2025</v>
          </cell>
          <cell r="Q2469">
            <v>822871</v>
          </cell>
        </row>
        <row r="2470">
          <cell r="I2470">
            <v>317</v>
          </cell>
          <cell r="J2470" t="str">
            <v>Basic discount - Auto</v>
          </cell>
          <cell r="K2470" t="str">
            <v>CHIET KHAU CO BAN 202501_005820</v>
          </cell>
          <cell r="L2470">
            <v>-1308612</v>
          </cell>
          <cell r="M2470">
            <v>-104689</v>
          </cell>
          <cell r="N2470">
            <v>-1413301</v>
          </cell>
          <cell r="O2470" t="str">
            <v>20250228</v>
          </cell>
          <cell r="P2470" t="str">
            <v>T02.2025</v>
          </cell>
          <cell r="Q2470">
            <v>-1413301</v>
          </cell>
        </row>
        <row r="2471">
          <cell r="I2471">
            <v>72758</v>
          </cell>
          <cell r="J2471" t="str">
            <v/>
          </cell>
          <cell r="K2471" t="str">
            <v/>
          </cell>
          <cell r="L2471">
            <v>761918</v>
          </cell>
          <cell r="M2471">
            <v>60953</v>
          </cell>
          <cell r="N2471">
            <v>822871</v>
          </cell>
          <cell r="O2471" t="str">
            <v>20250228</v>
          </cell>
          <cell r="P2471" t="str">
            <v>T02.2025</v>
          </cell>
          <cell r="Q2471">
            <v>822871</v>
          </cell>
        </row>
        <row r="2472">
          <cell r="I2472">
            <v>1123</v>
          </cell>
          <cell r="J2472" t="str">
            <v>Anniversary Support fee - Manual(8%)</v>
          </cell>
          <cell r="K2472" t="str">
            <v>PHI HO TRO SINH NHAT 2024</v>
          </cell>
          <cell r="L2472">
            <v>-1500000</v>
          </cell>
          <cell r="M2472">
            <v>-120000</v>
          </cell>
          <cell r="N2472">
            <v>-1620000</v>
          </cell>
          <cell r="O2472" t="str">
            <v>20250228</v>
          </cell>
          <cell r="P2472" t="str">
            <v>T02.2025</v>
          </cell>
          <cell r="Q2472">
            <v>-2707155</v>
          </cell>
        </row>
        <row r="2473">
          <cell r="I2473">
            <v>70322</v>
          </cell>
          <cell r="J2473" t="str">
            <v/>
          </cell>
          <cell r="K2473" t="str">
            <v/>
          </cell>
          <cell r="L2473">
            <v>536025</v>
          </cell>
          <cell r="M2473">
            <v>42882</v>
          </cell>
          <cell r="N2473">
            <v>578907</v>
          </cell>
          <cell r="O2473" t="str">
            <v>20250205</v>
          </cell>
          <cell r="P2473" t="str">
            <v>T02.2025</v>
          </cell>
          <cell r="Q2473">
            <v>578907</v>
          </cell>
        </row>
        <row r="2474">
          <cell r="I2474">
            <v>1551</v>
          </cell>
          <cell r="J2474" t="str">
            <v>Sampling services fee - Auto</v>
          </cell>
          <cell r="K2474" t="str">
            <v>PHI HANG MAU 202501_005820</v>
          </cell>
          <cell r="L2474">
            <v>-301987</v>
          </cell>
          <cell r="M2474">
            <v>-30199</v>
          </cell>
          <cell r="N2474">
            <v>-332186</v>
          </cell>
          <cell r="O2474" t="str">
            <v>20250228</v>
          </cell>
          <cell r="P2474" t="str">
            <v>T02.2025</v>
          </cell>
          <cell r="Q2474">
            <v>-332186</v>
          </cell>
        </row>
        <row r="2475">
          <cell r="I2475">
            <v>68874</v>
          </cell>
          <cell r="J2475" t="str">
            <v/>
          </cell>
          <cell r="K2475" t="str">
            <v/>
          </cell>
          <cell r="L2475">
            <v>614490</v>
          </cell>
          <cell r="M2475">
            <v>49159</v>
          </cell>
          <cell r="N2475">
            <v>663649</v>
          </cell>
          <cell r="O2475" t="str">
            <v>20250205</v>
          </cell>
          <cell r="P2475" t="str">
            <v>T02.2025</v>
          </cell>
          <cell r="Q2475">
            <v>663649</v>
          </cell>
        </row>
        <row r="2476">
          <cell r="I2476">
            <v>3084</v>
          </cell>
          <cell r="J2476" t="str">
            <v/>
          </cell>
          <cell r="K2476" t="str">
            <v/>
          </cell>
          <cell r="L2476">
            <v>952530</v>
          </cell>
          <cell r="M2476">
            <v>76202</v>
          </cell>
          <cell r="N2476">
            <v>1028732</v>
          </cell>
          <cell r="O2476" t="str">
            <v>20250228</v>
          </cell>
          <cell r="P2476" t="str">
            <v>T02.2025</v>
          </cell>
          <cell r="Q2476">
            <v>1028732</v>
          </cell>
        </row>
        <row r="2477">
          <cell r="J2477" t="str">
            <v/>
          </cell>
          <cell r="K2477" t="str">
            <v>SUB SUM</v>
          </cell>
          <cell r="L2477">
            <v>2110696</v>
          </cell>
          <cell r="M2477">
            <v>-45269</v>
          </cell>
          <cell r="N2477">
            <v>2065427</v>
          </cell>
          <cell r="O2477" t="str">
            <v/>
          </cell>
          <cell r="P2477" t="str">
            <v>T02.2025</v>
          </cell>
          <cell r="Q2477">
            <v>0</v>
          </cell>
        </row>
        <row r="2478">
          <cell r="I2478">
            <v>1261</v>
          </cell>
          <cell r="J2478" t="str">
            <v>Sale services fee - Auto</v>
          </cell>
          <cell r="K2478" t="str">
            <v>PHI BAN HANG 202501_005820</v>
          </cell>
          <cell r="L2478">
            <v>-2309855</v>
          </cell>
          <cell r="M2478">
            <v>-184788</v>
          </cell>
          <cell r="N2478">
            <v>-2494643</v>
          </cell>
          <cell r="O2478" t="str">
            <v>20250228</v>
          </cell>
          <cell r="P2478" t="str">
            <v>T02.2025</v>
          </cell>
          <cell r="Q2478">
            <v>-2494643</v>
          </cell>
        </row>
        <row r="2479">
          <cell r="I2479">
            <v>316</v>
          </cell>
          <cell r="J2479" t="str">
            <v>Basic discount - Auto</v>
          </cell>
          <cell r="K2479" t="str">
            <v>CHIET KHAU CO BAN 202501_005820</v>
          </cell>
          <cell r="L2479">
            <v>-3002812</v>
          </cell>
          <cell r="M2479">
            <v>-240225</v>
          </cell>
          <cell r="N2479">
            <v>-3243037</v>
          </cell>
          <cell r="O2479" t="str">
            <v>20250228</v>
          </cell>
          <cell r="P2479" t="str">
            <v>T02.2025</v>
          </cell>
          <cell r="Q2479">
            <v>-3243037</v>
          </cell>
        </row>
        <row r="2480">
          <cell r="I2480">
            <v>1049</v>
          </cell>
          <cell r="J2480" t="str">
            <v/>
          </cell>
          <cell r="K2480" t="str">
            <v/>
          </cell>
          <cell r="L2480">
            <v>8017330</v>
          </cell>
          <cell r="M2480">
            <v>641386</v>
          </cell>
          <cell r="N2480">
            <v>8658716</v>
          </cell>
          <cell r="O2480" t="str">
            <v>20250228</v>
          </cell>
          <cell r="P2480" t="str">
            <v>T02.2025</v>
          </cell>
          <cell r="Q2480">
            <v>8658716</v>
          </cell>
        </row>
        <row r="2481">
          <cell r="I2481">
            <v>71785</v>
          </cell>
          <cell r="J2481" t="str">
            <v/>
          </cell>
          <cell r="K2481" t="str">
            <v/>
          </cell>
          <cell r="L2481">
            <v>2559625</v>
          </cell>
          <cell r="M2481">
            <v>204770</v>
          </cell>
          <cell r="N2481">
            <v>2764395</v>
          </cell>
          <cell r="O2481" t="str">
            <v>20250228</v>
          </cell>
          <cell r="P2481" t="str">
            <v>T02.2025</v>
          </cell>
          <cell r="Q2481">
            <v>2764395</v>
          </cell>
        </row>
        <row r="2482">
          <cell r="I2482">
            <v>68674</v>
          </cell>
          <cell r="J2482" t="str">
            <v/>
          </cell>
          <cell r="K2482" t="str">
            <v/>
          </cell>
          <cell r="L2482">
            <v>2603590</v>
          </cell>
          <cell r="M2482">
            <v>208287</v>
          </cell>
          <cell r="N2482">
            <v>2811877</v>
          </cell>
          <cell r="O2482" t="str">
            <v>20250205</v>
          </cell>
          <cell r="P2482" t="str">
            <v>T02.2025</v>
          </cell>
          <cell r="Q2482">
            <v>2811877</v>
          </cell>
        </row>
        <row r="2483">
          <cell r="I2483">
            <v>996</v>
          </cell>
          <cell r="J2483" t="str">
            <v>Sampling services fee - Auto</v>
          </cell>
          <cell r="K2483" t="str">
            <v>PHI HANG MAU 202501_005820</v>
          </cell>
          <cell r="L2483">
            <v>-692957</v>
          </cell>
          <cell r="M2483">
            <v>-69296</v>
          </cell>
          <cell r="N2483">
            <v>-762253</v>
          </cell>
          <cell r="O2483" t="str">
            <v>20250228</v>
          </cell>
          <cell r="P2483" t="str">
            <v>T02.2025</v>
          </cell>
          <cell r="Q2483">
            <v>-762253</v>
          </cell>
        </row>
        <row r="2484">
          <cell r="I2484">
            <v>161</v>
          </cell>
          <cell r="J2484" t="str">
            <v>Distribution Cost -Auto(8%)</v>
          </cell>
          <cell r="K2484" t="str">
            <v>PHI VAN CHUYEN THANG 12.2024-HANG LANH_005820_01009</v>
          </cell>
          <cell r="L2484">
            <v>-170420</v>
          </cell>
          <cell r="M2484">
            <v>-13634</v>
          </cell>
          <cell r="N2484">
            <v>-184054</v>
          </cell>
          <cell r="O2484" t="str">
            <v>20250228</v>
          </cell>
          <cell r="P2484" t="str">
            <v>T02.2025</v>
          </cell>
          <cell r="Q2484">
            <v>-1654161</v>
          </cell>
        </row>
        <row r="2485">
          <cell r="I2485">
            <v>73313</v>
          </cell>
          <cell r="J2485" t="str">
            <v/>
          </cell>
          <cell r="K2485" t="str">
            <v/>
          </cell>
          <cell r="L2485">
            <v>4286310</v>
          </cell>
          <cell r="M2485">
            <v>342905</v>
          </cell>
          <cell r="N2485">
            <v>4629215</v>
          </cell>
          <cell r="O2485" t="str">
            <v>20250228</v>
          </cell>
          <cell r="P2485" t="str">
            <v>T02.2025</v>
          </cell>
          <cell r="Q2485">
            <v>4629215</v>
          </cell>
        </row>
        <row r="2486">
          <cell r="J2486" t="str">
            <v/>
          </cell>
          <cell r="K2486" t="str">
            <v>SUB SUM</v>
          </cell>
          <cell r="L2486">
            <v>11290811</v>
          </cell>
          <cell r="M2486">
            <v>889405</v>
          </cell>
          <cell r="N2486">
            <v>12180216</v>
          </cell>
          <cell r="O2486" t="str">
            <v/>
          </cell>
          <cell r="P2486" t="str">
            <v>T02.2025</v>
          </cell>
          <cell r="Q2486">
            <v>0</v>
          </cell>
        </row>
        <row r="2487">
          <cell r="I2487">
            <v>315</v>
          </cell>
          <cell r="J2487" t="str">
            <v>Basic discount - Auto</v>
          </cell>
          <cell r="K2487" t="str">
            <v>CHIET KHAU CO BAN 202501_005820</v>
          </cell>
          <cell r="L2487">
            <v>-495799</v>
          </cell>
          <cell r="M2487">
            <v>-39664</v>
          </cell>
          <cell r="N2487">
            <v>-535463</v>
          </cell>
          <cell r="O2487" t="str">
            <v>20250228</v>
          </cell>
          <cell r="P2487" t="str">
            <v>T02.2025</v>
          </cell>
          <cell r="Q2487">
            <v>-535463</v>
          </cell>
        </row>
        <row r="2488">
          <cell r="I2488">
            <v>74524</v>
          </cell>
          <cell r="J2488" t="str">
            <v/>
          </cell>
          <cell r="K2488" t="str">
            <v/>
          </cell>
          <cell r="L2488">
            <v>1118699</v>
          </cell>
          <cell r="M2488">
            <v>89496</v>
          </cell>
          <cell r="N2488">
            <v>1208195</v>
          </cell>
          <cell r="O2488" t="str">
            <v>20250228</v>
          </cell>
          <cell r="P2488" t="str">
            <v>T02.2025</v>
          </cell>
          <cell r="Q2488">
            <v>1208195</v>
          </cell>
        </row>
        <row r="2489">
          <cell r="I2489">
            <v>799</v>
          </cell>
          <cell r="J2489" t="str">
            <v>Sampling services fee - Auto</v>
          </cell>
          <cell r="K2489" t="str">
            <v>PHI HANG MAU 202501_005820</v>
          </cell>
          <cell r="L2489">
            <v>-114415</v>
          </cell>
          <cell r="M2489">
            <v>-11442</v>
          </cell>
          <cell r="N2489">
            <v>-125857</v>
          </cell>
          <cell r="O2489" t="str">
            <v>20250228</v>
          </cell>
          <cell r="P2489" t="str">
            <v>T02.2025</v>
          </cell>
          <cell r="Q2489">
            <v>-125857</v>
          </cell>
        </row>
        <row r="2490">
          <cell r="I2490">
            <v>68634</v>
          </cell>
          <cell r="J2490" t="str">
            <v/>
          </cell>
          <cell r="K2490" t="str">
            <v/>
          </cell>
          <cell r="L2490">
            <v>1024150</v>
          </cell>
          <cell r="M2490">
            <v>81932</v>
          </cell>
          <cell r="N2490">
            <v>1106082</v>
          </cell>
          <cell r="O2490" t="str">
            <v>20250205</v>
          </cell>
          <cell r="P2490" t="str">
            <v>T02.2025</v>
          </cell>
          <cell r="Q2490">
            <v>1106082</v>
          </cell>
        </row>
        <row r="2491">
          <cell r="I2491">
            <v>1616</v>
          </cell>
          <cell r="J2491" t="str">
            <v/>
          </cell>
          <cell r="K2491" t="str">
            <v/>
          </cell>
          <cell r="L2491">
            <v>3135160</v>
          </cell>
          <cell r="M2491">
            <v>250813</v>
          </cell>
          <cell r="N2491">
            <v>3385973</v>
          </cell>
          <cell r="O2491" t="str">
            <v>20250228</v>
          </cell>
          <cell r="P2491" t="str">
            <v>T02.2025</v>
          </cell>
          <cell r="Q2491">
            <v>3385973</v>
          </cell>
        </row>
        <row r="2492">
          <cell r="I2492">
            <v>1066</v>
          </cell>
          <cell r="J2492" t="str">
            <v>Sale services fee - Auto</v>
          </cell>
          <cell r="K2492" t="str">
            <v>PHI BAN HANG 202501_005820</v>
          </cell>
          <cell r="L2492">
            <v>-381384</v>
          </cell>
          <cell r="M2492">
            <v>-30511</v>
          </cell>
          <cell r="N2492">
            <v>-411895</v>
          </cell>
          <cell r="O2492" t="str">
            <v>20250228</v>
          </cell>
          <cell r="P2492" t="str">
            <v>T02.2025</v>
          </cell>
          <cell r="Q2492">
            <v>-411895</v>
          </cell>
        </row>
        <row r="2493">
          <cell r="I2493">
            <v>69767</v>
          </cell>
          <cell r="J2493" t="str">
            <v/>
          </cell>
          <cell r="K2493" t="str">
            <v/>
          </cell>
          <cell r="L2493">
            <v>2476520</v>
          </cell>
          <cell r="M2493">
            <v>198122</v>
          </cell>
          <cell r="N2493">
            <v>2674642</v>
          </cell>
          <cell r="O2493" t="str">
            <v>20250205</v>
          </cell>
          <cell r="P2493" t="str">
            <v>T02.2025</v>
          </cell>
          <cell r="Q2493">
            <v>2674642</v>
          </cell>
        </row>
        <row r="2494">
          <cell r="J2494" t="str">
            <v/>
          </cell>
          <cell r="K2494" t="str">
            <v>SUB SUM</v>
          </cell>
          <cell r="L2494">
            <v>6762931</v>
          </cell>
          <cell r="M2494">
            <v>538746</v>
          </cell>
          <cell r="N2494">
            <v>7301677</v>
          </cell>
          <cell r="O2494" t="str">
            <v/>
          </cell>
          <cell r="P2494" t="str">
            <v>T02.2025</v>
          </cell>
          <cell r="Q2494">
            <v>0</v>
          </cell>
        </row>
        <row r="2495">
          <cell r="I2495">
            <v>161</v>
          </cell>
          <cell r="J2495" t="str">
            <v>Distribution Cost -Auto(8%)</v>
          </cell>
          <cell r="K2495" t="str">
            <v>PHI VAN CHUYEN THANG 12.2024-HANG LANH_005820_01006</v>
          </cell>
          <cell r="L2495">
            <v>-184490</v>
          </cell>
          <cell r="M2495">
            <v>-14759</v>
          </cell>
          <cell r="N2495">
            <v>-199249</v>
          </cell>
          <cell r="O2495" t="str">
            <v>20250228</v>
          </cell>
          <cell r="P2495" t="str">
            <v>T02.2025</v>
          </cell>
          <cell r="Q2495">
            <v>-1654161</v>
          </cell>
        </row>
        <row r="2496">
          <cell r="I2496">
            <v>70280</v>
          </cell>
          <cell r="J2496" t="str">
            <v/>
          </cell>
          <cell r="K2496" t="str">
            <v/>
          </cell>
          <cell r="L2496">
            <v>1368965</v>
          </cell>
          <cell r="M2496">
            <v>109517</v>
          </cell>
          <cell r="N2496">
            <v>1478482</v>
          </cell>
          <cell r="O2496" t="str">
            <v>20250205</v>
          </cell>
          <cell r="P2496" t="str">
            <v>T02.2025</v>
          </cell>
          <cell r="Q2496">
            <v>1478482</v>
          </cell>
        </row>
        <row r="2497">
          <cell r="I2497">
            <v>1658</v>
          </cell>
          <cell r="J2497" t="str">
            <v/>
          </cell>
          <cell r="K2497" t="str">
            <v/>
          </cell>
          <cell r="L2497">
            <v>6050395</v>
          </cell>
          <cell r="M2497">
            <v>484032</v>
          </cell>
          <cell r="N2497">
            <v>6534427</v>
          </cell>
          <cell r="O2497" t="str">
            <v>20250228</v>
          </cell>
          <cell r="P2497" t="str">
            <v>T02.2025</v>
          </cell>
          <cell r="Q2497">
            <v>6534427</v>
          </cell>
        </row>
        <row r="2498">
          <cell r="I2498">
            <v>74813</v>
          </cell>
          <cell r="J2498" t="str">
            <v/>
          </cell>
          <cell r="K2498" t="str">
            <v/>
          </cell>
          <cell r="L2498">
            <v>1785435</v>
          </cell>
          <cell r="M2498">
            <v>142835</v>
          </cell>
          <cell r="N2498">
            <v>1928270</v>
          </cell>
          <cell r="O2498" t="str">
            <v>20250228</v>
          </cell>
          <cell r="P2498" t="str">
            <v>T02.2025</v>
          </cell>
          <cell r="Q2498">
            <v>1928270</v>
          </cell>
        </row>
        <row r="2499">
          <cell r="I2499">
            <v>1445</v>
          </cell>
          <cell r="J2499" t="str">
            <v>Sale services fee - Auto</v>
          </cell>
          <cell r="K2499" t="str">
            <v>PHI BAN HANG 202501_005820</v>
          </cell>
          <cell r="L2499">
            <v>-797465</v>
          </cell>
          <cell r="M2499">
            <v>-63797</v>
          </cell>
          <cell r="N2499">
            <v>-861262</v>
          </cell>
          <cell r="O2499" t="str">
            <v>20250228</v>
          </cell>
          <cell r="P2499" t="str">
            <v>T02.2025</v>
          </cell>
          <cell r="Q2499">
            <v>-2481262</v>
          </cell>
        </row>
        <row r="2500">
          <cell r="I2500">
            <v>314</v>
          </cell>
          <cell r="J2500" t="str">
            <v>Basic discount - Auto</v>
          </cell>
          <cell r="K2500" t="str">
            <v>CHIET KHAU CO BAN 202501_005820</v>
          </cell>
          <cell r="L2500">
            <v>-1036705</v>
          </cell>
          <cell r="M2500">
            <v>-82936</v>
          </cell>
          <cell r="N2500">
            <v>-1119641</v>
          </cell>
          <cell r="O2500" t="str">
            <v>20250228</v>
          </cell>
          <cell r="P2500" t="str">
            <v>T02.2025</v>
          </cell>
          <cell r="Q2500">
            <v>-1119641</v>
          </cell>
        </row>
        <row r="2501">
          <cell r="I2501">
            <v>323</v>
          </cell>
          <cell r="J2501" t="str">
            <v>250206-01006-1-0070</v>
          </cell>
          <cell r="K2501" t="str">
            <v>Hang tra lai</v>
          </cell>
          <cell r="L2501">
            <v>-444232</v>
          </cell>
          <cell r="M2501">
            <v>-35539</v>
          </cell>
          <cell r="N2501">
            <v>-479771</v>
          </cell>
          <cell r="O2501" t="str">
            <v>20250228</v>
          </cell>
          <cell r="P2501" t="str">
            <v>T02.2025</v>
          </cell>
          <cell r="Q2501">
            <v>-479771</v>
          </cell>
        </row>
        <row r="2502">
          <cell r="I2502">
            <v>69878</v>
          </cell>
          <cell r="J2502" t="str">
            <v/>
          </cell>
          <cell r="K2502" t="str">
            <v/>
          </cell>
          <cell r="L2502">
            <v>1166905</v>
          </cell>
          <cell r="M2502">
            <v>93352</v>
          </cell>
          <cell r="N2502">
            <v>1260257</v>
          </cell>
          <cell r="O2502" t="str">
            <v>20250205</v>
          </cell>
          <cell r="P2502" t="str">
            <v>T02.2025</v>
          </cell>
          <cell r="Q2502">
            <v>1260257</v>
          </cell>
        </row>
        <row r="2503">
          <cell r="I2503">
            <v>74985</v>
          </cell>
          <cell r="J2503" t="str">
            <v/>
          </cell>
          <cell r="K2503" t="str">
            <v/>
          </cell>
          <cell r="L2503">
            <v>2201905</v>
          </cell>
          <cell r="M2503">
            <v>176152</v>
          </cell>
          <cell r="N2503">
            <v>2378057</v>
          </cell>
          <cell r="O2503" t="str">
            <v>20250228</v>
          </cell>
          <cell r="P2503" t="str">
            <v>T02.2025</v>
          </cell>
          <cell r="Q2503">
            <v>2378057</v>
          </cell>
        </row>
        <row r="2504">
          <cell r="I2504">
            <v>1445</v>
          </cell>
          <cell r="J2504" t="str">
            <v>Anniversary Support fee - Manual(8%)</v>
          </cell>
          <cell r="K2504" t="str">
            <v>PHI HO TRO SINH NHAT 2024</v>
          </cell>
          <cell r="L2504">
            <v>-1500000</v>
          </cell>
          <cell r="M2504">
            <v>-120000</v>
          </cell>
          <cell r="N2504">
            <v>-1620000</v>
          </cell>
          <cell r="O2504" t="str">
            <v>20250228</v>
          </cell>
          <cell r="P2504" t="str">
            <v>T02.2025</v>
          </cell>
          <cell r="Q2504">
            <v>-2481262</v>
          </cell>
        </row>
        <row r="2505">
          <cell r="I2505">
            <v>71954</v>
          </cell>
          <cell r="J2505" t="str">
            <v/>
          </cell>
          <cell r="K2505" t="str">
            <v/>
          </cell>
          <cell r="L2505">
            <v>832940</v>
          </cell>
          <cell r="M2505">
            <v>66635</v>
          </cell>
          <cell r="N2505">
            <v>899575</v>
          </cell>
          <cell r="O2505" t="str">
            <v>20250228</v>
          </cell>
          <cell r="P2505" t="str">
            <v>T02.2025</v>
          </cell>
          <cell r="Q2505">
            <v>899575</v>
          </cell>
        </row>
        <row r="2506">
          <cell r="I2506">
            <v>1944</v>
          </cell>
          <cell r="J2506" t="str">
            <v>Sampling services fee - Auto</v>
          </cell>
          <cell r="K2506" t="str">
            <v>PHI HANG MAU 202501_005820</v>
          </cell>
          <cell r="L2506">
            <v>-239240</v>
          </cell>
          <cell r="M2506">
            <v>-23924</v>
          </cell>
          <cell r="N2506">
            <v>-263164</v>
          </cell>
          <cell r="O2506" t="str">
            <v>20250228</v>
          </cell>
          <cell r="P2506" t="str">
            <v>T02.2025</v>
          </cell>
          <cell r="Q2506">
            <v>-263164</v>
          </cell>
        </row>
        <row r="2507">
          <cell r="J2507" t="str">
            <v/>
          </cell>
          <cell r="K2507" t="str">
            <v>SUB SUM</v>
          </cell>
          <cell r="L2507">
            <v>9204413</v>
          </cell>
          <cell r="M2507">
            <v>731568</v>
          </cell>
          <cell r="N2507">
            <v>9935981</v>
          </cell>
          <cell r="O2507" t="str">
            <v/>
          </cell>
          <cell r="P2507" t="str">
            <v>T02.2025</v>
          </cell>
          <cell r="Q2507">
            <v>0</v>
          </cell>
        </row>
        <row r="2508">
          <cell r="I2508">
            <v>3520</v>
          </cell>
          <cell r="J2508" t="str">
            <v/>
          </cell>
          <cell r="K2508" t="str">
            <v/>
          </cell>
          <cell r="L2508">
            <v>2548290</v>
          </cell>
          <cell r="M2508">
            <v>203863</v>
          </cell>
          <cell r="N2508">
            <v>2752153</v>
          </cell>
          <cell r="O2508" t="str">
            <v>20250228</v>
          </cell>
          <cell r="P2508" t="str">
            <v>T02.2025</v>
          </cell>
          <cell r="Q2508">
            <v>2752153</v>
          </cell>
        </row>
        <row r="2509">
          <cell r="I2509">
            <v>70748</v>
          </cell>
          <cell r="J2509" t="str">
            <v/>
          </cell>
          <cell r="K2509" t="str">
            <v/>
          </cell>
          <cell r="L2509">
            <v>1190660</v>
          </cell>
          <cell r="M2509">
            <v>95253</v>
          </cell>
          <cell r="N2509">
            <v>1285913</v>
          </cell>
          <cell r="O2509" t="str">
            <v>20250205</v>
          </cell>
          <cell r="P2509" t="str">
            <v>T02.2025</v>
          </cell>
          <cell r="Q2509">
            <v>1285913</v>
          </cell>
        </row>
        <row r="2510">
          <cell r="I2510">
            <v>71800</v>
          </cell>
          <cell r="J2510" t="str">
            <v/>
          </cell>
          <cell r="K2510" t="str">
            <v/>
          </cell>
          <cell r="L2510">
            <v>1249410</v>
          </cell>
          <cell r="M2510">
            <v>99953</v>
          </cell>
          <cell r="N2510">
            <v>1349363</v>
          </cell>
          <cell r="O2510" t="str">
            <v>20250228</v>
          </cell>
          <cell r="P2510" t="str">
            <v>T02.2025</v>
          </cell>
          <cell r="Q2510">
            <v>1349363</v>
          </cell>
        </row>
        <row r="2511">
          <cell r="I2511">
            <v>68856</v>
          </cell>
          <cell r="J2511" t="str">
            <v/>
          </cell>
          <cell r="K2511" t="str">
            <v/>
          </cell>
          <cell r="L2511">
            <v>1214838</v>
          </cell>
          <cell r="M2511">
            <v>97187</v>
          </cell>
          <cell r="N2511">
            <v>1312025</v>
          </cell>
          <cell r="O2511" t="str">
            <v>20250205</v>
          </cell>
          <cell r="P2511" t="str">
            <v>T02.2025</v>
          </cell>
          <cell r="Q2511">
            <v>1312025</v>
          </cell>
        </row>
        <row r="2512">
          <cell r="I2512">
            <v>1168</v>
          </cell>
          <cell r="J2512" t="str">
            <v>Sale services fee - Auto</v>
          </cell>
          <cell r="K2512" t="str">
            <v>PHI BAN HANG 202501_005820</v>
          </cell>
          <cell r="L2512">
            <v>-222668</v>
          </cell>
          <cell r="M2512">
            <v>-17813</v>
          </cell>
          <cell r="N2512">
            <v>-240481</v>
          </cell>
          <cell r="O2512" t="str">
            <v>20250228</v>
          </cell>
          <cell r="P2512" t="str">
            <v>T02.2025</v>
          </cell>
          <cell r="Q2512">
            <v>-240481</v>
          </cell>
        </row>
        <row r="2513">
          <cell r="I2513">
            <v>313</v>
          </cell>
          <cell r="J2513" t="str">
            <v>Basic discount - Auto</v>
          </cell>
          <cell r="K2513" t="str">
            <v>CHIET KHAU CO BAN 202501_005820</v>
          </cell>
          <cell r="L2513">
            <v>-289468</v>
          </cell>
          <cell r="M2513">
            <v>-23157</v>
          </cell>
          <cell r="N2513">
            <v>-312625</v>
          </cell>
          <cell r="O2513" t="str">
            <v>20250228</v>
          </cell>
          <cell r="P2513" t="str">
            <v>T02.2025</v>
          </cell>
          <cell r="Q2513">
            <v>-312625</v>
          </cell>
        </row>
        <row r="2514">
          <cell r="I2514">
            <v>1711</v>
          </cell>
          <cell r="J2514" t="str">
            <v/>
          </cell>
          <cell r="K2514" t="str">
            <v/>
          </cell>
          <cell r="L2514">
            <v>1905060</v>
          </cell>
          <cell r="M2514">
            <v>152405</v>
          </cell>
          <cell r="N2514">
            <v>2057465</v>
          </cell>
          <cell r="O2514" t="str">
            <v>20250228</v>
          </cell>
          <cell r="P2514" t="str">
            <v>T02.2025</v>
          </cell>
          <cell r="Q2514">
            <v>2057465</v>
          </cell>
        </row>
        <row r="2515">
          <cell r="I2515">
            <v>68857</v>
          </cell>
          <cell r="J2515" t="str">
            <v/>
          </cell>
          <cell r="K2515" t="str">
            <v/>
          </cell>
          <cell r="L2515">
            <v>2429676</v>
          </cell>
          <cell r="M2515">
            <v>194374</v>
          </cell>
          <cell r="N2515">
            <v>2624050</v>
          </cell>
          <cell r="O2515" t="str">
            <v>20250205</v>
          </cell>
          <cell r="P2515" t="str">
            <v>T02.2025</v>
          </cell>
          <cell r="Q2515">
            <v>2624050</v>
          </cell>
        </row>
        <row r="2516">
          <cell r="I2516">
            <v>1169</v>
          </cell>
          <cell r="J2516" t="str">
            <v>Sampling services fee - Auto</v>
          </cell>
          <cell r="K2516" t="str">
            <v>PHI HANG MAU 202501_005820</v>
          </cell>
          <cell r="L2516">
            <v>-66800</v>
          </cell>
          <cell r="M2516">
            <v>-6680</v>
          </cell>
          <cell r="N2516">
            <v>-73480</v>
          </cell>
          <cell r="O2516" t="str">
            <v>20250228</v>
          </cell>
          <cell r="P2516" t="str">
            <v>T02.2025</v>
          </cell>
          <cell r="Q2516">
            <v>-73480</v>
          </cell>
        </row>
        <row r="2517">
          <cell r="J2517" t="str">
            <v/>
          </cell>
          <cell r="K2517" t="str">
            <v>SUB SUM</v>
          </cell>
          <cell r="L2517">
            <v>9958998</v>
          </cell>
          <cell r="M2517">
            <v>795385</v>
          </cell>
          <cell r="N2517">
            <v>10754383</v>
          </cell>
          <cell r="O2517" t="str">
            <v/>
          </cell>
          <cell r="P2517" t="str">
            <v>T02.2025</v>
          </cell>
          <cell r="Q2517">
            <v>0</v>
          </cell>
        </row>
        <row r="2518">
          <cell r="I2518">
            <v>161</v>
          </cell>
          <cell r="J2518" t="str">
            <v>Distribution Cost -Auto(8%)</v>
          </cell>
          <cell r="K2518" t="str">
            <v>PHI VAN CHUYEN THANG 12.2024-HANG LANH_005820_01004</v>
          </cell>
          <cell r="L2518">
            <v>-41650</v>
          </cell>
          <cell r="M2518">
            <v>-3332</v>
          </cell>
          <cell r="N2518">
            <v>-44982</v>
          </cell>
          <cell r="O2518" t="str">
            <v>20250228</v>
          </cell>
          <cell r="P2518" t="str">
            <v>T02.2025</v>
          </cell>
          <cell r="Q2518">
            <v>-1654161</v>
          </cell>
        </row>
        <row r="2519">
          <cell r="J2519" t="str">
            <v/>
          </cell>
          <cell r="K2519" t="str">
            <v>NET OFF REGULAR 24.02.2025</v>
          </cell>
          <cell r="L2519">
            <v>44982</v>
          </cell>
          <cell r="M2519">
            <v>0</v>
          </cell>
          <cell r="N2519">
            <v>44982</v>
          </cell>
          <cell r="O2519" t="str">
            <v>20250228</v>
          </cell>
          <cell r="P2519" t="str">
            <v>T02.2025</v>
          </cell>
          <cell r="Q2519">
            <v>0</v>
          </cell>
        </row>
        <row r="2520">
          <cell r="I2520">
            <v>70279</v>
          </cell>
          <cell r="J2520" t="str">
            <v/>
          </cell>
          <cell r="K2520" t="str">
            <v/>
          </cell>
          <cell r="L2520">
            <v>832940</v>
          </cell>
          <cell r="M2520">
            <v>66635</v>
          </cell>
          <cell r="N2520">
            <v>899575</v>
          </cell>
          <cell r="O2520" t="str">
            <v>20250205</v>
          </cell>
          <cell r="P2520" t="str">
            <v>T02.2025</v>
          </cell>
          <cell r="Q2520">
            <v>899575</v>
          </cell>
        </row>
        <row r="2521">
          <cell r="J2521" t="str">
            <v/>
          </cell>
          <cell r="K2521" t="str">
            <v>SUB SUM</v>
          </cell>
          <cell r="L2521">
            <v>836272</v>
          </cell>
          <cell r="M2521">
            <v>63303</v>
          </cell>
          <cell r="N2521">
            <v>899575</v>
          </cell>
          <cell r="O2521" t="str">
            <v/>
          </cell>
          <cell r="P2521" t="str">
            <v>T02.2025</v>
          </cell>
          <cell r="Q2521">
            <v>0</v>
          </cell>
        </row>
        <row r="2522">
          <cell r="I2522">
            <v>71684</v>
          </cell>
          <cell r="J2522" t="str">
            <v/>
          </cell>
          <cell r="K2522" t="str">
            <v/>
          </cell>
          <cell r="L2522">
            <v>832940</v>
          </cell>
          <cell r="M2522">
            <v>66635</v>
          </cell>
          <cell r="N2522">
            <v>899575</v>
          </cell>
          <cell r="O2522" t="str">
            <v>20250228</v>
          </cell>
          <cell r="P2522" t="str">
            <v>T02.2025</v>
          </cell>
          <cell r="Q2522">
            <v>899575</v>
          </cell>
        </row>
        <row r="2523">
          <cell r="J2523" t="str">
            <v/>
          </cell>
          <cell r="K2523" t="str">
            <v>SUB SUM</v>
          </cell>
          <cell r="L2523">
            <v>832940</v>
          </cell>
          <cell r="M2523">
            <v>66635</v>
          </cell>
          <cell r="N2523">
            <v>899575</v>
          </cell>
          <cell r="O2523" t="str">
            <v/>
          </cell>
          <cell r="P2523" t="str">
            <v>T02.2025</v>
          </cell>
          <cell r="Q2523">
            <v>0</v>
          </cell>
        </row>
        <row r="2524">
          <cell r="I2524">
            <v>71811</v>
          </cell>
          <cell r="J2524" t="str">
            <v/>
          </cell>
          <cell r="K2524" t="str">
            <v/>
          </cell>
          <cell r="L2524">
            <v>1249410</v>
          </cell>
          <cell r="M2524">
            <v>99953</v>
          </cell>
          <cell r="N2524">
            <v>1349363</v>
          </cell>
          <cell r="O2524" t="str">
            <v>20250228</v>
          </cell>
          <cell r="P2524" t="str">
            <v>T02.2025</v>
          </cell>
          <cell r="Q2524">
            <v>1349363</v>
          </cell>
        </row>
        <row r="2525">
          <cell r="J2525" t="str">
            <v/>
          </cell>
          <cell r="K2525" t="str">
            <v>SUB SUM</v>
          </cell>
          <cell r="L2525">
            <v>1249410</v>
          </cell>
          <cell r="M2525">
            <v>99953</v>
          </cell>
          <cell r="N2525">
            <v>1349363</v>
          </cell>
          <cell r="O2525" t="str">
            <v/>
          </cell>
          <cell r="P2525" t="str">
            <v>T02.2025</v>
          </cell>
          <cell r="Q2525">
            <v>0</v>
          </cell>
        </row>
        <row r="2526">
          <cell r="I2526">
            <v>70143</v>
          </cell>
          <cell r="J2526" t="str">
            <v/>
          </cell>
          <cell r="K2526" t="str">
            <v/>
          </cell>
          <cell r="L2526">
            <v>2618930</v>
          </cell>
          <cell r="M2526">
            <v>209514</v>
          </cell>
          <cell r="N2526">
            <v>2828444</v>
          </cell>
          <cell r="O2526" t="str">
            <v>20250205</v>
          </cell>
          <cell r="P2526" t="str">
            <v>T02.2025</v>
          </cell>
          <cell r="Q2526">
            <v>2828444</v>
          </cell>
        </row>
        <row r="2527">
          <cell r="I2527">
            <v>2046</v>
          </cell>
          <cell r="J2527" t="str">
            <v>Anniversary Support fee - Manual(8%)</v>
          </cell>
          <cell r="K2527" t="str">
            <v>PHI HO TRO SINH NHAT 2024</v>
          </cell>
          <cell r="L2527">
            <v>-1500000</v>
          </cell>
          <cell r="M2527">
            <v>-120000</v>
          </cell>
          <cell r="N2527">
            <v>-1620000</v>
          </cell>
          <cell r="O2527" t="str">
            <v>20250228</v>
          </cell>
          <cell r="P2527" t="str">
            <v>T02.2025</v>
          </cell>
          <cell r="Q2527">
            <v>-4137613</v>
          </cell>
        </row>
        <row r="2528">
          <cell r="I2528">
            <v>1693</v>
          </cell>
          <cell r="J2528" t="str">
            <v>Sampling services fee - Auto</v>
          </cell>
          <cell r="K2528" t="str">
            <v>PHI HANG MAU 202501_005820</v>
          </cell>
          <cell r="L2528">
            <v>-699337</v>
          </cell>
          <cell r="M2528">
            <v>-69934</v>
          </cell>
          <cell r="N2528">
            <v>-769271</v>
          </cell>
          <cell r="O2528" t="str">
            <v>20250228</v>
          </cell>
          <cell r="P2528" t="str">
            <v>T02.2025</v>
          </cell>
          <cell r="Q2528">
            <v>-769271</v>
          </cell>
        </row>
        <row r="2529">
          <cell r="I2529">
            <v>324</v>
          </cell>
          <cell r="J2529" t="str">
            <v>250215-01001-1-0278</v>
          </cell>
          <cell r="K2529" t="str">
            <v>Hang tra lai</v>
          </cell>
          <cell r="L2529">
            <v>-2443276</v>
          </cell>
          <cell r="M2529">
            <v>-195462</v>
          </cell>
          <cell r="N2529">
            <v>-2638738</v>
          </cell>
          <cell r="O2529" t="str">
            <v>20250228</v>
          </cell>
          <cell r="P2529" t="str">
            <v>T02.2025</v>
          </cell>
          <cell r="Q2529">
            <v>-2638738</v>
          </cell>
        </row>
        <row r="2530">
          <cell r="I2530">
            <v>1830</v>
          </cell>
          <cell r="J2530" t="str">
            <v/>
          </cell>
          <cell r="K2530" t="str">
            <v/>
          </cell>
          <cell r="L2530">
            <v>22211600</v>
          </cell>
          <cell r="M2530">
            <v>1776928</v>
          </cell>
          <cell r="N2530">
            <v>23988528</v>
          </cell>
          <cell r="O2530" t="str">
            <v>20250228</v>
          </cell>
          <cell r="P2530" t="str">
            <v>T02.2025</v>
          </cell>
          <cell r="Q2530">
            <v>23988528</v>
          </cell>
        </row>
        <row r="2531">
          <cell r="I2531">
            <v>71335</v>
          </cell>
          <cell r="J2531" t="str">
            <v/>
          </cell>
          <cell r="K2531" t="str">
            <v/>
          </cell>
          <cell r="L2531">
            <v>4047200</v>
          </cell>
          <cell r="M2531">
            <v>323776</v>
          </cell>
          <cell r="N2531">
            <v>4370976</v>
          </cell>
          <cell r="O2531" t="str">
            <v>20250205</v>
          </cell>
          <cell r="P2531" t="str">
            <v>T02.2025</v>
          </cell>
          <cell r="Q2531">
            <v>4370976</v>
          </cell>
        </row>
        <row r="2532">
          <cell r="I2532">
            <v>2046</v>
          </cell>
          <cell r="J2532" t="str">
            <v>Sale services fee - Auto</v>
          </cell>
          <cell r="K2532" t="str">
            <v>PHI BAN HANG 202501_005820</v>
          </cell>
          <cell r="L2532">
            <v>-2331123</v>
          </cell>
          <cell r="M2532">
            <v>-186490</v>
          </cell>
          <cell r="N2532">
            <v>-2517613</v>
          </cell>
          <cell r="O2532" t="str">
            <v>20250228</v>
          </cell>
          <cell r="P2532" t="str">
            <v>T02.2025</v>
          </cell>
          <cell r="Q2532">
            <v>-4137613</v>
          </cell>
        </row>
        <row r="2533">
          <cell r="I2533">
            <v>312</v>
          </cell>
          <cell r="J2533" t="str">
            <v>Basic discount - Auto</v>
          </cell>
          <cell r="K2533" t="str">
            <v>CHIET KHAU CO BAN 202501_005820</v>
          </cell>
          <cell r="L2533">
            <v>-3030459</v>
          </cell>
          <cell r="M2533">
            <v>-242437</v>
          </cell>
          <cell r="N2533">
            <v>-3272896</v>
          </cell>
          <cell r="O2533" t="str">
            <v>20250228</v>
          </cell>
          <cell r="P2533" t="str">
            <v>T02.2025</v>
          </cell>
          <cell r="Q2533">
            <v>-3272896</v>
          </cell>
        </row>
        <row r="2534">
          <cell r="I2534">
            <v>1738</v>
          </cell>
          <cell r="J2534" t="str">
            <v/>
          </cell>
          <cell r="K2534" t="str">
            <v/>
          </cell>
          <cell r="L2534">
            <v>19050600</v>
          </cell>
          <cell r="M2534">
            <v>1524048</v>
          </cell>
          <cell r="N2534">
            <v>20574648</v>
          </cell>
          <cell r="O2534" t="str">
            <v>20250228</v>
          </cell>
          <cell r="P2534" t="str">
            <v>T02.2025</v>
          </cell>
          <cell r="Q2534">
            <v>20574648</v>
          </cell>
        </row>
        <row r="2535">
          <cell r="J2535" t="str">
            <v/>
          </cell>
          <cell r="K2535" t="str">
            <v>SUB SUM</v>
          </cell>
          <cell r="L2535">
            <v>37924135</v>
          </cell>
          <cell r="M2535">
            <v>3019943</v>
          </cell>
          <cell r="N2535">
            <v>40944078</v>
          </cell>
          <cell r="O2535" t="str">
            <v/>
          </cell>
          <cell r="P2535" t="str">
            <v>T02.2025</v>
          </cell>
          <cell r="Q2535">
            <v>0</v>
          </cell>
        </row>
        <row r="2536">
          <cell r="J2536" t="str">
            <v/>
          </cell>
          <cell r="K2536" t="str">
            <v>SUM</v>
          </cell>
          <cell r="L2536">
            <v>228051217</v>
          </cell>
          <cell r="M2536">
            <v>18139125</v>
          </cell>
          <cell r="N2536">
            <v>246190342</v>
          </cell>
          <cell r="O2536" t="str">
            <v/>
          </cell>
          <cell r="P2536" t="str">
            <v>T02.2025</v>
          </cell>
          <cell r="Q2536">
            <v>0</v>
          </cell>
        </row>
        <row r="2537">
          <cell r="I2537">
            <v>1557</v>
          </cell>
          <cell r="J2537" t="str">
            <v>Sampling services fee - Auto</v>
          </cell>
          <cell r="K2537" t="str">
            <v>PHI HANG MAU 202502_005820</v>
          </cell>
          <cell r="L2537">
            <v>-167256</v>
          </cell>
          <cell r="M2537">
            <v>-16726</v>
          </cell>
          <cell r="N2537">
            <v>-183982</v>
          </cell>
          <cell r="O2537" t="str">
            <v>20250311</v>
          </cell>
          <cell r="P2537" t="str">
            <v>T03.2025</v>
          </cell>
          <cell r="Q2537">
            <v>-183982</v>
          </cell>
        </row>
        <row r="2538">
          <cell r="I2538">
            <v>8957</v>
          </cell>
          <cell r="J2538" t="str">
            <v/>
          </cell>
          <cell r="K2538" t="str">
            <v/>
          </cell>
          <cell r="L2538">
            <v>3293210</v>
          </cell>
          <cell r="M2538">
            <v>263457</v>
          </cell>
          <cell r="N2538">
            <v>3556667</v>
          </cell>
          <cell r="O2538" t="str">
            <v>20250331</v>
          </cell>
          <cell r="P2538" t="str">
            <v>T03.2025</v>
          </cell>
          <cell r="Q2538">
            <v>3556667</v>
          </cell>
        </row>
        <row r="2539">
          <cell r="I2539">
            <v>1799</v>
          </cell>
          <cell r="J2539" t="str">
            <v>Sale services fee - Auto</v>
          </cell>
          <cell r="K2539" t="str">
            <v>PHI BAN HANG 202502_005820</v>
          </cell>
          <cell r="L2539">
            <v>-557519</v>
          </cell>
          <cell r="M2539">
            <v>-44601</v>
          </cell>
          <cell r="N2539">
            <v>-602120</v>
          </cell>
          <cell r="O2539" t="str">
            <v>20250311</v>
          </cell>
          <cell r="P2539" t="str">
            <v>T03.2025</v>
          </cell>
          <cell r="Q2539">
            <v>-602120</v>
          </cell>
        </row>
        <row r="2540">
          <cell r="I2540">
            <v>592</v>
          </cell>
          <cell r="J2540" t="str">
            <v>Basic discount - Auto</v>
          </cell>
          <cell r="K2540" t="str">
            <v>CHIET KHAU CO BAN 202502_005820</v>
          </cell>
          <cell r="L2540">
            <v>-724774</v>
          </cell>
          <cell r="M2540">
            <v>-57982</v>
          </cell>
          <cell r="N2540">
            <v>-782756</v>
          </cell>
          <cell r="O2540" t="str">
            <v>20250311</v>
          </cell>
          <cell r="P2540" t="str">
            <v>T03.2025</v>
          </cell>
          <cell r="Q2540">
            <v>-782756</v>
          </cell>
        </row>
        <row r="2541">
          <cell r="I2541">
            <v>8407</v>
          </cell>
          <cell r="J2541" t="str">
            <v/>
          </cell>
          <cell r="K2541" t="str">
            <v/>
          </cell>
          <cell r="L2541">
            <v>6746580</v>
          </cell>
          <cell r="M2541">
            <v>539726</v>
          </cell>
          <cell r="N2541">
            <v>7286306</v>
          </cell>
          <cell r="O2541" t="str">
            <v>20250331</v>
          </cell>
          <cell r="P2541" t="str">
            <v>T03.2025</v>
          </cell>
          <cell r="Q2541">
            <v>7286306</v>
          </cell>
        </row>
        <row r="2542">
          <cell r="J2542" t="str">
            <v/>
          </cell>
          <cell r="K2542" t="str">
            <v>NET OFF REGULAR 11.03.2025</v>
          </cell>
          <cell r="L2542">
            <v>1568858</v>
          </cell>
          <cell r="M2542">
            <v>0</v>
          </cell>
          <cell r="N2542">
            <v>1568858</v>
          </cell>
          <cell r="O2542" t="str">
            <v>20250311</v>
          </cell>
          <cell r="P2542" t="str">
            <v>T03.2025</v>
          </cell>
          <cell r="Q2542">
            <v>0</v>
          </cell>
        </row>
        <row r="2543">
          <cell r="J2543" t="str">
            <v/>
          </cell>
          <cell r="K2543" t="str">
            <v>SUB SUM</v>
          </cell>
          <cell r="L2543">
            <v>10159099</v>
          </cell>
          <cell r="M2543">
            <v>683874</v>
          </cell>
          <cell r="N2543">
            <v>10842973</v>
          </cell>
          <cell r="O2543" t="str">
            <v/>
          </cell>
          <cell r="P2543" t="str">
            <v>T03.2025</v>
          </cell>
          <cell r="Q2543">
            <v>0</v>
          </cell>
        </row>
        <row r="2544">
          <cell r="I2544">
            <v>761</v>
          </cell>
          <cell r="J2544" t="str">
            <v>250304-01016-1-0099</v>
          </cell>
          <cell r="K2544" t="str">
            <v>Hang tra lai</v>
          </cell>
          <cell r="L2544">
            <v>-218263</v>
          </cell>
          <cell r="M2544">
            <v>-17461</v>
          </cell>
          <cell r="N2544">
            <v>-235724</v>
          </cell>
          <cell r="O2544" t="str">
            <v>20250311</v>
          </cell>
          <cell r="P2544" t="str">
            <v>T03.2025</v>
          </cell>
          <cell r="Q2544">
            <v>-235724</v>
          </cell>
        </row>
        <row r="2545">
          <cell r="I2545">
            <v>2046</v>
          </cell>
          <cell r="J2545" t="str">
            <v>Sampling services fee - Auto</v>
          </cell>
          <cell r="K2545" t="str">
            <v>PHI HANG MAU 202502_005820</v>
          </cell>
          <cell r="L2545">
            <v>-222614</v>
          </cell>
          <cell r="M2545">
            <v>-22261</v>
          </cell>
          <cell r="N2545">
            <v>-244875</v>
          </cell>
          <cell r="O2545" t="str">
            <v>20250311</v>
          </cell>
          <cell r="P2545" t="str">
            <v>T03.2025</v>
          </cell>
          <cell r="Q2545">
            <v>-244875</v>
          </cell>
        </row>
        <row r="2546">
          <cell r="I2546">
            <v>7871</v>
          </cell>
          <cell r="J2546" t="str">
            <v/>
          </cell>
          <cell r="K2546" t="str">
            <v/>
          </cell>
          <cell r="L2546">
            <v>10238480</v>
          </cell>
          <cell r="M2546">
            <v>819078</v>
          </cell>
          <cell r="N2546">
            <v>11057558</v>
          </cell>
          <cell r="O2546" t="str">
            <v>20250331</v>
          </cell>
          <cell r="P2546" t="str">
            <v>T03.2025</v>
          </cell>
          <cell r="Q2546">
            <v>11057558</v>
          </cell>
        </row>
        <row r="2547">
          <cell r="I2547">
            <v>816</v>
          </cell>
          <cell r="J2547" t="str">
            <v>Distribution Cost -Auto(8%)</v>
          </cell>
          <cell r="K2547" t="str">
            <v>PHI VAN CHUYEN THANG 01.2025-HANG LANH_005820_01016</v>
          </cell>
          <cell r="L2547">
            <v>-1526800</v>
          </cell>
          <cell r="M2547">
            <v>-122144</v>
          </cell>
          <cell r="N2547">
            <v>-1648944</v>
          </cell>
          <cell r="O2547" t="str">
            <v>20250311</v>
          </cell>
          <cell r="P2547" t="str">
            <v>T03.2025</v>
          </cell>
          <cell r="Q2547">
            <v>-4110069</v>
          </cell>
        </row>
        <row r="2548">
          <cell r="I2548">
            <v>2293</v>
          </cell>
          <cell r="J2548" t="str">
            <v>Sale services fee - Auto</v>
          </cell>
          <cell r="K2548" t="str">
            <v>PHI BAN HANG 202502_005820</v>
          </cell>
          <cell r="L2548">
            <v>-742048</v>
          </cell>
          <cell r="M2548">
            <v>-59364</v>
          </cell>
          <cell r="N2548">
            <v>-801412</v>
          </cell>
          <cell r="O2548" t="str">
            <v>20250311</v>
          </cell>
          <cell r="P2548" t="str">
            <v>T03.2025</v>
          </cell>
          <cell r="Q2548">
            <v>-801412</v>
          </cell>
        </row>
        <row r="2549">
          <cell r="I2549">
            <v>591</v>
          </cell>
          <cell r="J2549" t="str">
            <v>Basic discount - Auto</v>
          </cell>
          <cell r="K2549" t="str">
            <v>CHIET KHAU CO BAN 202502_005820</v>
          </cell>
          <cell r="L2549">
            <v>-964662</v>
          </cell>
          <cell r="M2549">
            <v>-77173</v>
          </cell>
          <cell r="N2549">
            <v>-1041835</v>
          </cell>
          <cell r="O2549" t="str">
            <v>20250311</v>
          </cell>
          <cell r="P2549" t="str">
            <v>T03.2025</v>
          </cell>
          <cell r="Q2549">
            <v>-1041835</v>
          </cell>
        </row>
        <row r="2550">
          <cell r="I2550">
            <v>3297</v>
          </cell>
          <cell r="J2550" t="str">
            <v/>
          </cell>
          <cell r="K2550" t="str">
            <v/>
          </cell>
          <cell r="L2550">
            <v>38101200</v>
          </cell>
          <cell r="M2550">
            <v>3048096</v>
          </cell>
          <cell r="N2550">
            <v>41149296</v>
          </cell>
          <cell r="O2550" t="str">
            <v>20250311</v>
          </cell>
          <cell r="P2550" t="str">
            <v>T03.2025</v>
          </cell>
          <cell r="Q2550">
            <v>41149296</v>
          </cell>
        </row>
        <row r="2551">
          <cell r="J2551" t="str">
            <v/>
          </cell>
          <cell r="K2551" t="str">
            <v>SUB SUM</v>
          </cell>
          <cell r="L2551">
            <v>44665293</v>
          </cell>
          <cell r="M2551">
            <v>3568771</v>
          </cell>
          <cell r="N2551">
            <v>48234064</v>
          </cell>
          <cell r="O2551" t="str">
            <v/>
          </cell>
          <cell r="P2551" t="str">
            <v>T03.2025</v>
          </cell>
          <cell r="Q2551">
            <v>0</v>
          </cell>
        </row>
        <row r="2552">
          <cell r="I2552">
            <v>3295</v>
          </cell>
          <cell r="J2552" t="str">
            <v/>
          </cell>
          <cell r="K2552" t="str">
            <v/>
          </cell>
          <cell r="L2552">
            <v>4762650</v>
          </cell>
          <cell r="M2552">
            <v>381012</v>
          </cell>
          <cell r="N2552">
            <v>5143662</v>
          </cell>
          <cell r="O2552" t="str">
            <v>20250311</v>
          </cell>
          <cell r="P2552" t="str">
            <v>T03.2025</v>
          </cell>
          <cell r="Q2552">
            <v>5143662</v>
          </cell>
        </row>
        <row r="2553">
          <cell r="I2553">
            <v>1933</v>
          </cell>
          <cell r="J2553" t="str">
            <v>Sampling services fee - Auto</v>
          </cell>
          <cell r="K2553" t="str">
            <v>PHI HANG MAU 202502_005820</v>
          </cell>
          <cell r="L2553">
            <v>-145582</v>
          </cell>
          <cell r="M2553">
            <v>-14558</v>
          </cell>
          <cell r="N2553">
            <v>-160140</v>
          </cell>
          <cell r="O2553" t="str">
            <v>20250311</v>
          </cell>
          <cell r="P2553" t="str">
            <v>T03.2025</v>
          </cell>
          <cell r="Q2553">
            <v>-160140</v>
          </cell>
        </row>
        <row r="2554">
          <cell r="I2554">
            <v>590</v>
          </cell>
          <cell r="J2554" t="str">
            <v>Basic discount - Auto</v>
          </cell>
          <cell r="K2554" t="str">
            <v>CHIET KHAU CO BAN 202502_005820</v>
          </cell>
          <cell r="L2554">
            <v>-630856</v>
          </cell>
          <cell r="M2554">
            <v>-50468</v>
          </cell>
          <cell r="N2554">
            <v>-681324</v>
          </cell>
          <cell r="O2554" t="str">
            <v>20250311</v>
          </cell>
          <cell r="P2554" t="str">
            <v>T03.2025</v>
          </cell>
          <cell r="Q2554">
            <v>-681324</v>
          </cell>
        </row>
        <row r="2555">
          <cell r="I2555">
            <v>5391</v>
          </cell>
          <cell r="J2555" t="str">
            <v/>
          </cell>
          <cell r="K2555" t="str">
            <v/>
          </cell>
          <cell r="L2555">
            <v>2262254</v>
          </cell>
          <cell r="M2555">
            <v>180980</v>
          </cell>
          <cell r="N2555">
            <v>2443234</v>
          </cell>
          <cell r="O2555" t="str">
            <v>20250311</v>
          </cell>
          <cell r="P2555" t="str">
            <v>T03.2025</v>
          </cell>
          <cell r="Q2555">
            <v>2443234</v>
          </cell>
        </row>
        <row r="2556">
          <cell r="I2556">
            <v>3580</v>
          </cell>
          <cell r="J2556" t="str">
            <v/>
          </cell>
          <cell r="K2556" t="str">
            <v/>
          </cell>
          <cell r="L2556">
            <v>4762650</v>
          </cell>
          <cell r="M2556">
            <v>381012</v>
          </cell>
          <cell r="N2556">
            <v>5143662</v>
          </cell>
          <cell r="O2556" t="str">
            <v>20250311</v>
          </cell>
          <cell r="P2556" t="str">
            <v>T03.2025</v>
          </cell>
          <cell r="Q2556">
            <v>5143662</v>
          </cell>
        </row>
        <row r="2557">
          <cell r="I2557">
            <v>7873</v>
          </cell>
          <cell r="J2557" t="str">
            <v/>
          </cell>
          <cell r="K2557" t="str">
            <v/>
          </cell>
          <cell r="L2557">
            <v>3394065</v>
          </cell>
          <cell r="M2557">
            <v>271525</v>
          </cell>
          <cell r="N2557">
            <v>3665590</v>
          </cell>
          <cell r="O2557" t="str">
            <v>20250331</v>
          </cell>
          <cell r="P2557" t="str">
            <v>T03.2025</v>
          </cell>
          <cell r="Q2557">
            <v>3665590</v>
          </cell>
        </row>
        <row r="2558">
          <cell r="I2558">
            <v>1915</v>
          </cell>
          <cell r="J2558" t="str">
            <v>Sale services fee - Auto</v>
          </cell>
          <cell r="K2558" t="str">
            <v>PHI BAN HANG 202502_005820</v>
          </cell>
          <cell r="L2558">
            <v>-485274</v>
          </cell>
          <cell r="M2558">
            <v>-38822</v>
          </cell>
          <cell r="N2558">
            <v>-524096</v>
          </cell>
          <cell r="O2558" t="str">
            <v>20250311</v>
          </cell>
          <cell r="P2558" t="str">
            <v>T03.2025</v>
          </cell>
          <cell r="Q2558">
            <v>-524096</v>
          </cell>
        </row>
        <row r="2559">
          <cell r="I2559" t="str">
            <v>Q</v>
          </cell>
          <cell r="J2559" t="str">
            <v>Penalty fee -Manual</v>
          </cell>
          <cell r="K2559" t="str">
            <v>PHAT VI PHAM GIAO HANG THANG 01.2025</v>
          </cell>
          <cell r="L2559">
            <v>-9525</v>
          </cell>
          <cell r="M2559">
            <v>0</v>
          </cell>
          <cell r="N2559">
            <v>-9525</v>
          </cell>
          <cell r="O2559" t="str">
            <v>20250311</v>
          </cell>
          <cell r="P2559" t="str">
            <v>T03.2025</v>
          </cell>
          <cell r="Q2559">
            <v>-9525</v>
          </cell>
        </row>
        <row r="2560">
          <cell r="I2560">
            <v>816</v>
          </cell>
          <cell r="J2560" t="str">
            <v>Distribution Cost -Auto(8%)</v>
          </cell>
          <cell r="K2560" t="str">
            <v>PHI VAN CHUYEN THANG 01.2025-HANG LANH_005820_01013</v>
          </cell>
          <cell r="L2560">
            <v>-1230400</v>
          </cell>
          <cell r="M2560">
            <v>-98432</v>
          </cell>
          <cell r="N2560">
            <v>-1328832</v>
          </cell>
          <cell r="O2560" t="str">
            <v>20250311</v>
          </cell>
          <cell r="P2560" t="str">
            <v>T03.2025</v>
          </cell>
          <cell r="Q2560">
            <v>-4110069</v>
          </cell>
        </row>
        <row r="2561">
          <cell r="I2561">
            <v>5124</v>
          </cell>
          <cell r="J2561" t="str">
            <v/>
          </cell>
          <cell r="K2561" t="str">
            <v/>
          </cell>
          <cell r="L2561">
            <v>2144100</v>
          </cell>
          <cell r="M2561">
            <v>171528</v>
          </cell>
          <cell r="N2561">
            <v>2315628</v>
          </cell>
          <cell r="O2561" t="str">
            <v>20250311</v>
          </cell>
          <cell r="P2561" t="str">
            <v>T03.2025</v>
          </cell>
          <cell r="Q2561">
            <v>2315628</v>
          </cell>
        </row>
        <row r="2562">
          <cell r="I2562">
            <v>8805</v>
          </cell>
          <cell r="J2562" t="str">
            <v/>
          </cell>
          <cell r="K2562" t="str">
            <v/>
          </cell>
          <cell r="L2562">
            <v>2262710</v>
          </cell>
          <cell r="M2562">
            <v>181017</v>
          </cell>
          <cell r="N2562">
            <v>2443727</v>
          </cell>
          <cell r="O2562" t="str">
            <v>20250331</v>
          </cell>
          <cell r="P2562" t="str">
            <v>T03.2025</v>
          </cell>
          <cell r="Q2562">
            <v>2443727</v>
          </cell>
        </row>
        <row r="2563">
          <cell r="J2563" t="str">
            <v/>
          </cell>
          <cell r="K2563" t="str">
            <v>SUB SUM</v>
          </cell>
          <cell r="L2563">
            <v>17086792</v>
          </cell>
          <cell r="M2563">
            <v>1364794</v>
          </cell>
          <cell r="N2563">
            <v>18451586</v>
          </cell>
          <cell r="O2563" t="str">
            <v/>
          </cell>
          <cell r="P2563" t="str">
            <v>T03.2025</v>
          </cell>
          <cell r="Q2563">
            <v>0</v>
          </cell>
        </row>
        <row r="2564">
          <cell r="I2564" t="str">
            <v>P</v>
          </cell>
          <cell r="J2564" t="str">
            <v>Penalty fee -Manual</v>
          </cell>
          <cell r="K2564" t="str">
            <v>PHAT VI PHAM GIAO HANG THANG 01.2025</v>
          </cell>
          <cell r="L2564">
            <v>-514584</v>
          </cell>
          <cell r="M2564">
            <v>0</v>
          </cell>
          <cell r="N2564">
            <v>-514584</v>
          </cell>
          <cell r="O2564" t="str">
            <v>20250311</v>
          </cell>
          <cell r="P2564" t="str">
            <v>T03.2025</v>
          </cell>
          <cell r="Q2564">
            <v>-514584</v>
          </cell>
        </row>
        <row r="2565">
          <cell r="I2565">
            <v>74919</v>
          </cell>
          <cell r="J2565" t="str">
            <v/>
          </cell>
          <cell r="K2565" t="str">
            <v/>
          </cell>
          <cell r="L2565">
            <v>3273990</v>
          </cell>
          <cell r="M2565">
            <v>261919</v>
          </cell>
          <cell r="N2565">
            <v>3535909</v>
          </cell>
          <cell r="O2565" t="str">
            <v>20250311</v>
          </cell>
          <cell r="P2565" t="str">
            <v>T03.2025</v>
          </cell>
          <cell r="Q2565">
            <v>3535909</v>
          </cell>
        </row>
        <row r="2566">
          <cell r="J2566" t="str">
            <v/>
          </cell>
          <cell r="K2566" t="str">
            <v>NET OFF REGULAR 11.03.2025</v>
          </cell>
          <cell r="L2566">
            <v>-2262583</v>
          </cell>
          <cell r="M2566">
            <v>0</v>
          </cell>
          <cell r="N2566">
            <v>-2262583</v>
          </cell>
          <cell r="O2566" t="str">
            <v>20250311</v>
          </cell>
          <cell r="P2566" t="str">
            <v>T03.2025</v>
          </cell>
          <cell r="Q2566">
            <v>0</v>
          </cell>
        </row>
        <row r="2567">
          <cell r="I2567">
            <v>6826</v>
          </cell>
          <cell r="J2567" t="str">
            <v/>
          </cell>
          <cell r="K2567" t="str">
            <v/>
          </cell>
          <cell r="L2567">
            <v>33732900</v>
          </cell>
          <cell r="M2567">
            <v>2698632</v>
          </cell>
          <cell r="N2567">
            <v>36431532</v>
          </cell>
          <cell r="O2567" t="str">
            <v>20250311</v>
          </cell>
          <cell r="P2567" t="str">
            <v>T03.2025</v>
          </cell>
          <cell r="Q2567">
            <v>36431532</v>
          </cell>
        </row>
        <row r="2568">
          <cell r="I2568">
            <v>74929</v>
          </cell>
          <cell r="J2568" t="str">
            <v/>
          </cell>
          <cell r="K2568" t="str">
            <v/>
          </cell>
          <cell r="L2568">
            <v>8333450</v>
          </cell>
          <cell r="M2568">
            <v>666676</v>
          </cell>
          <cell r="N2568">
            <v>9000126</v>
          </cell>
          <cell r="O2568" t="str">
            <v>20250311</v>
          </cell>
          <cell r="P2568" t="str">
            <v>T03.2025</v>
          </cell>
          <cell r="Q2568">
            <v>9000126</v>
          </cell>
        </row>
        <row r="2569">
          <cell r="J2569" t="str">
            <v/>
          </cell>
          <cell r="K2569" t="str">
            <v>SUB SUM</v>
          </cell>
          <cell r="L2569">
            <v>42563173</v>
          </cell>
          <cell r="M2569">
            <v>3627227</v>
          </cell>
          <cell r="N2569">
            <v>46190400</v>
          </cell>
          <cell r="O2569" t="str">
            <v/>
          </cell>
          <cell r="P2569" t="str">
            <v>T03.2025</v>
          </cell>
          <cell r="Q2569">
            <v>0</v>
          </cell>
        </row>
        <row r="2570">
          <cell r="I2570">
            <v>8807</v>
          </cell>
          <cell r="J2570" t="str">
            <v/>
          </cell>
          <cell r="K2570" t="str">
            <v/>
          </cell>
          <cell r="L2570">
            <v>1738398</v>
          </cell>
          <cell r="M2570">
            <v>139072</v>
          </cell>
          <cell r="N2570">
            <v>1877470</v>
          </cell>
          <cell r="O2570" t="str">
            <v>20250331</v>
          </cell>
          <cell r="P2570" t="str">
            <v>T03.2025</v>
          </cell>
          <cell r="Q2570">
            <v>1877470</v>
          </cell>
        </row>
        <row r="2571">
          <cell r="I2571">
            <v>816</v>
          </cell>
          <cell r="J2571" t="str">
            <v>Distribution Cost -Auto(8%)</v>
          </cell>
          <cell r="K2571" t="str">
            <v>PHI VAN CHUYEN THANG 01.2025-HANG LANH_005820_01011</v>
          </cell>
          <cell r="L2571">
            <v>-67300</v>
          </cell>
          <cell r="M2571">
            <v>-5384</v>
          </cell>
          <cell r="N2571">
            <v>-72684</v>
          </cell>
          <cell r="O2571" t="str">
            <v>20250311</v>
          </cell>
          <cell r="P2571" t="str">
            <v>T03.2025</v>
          </cell>
          <cell r="Q2571">
            <v>-4110069</v>
          </cell>
        </row>
        <row r="2572">
          <cell r="I2572">
            <v>1970</v>
          </cell>
          <cell r="J2572" t="str">
            <v>Sale services fee - Auto</v>
          </cell>
          <cell r="K2572" t="str">
            <v>PHI BAN HANG 202502_005820</v>
          </cell>
          <cell r="L2572">
            <v>-196051</v>
          </cell>
          <cell r="M2572">
            <v>-15684</v>
          </cell>
          <cell r="N2572">
            <v>-211735</v>
          </cell>
          <cell r="O2572" t="str">
            <v>20250311</v>
          </cell>
          <cell r="P2572" t="str">
            <v>T03.2025</v>
          </cell>
          <cell r="Q2572">
            <v>-211735</v>
          </cell>
        </row>
        <row r="2573">
          <cell r="I2573">
            <v>589</v>
          </cell>
          <cell r="J2573" t="str">
            <v>Basic discount - Auto</v>
          </cell>
          <cell r="K2573" t="str">
            <v>CHIET KHAU CO BAN 202502_005820</v>
          </cell>
          <cell r="L2573">
            <v>-254867</v>
          </cell>
          <cell r="M2573">
            <v>-20389</v>
          </cell>
          <cell r="N2573">
            <v>-275256</v>
          </cell>
          <cell r="O2573" t="str">
            <v>20250311</v>
          </cell>
          <cell r="P2573" t="str">
            <v>T03.2025</v>
          </cell>
          <cell r="Q2573">
            <v>-275256</v>
          </cell>
        </row>
        <row r="2574">
          <cell r="I2574">
            <v>7874</v>
          </cell>
          <cell r="J2574" t="str">
            <v/>
          </cell>
          <cell r="K2574" t="str">
            <v/>
          </cell>
          <cell r="L2574">
            <v>2182630</v>
          </cell>
          <cell r="M2574">
            <v>174610</v>
          </cell>
          <cell r="N2574">
            <v>2357240</v>
          </cell>
          <cell r="O2574" t="str">
            <v>20250331</v>
          </cell>
          <cell r="P2574" t="str">
            <v>T03.2025</v>
          </cell>
          <cell r="Q2574">
            <v>2357240</v>
          </cell>
        </row>
        <row r="2575">
          <cell r="I2575">
            <v>5393</v>
          </cell>
          <cell r="J2575" t="str">
            <v/>
          </cell>
          <cell r="K2575" t="str">
            <v/>
          </cell>
          <cell r="L2575">
            <v>1110580</v>
          </cell>
          <cell r="M2575">
            <v>88846</v>
          </cell>
          <cell r="N2575">
            <v>1199426</v>
          </cell>
          <cell r="O2575" t="str">
            <v>20250311</v>
          </cell>
          <cell r="P2575" t="str">
            <v>T03.2025</v>
          </cell>
          <cell r="Q2575">
            <v>1199426</v>
          </cell>
        </row>
        <row r="2576">
          <cell r="I2576" t="str">
            <v>2369a</v>
          </cell>
          <cell r="J2576" t="str">
            <v>Sampling services fee - Auto</v>
          </cell>
          <cell r="K2576" t="str">
            <v>PHI HANG MAU 202502_005820</v>
          </cell>
          <cell r="L2576">
            <v>-58815</v>
          </cell>
          <cell r="M2576">
            <v>-5882</v>
          </cell>
          <cell r="N2576">
            <v>-64697</v>
          </cell>
          <cell r="O2576" t="str">
            <v>20250311</v>
          </cell>
          <cell r="P2576" t="str">
            <v>T03.2025</v>
          </cell>
          <cell r="Q2576">
            <v>-64697</v>
          </cell>
        </row>
        <row r="2577">
          <cell r="J2577" t="str">
            <v/>
          </cell>
          <cell r="K2577" t="str">
            <v>SUB SUM</v>
          </cell>
          <cell r="L2577">
            <v>4454575</v>
          </cell>
          <cell r="M2577">
            <v>355189</v>
          </cell>
          <cell r="N2577">
            <v>4809764</v>
          </cell>
          <cell r="O2577" t="str">
            <v/>
          </cell>
          <cell r="P2577" t="str">
            <v>T03.2025</v>
          </cell>
          <cell r="Q2577">
            <v>0</v>
          </cell>
        </row>
        <row r="2578">
          <cell r="I2578">
            <v>4991</v>
          </cell>
          <cell r="J2578" t="str">
            <v/>
          </cell>
          <cell r="K2578" t="str">
            <v/>
          </cell>
          <cell r="L2578">
            <v>4563950</v>
          </cell>
          <cell r="M2578">
            <v>365116</v>
          </cell>
          <cell r="N2578">
            <v>4929066</v>
          </cell>
          <cell r="O2578" t="str">
            <v>20250311</v>
          </cell>
          <cell r="P2578" t="str">
            <v>T03.2025</v>
          </cell>
          <cell r="Q2578">
            <v>4929066</v>
          </cell>
        </row>
        <row r="2579">
          <cell r="I2579">
            <v>6098</v>
          </cell>
          <cell r="J2579" t="str">
            <v/>
          </cell>
          <cell r="K2579" t="str">
            <v/>
          </cell>
          <cell r="L2579">
            <v>5475840</v>
          </cell>
          <cell r="M2579">
            <v>438067</v>
          </cell>
          <cell r="N2579">
            <v>5913907</v>
          </cell>
          <cell r="O2579" t="str">
            <v>20250331</v>
          </cell>
          <cell r="P2579" t="str">
            <v>T03.2025</v>
          </cell>
          <cell r="Q2579">
            <v>5913907</v>
          </cell>
        </row>
        <row r="2580">
          <cell r="I2580">
            <v>1868</v>
          </cell>
          <cell r="J2580" t="str">
            <v>Sale services fee - Auto</v>
          </cell>
          <cell r="K2580" t="str">
            <v>PHI BAN HANG 202502_005820</v>
          </cell>
          <cell r="L2580">
            <v>-205408</v>
          </cell>
          <cell r="M2580">
            <v>-16433</v>
          </cell>
          <cell r="N2580">
            <v>-221841</v>
          </cell>
          <cell r="O2580" t="str">
            <v>20250311</v>
          </cell>
          <cell r="P2580" t="str">
            <v>T03.2025</v>
          </cell>
          <cell r="Q2580">
            <v>-221841</v>
          </cell>
        </row>
        <row r="2581">
          <cell r="I2581">
            <v>6797</v>
          </cell>
          <cell r="J2581" t="str">
            <v/>
          </cell>
          <cell r="K2581" t="str">
            <v/>
          </cell>
          <cell r="L2581">
            <v>5953300</v>
          </cell>
          <cell r="M2581">
            <v>476264</v>
          </cell>
          <cell r="N2581">
            <v>6429564</v>
          </cell>
          <cell r="O2581" t="str">
            <v>20250331</v>
          </cell>
          <cell r="P2581" t="str">
            <v>T03.2025</v>
          </cell>
          <cell r="Q2581">
            <v>6429564</v>
          </cell>
        </row>
        <row r="2582">
          <cell r="I2582">
            <v>588</v>
          </cell>
          <cell r="J2582" t="str">
            <v>Basic discount - Auto</v>
          </cell>
          <cell r="K2582" t="str">
            <v>CHIET KHAU CO BAN 202502_005820</v>
          </cell>
          <cell r="L2582">
            <v>-267030</v>
          </cell>
          <cell r="M2582">
            <v>-21362</v>
          </cell>
          <cell r="N2582">
            <v>-288392</v>
          </cell>
          <cell r="O2582" t="str">
            <v>20250311</v>
          </cell>
          <cell r="P2582" t="str">
            <v>T03.2025</v>
          </cell>
          <cell r="Q2582">
            <v>-288392</v>
          </cell>
        </row>
        <row r="2583">
          <cell r="I2583">
            <v>74914</v>
          </cell>
          <cell r="J2583" t="str">
            <v/>
          </cell>
          <cell r="K2583" t="str">
            <v/>
          </cell>
          <cell r="L2583">
            <v>987974</v>
          </cell>
          <cell r="M2583">
            <v>79038</v>
          </cell>
          <cell r="N2583">
            <v>1067012</v>
          </cell>
          <cell r="O2583" t="str">
            <v>20250311</v>
          </cell>
          <cell r="P2583" t="str">
            <v>T03.2025</v>
          </cell>
          <cell r="Q2583">
            <v>1067012</v>
          </cell>
        </row>
        <row r="2584">
          <cell r="I2584">
            <v>8635</v>
          </cell>
          <cell r="J2584" t="str">
            <v/>
          </cell>
          <cell r="K2584" t="str">
            <v/>
          </cell>
          <cell r="L2584">
            <v>1845449</v>
          </cell>
          <cell r="M2584">
            <v>147636</v>
          </cell>
          <cell r="N2584">
            <v>1993085</v>
          </cell>
          <cell r="O2584" t="str">
            <v>20250331</v>
          </cell>
          <cell r="P2584" t="str">
            <v>T03.2025</v>
          </cell>
          <cell r="Q2584">
            <v>1993085</v>
          </cell>
        </row>
        <row r="2585">
          <cell r="I2585">
            <v>2227</v>
          </cell>
          <cell r="J2585" t="str">
            <v>Sampling services fee - Auto</v>
          </cell>
          <cell r="K2585" t="str">
            <v>PHI HANG MAU 202502_005820</v>
          </cell>
          <cell r="L2585">
            <v>-61622</v>
          </cell>
          <cell r="M2585">
            <v>-6162</v>
          </cell>
          <cell r="N2585">
            <v>-67784</v>
          </cell>
          <cell r="O2585" t="str">
            <v>20250311</v>
          </cell>
          <cell r="P2585" t="str">
            <v>T03.2025</v>
          </cell>
          <cell r="Q2585">
            <v>-67784</v>
          </cell>
        </row>
        <row r="2586">
          <cell r="I2586">
            <v>6980</v>
          </cell>
          <cell r="J2586" t="str">
            <v/>
          </cell>
          <cell r="K2586" t="str">
            <v/>
          </cell>
          <cell r="L2586">
            <v>2262710</v>
          </cell>
          <cell r="M2586">
            <v>181017</v>
          </cell>
          <cell r="N2586">
            <v>2443727</v>
          </cell>
          <cell r="O2586" t="str">
            <v>20250331</v>
          </cell>
          <cell r="P2586" t="str">
            <v>T03.2025</v>
          </cell>
          <cell r="Q2586">
            <v>2443727</v>
          </cell>
        </row>
        <row r="2587">
          <cell r="I2587">
            <v>6777</v>
          </cell>
          <cell r="J2587" t="str">
            <v/>
          </cell>
          <cell r="K2587" t="str">
            <v/>
          </cell>
          <cell r="L2587">
            <v>2067565</v>
          </cell>
          <cell r="M2587">
            <v>165405</v>
          </cell>
          <cell r="N2587">
            <v>2232970</v>
          </cell>
          <cell r="O2587" t="str">
            <v>20250311</v>
          </cell>
          <cell r="P2587" t="str">
            <v>T03.2025</v>
          </cell>
          <cell r="Q2587">
            <v>2232970</v>
          </cell>
        </row>
        <row r="2588">
          <cell r="J2588" t="str">
            <v/>
          </cell>
          <cell r="K2588" t="str">
            <v>SUB SUM</v>
          </cell>
          <cell r="L2588">
            <v>22622728</v>
          </cell>
          <cell r="M2588">
            <v>1808586</v>
          </cell>
          <cell r="N2588">
            <v>24431314</v>
          </cell>
          <cell r="O2588" t="str">
            <v/>
          </cell>
          <cell r="P2588" t="str">
            <v>T03.2025</v>
          </cell>
          <cell r="Q2588">
            <v>0</v>
          </cell>
        </row>
        <row r="2589">
          <cell r="I2589">
            <v>2020</v>
          </cell>
          <cell r="J2589" t="str">
            <v>Sampling services fee - Auto</v>
          </cell>
          <cell r="K2589" t="str">
            <v>PHI HANG MAU 202502_005820</v>
          </cell>
          <cell r="L2589">
            <v>-214619</v>
          </cell>
          <cell r="M2589">
            <v>-21462</v>
          </cell>
          <cell r="N2589">
            <v>-236081</v>
          </cell>
          <cell r="O2589" t="str">
            <v>20250311</v>
          </cell>
          <cell r="P2589" t="str">
            <v>T03.2025</v>
          </cell>
          <cell r="Q2589">
            <v>-236081</v>
          </cell>
        </row>
        <row r="2590">
          <cell r="I2590">
            <v>587</v>
          </cell>
          <cell r="J2590" t="str">
            <v>Basic discount - Auto</v>
          </cell>
          <cell r="K2590" t="str">
            <v>CHIET KHAU CO BAN 202502_005820</v>
          </cell>
          <cell r="L2590">
            <v>-930017</v>
          </cell>
          <cell r="M2590">
            <v>-74401</v>
          </cell>
          <cell r="N2590">
            <v>-1004418</v>
          </cell>
          <cell r="O2590" t="str">
            <v>20250311</v>
          </cell>
          <cell r="P2590" t="str">
            <v>T03.2025</v>
          </cell>
          <cell r="Q2590">
            <v>-1004418</v>
          </cell>
        </row>
        <row r="2591">
          <cell r="I2591">
            <v>8806</v>
          </cell>
          <cell r="J2591" t="str">
            <v/>
          </cell>
          <cell r="K2591" t="str">
            <v/>
          </cell>
          <cell r="L2591">
            <v>1726685</v>
          </cell>
          <cell r="M2591">
            <v>138135</v>
          </cell>
          <cell r="N2591">
            <v>1864820</v>
          </cell>
          <cell r="O2591" t="str">
            <v>20250331</v>
          </cell>
          <cell r="P2591" t="str">
            <v>T03.2025</v>
          </cell>
          <cell r="Q2591">
            <v>1864820</v>
          </cell>
        </row>
        <row r="2592">
          <cell r="I2592">
            <v>5392</v>
          </cell>
          <cell r="J2592" t="str">
            <v/>
          </cell>
          <cell r="K2592" t="str">
            <v/>
          </cell>
          <cell r="L2592">
            <v>6785110</v>
          </cell>
          <cell r="M2592">
            <v>542809</v>
          </cell>
          <cell r="N2592">
            <v>7327919</v>
          </cell>
          <cell r="O2592" t="str">
            <v>20250311</v>
          </cell>
          <cell r="P2592" t="str">
            <v>T03.2025</v>
          </cell>
          <cell r="Q2592">
            <v>7327919</v>
          </cell>
        </row>
        <row r="2593">
          <cell r="I2593">
            <v>2170</v>
          </cell>
          <cell r="J2593" t="str">
            <v>Sale services fee - Auto</v>
          </cell>
          <cell r="K2593" t="str">
            <v>PHI BAN HANG 202502_005820</v>
          </cell>
          <cell r="L2593">
            <v>-715398</v>
          </cell>
          <cell r="M2593">
            <v>-57232</v>
          </cell>
          <cell r="N2593">
            <v>-772630</v>
          </cell>
          <cell r="O2593" t="str">
            <v>20250311</v>
          </cell>
          <cell r="P2593" t="str">
            <v>T03.2025</v>
          </cell>
          <cell r="Q2593">
            <v>-772630</v>
          </cell>
        </row>
        <row r="2594">
          <cell r="I2594" t="str">
            <v>O</v>
          </cell>
          <cell r="J2594" t="str">
            <v>Penalty fee -Manual</v>
          </cell>
          <cell r="K2594" t="str">
            <v>PHAT VI PHAM GIAO HANG THANG 01.2025</v>
          </cell>
          <cell r="L2594">
            <v>-285758</v>
          </cell>
          <cell r="M2594">
            <v>0</v>
          </cell>
          <cell r="N2594">
            <v>-285758</v>
          </cell>
          <cell r="O2594" t="str">
            <v>20250311</v>
          </cell>
          <cell r="P2594" t="str">
            <v>T03.2025</v>
          </cell>
          <cell r="Q2594">
            <v>-285758</v>
          </cell>
        </row>
        <row r="2595">
          <cell r="I2595">
            <v>816</v>
          </cell>
          <cell r="J2595" t="str">
            <v>Distribution Cost -Auto(8%)</v>
          </cell>
          <cell r="K2595" t="str">
            <v>PHI VAN CHUYEN THANG 01.2025-HANG LANH_005820_01009</v>
          </cell>
          <cell r="L2595">
            <v>-644290</v>
          </cell>
          <cell r="M2595">
            <v>-51543</v>
          </cell>
          <cell r="N2595">
            <v>-695833</v>
          </cell>
          <cell r="O2595" t="str">
            <v>20250311</v>
          </cell>
          <cell r="P2595" t="str">
            <v>T03.2025</v>
          </cell>
          <cell r="Q2595">
            <v>-4110069</v>
          </cell>
        </row>
        <row r="2596">
          <cell r="I2596">
            <v>7872</v>
          </cell>
          <cell r="J2596" t="str">
            <v/>
          </cell>
          <cell r="K2596" t="str">
            <v/>
          </cell>
          <cell r="L2596">
            <v>4563950</v>
          </cell>
          <cell r="M2596">
            <v>365116</v>
          </cell>
          <cell r="N2596">
            <v>4929066</v>
          </cell>
          <cell r="O2596" t="str">
            <v>20250331</v>
          </cell>
          <cell r="P2596" t="str">
            <v>T03.2025</v>
          </cell>
          <cell r="Q2596">
            <v>4929066</v>
          </cell>
        </row>
        <row r="2597">
          <cell r="I2597">
            <v>3294</v>
          </cell>
          <cell r="J2597" t="str">
            <v/>
          </cell>
          <cell r="K2597" t="str">
            <v/>
          </cell>
          <cell r="L2597">
            <v>31394660</v>
          </cell>
          <cell r="M2597">
            <v>2511573</v>
          </cell>
          <cell r="N2597">
            <v>33906233</v>
          </cell>
          <cell r="O2597" t="str">
            <v>20250311</v>
          </cell>
          <cell r="P2597" t="str">
            <v>T03.2025</v>
          </cell>
          <cell r="Q2597">
            <v>33906233</v>
          </cell>
        </row>
        <row r="2598">
          <cell r="J2598" t="str">
            <v/>
          </cell>
          <cell r="K2598" t="str">
            <v>SUB SUM</v>
          </cell>
          <cell r="L2598">
            <v>41680323</v>
          </cell>
          <cell r="M2598">
            <v>3352995</v>
          </cell>
          <cell r="N2598">
            <v>45033318</v>
          </cell>
          <cell r="O2598" t="str">
            <v/>
          </cell>
          <cell r="P2598" t="str">
            <v>T03.2025</v>
          </cell>
          <cell r="Q2598">
            <v>0</v>
          </cell>
        </row>
        <row r="2599">
          <cell r="I2599">
            <v>6951</v>
          </cell>
          <cell r="J2599" t="str">
            <v/>
          </cell>
          <cell r="K2599" t="str">
            <v/>
          </cell>
          <cell r="L2599">
            <v>1110580</v>
          </cell>
          <cell r="M2599">
            <v>88846</v>
          </cell>
          <cell r="N2599">
            <v>1199426</v>
          </cell>
          <cell r="O2599" t="str">
            <v>20250331</v>
          </cell>
          <cell r="P2599" t="str">
            <v>T03.2025</v>
          </cell>
          <cell r="Q2599">
            <v>1199426</v>
          </cell>
        </row>
        <row r="2600">
          <cell r="I2600">
            <v>1536</v>
          </cell>
          <cell r="J2600" t="str">
            <v>Sampling services fee - Auto</v>
          </cell>
          <cell r="K2600" t="str">
            <v>PHI HANG MAU 202502_005820</v>
          </cell>
          <cell r="L2600">
            <v>-86437</v>
          </cell>
          <cell r="M2600">
            <v>-8644</v>
          </cell>
          <cell r="N2600">
            <v>-95081</v>
          </cell>
          <cell r="O2600" t="str">
            <v>20250311</v>
          </cell>
          <cell r="P2600" t="str">
            <v>T03.2025</v>
          </cell>
          <cell r="Q2600">
            <v>-95081</v>
          </cell>
        </row>
        <row r="2601">
          <cell r="I2601">
            <v>3556</v>
          </cell>
          <cell r="J2601" t="str">
            <v/>
          </cell>
          <cell r="K2601" t="str">
            <v/>
          </cell>
          <cell r="L2601">
            <v>1190660</v>
          </cell>
          <cell r="M2601">
            <v>95253</v>
          </cell>
          <cell r="N2601">
            <v>1285913</v>
          </cell>
          <cell r="O2601" t="str">
            <v>20250311</v>
          </cell>
          <cell r="P2601" t="str">
            <v>T03.2025</v>
          </cell>
          <cell r="Q2601">
            <v>1285913</v>
          </cell>
        </row>
        <row r="2602">
          <cell r="I2602">
            <v>8776</v>
          </cell>
          <cell r="J2602" t="str">
            <v/>
          </cell>
          <cell r="K2602" t="str">
            <v/>
          </cell>
          <cell r="L2602">
            <v>2389180</v>
          </cell>
          <cell r="M2602">
            <v>191134</v>
          </cell>
          <cell r="N2602">
            <v>2580314</v>
          </cell>
          <cell r="O2602" t="str">
            <v>20250331</v>
          </cell>
          <cell r="P2602" t="str">
            <v>T03.2025</v>
          </cell>
          <cell r="Q2602">
            <v>2580314</v>
          </cell>
        </row>
        <row r="2603">
          <cell r="I2603">
            <v>1770</v>
          </cell>
          <cell r="J2603" t="str">
            <v>Sale services fee - Auto</v>
          </cell>
          <cell r="K2603" t="str">
            <v>PHI BAN HANG 202502_005820</v>
          </cell>
          <cell r="L2603">
            <v>-288124</v>
          </cell>
          <cell r="M2603">
            <v>-23050</v>
          </cell>
          <cell r="N2603">
            <v>-311174</v>
          </cell>
          <cell r="O2603" t="str">
            <v>20250311</v>
          </cell>
          <cell r="P2603" t="str">
            <v>T03.2025</v>
          </cell>
          <cell r="Q2603">
            <v>-311174</v>
          </cell>
        </row>
        <row r="2604">
          <cell r="I2604">
            <v>586</v>
          </cell>
          <cell r="J2604" t="str">
            <v>Basic discount - Auto</v>
          </cell>
          <cell r="K2604" t="str">
            <v>CHIET KHAU CO BAN 202502_005820</v>
          </cell>
          <cell r="L2604">
            <v>-374561</v>
          </cell>
          <cell r="M2604">
            <v>-29965</v>
          </cell>
          <cell r="N2604">
            <v>-404526</v>
          </cell>
          <cell r="O2604" t="str">
            <v>20250311</v>
          </cell>
          <cell r="P2604" t="str">
            <v>T03.2025</v>
          </cell>
          <cell r="Q2604">
            <v>-404526</v>
          </cell>
        </row>
        <row r="2605">
          <cell r="I2605">
            <v>4673</v>
          </cell>
          <cell r="J2605" t="str">
            <v/>
          </cell>
          <cell r="K2605" t="str">
            <v/>
          </cell>
          <cell r="L2605">
            <v>3373290</v>
          </cell>
          <cell r="M2605">
            <v>269863</v>
          </cell>
          <cell r="N2605">
            <v>3643153</v>
          </cell>
          <cell r="O2605" t="str">
            <v>20250311</v>
          </cell>
          <cell r="P2605" t="str">
            <v>T03.2025</v>
          </cell>
          <cell r="Q2605">
            <v>3643153</v>
          </cell>
        </row>
        <row r="2606">
          <cell r="J2606" t="str">
            <v/>
          </cell>
          <cell r="K2606" t="str">
            <v>SUB SUM</v>
          </cell>
          <cell r="L2606">
            <v>7314588</v>
          </cell>
          <cell r="M2606">
            <v>583437</v>
          </cell>
          <cell r="N2606">
            <v>7898025</v>
          </cell>
          <cell r="O2606" t="str">
            <v/>
          </cell>
          <cell r="P2606" t="str">
            <v>T03.2025</v>
          </cell>
          <cell r="Q2606">
            <v>0</v>
          </cell>
        </row>
        <row r="2607">
          <cell r="I2607">
            <v>816</v>
          </cell>
          <cell r="J2607" t="str">
            <v>Distribution Cost -Auto(8%)</v>
          </cell>
          <cell r="K2607" t="str">
            <v>PHI VAN CHUYEN THANG 01.2025-HANG LANH_005820_01006</v>
          </cell>
          <cell r="L2607">
            <v>-336830</v>
          </cell>
          <cell r="M2607">
            <v>-26946</v>
          </cell>
          <cell r="N2607">
            <v>-363776</v>
          </cell>
          <cell r="O2607" t="str">
            <v>20250311</v>
          </cell>
          <cell r="P2607" t="str">
            <v>T03.2025</v>
          </cell>
          <cell r="Q2607">
            <v>-4110069</v>
          </cell>
        </row>
        <row r="2608">
          <cell r="I2608">
            <v>2369</v>
          </cell>
          <cell r="J2608" t="str">
            <v>Sale services fee - Auto</v>
          </cell>
          <cell r="K2608" t="str">
            <v>PHI BAN HANG 202502_005820</v>
          </cell>
          <cell r="L2608">
            <v>-138596</v>
          </cell>
          <cell r="M2608">
            <v>-11088</v>
          </cell>
          <cell r="N2608">
            <v>-149684</v>
          </cell>
          <cell r="O2608" t="str">
            <v>20250311</v>
          </cell>
          <cell r="P2608" t="str">
            <v>T03.2025</v>
          </cell>
          <cell r="Q2608">
            <v>-149684</v>
          </cell>
        </row>
        <row r="2609">
          <cell r="I2609">
            <v>585</v>
          </cell>
          <cell r="J2609" t="str">
            <v>Basic discount - Auto</v>
          </cell>
          <cell r="K2609" t="str">
            <v>CHIET KHAU CO BAN 202502_005820</v>
          </cell>
          <cell r="L2609">
            <v>-180175</v>
          </cell>
          <cell r="M2609">
            <v>-14414</v>
          </cell>
          <cell r="N2609">
            <v>-194589</v>
          </cell>
          <cell r="O2609" t="str">
            <v>20250311</v>
          </cell>
          <cell r="P2609" t="str">
            <v>T03.2025</v>
          </cell>
          <cell r="Q2609">
            <v>-194589</v>
          </cell>
        </row>
        <row r="2610">
          <cell r="I2610">
            <v>3296</v>
          </cell>
          <cell r="J2610" t="str">
            <v/>
          </cell>
          <cell r="K2610" t="str">
            <v/>
          </cell>
          <cell r="L2610">
            <v>7697000</v>
          </cell>
          <cell r="M2610">
            <v>615760</v>
          </cell>
          <cell r="N2610">
            <v>8312760</v>
          </cell>
          <cell r="O2610" t="str">
            <v>20250311</v>
          </cell>
          <cell r="P2610" t="str">
            <v>T03.2025</v>
          </cell>
          <cell r="Q2610">
            <v>8312760</v>
          </cell>
        </row>
        <row r="2611">
          <cell r="I2611">
            <v>6978</v>
          </cell>
          <cell r="J2611" t="str">
            <v/>
          </cell>
          <cell r="K2611" t="str">
            <v/>
          </cell>
          <cell r="L2611">
            <v>1608075</v>
          </cell>
          <cell r="M2611">
            <v>128646</v>
          </cell>
          <cell r="N2611">
            <v>1736721</v>
          </cell>
          <cell r="O2611" t="str">
            <v>20250331</v>
          </cell>
          <cell r="P2611" t="str">
            <v>T03.2025</v>
          </cell>
          <cell r="Q2611">
            <v>1736721</v>
          </cell>
        </row>
        <row r="2612">
          <cell r="I2612">
            <v>2740</v>
          </cell>
          <cell r="J2612" t="str">
            <v>Sampling services fee - Auto</v>
          </cell>
          <cell r="K2612" t="str">
            <v>PHI HANG MAU 202502_005820</v>
          </cell>
          <cell r="L2612">
            <v>-41579</v>
          </cell>
          <cell r="M2612">
            <v>-4158</v>
          </cell>
          <cell r="N2612">
            <v>-45737</v>
          </cell>
          <cell r="O2612" t="str">
            <v>20250311</v>
          </cell>
          <cell r="P2612" t="str">
            <v>T03.2025</v>
          </cell>
          <cell r="Q2612">
            <v>-45737</v>
          </cell>
        </row>
        <row r="2613">
          <cell r="J2613" t="str">
            <v/>
          </cell>
          <cell r="K2613" t="str">
            <v>SUB SUM</v>
          </cell>
          <cell r="L2613">
            <v>8607895</v>
          </cell>
          <cell r="M2613">
            <v>687800</v>
          </cell>
          <cell r="N2613">
            <v>9295695</v>
          </cell>
          <cell r="O2613" t="str">
            <v/>
          </cell>
          <cell r="P2613" t="str">
            <v>T03.2025</v>
          </cell>
          <cell r="Q2613">
            <v>0</v>
          </cell>
        </row>
        <row r="2614">
          <cell r="J2614" t="str">
            <v/>
          </cell>
          <cell r="K2614" t="str">
            <v>NET OFF REGULAR 11.03.2025</v>
          </cell>
          <cell r="L2614">
            <v>693725</v>
          </cell>
          <cell r="M2614">
            <v>0</v>
          </cell>
          <cell r="N2614">
            <v>693725</v>
          </cell>
          <cell r="O2614" t="str">
            <v>20250311</v>
          </cell>
          <cell r="P2614" t="str">
            <v>T03.2025</v>
          </cell>
          <cell r="Q2614">
            <v>0</v>
          </cell>
        </row>
        <row r="2615">
          <cell r="I2615">
            <v>8712</v>
          </cell>
          <cell r="J2615" t="str">
            <v/>
          </cell>
          <cell r="K2615" t="str">
            <v/>
          </cell>
          <cell r="L2615">
            <v>1429248</v>
          </cell>
          <cell r="M2615">
            <v>114340</v>
          </cell>
          <cell r="N2615">
            <v>1543588</v>
          </cell>
          <cell r="O2615" t="str">
            <v>20250331</v>
          </cell>
          <cell r="P2615" t="str">
            <v>T03.2025</v>
          </cell>
          <cell r="Q2615">
            <v>1543588</v>
          </cell>
        </row>
        <row r="2616">
          <cell r="I2616">
            <v>1968</v>
          </cell>
          <cell r="J2616" t="str">
            <v>Sampling services fee - Auto</v>
          </cell>
          <cell r="K2616" t="str">
            <v>PHI HANG MAU 202502_005820</v>
          </cell>
          <cell r="L2616">
            <v>-73958</v>
          </cell>
          <cell r="M2616">
            <v>-7396</v>
          </cell>
          <cell r="N2616">
            <v>-81354</v>
          </cell>
          <cell r="O2616" t="str">
            <v>20250311</v>
          </cell>
          <cell r="P2616" t="str">
            <v>T03.2025</v>
          </cell>
          <cell r="Q2616">
            <v>-81354</v>
          </cell>
        </row>
        <row r="2617">
          <cell r="I2617">
            <v>1967</v>
          </cell>
          <cell r="J2617" t="str">
            <v>Sale services fee - Auto</v>
          </cell>
          <cell r="K2617" t="str">
            <v>PHI BAN HANG 202502_005820</v>
          </cell>
          <cell r="L2617">
            <v>-246526</v>
          </cell>
          <cell r="M2617">
            <v>-19722</v>
          </cell>
          <cell r="N2617">
            <v>-266248</v>
          </cell>
          <cell r="O2617" t="str">
            <v>20250311</v>
          </cell>
          <cell r="P2617" t="str">
            <v>T03.2025</v>
          </cell>
          <cell r="Q2617">
            <v>-266248</v>
          </cell>
        </row>
        <row r="2618">
          <cell r="I2618">
            <v>8713</v>
          </cell>
          <cell r="J2618" t="str">
            <v/>
          </cell>
          <cell r="K2618" t="str">
            <v/>
          </cell>
          <cell r="L2618">
            <v>1429248</v>
          </cell>
          <cell r="M2618">
            <v>114340</v>
          </cell>
          <cell r="N2618">
            <v>1543588</v>
          </cell>
          <cell r="O2618" t="str">
            <v>20250331</v>
          </cell>
          <cell r="P2618" t="str">
            <v>T03.2025</v>
          </cell>
          <cell r="Q2618">
            <v>1543588</v>
          </cell>
        </row>
        <row r="2619">
          <cell r="I2619">
            <v>584</v>
          </cell>
          <cell r="J2619" t="str">
            <v>Basic discount - Auto</v>
          </cell>
          <cell r="K2619" t="str">
            <v>CHIET KHAU CO BAN 202502_005820</v>
          </cell>
          <cell r="L2619">
            <v>-320484</v>
          </cell>
          <cell r="M2619">
            <v>-25639</v>
          </cell>
          <cell r="N2619">
            <v>-346123</v>
          </cell>
          <cell r="O2619" t="str">
            <v>20250311</v>
          </cell>
          <cell r="P2619" t="str">
            <v>T03.2025</v>
          </cell>
          <cell r="Q2619">
            <v>-346123</v>
          </cell>
        </row>
        <row r="2620">
          <cell r="J2620" t="str">
            <v/>
          </cell>
          <cell r="K2620" t="str">
            <v>SUB SUM</v>
          </cell>
          <cell r="L2620">
            <v>2911253</v>
          </cell>
          <cell r="M2620">
            <v>175923</v>
          </cell>
          <cell r="N2620">
            <v>3087176</v>
          </cell>
          <cell r="O2620" t="str">
            <v/>
          </cell>
          <cell r="P2620" t="str">
            <v>T03.2025</v>
          </cell>
          <cell r="Q2620">
            <v>0</v>
          </cell>
        </row>
        <row r="2621">
          <cell r="I2621">
            <v>5299</v>
          </cell>
          <cell r="J2621" t="str">
            <v/>
          </cell>
          <cell r="K2621" t="str">
            <v/>
          </cell>
          <cell r="L2621">
            <v>5360250</v>
          </cell>
          <cell r="M2621">
            <v>428820</v>
          </cell>
          <cell r="N2621">
            <v>5789070</v>
          </cell>
          <cell r="O2621" t="str">
            <v>20250311</v>
          </cell>
          <cell r="P2621" t="str">
            <v>T03.2025</v>
          </cell>
          <cell r="Q2621">
            <v>5789070</v>
          </cell>
        </row>
        <row r="2622">
          <cell r="I2622">
            <v>10500</v>
          </cell>
          <cell r="J2622" t="str">
            <v/>
          </cell>
          <cell r="K2622" t="str">
            <v/>
          </cell>
          <cell r="L2622">
            <v>2381320</v>
          </cell>
          <cell r="M2622">
            <v>190506</v>
          </cell>
          <cell r="N2622">
            <v>2571826</v>
          </cell>
          <cell r="O2622" t="str">
            <v>20250331</v>
          </cell>
          <cell r="P2622" t="str">
            <v>T03.2025</v>
          </cell>
          <cell r="Q2622">
            <v>2571826</v>
          </cell>
        </row>
        <row r="2623">
          <cell r="I2623">
            <v>3260</v>
          </cell>
          <cell r="J2623" t="str">
            <v>Sale services fee - Auto</v>
          </cell>
          <cell r="K2623" t="str">
            <v>PHI BAN HANG 202502_005820</v>
          </cell>
          <cell r="L2623">
            <v>-455375</v>
          </cell>
          <cell r="M2623">
            <v>-36430</v>
          </cell>
          <cell r="N2623">
            <v>-491805</v>
          </cell>
          <cell r="O2623" t="str">
            <v>20250311</v>
          </cell>
          <cell r="P2623" t="str">
            <v>T03.2025</v>
          </cell>
          <cell r="Q2623">
            <v>-491805</v>
          </cell>
        </row>
        <row r="2624">
          <cell r="I2624">
            <v>583</v>
          </cell>
          <cell r="J2624" t="str">
            <v>Basic discount - Auto</v>
          </cell>
          <cell r="K2624" t="str">
            <v>CHIET KHAU CO BAN 202502_005820</v>
          </cell>
          <cell r="L2624">
            <v>-591987</v>
          </cell>
          <cell r="M2624">
            <v>-47359</v>
          </cell>
          <cell r="N2624">
            <v>-639346</v>
          </cell>
          <cell r="O2624" t="str">
            <v>20250311</v>
          </cell>
          <cell r="P2624" t="str">
            <v>T03.2025</v>
          </cell>
          <cell r="Q2624">
            <v>-639346</v>
          </cell>
        </row>
        <row r="2625">
          <cell r="I2625">
            <v>2956</v>
          </cell>
          <cell r="J2625" t="str">
            <v>Sampling services fee - Auto</v>
          </cell>
          <cell r="K2625" t="str">
            <v>PHI HANG MAU 202502_005820</v>
          </cell>
          <cell r="L2625">
            <v>-136612</v>
          </cell>
          <cell r="M2625">
            <v>-13661</v>
          </cell>
          <cell r="N2625">
            <v>-150273</v>
          </cell>
          <cell r="O2625" t="str">
            <v>20250311</v>
          </cell>
          <cell r="P2625" t="str">
            <v>T03.2025</v>
          </cell>
          <cell r="Q2625">
            <v>-150273</v>
          </cell>
        </row>
        <row r="2626">
          <cell r="J2626" t="str">
            <v/>
          </cell>
          <cell r="K2626" t="str">
            <v>SUB SUM</v>
          </cell>
          <cell r="L2626">
            <v>6557596</v>
          </cell>
          <cell r="M2626">
            <v>521876</v>
          </cell>
          <cell r="N2626">
            <v>7079472</v>
          </cell>
          <cell r="O2626" t="str">
            <v/>
          </cell>
          <cell r="P2626" t="str">
            <v>T03.2025</v>
          </cell>
          <cell r="Q2626">
            <v>0</v>
          </cell>
        </row>
        <row r="2627">
          <cell r="J2627" t="str">
            <v/>
          </cell>
          <cell r="K2627" t="str">
            <v>SUM</v>
          </cell>
          <cell r="L2627">
            <v>208623315</v>
          </cell>
          <cell r="M2627">
            <v>16730472</v>
          </cell>
          <cell r="N2627">
            <v>225353787</v>
          </cell>
          <cell r="O2627" t="str">
            <v/>
          </cell>
          <cell r="P2627" t="str">
            <v>T03.2025</v>
          </cell>
          <cell r="Q2627">
            <v>0</v>
          </cell>
        </row>
        <row r="2628">
          <cell r="I2628">
            <v>2794</v>
          </cell>
          <cell r="J2628" t="str">
            <v>Sampling services fee - Auto</v>
          </cell>
          <cell r="K2628" t="str">
            <v>PHI HANG MAU 202503_005820</v>
          </cell>
          <cell r="L2628">
            <v>-77484</v>
          </cell>
          <cell r="M2628">
            <v>-7748</v>
          </cell>
          <cell r="N2628">
            <v>-85232</v>
          </cell>
          <cell r="O2628" t="str">
            <v>20250410</v>
          </cell>
          <cell r="P2628" t="str">
            <v>T04.2025</v>
          </cell>
          <cell r="Q2628">
            <v>-85232</v>
          </cell>
        </row>
        <row r="2629">
          <cell r="I2629">
            <v>12580</v>
          </cell>
          <cell r="J2629" t="str">
            <v/>
          </cell>
          <cell r="K2629" t="str">
            <v/>
          </cell>
          <cell r="L2629">
            <v>1110580</v>
          </cell>
          <cell r="M2629">
            <v>88846</v>
          </cell>
          <cell r="N2629">
            <v>1199426</v>
          </cell>
          <cell r="O2629" t="str">
            <v>20250410</v>
          </cell>
          <cell r="P2629" t="str">
            <v>T04.2025</v>
          </cell>
          <cell r="Q2629">
            <v>1199426</v>
          </cell>
        </row>
        <row r="2630">
          <cell r="I2630">
            <v>2348</v>
          </cell>
          <cell r="J2630" t="str">
            <v>Sale services fee - Auto</v>
          </cell>
          <cell r="K2630" t="str">
            <v>PHI BAN HANG 202503_005820</v>
          </cell>
          <cell r="L2630">
            <v>-258281</v>
          </cell>
          <cell r="M2630">
            <v>-20662</v>
          </cell>
          <cell r="N2630">
            <v>-278943</v>
          </cell>
          <cell r="O2630" t="str">
            <v>20250410</v>
          </cell>
          <cell r="P2630" t="str">
            <v>T04.2025</v>
          </cell>
          <cell r="Q2630">
            <v>-278943</v>
          </cell>
        </row>
        <row r="2631">
          <cell r="I2631">
            <v>901</v>
          </cell>
          <cell r="J2631" t="str">
            <v>Basic discount - Auto</v>
          </cell>
          <cell r="K2631" t="str">
            <v>CHIET KHAU CO BAN 202503_005820</v>
          </cell>
          <cell r="L2631">
            <v>-335765</v>
          </cell>
          <cell r="M2631">
            <v>-26861</v>
          </cell>
          <cell r="N2631">
            <v>-362626</v>
          </cell>
          <cell r="O2631" t="str">
            <v>20250410</v>
          </cell>
          <cell r="P2631" t="str">
            <v>T04.2025</v>
          </cell>
          <cell r="Q2631">
            <v>-362626</v>
          </cell>
        </row>
        <row r="2632">
          <cell r="I2632">
            <v>14271</v>
          </cell>
          <cell r="J2632" t="str">
            <v/>
          </cell>
          <cell r="K2632" t="str">
            <v/>
          </cell>
          <cell r="L2632">
            <v>2500238</v>
          </cell>
          <cell r="M2632">
            <v>200019</v>
          </cell>
          <cell r="N2632">
            <v>2700257</v>
          </cell>
          <cell r="O2632" t="str">
            <v>20250429</v>
          </cell>
          <cell r="P2632" t="str">
            <v>T04.2025</v>
          </cell>
          <cell r="Q2632">
            <v>2700257</v>
          </cell>
        </row>
        <row r="2633">
          <cell r="J2633" t="str">
            <v/>
          </cell>
          <cell r="K2633" t="str">
            <v>SUB SUM</v>
          </cell>
          <cell r="L2633">
            <v>2939288</v>
          </cell>
          <cell r="M2633">
            <v>233594</v>
          </cell>
          <cell r="N2633">
            <v>3172882</v>
          </cell>
          <cell r="O2633" t="str">
            <v/>
          </cell>
          <cell r="P2633" t="str">
            <v>T04.2025</v>
          </cell>
          <cell r="Q2633">
            <v>0</v>
          </cell>
        </row>
        <row r="2634">
          <cell r="I2634">
            <v>905</v>
          </cell>
          <cell r="J2634" t="str">
            <v>250414-01016-1-0055</v>
          </cell>
          <cell r="K2634" t="str">
            <v>Hang tra lai</v>
          </cell>
          <cell r="L2634">
            <v>-218263</v>
          </cell>
          <cell r="M2634">
            <v>-17461</v>
          </cell>
          <cell r="N2634">
            <v>-235724</v>
          </cell>
          <cell r="O2634" t="str">
            <v>20250429</v>
          </cell>
          <cell r="P2634" t="str">
            <v>T04.2025</v>
          </cell>
          <cell r="Q2634">
            <v>-235724</v>
          </cell>
        </row>
        <row r="2635">
          <cell r="I2635">
            <v>2944</v>
          </cell>
          <cell r="J2635" t="str">
            <v>Sampling services fee - Auto</v>
          </cell>
          <cell r="K2635" t="str">
            <v>PHI HANG MAU 202503_005820</v>
          </cell>
          <cell r="L2635">
            <v>-180289</v>
          </cell>
          <cell r="M2635">
            <v>-18029</v>
          </cell>
          <cell r="N2635">
            <v>-198318</v>
          </cell>
          <cell r="O2635" t="str">
            <v>20250410</v>
          </cell>
          <cell r="P2635" t="str">
            <v>T04.2025</v>
          </cell>
          <cell r="Q2635">
            <v>-198318</v>
          </cell>
        </row>
        <row r="2636">
          <cell r="I2636">
            <v>1480</v>
          </cell>
          <cell r="J2636" t="str">
            <v>Distribution Cost -Auto(8%)</v>
          </cell>
          <cell r="K2636" t="str">
            <v>PHI VAN CHUYEN THANG 02.2025-HANG LANH_005820_01016</v>
          </cell>
          <cell r="L2636">
            <v>-390660</v>
          </cell>
          <cell r="M2636">
            <v>-31253</v>
          </cell>
          <cell r="N2636">
            <v>-421913</v>
          </cell>
          <cell r="O2636" t="str">
            <v>20250410</v>
          </cell>
          <cell r="P2636" t="str">
            <v>T04.2025</v>
          </cell>
          <cell r="Q2636">
            <v>-1189350</v>
          </cell>
        </row>
        <row r="2637">
          <cell r="I2637">
            <v>3190</v>
          </cell>
          <cell r="J2637" t="str">
            <v>Sale services fee - Auto</v>
          </cell>
          <cell r="K2637" t="str">
            <v>PHI BAN HANG 202503_005820</v>
          </cell>
          <cell r="L2637">
            <v>-600962</v>
          </cell>
          <cell r="M2637">
            <v>-48077</v>
          </cell>
          <cell r="N2637">
            <v>-649039</v>
          </cell>
          <cell r="O2637" t="str">
            <v>20250410</v>
          </cell>
          <cell r="P2637" t="str">
            <v>T04.2025</v>
          </cell>
          <cell r="Q2637">
            <v>-649039</v>
          </cell>
        </row>
        <row r="2638">
          <cell r="I2638">
            <v>14334</v>
          </cell>
          <cell r="J2638" t="str">
            <v/>
          </cell>
          <cell r="K2638" t="str">
            <v/>
          </cell>
          <cell r="L2638">
            <v>3453370</v>
          </cell>
          <cell r="M2638">
            <v>276270</v>
          </cell>
          <cell r="N2638">
            <v>3729640</v>
          </cell>
          <cell r="O2638" t="str">
            <v>20250429</v>
          </cell>
          <cell r="P2638" t="str">
            <v>T04.2025</v>
          </cell>
          <cell r="Q2638">
            <v>3729640</v>
          </cell>
        </row>
        <row r="2639">
          <cell r="I2639">
            <v>900</v>
          </cell>
          <cell r="J2639" t="str">
            <v>Basic discount - Auto</v>
          </cell>
          <cell r="K2639" t="str">
            <v>CHIET KHAU CO BAN 202503_005820</v>
          </cell>
          <cell r="L2639">
            <v>-781250</v>
          </cell>
          <cell r="M2639">
            <v>-62500</v>
          </cell>
          <cell r="N2639">
            <v>-843750</v>
          </cell>
          <cell r="O2639" t="str">
            <v>20250410</v>
          </cell>
          <cell r="P2639" t="str">
            <v>T04.2025</v>
          </cell>
          <cell r="Q2639">
            <v>-843750</v>
          </cell>
        </row>
        <row r="2640">
          <cell r="I2640">
            <v>12608</v>
          </cell>
          <cell r="J2640" t="str">
            <v/>
          </cell>
          <cell r="K2640" t="str">
            <v/>
          </cell>
          <cell r="L2640">
            <v>4602480</v>
          </cell>
          <cell r="M2640">
            <v>368198</v>
          </cell>
          <cell r="N2640">
            <v>4970678</v>
          </cell>
          <cell r="O2640" t="str">
            <v>20250410</v>
          </cell>
          <cell r="P2640" t="str">
            <v>T04.2025</v>
          </cell>
          <cell r="Q2640">
            <v>4970678</v>
          </cell>
        </row>
        <row r="2641">
          <cell r="J2641" t="str">
            <v/>
          </cell>
          <cell r="K2641" t="str">
            <v>SUB SUM</v>
          </cell>
          <cell r="L2641">
            <v>5884426</v>
          </cell>
          <cell r="M2641">
            <v>467148</v>
          </cell>
          <cell r="N2641">
            <v>6351574</v>
          </cell>
          <cell r="O2641" t="str">
            <v/>
          </cell>
          <cell r="P2641" t="str">
            <v>T04.2025</v>
          </cell>
          <cell r="Q2641">
            <v>0</v>
          </cell>
        </row>
        <row r="2642">
          <cell r="I2642">
            <v>2260</v>
          </cell>
          <cell r="J2642" t="str">
            <v>Sale services fee - Auto</v>
          </cell>
          <cell r="K2642" t="str">
            <v>PHI BAN HANG 202503_005820</v>
          </cell>
          <cell r="L2642">
            <v>-133269</v>
          </cell>
          <cell r="M2642">
            <v>-10662</v>
          </cell>
          <cell r="N2642">
            <v>-143931</v>
          </cell>
          <cell r="O2642" t="str">
            <v>20250410</v>
          </cell>
          <cell r="P2642" t="str">
            <v>T04.2025</v>
          </cell>
          <cell r="Q2642">
            <v>-143931</v>
          </cell>
        </row>
        <row r="2643">
          <cell r="I2643">
            <v>894</v>
          </cell>
          <cell r="J2643" t="str">
            <v>Basic discount - Auto</v>
          </cell>
          <cell r="K2643" t="str">
            <v>CHIET KHAU CO BAN 202503_005820</v>
          </cell>
          <cell r="L2643">
            <v>-173250</v>
          </cell>
          <cell r="M2643">
            <v>-13860</v>
          </cell>
          <cell r="N2643">
            <v>-187110</v>
          </cell>
          <cell r="O2643" t="str">
            <v>20250410</v>
          </cell>
          <cell r="P2643" t="str">
            <v>T04.2025</v>
          </cell>
          <cell r="Q2643">
            <v>-187110</v>
          </cell>
        </row>
        <row r="2644">
          <cell r="J2644" t="str">
            <v/>
          </cell>
          <cell r="K2644" t="str">
            <v>NET OFF REGULAR 08.04.2025</v>
          </cell>
          <cell r="L2644">
            <v>375020</v>
          </cell>
          <cell r="M2644">
            <v>0</v>
          </cell>
          <cell r="N2644">
            <v>375020</v>
          </cell>
          <cell r="O2644" t="str">
            <v>20250410</v>
          </cell>
          <cell r="P2644" t="str">
            <v>T04.2025</v>
          </cell>
          <cell r="Q2644">
            <v>0</v>
          </cell>
        </row>
        <row r="2645">
          <cell r="I2645">
            <v>2024</v>
          </cell>
          <cell r="J2645" t="str">
            <v>Sampling services fee - Auto</v>
          </cell>
          <cell r="K2645" t="str">
            <v>PHI HANG MAU 202503_005820</v>
          </cell>
          <cell r="L2645">
            <v>-39981</v>
          </cell>
          <cell r="M2645">
            <v>-3998</v>
          </cell>
          <cell r="N2645">
            <v>-43979</v>
          </cell>
          <cell r="O2645" t="str">
            <v>20250410</v>
          </cell>
          <cell r="P2645" t="str">
            <v>T04.2025</v>
          </cell>
          <cell r="Q2645">
            <v>-43979</v>
          </cell>
        </row>
        <row r="2646">
          <cell r="J2646" t="str">
            <v/>
          </cell>
          <cell r="K2646" t="str">
            <v>SUB SUM</v>
          </cell>
          <cell r="L2646">
            <v>28520</v>
          </cell>
          <cell r="M2646">
            <v>-28520</v>
          </cell>
          <cell r="N2646">
            <v>0</v>
          </cell>
          <cell r="O2646" t="str">
            <v/>
          </cell>
          <cell r="P2646" t="str">
            <v>T04.2025</v>
          </cell>
          <cell r="Q2646">
            <v>0</v>
          </cell>
        </row>
        <row r="2647">
          <cell r="I2647">
            <v>1480</v>
          </cell>
          <cell r="J2647" t="str">
            <v>Distribution Cost -Auto(8%)</v>
          </cell>
          <cell r="K2647" t="str">
            <v>PHI VAN CHUYEN THANG 02.2025-HANG LANH_005820_01013</v>
          </cell>
          <cell r="L2647">
            <v>-290030</v>
          </cell>
          <cell r="M2647">
            <v>-23202</v>
          </cell>
          <cell r="N2647">
            <v>-313232</v>
          </cell>
          <cell r="O2647" t="str">
            <v>20250410</v>
          </cell>
          <cell r="P2647" t="str">
            <v>T04.2025</v>
          </cell>
          <cell r="Q2647">
            <v>-1189350</v>
          </cell>
        </row>
        <row r="2648">
          <cell r="I2648">
            <v>10647</v>
          </cell>
          <cell r="J2648" t="str">
            <v/>
          </cell>
          <cell r="K2648" t="str">
            <v/>
          </cell>
          <cell r="L2648">
            <v>1785990</v>
          </cell>
          <cell r="M2648">
            <v>142879</v>
          </cell>
          <cell r="N2648">
            <v>1928869</v>
          </cell>
          <cell r="O2648" t="str">
            <v>20250410</v>
          </cell>
          <cell r="P2648" t="str">
            <v>T04.2025</v>
          </cell>
          <cell r="Q2648">
            <v>1928869</v>
          </cell>
        </row>
        <row r="2649">
          <cell r="I2649">
            <v>2654</v>
          </cell>
          <cell r="J2649" t="str">
            <v>Sale services fee - Auto</v>
          </cell>
          <cell r="K2649" t="str">
            <v>PHI BAN HANG 202503_005820</v>
          </cell>
          <cell r="L2649">
            <v>-372958</v>
          </cell>
          <cell r="M2649">
            <v>-29837</v>
          </cell>
          <cell r="N2649">
            <v>-402795</v>
          </cell>
          <cell r="O2649" t="str">
            <v>20250410</v>
          </cell>
          <cell r="P2649" t="str">
            <v>T04.2025</v>
          </cell>
          <cell r="Q2649">
            <v>-402795</v>
          </cell>
        </row>
        <row r="2650">
          <cell r="I2650">
            <v>14332</v>
          </cell>
          <cell r="J2650" t="str">
            <v/>
          </cell>
          <cell r="K2650" t="str">
            <v/>
          </cell>
          <cell r="L2650">
            <v>2858040</v>
          </cell>
          <cell r="M2650">
            <v>228643</v>
          </cell>
          <cell r="N2650">
            <v>3086683</v>
          </cell>
          <cell r="O2650" t="str">
            <v>20250429</v>
          </cell>
          <cell r="P2650" t="str">
            <v>T04.2025</v>
          </cell>
          <cell r="Q2650">
            <v>3086683</v>
          </cell>
        </row>
        <row r="2651">
          <cell r="I2651">
            <v>893</v>
          </cell>
          <cell r="J2651" t="str">
            <v>Basic discount - Auto</v>
          </cell>
          <cell r="K2651" t="str">
            <v>CHIET KHAU CO BAN 202503_005820</v>
          </cell>
          <cell r="L2651">
            <v>-484845</v>
          </cell>
          <cell r="M2651">
            <v>-38788</v>
          </cell>
          <cell r="N2651">
            <v>-523633</v>
          </cell>
          <cell r="O2651" t="str">
            <v>20250410</v>
          </cell>
          <cell r="P2651" t="str">
            <v>T04.2025</v>
          </cell>
          <cell r="Q2651">
            <v>-523633</v>
          </cell>
        </row>
        <row r="2652">
          <cell r="I2652">
            <v>12607</v>
          </cell>
          <cell r="J2652" t="str">
            <v/>
          </cell>
          <cell r="K2652" t="str">
            <v/>
          </cell>
          <cell r="L2652">
            <v>2262710</v>
          </cell>
          <cell r="M2652">
            <v>181017</v>
          </cell>
          <cell r="N2652">
            <v>2443727</v>
          </cell>
          <cell r="O2652" t="str">
            <v>20250410</v>
          </cell>
          <cell r="P2652" t="str">
            <v>T04.2025</v>
          </cell>
          <cell r="Q2652">
            <v>2443727</v>
          </cell>
        </row>
        <row r="2653">
          <cell r="I2653">
            <v>814</v>
          </cell>
          <cell r="J2653" t="str">
            <v>250329-01013-1-0148</v>
          </cell>
          <cell r="K2653" t="str">
            <v>Hang tra lai</v>
          </cell>
          <cell r="L2653">
            <v>-238132</v>
          </cell>
          <cell r="M2653">
            <v>-19051</v>
          </cell>
          <cell r="N2653">
            <v>-257183</v>
          </cell>
          <cell r="O2653" t="str">
            <v>20250410</v>
          </cell>
          <cell r="P2653" t="str">
            <v>T04.2025</v>
          </cell>
          <cell r="Q2653">
            <v>-257183</v>
          </cell>
        </row>
        <row r="2654">
          <cell r="I2654">
            <v>2670</v>
          </cell>
          <cell r="J2654" t="str">
            <v>Sampling services fee - Auto</v>
          </cell>
          <cell r="K2654" t="str">
            <v>PHI HANG MAU 202503_005820</v>
          </cell>
          <cell r="L2654">
            <v>-111887</v>
          </cell>
          <cell r="M2654">
            <v>-11189</v>
          </cell>
          <cell r="N2654">
            <v>-123076</v>
          </cell>
          <cell r="O2654" t="str">
            <v>20250410</v>
          </cell>
          <cell r="P2654" t="str">
            <v>T04.2025</v>
          </cell>
          <cell r="Q2654">
            <v>-123076</v>
          </cell>
        </row>
        <row r="2655">
          <cell r="I2655">
            <v>14333</v>
          </cell>
          <cell r="J2655" t="str">
            <v/>
          </cell>
          <cell r="K2655" t="str">
            <v/>
          </cell>
          <cell r="L2655">
            <v>2262710</v>
          </cell>
          <cell r="M2655">
            <v>181017</v>
          </cell>
          <cell r="N2655">
            <v>2443727</v>
          </cell>
          <cell r="O2655" t="str">
            <v>20250429</v>
          </cell>
          <cell r="P2655" t="str">
            <v>T04.2025</v>
          </cell>
          <cell r="Q2655">
            <v>2443727</v>
          </cell>
        </row>
        <row r="2656">
          <cell r="J2656" t="str">
            <v/>
          </cell>
          <cell r="K2656" t="str">
            <v>SUB SUM</v>
          </cell>
          <cell r="L2656">
            <v>7671598</v>
          </cell>
          <cell r="M2656">
            <v>611489</v>
          </cell>
          <cell r="N2656">
            <v>8283087</v>
          </cell>
          <cell r="O2656" t="str">
            <v/>
          </cell>
          <cell r="P2656" t="str">
            <v>T04.2025</v>
          </cell>
          <cell r="Q2656">
            <v>0</v>
          </cell>
        </row>
        <row r="2657">
          <cell r="I2657">
            <v>15163</v>
          </cell>
          <cell r="J2657" t="str">
            <v/>
          </cell>
          <cell r="K2657" t="str">
            <v/>
          </cell>
          <cell r="L2657">
            <v>2262710</v>
          </cell>
          <cell r="M2657">
            <v>181017</v>
          </cell>
          <cell r="N2657">
            <v>2443727</v>
          </cell>
          <cell r="O2657" t="str">
            <v>20250429</v>
          </cell>
          <cell r="P2657" t="str">
            <v>T04.2025</v>
          </cell>
          <cell r="Q2657">
            <v>2443727</v>
          </cell>
        </row>
        <row r="2658">
          <cell r="I2658">
            <v>3418</v>
          </cell>
          <cell r="J2658" t="str">
            <v>Sale services fee - Auto</v>
          </cell>
          <cell r="K2658" t="str">
            <v>PHI BAN HANG 202503_005820</v>
          </cell>
          <cell r="L2658">
            <v>-352439</v>
          </cell>
          <cell r="M2658">
            <v>-28195</v>
          </cell>
          <cell r="N2658">
            <v>-380634</v>
          </cell>
          <cell r="O2658" t="str">
            <v>20250410</v>
          </cell>
          <cell r="P2658" t="str">
            <v>T04.2025</v>
          </cell>
          <cell r="Q2658">
            <v>-380634</v>
          </cell>
        </row>
        <row r="2659">
          <cell r="I2659">
            <v>892</v>
          </cell>
          <cell r="J2659" t="str">
            <v>Basic discount - Auto</v>
          </cell>
          <cell r="K2659" t="str">
            <v>CHIET KHAU CO BAN 202503_005820</v>
          </cell>
          <cell r="L2659">
            <v>-458170</v>
          </cell>
          <cell r="M2659">
            <v>-36654</v>
          </cell>
          <cell r="N2659">
            <v>-494824</v>
          </cell>
          <cell r="O2659" t="str">
            <v>20250410</v>
          </cell>
          <cell r="P2659" t="str">
            <v>T04.2025</v>
          </cell>
          <cell r="Q2659">
            <v>-494824</v>
          </cell>
        </row>
        <row r="2660">
          <cell r="I2660">
            <v>16592</v>
          </cell>
          <cell r="J2660" t="str">
            <v/>
          </cell>
          <cell r="K2660" t="str">
            <v/>
          </cell>
          <cell r="L2660">
            <v>2262710</v>
          </cell>
          <cell r="M2660">
            <v>181017</v>
          </cell>
          <cell r="N2660">
            <v>2443727</v>
          </cell>
          <cell r="O2660" t="str">
            <v>20250429</v>
          </cell>
          <cell r="P2660" t="str">
            <v>T04.2025</v>
          </cell>
          <cell r="Q2660">
            <v>2443727</v>
          </cell>
        </row>
        <row r="2661">
          <cell r="J2661" t="str">
            <v/>
          </cell>
          <cell r="K2661" t="str">
            <v>NET OFF REGULAR 08.04.2025</v>
          </cell>
          <cell r="L2661">
            <v>991763</v>
          </cell>
          <cell r="M2661">
            <v>0</v>
          </cell>
          <cell r="N2661">
            <v>991763</v>
          </cell>
          <cell r="O2661" t="str">
            <v>20250410</v>
          </cell>
          <cell r="P2661" t="str">
            <v>T04.2025</v>
          </cell>
          <cell r="Q2661">
            <v>0</v>
          </cell>
        </row>
        <row r="2662">
          <cell r="I2662">
            <v>3489</v>
          </cell>
          <cell r="J2662" t="str">
            <v>Sampling services fee - Auto</v>
          </cell>
          <cell r="K2662" t="str">
            <v>PHI HANG MAU 202503_005820</v>
          </cell>
          <cell r="L2662">
            <v>-105732</v>
          </cell>
          <cell r="M2662">
            <v>-10573</v>
          </cell>
          <cell r="N2662">
            <v>-116305</v>
          </cell>
          <cell r="O2662" t="str">
            <v>20250410</v>
          </cell>
          <cell r="P2662" t="str">
            <v>T04.2025</v>
          </cell>
          <cell r="Q2662">
            <v>-116305</v>
          </cell>
        </row>
        <row r="2663">
          <cell r="J2663" t="str">
            <v/>
          </cell>
          <cell r="K2663" t="str">
            <v>SUB SUM</v>
          </cell>
          <cell r="L2663">
            <v>4600842</v>
          </cell>
          <cell r="M2663">
            <v>286612</v>
          </cell>
          <cell r="N2663">
            <v>4887454</v>
          </cell>
          <cell r="O2663" t="str">
            <v/>
          </cell>
          <cell r="P2663" t="str">
            <v>T04.2025</v>
          </cell>
          <cell r="Q2663">
            <v>0</v>
          </cell>
        </row>
        <row r="2664">
          <cell r="I2664">
            <v>3146</v>
          </cell>
          <cell r="J2664" t="str">
            <v>Sampling services fee - Auto</v>
          </cell>
          <cell r="K2664" t="str">
            <v>PHI HANG MAU 202503_005820</v>
          </cell>
          <cell r="L2664">
            <v>-17991</v>
          </cell>
          <cell r="M2664">
            <v>-1799</v>
          </cell>
          <cell r="N2664">
            <v>-19790</v>
          </cell>
          <cell r="O2664" t="str">
            <v>20250410</v>
          </cell>
          <cell r="P2664" t="str">
            <v>T04.2025</v>
          </cell>
          <cell r="Q2664">
            <v>-19790</v>
          </cell>
        </row>
        <row r="2665">
          <cell r="I2665">
            <v>1480</v>
          </cell>
          <cell r="J2665" t="str">
            <v>Distribution Cost -Auto(8%)</v>
          </cell>
          <cell r="K2665" t="str">
            <v>PHI VAN CHUYEN THANG 02.2025-HANG LANH_005820_01011</v>
          </cell>
          <cell r="L2665">
            <v>-90860</v>
          </cell>
          <cell r="M2665">
            <v>-7269</v>
          </cell>
          <cell r="N2665">
            <v>-98129</v>
          </cell>
          <cell r="O2665" t="str">
            <v>20250410</v>
          </cell>
          <cell r="P2665" t="str">
            <v>T04.2025</v>
          </cell>
          <cell r="Q2665">
            <v>-1189350</v>
          </cell>
        </row>
        <row r="2666">
          <cell r="I2666">
            <v>2741</v>
          </cell>
          <cell r="J2666" t="str">
            <v>Sale services fee - Auto</v>
          </cell>
          <cell r="K2666" t="str">
            <v>PHI BAN HANG 202503_005820</v>
          </cell>
          <cell r="L2666">
            <v>-59971</v>
          </cell>
          <cell r="M2666">
            <v>-4798</v>
          </cell>
          <cell r="N2666">
            <v>-64769</v>
          </cell>
          <cell r="O2666" t="str">
            <v>20250410</v>
          </cell>
          <cell r="P2666" t="str">
            <v>T04.2025</v>
          </cell>
          <cell r="Q2666">
            <v>-64769</v>
          </cell>
        </row>
        <row r="2667">
          <cell r="I2667">
            <v>15563</v>
          </cell>
          <cell r="J2667" t="str">
            <v/>
          </cell>
          <cell r="K2667" t="str">
            <v/>
          </cell>
          <cell r="L2667">
            <v>666348</v>
          </cell>
          <cell r="M2667">
            <v>53308</v>
          </cell>
          <cell r="N2667">
            <v>719656</v>
          </cell>
          <cell r="O2667" t="str">
            <v>20250429</v>
          </cell>
          <cell r="P2667" t="str">
            <v>T04.2025</v>
          </cell>
          <cell r="Q2667">
            <v>719656</v>
          </cell>
        </row>
        <row r="2668">
          <cell r="I2668">
            <v>891</v>
          </cell>
          <cell r="J2668" t="str">
            <v>Basic discount - Auto</v>
          </cell>
          <cell r="K2668" t="str">
            <v>CHIET KHAU CO BAN 202503_005820</v>
          </cell>
          <cell r="L2668">
            <v>-77963</v>
          </cell>
          <cell r="M2668">
            <v>-6237</v>
          </cell>
          <cell r="N2668">
            <v>-84200</v>
          </cell>
          <cell r="O2668" t="str">
            <v>20250410</v>
          </cell>
          <cell r="P2668" t="str">
            <v>T04.2025</v>
          </cell>
          <cell r="Q2668">
            <v>-84200</v>
          </cell>
        </row>
        <row r="2669">
          <cell r="J2669" t="str">
            <v/>
          </cell>
          <cell r="K2669" t="str">
            <v>NET OFF REGULAR 08.04.2025</v>
          </cell>
          <cell r="L2669">
            <v>266888</v>
          </cell>
          <cell r="M2669">
            <v>0</v>
          </cell>
          <cell r="N2669">
            <v>266888</v>
          </cell>
          <cell r="O2669" t="str">
            <v>20250410</v>
          </cell>
          <cell r="P2669" t="str">
            <v>T04.2025</v>
          </cell>
          <cell r="Q2669">
            <v>0</v>
          </cell>
        </row>
        <row r="2670">
          <cell r="J2670" t="str">
            <v/>
          </cell>
          <cell r="K2670" t="str">
            <v>SUB SUM</v>
          </cell>
          <cell r="L2670">
            <v>686451</v>
          </cell>
          <cell r="M2670">
            <v>33205</v>
          </cell>
          <cell r="N2670">
            <v>719656</v>
          </cell>
          <cell r="O2670" t="str">
            <v/>
          </cell>
          <cell r="P2670" t="str">
            <v>T04.2025</v>
          </cell>
          <cell r="Q2670">
            <v>0</v>
          </cell>
        </row>
        <row r="2671">
          <cell r="I2671">
            <v>2539</v>
          </cell>
          <cell r="J2671" t="str">
            <v>Sale services fee - Auto</v>
          </cell>
          <cell r="K2671" t="str">
            <v>PHI BAN HANG 202503_005820</v>
          </cell>
          <cell r="L2671">
            <v>-75614</v>
          </cell>
          <cell r="M2671">
            <v>-6049</v>
          </cell>
          <cell r="N2671">
            <v>-81663</v>
          </cell>
          <cell r="O2671" t="str">
            <v>20250410</v>
          </cell>
          <cell r="P2671" t="str">
            <v>T04.2025</v>
          </cell>
          <cell r="Q2671">
            <v>-81663</v>
          </cell>
        </row>
        <row r="2672">
          <cell r="I2672">
            <v>890</v>
          </cell>
          <cell r="J2672" t="str">
            <v>Basic discount - Auto</v>
          </cell>
          <cell r="K2672" t="str">
            <v>CHIET KHAU CO BAN 202503_005820</v>
          </cell>
          <cell r="L2672">
            <v>-98298</v>
          </cell>
          <cell r="M2672">
            <v>-7864</v>
          </cell>
          <cell r="N2672">
            <v>-106162</v>
          </cell>
          <cell r="O2672" t="str">
            <v>20250410</v>
          </cell>
          <cell r="P2672" t="str">
            <v>T04.2025</v>
          </cell>
          <cell r="Q2672">
            <v>-106162</v>
          </cell>
        </row>
        <row r="2673">
          <cell r="J2673" t="str">
            <v/>
          </cell>
          <cell r="K2673" t="str">
            <v>NET OFF REGULAR 08.04.2025</v>
          </cell>
          <cell r="L2673">
            <v>212777</v>
          </cell>
          <cell r="M2673">
            <v>0</v>
          </cell>
          <cell r="N2673">
            <v>212777</v>
          </cell>
          <cell r="O2673" t="str">
            <v>20250410</v>
          </cell>
          <cell r="P2673" t="str">
            <v>T04.2025</v>
          </cell>
          <cell r="Q2673">
            <v>0</v>
          </cell>
        </row>
        <row r="2674">
          <cell r="I2674">
            <v>2915</v>
          </cell>
          <cell r="J2674" t="str">
            <v>Sampling services fee - Auto</v>
          </cell>
          <cell r="K2674" t="str">
            <v>PHI HANG MAU 202503_005820</v>
          </cell>
          <cell r="L2674">
            <v>-22684</v>
          </cell>
          <cell r="M2674">
            <v>-2268</v>
          </cell>
          <cell r="N2674">
            <v>-24952</v>
          </cell>
          <cell r="O2674" t="str">
            <v>20250410</v>
          </cell>
          <cell r="P2674" t="str">
            <v>T04.2025</v>
          </cell>
          <cell r="Q2674">
            <v>-24952</v>
          </cell>
        </row>
        <row r="2675">
          <cell r="J2675" t="str">
            <v/>
          </cell>
          <cell r="K2675" t="str">
            <v>SUB SUM</v>
          </cell>
          <cell r="L2675">
            <v>16181</v>
          </cell>
          <cell r="M2675">
            <v>-16181</v>
          </cell>
          <cell r="N2675">
            <v>0</v>
          </cell>
          <cell r="O2675" t="str">
            <v/>
          </cell>
          <cell r="P2675" t="str">
            <v>T04.2025</v>
          </cell>
          <cell r="Q2675">
            <v>0</v>
          </cell>
        </row>
        <row r="2676">
          <cell r="J2676" t="str">
            <v/>
          </cell>
          <cell r="K2676" t="str">
            <v>NET OFF REGULAR 08.04.2025</v>
          </cell>
          <cell r="L2676">
            <v>-2224592</v>
          </cell>
          <cell r="M2676">
            <v>0</v>
          </cell>
          <cell r="N2676">
            <v>-2224592</v>
          </cell>
          <cell r="O2676" t="str">
            <v>20250410</v>
          </cell>
          <cell r="P2676" t="str">
            <v>T04.2025</v>
          </cell>
          <cell r="Q2676">
            <v>0</v>
          </cell>
        </row>
        <row r="2677">
          <cell r="I2677">
            <v>2776</v>
          </cell>
          <cell r="J2677" t="str">
            <v>Sampling services fee - Auto</v>
          </cell>
          <cell r="K2677" t="str">
            <v>PHI HANG MAU 202503_005820</v>
          </cell>
          <cell r="L2677">
            <v>-51801</v>
          </cell>
          <cell r="M2677">
            <v>-5180</v>
          </cell>
          <cell r="N2677">
            <v>-56981</v>
          </cell>
          <cell r="O2677" t="str">
            <v>20250410</v>
          </cell>
          <cell r="P2677" t="str">
            <v>T04.2025</v>
          </cell>
          <cell r="Q2677">
            <v>-56981</v>
          </cell>
        </row>
        <row r="2678">
          <cell r="I2678">
            <v>12723</v>
          </cell>
          <cell r="J2678" t="str">
            <v/>
          </cell>
          <cell r="K2678" t="str">
            <v/>
          </cell>
          <cell r="L2678">
            <v>2936610</v>
          </cell>
          <cell r="M2678">
            <v>234929</v>
          </cell>
          <cell r="N2678">
            <v>3171539</v>
          </cell>
          <cell r="O2678" t="str">
            <v>20250429</v>
          </cell>
          <cell r="P2678" t="str">
            <v>T04.2025</v>
          </cell>
          <cell r="Q2678">
            <v>3171539</v>
          </cell>
        </row>
        <row r="2679">
          <cell r="I2679">
            <v>1480</v>
          </cell>
          <cell r="J2679" t="str">
            <v>Distribution Cost -Auto(8%)</v>
          </cell>
          <cell r="K2679" t="str">
            <v>PHI VAN CHUYEN THANG 02.2025-HANG LANH_005820_01009</v>
          </cell>
          <cell r="L2679">
            <v>-240660</v>
          </cell>
          <cell r="M2679">
            <v>-19253</v>
          </cell>
          <cell r="N2679">
            <v>-259913</v>
          </cell>
          <cell r="O2679" t="str">
            <v>20250410</v>
          </cell>
          <cell r="P2679" t="str">
            <v>T04.2025</v>
          </cell>
          <cell r="Q2679">
            <v>-1189350</v>
          </cell>
        </row>
        <row r="2680">
          <cell r="I2680">
            <v>3010</v>
          </cell>
          <cell r="J2680" t="str">
            <v>Sale services fee - Auto</v>
          </cell>
          <cell r="K2680" t="str">
            <v>PHI BAN HANG 202503_005820</v>
          </cell>
          <cell r="L2680">
            <v>-172669</v>
          </cell>
          <cell r="M2680">
            <v>-13813</v>
          </cell>
          <cell r="N2680">
            <v>-186482</v>
          </cell>
          <cell r="O2680" t="str">
            <v>20250410</v>
          </cell>
          <cell r="P2680" t="str">
            <v>T04.2025</v>
          </cell>
          <cell r="Q2680">
            <v>-186482</v>
          </cell>
        </row>
        <row r="2681">
          <cell r="I2681">
            <v>889</v>
          </cell>
          <cell r="J2681" t="str">
            <v>Basic discount - Auto</v>
          </cell>
          <cell r="K2681" t="str">
            <v>CHIET KHAU CO BAN 202503_005820</v>
          </cell>
          <cell r="L2681">
            <v>-224469</v>
          </cell>
          <cell r="M2681">
            <v>-17958</v>
          </cell>
          <cell r="N2681">
            <v>-242427</v>
          </cell>
          <cell r="O2681" t="str">
            <v>20250410</v>
          </cell>
          <cell r="P2681" t="str">
            <v>T04.2025</v>
          </cell>
          <cell r="Q2681">
            <v>-242427</v>
          </cell>
        </row>
        <row r="2682">
          <cell r="I2682">
            <v>10646</v>
          </cell>
          <cell r="J2682" t="str">
            <v/>
          </cell>
          <cell r="K2682" t="str">
            <v/>
          </cell>
          <cell r="L2682">
            <v>5080710</v>
          </cell>
          <cell r="M2682">
            <v>406457</v>
          </cell>
          <cell r="N2682">
            <v>5487167</v>
          </cell>
          <cell r="O2682" t="str">
            <v>20250410</v>
          </cell>
          <cell r="P2682" t="str">
            <v>T04.2025</v>
          </cell>
          <cell r="Q2682">
            <v>5487167</v>
          </cell>
        </row>
        <row r="2683">
          <cell r="J2683" t="str">
            <v/>
          </cell>
          <cell r="K2683" t="str">
            <v>SUB SUM</v>
          </cell>
          <cell r="L2683">
            <v>5103129</v>
          </cell>
          <cell r="M2683">
            <v>585182</v>
          </cell>
          <cell r="N2683">
            <v>5688311</v>
          </cell>
          <cell r="O2683" t="str">
            <v/>
          </cell>
          <cell r="P2683" t="str">
            <v>T04.2025</v>
          </cell>
          <cell r="Q2683">
            <v>0</v>
          </cell>
        </row>
        <row r="2684">
          <cell r="I2684">
            <v>12581</v>
          </cell>
          <cell r="J2684" t="str">
            <v/>
          </cell>
          <cell r="K2684" t="str">
            <v/>
          </cell>
          <cell r="L2684">
            <v>1072050</v>
          </cell>
          <cell r="M2684">
            <v>85764</v>
          </cell>
          <cell r="N2684">
            <v>1157814</v>
          </cell>
          <cell r="O2684" t="str">
            <v>20250410</v>
          </cell>
          <cell r="P2684" t="str">
            <v>T04.2025</v>
          </cell>
          <cell r="Q2684">
            <v>1157814</v>
          </cell>
        </row>
        <row r="2685">
          <cell r="I2685">
            <v>2452</v>
          </cell>
          <cell r="J2685" t="str">
            <v>Sale services fee - Auto</v>
          </cell>
          <cell r="K2685" t="str">
            <v>PHI BAN HANG 202503_005820</v>
          </cell>
          <cell r="L2685">
            <v>-167440</v>
          </cell>
          <cell r="M2685">
            <v>-13395</v>
          </cell>
          <cell r="N2685">
            <v>-180835</v>
          </cell>
          <cell r="O2685" t="str">
            <v>20250410</v>
          </cell>
          <cell r="P2685" t="str">
            <v>T04.2025</v>
          </cell>
          <cell r="Q2685">
            <v>-180835</v>
          </cell>
        </row>
        <row r="2686">
          <cell r="I2686">
            <v>888</v>
          </cell>
          <cell r="J2686" t="str">
            <v>Basic discount - Auto</v>
          </cell>
          <cell r="K2686" t="str">
            <v>CHIET KHAU CO BAN 202503_005820</v>
          </cell>
          <cell r="L2686">
            <v>-217672</v>
          </cell>
          <cell r="M2686">
            <v>-17414</v>
          </cell>
          <cell r="N2686">
            <v>-235086</v>
          </cell>
          <cell r="O2686" t="str">
            <v>20250410</v>
          </cell>
          <cell r="P2686" t="str">
            <v>T04.2025</v>
          </cell>
          <cell r="Q2686">
            <v>-235086</v>
          </cell>
        </row>
        <row r="2687">
          <cell r="I2687">
            <v>10630</v>
          </cell>
          <cell r="J2687" t="str">
            <v/>
          </cell>
          <cell r="K2687" t="str">
            <v/>
          </cell>
          <cell r="L2687">
            <v>1190660</v>
          </cell>
          <cell r="M2687">
            <v>95253</v>
          </cell>
          <cell r="N2687">
            <v>1285913</v>
          </cell>
          <cell r="O2687" t="str">
            <v>20250410</v>
          </cell>
          <cell r="P2687" t="str">
            <v>T04.2025</v>
          </cell>
          <cell r="Q2687">
            <v>1285913</v>
          </cell>
        </row>
        <row r="2688">
          <cell r="I2688">
            <v>15737</v>
          </cell>
          <cell r="J2688" t="str">
            <v/>
          </cell>
          <cell r="K2688" t="str">
            <v/>
          </cell>
          <cell r="L2688">
            <v>1269686</v>
          </cell>
          <cell r="M2688">
            <v>101575</v>
          </cell>
          <cell r="N2688">
            <v>1371261</v>
          </cell>
          <cell r="O2688" t="str">
            <v>20250429</v>
          </cell>
          <cell r="P2688" t="str">
            <v>T04.2025</v>
          </cell>
          <cell r="Q2688">
            <v>1371261</v>
          </cell>
        </row>
        <row r="2689">
          <cell r="I2689">
            <v>2194</v>
          </cell>
          <cell r="J2689" t="str">
            <v>Sampling services fee - Auto</v>
          </cell>
          <cell r="K2689" t="str">
            <v>PHI HANG MAU 202503_005820</v>
          </cell>
          <cell r="L2689">
            <v>-50232</v>
          </cell>
          <cell r="M2689">
            <v>-5023</v>
          </cell>
          <cell r="N2689">
            <v>-55255</v>
          </cell>
          <cell r="O2689" t="str">
            <v>20250410</v>
          </cell>
          <cell r="P2689" t="str">
            <v>T04.2025</v>
          </cell>
          <cell r="Q2689">
            <v>-55255</v>
          </cell>
        </row>
        <row r="2690">
          <cell r="J2690" t="str">
            <v/>
          </cell>
          <cell r="K2690" t="str">
            <v>SUB SUM</v>
          </cell>
          <cell r="L2690">
            <v>3097052</v>
          </cell>
          <cell r="M2690">
            <v>246760</v>
          </cell>
          <cell r="N2690">
            <v>3343812</v>
          </cell>
          <cell r="O2690" t="str">
            <v/>
          </cell>
          <cell r="P2690" t="str">
            <v>T04.2025</v>
          </cell>
          <cell r="Q2690">
            <v>0</v>
          </cell>
        </row>
        <row r="2691">
          <cell r="I2691">
            <v>3175</v>
          </cell>
          <cell r="J2691" t="str">
            <v>Sale services fee - Auto</v>
          </cell>
          <cell r="K2691" t="str">
            <v>PHI BAN HANG 202503_005820</v>
          </cell>
          <cell r="L2691">
            <v>-302961</v>
          </cell>
          <cell r="M2691">
            <v>-24237</v>
          </cell>
          <cell r="N2691">
            <v>-327198</v>
          </cell>
          <cell r="O2691" t="str">
            <v>20250410</v>
          </cell>
          <cell r="P2691" t="str">
            <v>T04.2025</v>
          </cell>
          <cell r="Q2691">
            <v>-327198</v>
          </cell>
        </row>
        <row r="2692">
          <cell r="I2692">
            <v>887</v>
          </cell>
          <cell r="J2692" t="str">
            <v>Basic discount - Auto</v>
          </cell>
          <cell r="K2692" t="str">
            <v>CHIET KHAU CO BAN 202503_005820</v>
          </cell>
          <cell r="L2692">
            <v>-393849</v>
          </cell>
          <cell r="M2692">
            <v>-31508</v>
          </cell>
          <cell r="N2692">
            <v>-425357</v>
          </cell>
          <cell r="O2692" t="str">
            <v>20250410</v>
          </cell>
          <cell r="P2692" t="str">
            <v>T04.2025</v>
          </cell>
          <cell r="Q2692">
            <v>-425357</v>
          </cell>
        </row>
        <row r="2693">
          <cell r="I2693">
            <v>10648</v>
          </cell>
          <cell r="J2693" t="str">
            <v/>
          </cell>
          <cell r="K2693" t="str">
            <v/>
          </cell>
          <cell r="L2693">
            <v>1608075</v>
          </cell>
          <cell r="M2693">
            <v>128646</v>
          </cell>
          <cell r="N2693">
            <v>1736721</v>
          </cell>
          <cell r="O2693" t="str">
            <v>20250410</v>
          </cell>
          <cell r="P2693" t="str">
            <v>T04.2025</v>
          </cell>
          <cell r="Q2693">
            <v>1736721</v>
          </cell>
        </row>
        <row r="2694">
          <cell r="I2694">
            <v>3612</v>
          </cell>
          <cell r="J2694" t="str">
            <v>Sampling services fee - Auto</v>
          </cell>
          <cell r="K2694" t="str">
            <v>PHI HANG MAU 202503_005820</v>
          </cell>
          <cell r="L2694">
            <v>-90888</v>
          </cell>
          <cell r="M2694">
            <v>-9089</v>
          </cell>
          <cell r="N2694">
            <v>-99977</v>
          </cell>
          <cell r="O2694" t="str">
            <v>20250410</v>
          </cell>
          <cell r="P2694" t="str">
            <v>T04.2025</v>
          </cell>
          <cell r="Q2694">
            <v>-99977</v>
          </cell>
        </row>
        <row r="2695">
          <cell r="I2695">
            <v>1480</v>
          </cell>
          <cell r="J2695" t="str">
            <v>Distribution Cost -Auto(8%)</v>
          </cell>
          <cell r="K2695" t="str">
            <v>PHI VAN CHUYEN THANG 02.2025-HANG LANH_005820_01006</v>
          </cell>
          <cell r="L2695">
            <v>-89040</v>
          </cell>
          <cell r="M2695">
            <v>-7123</v>
          </cell>
          <cell r="N2695">
            <v>-96163</v>
          </cell>
          <cell r="O2695" t="str">
            <v>20250410</v>
          </cell>
          <cell r="P2695" t="str">
            <v>T04.2025</v>
          </cell>
          <cell r="Q2695">
            <v>-1189350</v>
          </cell>
        </row>
        <row r="2696">
          <cell r="J2696" t="str">
            <v/>
          </cell>
          <cell r="K2696" t="str">
            <v>SUB SUM</v>
          </cell>
          <cell r="L2696">
            <v>731337</v>
          </cell>
          <cell r="M2696">
            <v>56689</v>
          </cell>
          <cell r="N2696">
            <v>788026</v>
          </cell>
          <cell r="O2696" t="str">
            <v/>
          </cell>
          <cell r="P2696" t="str">
            <v>T04.2025</v>
          </cell>
          <cell r="Q2696">
            <v>0</v>
          </cell>
        </row>
        <row r="2697">
          <cell r="I2697">
            <v>2701</v>
          </cell>
          <cell r="J2697" t="str">
            <v>Sale services fee - Auto</v>
          </cell>
          <cell r="K2697" t="str">
            <v>PHI BAN HANG 202503_005820</v>
          </cell>
          <cell r="L2697">
            <v>-107159</v>
          </cell>
          <cell r="M2697">
            <v>-8573</v>
          </cell>
          <cell r="N2697">
            <v>-115732</v>
          </cell>
          <cell r="O2697" t="str">
            <v>20250410</v>
          </cell>
          <cell r="P2697" t="str">
            <v>T04.2025</v>
          </cell>
          <cell r="Q2697">
            <v>-115732</v>
          </cell>
        </row>
        <row r="2698">
          <cell r="I2698">
            <v>886</v>
          </cell>
          <cell r="J2698" t="str">
            <v>Basic discount - Auto</v>
          </cell>
          <cell r="K2698" t="str">
            <v>CHIET KHAU CO BAN 202503_005820</v>
          </cell>
          <cell r="L2698">
            <v>-139307</v>
          </cell>
          <cell r="M2698">
            <v>-11145</v>
          </cell>
          <cell r="N2698">
            <v>-150452</v>
          </cell>
          <cell r="O2698" t="str">
            <v>20250410</v>
          </cell>
          <cell r="P2698" t="str">
            <v>T04.2025</v>
          </cell>
          <cell r="Q2698">
            <v>-150452</v>
          </cell>
        </row>
        <row r="2699">
          <cell r="I2699">
            <v>12768</v>
          </cell>
          <cell r="J2699" t="str">
            <v/>
          </cell>
          <cell r="K2699" t="str">
            <v/>
          </cell>
          <cell r="L2699">
            <v>1357626</v>
          </cell>
          <cell r="M2699">
            <v>108610</v>
          </cell>
          <cell r="N2699">
            <v>1466236</v>
          </cell>
          <cell r="O2699" t="str">
            <v>20250410</v>
          </cell>
          <cell r="P2699" t="str">
            <v>T04.2025</v>
          </cell>
          <cell r="Q2699">
            <v>1466236</v>
          </cell>
        </row>
        <row r="2700">
          <cell r="I2700">
            <v>2700</v>
          </cell>
          <cell r="J2700" t="str">
            <v>Sampling services fee - Auto</v>
          </cell>
          <cell r="K2700" t="str">
            <v>PHI HANG MAU 202503_005820</v>
          </cell>
          <cell r="L2700">
            <v>-32148</v>
          </cell>
          <cell r="M2700">
            <v>-3215</v>
          </cell>
          <cell r="N2700">
            <v>-35363</v>
          </cell>
          <cell r="O2700" t="str">
            <v>20250410</v>
          </cell>
          <cell r="P2700" t="str">
            <v>T04.2025</v>
          </cell>
          <cell r="Q2700">
            <v>-35363</v>
          </cell>
        </row>
        <row r="2701">
          <cell r="I2701">
            <v>12789</v>
          </cell>
          <cell r="J2701" t="str">
            <v/>
          </cell>
          <cell r="K2701" t="str">
            <v/>
          </cell>
          <cell r="L2701">
            <v>714396</v>
          </cell>
          <cell r="M2701">
            <v>57152</v>
          </cell>
          <cell r="N2701">
            <v>771548</v>
          </cell>
          <cell r="O2701" t="str">
            <v>20250410</v>
          </cell>
          <cell r="P2701" t="str">
            <v>T04.2025</v>
          </cell>
          <cell r="Q2701">
            <v>771548</v>
          </cell>
        </row>
        <row r="2702">
          <cell r="J2702" t="str">
            <v/>
          </cell>
          <cell r="K2702" t="str">
            <v>SUB SUM</v>
          </cell>
          <cell r="L2702">
            <v>1793408</v>
          </cell>
          <cell r="M2702">
            <v>142829</v>
          </cell>
          <cell r="N2702">
            <v>1936237</v>
          </cell>
          <cell r="O2702" t="str">
            <v/>
          </cell>
          <cell r="P2702" t="str">
            <v>T04.2025</v>
          </cell>
          <cell r="Q2702">
            <v>0</v>
          </cell>
        </row>
        <row r="2703">
          <cell r="I2703">
            <v>3528</v>
          </cell>
          <cell r="J2703" t="str">
            <v>Sale services fee - Auto</v>
          </cell>
          <cell r="K2703" t="str">
            <v>PHI BAN HANG 202503_005820</v>
          </cell>
          <cell r="L2703">
            <v>-39981</v>
          </cell>
          <cell r="M2703">
            <v>-3198</v>
          </cell>
          <cell r="N2703">
            <v>-43179</v>
          </cell>
          <cell r="O2703" t="str">
            <v>20250410</v>
          </cell>
          <cell r="P2703" t="str">
            <v>T04.2025</v>
          </cell>
          <cell r="Q2703">
            <v>-43179</v>
          </cell>
        </row>
        <row r="2704">
          <cell r="I2704">
            <v>885</v>
          </cell>
          <cell r="J2704" t="str">
            <v>Basic discount - Auto</v>
          </cell>
          <cell r="K2704" t="str">
            <v>CHIET KHAU CO BAN 202503_005820</v>
          </cell>
          <cell r="L2704">
            <v>-51975</v>
          </cell>
          <cell r="M2704">
            <v>-4158</v>
          </cell>
          <cell r="N2704">
            <v>-56133</v>
          </cell>
          <cell r="O2704" t="str">
            <v>20250410</v>
          </cell>
          <cell r="P2704" t="str">
            <v>T04.2025</v>
          </cell>
          <cell r="Q2704">
            <v>-56133</v>
          </cell>
        </row>
        <row r="2705">
          <cell r="J2705" t="str">
            <v/>
          </cell>
          <cell r="K2705" t="str">
            <v>NET OFF REGULAR 08.04.2025</v>
          </cell>
          <cell r="L2705">
            <v>112505</v>
          </cell>
          <cell r="M2705">
            <v>0</v>
          </cell>
          <cell r="N2705">
            <v>112505</v>
          </cell>
          <cell r="O2705" t="str">
            <v>20250410</v>
          </cell>
          <cell r="P2705" t="str">
            <v>T04.2025</v>
          </cell>
          <cell r="Q2705">
            <v>0</v>
          </cell>
        </row>
        <row r="2706">
          <cell r="I2706">
            <v>4028</v>
          </cell>
          <cell r="J2706" t="str">
            <v>Sampling services fee - Auto</v>
          </cell>
          <cell r="K2706" t="str">
            <v>PHI HANG MAU 202503_005820</v>
          </cell>
          <cell r="L2706">
            <v>-11994</v>
          </cell>
          <cell r="M2706">
            <v>-1199</v>
          </cell>
          <cell r="N2706">
            <v>-13193</v>
          </cell>
          <cell r="O2706" t="str">
            <v>20250410</v>
          </cell>
          <cell r="P2706" t="str">
            <v>T04.2025</v>
          </cell>
          <cell r="Q2706">
            <v>-13193</v>
          </cell>
        </row>
        <row r="2707">
          <cell r="J2707" t="str">
            <v/>
          </cell>
          <cell r="K2707" t="str">
            <v>SUB SUM</v>
          </cell>
          <cell r="L2707">
            <v>8555</v>
          </cell>
          <cell r="M2707">
            <v>-8555</v>
          </cell>
          <cell r="N2707">
            <v>0</v>
          </cell>
          <cell r="O2707" t="str">
            <v/>
          </cell>
          <cell r="P2707" t="str">
            <v>T04.2025</v>
          </cell>
          <cell r="Q2707">
            <v>0</v>
          </cell>
        </row>
        <row r="2708">
          <cell r="J2708" t="str">
            <v/>
          </cell>
          <cell r="K2708" t="str">
            <v>NET OFF REGULAR 08.04.2025</v>
          </cell>
          <cell r="L2708">
            <v>265639</v>
          </cell>
          <cell r="M2708">
            <v>0</v>
          </cell>
          <cell r="N2708">
            <v>265639</v>
          </cell>
          <cell r="O2708" t="str">
            <v>20250410</v>
          </cell>
          <cell r="P2708" t="str">
            <v>T04.2025</v>
          </cell>
          <cell r="Q2708">
            <v>0</v>
          </cell>
        </row>
        <row r="2709">
          <cell r="I2709">
            <v>3086</v>
          </cell>
          <cell r="J2709" t="str">
            <v>Sampling services fee - Auto</v>
          </cell>
          <cell r="K2709" t="str">
            <v>PHI HANG MAU 202503_005820</v>
          </cell>
          <cell r="L2709">
            <v>-28320</v>
          </cell>
          <cell r="M2709">
            <v>-2832</v>
          </cell>
          <cell r="N2709">
            <v>-31152</v>
          </cell>
          <cell r="O2709" t="str">
            <v>20250410</v>
          </cell>
          <cell r="P2709" t="str">
            <v>T04.2025</v>
          </cell>
          <cell r="Q2709">
            <v>-31152</v>
          </cell>
        </row>
        <row r="2710">
          <cell r="I2710">
            <v>14500</v>
          </cell>
          <cell r="J2710" t="str">
            <v/>
          </cell>
          <cell r="K2710" t="str">
            <v/>
          </cell>
          <cell r="L2710">
            <v>555290</v>
          </cell>
          <cell r="M2710">
            <v>44423</v>
          </cell>
          <cell r="N2710">
            <v>599713</v>
          </cell>
          <cell r="O2710" t="str">
            <v>20250429</v>
          </cell>
          <cell r="P2710" t="str">
            <v>T04.2025</v>
          </cell>
          <cell r="Q2710">
            <v>599713</v>
          </cell>
        </row>
        <row r="2711">
          <cell r="I2711">
            <v>2682</v>
          </cell>
          <cell r="J2711" t="str">
            <v>Sale services fee - Auto</v>
          </cell>
          <cell r="K2711" t="str">
            <v>PHI BAN HANG 202503_005820</v>
          </cell>
          <cell r="L2711">
            <v>-94399</v>
          </cell>
          <cell r="M2711">
            <v>-7552</v>
          </cell>
          <cell r="N2711">
            <v>-101951</v>
          </cell>
          <cell r="O2711" t="str">
            <v>20250410</v>
          </cell>
          <cell r="P2711" t="str">
            <v>T04.2025</v>
          </cell>
          <cell r="Q2711">
            <v>-101951</v>
          </cell>
        </row>
        <row r="2712">
          <cell r="I2712">
            <v>884</v>
          </cell>
          <cell r="J2712" t="str">
            <v>Basic discount - Auto</v>
          </cell>
          <cell r="K2712" t="str">
            <v>CHIET KHAU CO BAN 202503_005820</v>
          </cell>
          <cell r="L2712">
            <v>-122719</v>
          </cell>
          <cell r="M2712">
            <v>-9817</v>
          </cell>
          <cell r="N2712">
            <v>-132536</v>
          </cell>
          <cell r="O2712" t="str">
            <v>20250410</v>
          </cell>
          <cell r="P2712" t="str">
            <v>T04.2025</v>
          </cell>
          <cell r="Q2712">
            <v>-132536</v>
          </cell>
        </row>
        <row r="2713">
          <cell r="J2713" t="str">
            <v/>
          </cell>
          <cell r="K2713" t="str">
            <v>SUB SUM</v>
          </cell>
          <cell r="L2713">
            <v>575491</v>
          </cell>
          <cell r="M2713">
            <v>24222</v>
          </cell>
          <cell r="N2713">
            <v>599713</v>
          </cell>
          <cell r="O2713" t="str">
            <v/>
          </cell>
          <cell r="P2713" t="str">
            <v>T04.2025</v>
          </cell>
          <cell r="Q2713">
            <v>0</v>
          </cell>
        </row>
        <row r="2714">
          <cell r="I2714">
            <v>13908</v>
          </cell>
          <cell r="J2714" t="str">
            <v/>
          </cell>
          <cell r="K2714" t="str">
            <v/>
          </cell>
          <cell r="L2714">
            <v>4644030</v>
          </cell>
          <cell r="M2714">
            <v>371522</v>
          </cell>
          <cell r="N2714">
            <v>5015552</v>
          </cell>
          <cell r="O2714" t="str">
            <v>20250410</v>
          </cell>
          <cell r="P2714" t="str">
            <v>T04.2025</v>
          </cell>
          <cell r="Q2714">
            <v>5015552</v>
          </cell>
        </row>
        <row r="2715">
          <cell r="I2715">
            <v>4392</v>
          </cell>
          <cell r="J2715" t="str">
            <v>Sale services fee - Auto</v>
          </cell>
          <cell r="K2715" t="str">
            <v>PHI BAN HANG 202503_005820</v>
          </cell>
          <cell r="L2715">
            <v>-870338</v>
          </cell>
          <cell r="M2715">
            <v>-69627</v>
          </cell>
          <cell r="N2715">
            <v>-939965</v>
          </cell>
          <cell r="O2715" t="str">
            <v>20250410</v>
          </cell>
          <cell r="P2715" t="str">
            <v>T04.2025</v>
          </cell>
          <cell r="Q2715">
            <v>-939965</v>
          </cell>
        </row>
        <row r="2716">
          <cell r="I2716">
            <v>883</v>
          </cell>
          <cell r="J2716" t="str">
            <v>Basic discount - Auto</v>
          </cell>
          <cell r="K2716" t="str">
            <v>CHIET KHAU CO BAN 202503_005820</v>
          </cell>
          <cell r="L2716">
            <v>-1131439</v>
          </cell>
          <cell r="M2716">
            <v>-90515</v>
          </cell>
          <cell r="N2716">
            <v>-1221954</v>
          </cell>
          <cell r="O2716" t="str">
            <v>20250410</v>
          </cell>
          <cell r="P2716" t="str">
            <v>T04.2025</v>
          </cell>
          <cell r="Q2716">
            <v>-1221954</v>
          </cell>
        </row>
        <row r="2717">
          <cell r="I2717">
            <v>4049</v>
          </cell>
          <cell r="J2717" t="str">
            <v>Sampling services fee - Auto</v>
          </cell>
          <cell r="K2717" t="str">
            <v>PHI HANG MAU 202503_005820</v>
          </cell>
          <cell r="L2717">
            <v>-261101</v>
          </cell>
          <cell r="M2717">
            <v>-26110</v>
          </cell>
          <cell r="N2717">
            <v>-287211</v>
          </cell>
          <cell r="O2717" t="str">
            <v>20250410</v>
          </cell>
          <cell r="P2717" t="str">
            <v>T04.2025</v>
          </cell>
          <cell r="Q2717">
            <v>-287211</v>
          </cell>
        </row>
        <row r="2718">
          <cell r="I2718">
            <v>15939</v>
          </cell>
          <cell r="J2718" t="str">
            <v/>
          </cell>
          <cell r="K2718" t="str">
            <v/>
          </cell>
          <cell r="L2718">
            <v>5080710</v>
          </cell>
          <cell r="M2718">
            <v>406457</v>
          </cell>
          <cell r="N2718">
            <v>5487167</v>
          </cell>
          <cell r="O2718" t="str">
            <v>20250429</v>
          </cell>
          <cell r="P2718" t="str">
            <v>T04.2025</v>
          </cell>
          <cell r="Q2718">
            <v>5487167</v>
          </cell>
        </row>
        <row r="2719">
          <cell r="J2719" t="str">
            <v/>
          </cell>
          <cell r="K2719" t="str">
            <v>SUB SUM</v>
          </cell>
          <cell r="L2719">
            <v>7461862</v>
          </cell>
          <cell r="M2719">
            <v>591727</v>
          </cell>
          <cell r="N2719">
            <v>8053589</v>
          </cell>
          <cell r="O2719" t="str">
            <v/>
          </cell>
          <cell r="P2719" t="str">
            <v>T04.2025</v>
          </cell>
          <cell r="Q2719">
            <v>0</v>
          </cell>
        </row>
        <row r="2720">
          <cell r="J2720" t="str">
            <v/>
          </cell>
          <cell r="K2720" t="str">
            <v>SUM</v>
          </cell>
          <cell r="L2720">
            <v>40598140</v>
          </cell>
          <cell r="M2720">
            <v>3226201</v>
          </cell>
          <cell r="N2720">
            <v>43824341</v>
          </cell>
          <cell r="O2720" t="str">
            <v/>
          </cell>
          <cell r="P2720" t="str">
            <v>T04.2025</v>
          </cell>
          <cell r="Q2720">
            <v>0</v>
          </cell>
        </row>
        <row r="2721">
          <cell r="I2721">
            <v>1080</v>
          </cell>
          <cell r="J2721" t="str">
            <v>Basic discount - Auto</v>
          </cell>
          <cell r="K2721" t="str">
            <v>CHIET KHAU CO BAN 202504_005820</v>
          </cell>
          <cell r="L2721">
            <v>-393865</v>
          </cell>
          <cell r="M2721">
            <v>-31509</v>
          </cell>
          <cell r="N2721">
            <v>-425374</v>
          </cell>
          <cell r="O2721" t="str">
            <v>20250512</v>
          </cell>
          <cell r="P2721" t="str">
            <v>T05.2025</v>
          </cell>
          <cell r="Q2721">
            <v>-425374</v>
          </cell>
        </row>
        <row r="2722">
          <cell r="I2722">
            <v>17493</v>
          </cell>
          <cell r="J2722" t="str">
            <v/>
          </cell>
          <cell r="K2722" t="str">
            <v/>
          </cell>
          <cell r="L2722">
            <v>1776920</v>
          </cell>
          <cell r="M2722">
            <v>142154</v>
          </cell>
          <cell r="N2722">
            <v>1919074</v>
          </cell>
          <cell r="O2722" t="str">
            <v>20250512</v>
          </cell>
          <cell r="P2722" t="str">
            <v>T05.2025</v>
          </cell>
          <cell r="Q2722">
            <v>1919074</v>
          </cell>
        </row>
        <row r="2723">
          <cell r="I2723">
            <v>23600</v>
          </cell>
          <cell r="J2723" t="str">
            <v/>
          </cell>
          <cell r="K2723" t="str">
            <v/>
          </cell>
          <cell r="L2723">
            <v>2301240</v>
          </cell>
          <cell r="M2723">
            <v>184099</v>
          </cell>
          <cell r="N2723">
            <v>2485339</v>
          </cell>
          <cell r="O2723" t="str">
            <v>20250530</v>
          </cell>
          <cell r="P2723" t="str">
            <v>T05.2025</v>
          </cell>
          <cell r="Q2723">
            <v>2485339</v>
          </cell>
        </row>
        <row r="2724">
          <cell r="I2724">
            <v>3545</v>
          </cell>
          <cell r="J2724" t="str">
            <v>Sampling services fee - Auto</v>
          </cell>
          <cell r="K2724" t="str">
            <v>PHI HANG MAU 202504_005820</v>
          </cell>
          <cell r="L2724">
            <v>-90892</v>
          </cell>
          <cell r="M2724">
            <v>-9089</v>
          </cell>
          <cell r="N2724">
            <v>-99981</v>
          </cell>
          <cell r="O2724" t="str">
            <v>20250512</v>
          </cell>
          <cell r="P2724" t="str">
            <v>T05.2025</v>
          </cell>
          <cell r="Q2724">
            <v>-99981</v>
          </cell>
        </row>
        <row r="2725">
          <cell r="I2725">
            <v>17259</v>
          </cell>
          <cell r="J2725" t="str">
            <v/>
          </cell>
          <cell r="K2725" t="str">
            <v/>
          </cell>
          <cell r="L2725">
            <v>888460</v>
          </cell>
          <cell r="M2725">
            <v>71077</v>
          </cell>
          <cell r="N2725">
            <v>959537</v>
          </cell>
          <cell r="O2725" t="str">
            <v>20250512</v>
          </cell>
          <cell r="P2725" t="str">
            <v>T05.2025</v>
          </cell>
          <cell r="Q2725">
            <v>959537</v>
          </cell>
        </row>
        <row r="2726">
          <cell r="I2726">
            <v>3097</v>
          </cell>
          <cell r="J2726" t="str">
            <v>Sale services fee - Auto</v>
          </cell>
          <cell r="K2726" t="str">
            <v>PHI BAN HANG 202504_005820</v>
          </cell>
          <cell r="L2726">
            <v>-302973</v>
          </cell>
          <cell r="M2726">
            <v>-24238</v>
          </cell>
          <cell r="N2726">
            <v>-327211</v>
          </cell>
          <cell r="O2726" t="str">
            <v>20250512</v>
          </cell>
          <cell r="P2726" t="str">
            <v>T05.2025</v>
          </cell>
          <cell r="Q2726">
            <v>-327211</v>
          </cell>
        </row>
        <row r="2727">
          <cell r="I2727">
            <v>20646</v>
          </cell>
          <cell r="J2727" t="str">
            <v/>
          </cell>
          <cell r="K2727" t="str">
            <v/>
          </cell>
          <cell r="L2727">
            <v>1575585</v>
          </cell>
          <cell r="M2727">
            <v>126047</v>
          </cell>
          <cell r="N2727">
            <v>1701632</v>
          </cell>
          <cell r="O2727" t="str">
            <v>20250530</v>
          </cell>
          <cell r="P2727" t="str">
            <v>T05.2025</v>
          </cell>
          <cell r="Q2727">
            <v>1701632</v>
          </cell>
        </row>
        <row r="2728">
          <cell r="I2728" t="str">
            <v/>
          </cell>
          <cell r="J2728" t="str">
            <v/>
          </cell>
          <cell r="K2728" t="str">
            <v>SUB SUM</v>
          </cell>
          <cell r="L2728">
            <v>5754475</v>
          </cell>
          <cell r="M2728">
            <v>458541</v>
          </cell>
          <cell r="N2728">
            <v>6213016</v>
          </cell>
          <cell r="O2728" t="str">
            <v/>
          </cell>
          <cell r="P2728" t="str">
            <v>T05.2025</v>
          </cell>
          <cell r="Q2728">
            <v>183600788</v>
          </cell>
        </row>
        <row r="2729">
          <cell r="I2729">
            <v>22241</v>
          </cell>
          <cell r="J2729" t="str">
            <v/>
          </cell>
          <cell r="K2729" t="str">
            <v/>
          </cell>
          <cell r="L2729">
            <v>5046700</v>
          </cell>
          <cell r="M2729">
            <v>403736</v>
          </cell>
          <cell r="N2729">
            <v>5450436</v>
          </cell>
          <cell r="O2729" t="str">
            <v>20250530</v>
          </cell>
          <cell r="P2729" t="str">
            <v>T05.2025</v>
          </cell>
          <cell r="Q2729">
            <v>5450436</v>
          </cell>
        </row>
        <row r="2730">
          <cell r="I2730">
            <v>17266</v>
          </cell>
          <cell r="J2730" t="str">
            <v/>
          </cell>
          <cell r="K2730" t="str">
            <v/>
          </cell>
          <cell r="L2730">
            <v>5046700</v>
          </cell>
          <cell r="M2730">
            <v>403736</v>
          </cell>
          <cell r="N2730">
            <v>5450436</v>
          </cell>
          <cell r="O2730" t="str">
            <v>20250512</v>
          </cell>
          <cell r="P2730" t="str">
            <v>T05.2025</v>
          </cell>
          <cell r="Q2730">
            <v>5450436</v>
          </cell>
        </row>
        <row r="2731">
          <cell r="I2731">
            <v>3991</v>
          </cell>
          <cell r="J2731" t="str">
            <v>Sale services fee - Auto</v>
          </cell>
          <cell r="K2731" t="str">
            <v>PHI BAN HANG 202504_005820</v>
          </cell>
          <cell r="L2731">
            <v>-870334</v>
          </cell>
          <cell r="M2731">
            <v>-69627</v>
          </cell>
          <cell r="N2731">
            <v>-939961</v>
          </cell>
          <cell r="O2731" t="str">
            <v>20250512</v>
          </cell>
          <cell r="P2731" t="str">
            <v>T05.2025</v>
          </cell>
          <cell r="Q2731">
            <v>-939961</v>
          </cell>
        </row>
        <row r="2732">
          <cell r="I2732">
            <v>1079</v>
          </cell>
          <cell r="J2732" t="str">
            <v>Basic discount - Auto</v>
          </cell>
          <cell r="K2732" t="str">
            <v>CHIET KHAU CO BAN 202504_005820</v>
          </cell>
          <cell r="L2732">
            <v>-1131435</v>
          </cell>
          <cell r="M2732">
            <v>-90515</v>
          </cell>
          <cell r="N2732">
            <v>-1221950</v>
          </cell>
          <cell r="O2732" t="str">
            <v>20250512</v>
          </cell>
          <cell r="P2732" t="str">
            <v>T05.2025</v>
          </cell>
          <cell r="Q2732">
            <v>-1221950</v>
          </cell>
        </row>
        <row r="2733">
          <cell r="I2733">
            <v>1083</v>
          </cell>
          <cell r="J2733" t="str">
            <v>250516-01016-1-0086</v>
          </cell>
          <cell r="K2733" t="str">
            <v>Hang tra lai</v>
          </cell>
          <cell r="L2733">
            <v>-325468</v>
          </cell>
          <cell r="M2733">
            <v>-26038</v>
          </cell>
          <cell r="N2733">
            <v>-351506</v>
          </cell>
          <cell r="O2733" t="str">
            <v>20250530</v>
          </cell>
          <cell r="P2733" t="str">
            <v>T05.2025</v>
          </cell>
          <cell r="Q2733">
            <v>-351506</v>
          </cell>
        </row>
        <row r="2734">
          <cell r="I2734">
            <v>18915</v>
          </cell>
          <cell r="J2734" t="str">
            <v/>
          </cell>
          <cell r="K2734" t="str">
            <v/>
          </cell>
          <cell r="L2734">
            <v>3737430</v>
          </cell>
          <cell r="M2734">
            <v>298994</v>
          </cell>
          <cell r="N2734">
            <v>4036424</v>
          </cell>
          <cell r="O2734" t="str">
            <v>20250512</v>
          </cell>
          <cell r="P2734" t="str">
            <v>T05.2025</v>
          </cell>
          <cell r="Q2734">
            <v>4036424</v>
          </cell>
        </row>
        <row r="2735">
          <cell r="I2735">
            <v>1081</v>
          </cell>
          <cell r="J2735" t="str">
            <v>250506-01016-1-0062</v>
          </cell>
          <cell r="K2735" t="str">
            <v>Hang tra lai</v>
          </cell>
          <cell r="L2735">
            <v>-333174</v>
          </cell>
          <cell r="M2735">
            <v>-26654</v>
          </cell>
          <cell r="N2735">
            <v>-359828</v>
          </cell>
          <cell r="O2735" t="str">
            <v>20250512</v>
          </cell>
          <cell r="P2735" t="str">
            <v>T05.2025</v>
          </cell>
          <cell r="Q2735">
            <v>-359828</v>
          </cell>
        </row>
        <row r="2736">
          <cell r="I2736">
            <v>3931</v>
          </cell>
          <cell r="J2736" t="str">
            <v>Sampling services fee - Auto</v>
          </cell>
          <cell r="K2736" t="str">
            <v>PHI HANG MAU 202504_005820</v>
          </cell>
          <cell r="L2736">
            <v>-261100</v>
          </cell>
          <cell r="M2736">
            <v>-26110</v>
          </cell>
          <cell r="N2736">
            <v>-287210</v>
          </cell>
          <cell r="O2736" t="str">
            <v>20250512</v>
          </cell>
          <cell r="P2736" t="str">
            <v>T05.2025</v>
          </cell>
          <cell r="Q2736">
            <v>-287210</v>
          </cell>
        </row>
        <row r="2737">
          <cell r="I2737">
            <v>2128</v>
          </cell>
          <cell r="J2737" t="str">
            <v>Distribution Cost -Auto(8%)</v>
          </cell>
          <cell r="K2737" t="str">
            <v>PHI VAN CHUYEN THANG 03.2025-HANG LANH_005820_01016</v>
          </cell>
          <cell r="L2737">
            <v>-382820</v>
          </cell>
          <cell r="M2737">
            <v>-30626</v>
          </cell>
          <cell r="N2737">
            <v>-413446</v>
          </cell>
          <cell r="O2737" t="str">
            <v>20250512</v>
          </cell>
          <cell r="P2737" t="str">
            <v>T05.2025</v>
          </cell>
          <cell r="Q2737">
            <v>-1113880</v>
          </cell>
        </row>
        <row r="2738">
          <cell r="I2738" t="str">
            <v/>
          </cell>
          <cell r="J2738" t="str">
            <v/>
          </cell>
          <cell r="K2738" t="str">
            <v>SUB SUM</v>
          </cell>
          <cell r="L2738">
            <v>10526499</v>
          </cell>
          <cell r="M2738">
            <v>836896</v>
          </cell>
          <cell r="N2738">
            <v>11363395</v>
          </cell>
          <cell r="O2738" t="str">
            <v/>
          </cell>
          <cell r="P2738" t="str">
            <v>T05.2025</v>
          </cell>
          <cell r="Q2738">
            <v>183600788</v>
          </cell>
        </row>
        <row r="2739">
          <cell r="I2739">
            <v>17498</v>
          </cell>
          <cell r="J2739" t="str">
            <v/>
          </cell>
          <cell r="K2739" t="str">
            <v/>
          </cell>
          <cell r="L2739">
            <v>2665380</v>
          </cell>
          <cell r="M2739">
            <v>213230</v>
          </cell>
          <cell r="N2739">
            <v>2878610</v>
          </cell>
          <cell r="O2739" t="str">
            <v>20250512</v>
          </cell>
          <cell r="P2739" t="str">
            <v>T05.2025</v>
          </cell>
          <cell r="Q2739">
            <v>2878610</v>
          </cell>
        </row>
        <row r="2740">
          <cell r="I2740">
            <v>2128</v>
          </cell>
          <cell r="J2740" t="str">
            <v>Distribution Cost -Auto(8%)</v>
          </cell>
          <cell r="K2740" t="str">
            <v>PHI VAN CHUYEN THANG 03.2025-HANG LANH_005820_01015</v>
          </cell>
          <cell r="L2740">
            <v>-83000</v>
          </cell>
          <cell r="M2740">
            <v>-6640</v>
          </cell>
          <cell r="N2740">
            <v>-89640</v>
          </cell>
          <cell r="O2740" t="str">
            <v>20250512</v>
          </cell>
          <cell r="P2740" t="str">
            <v>T05.2025</v>
          </cell>
          <cell r="Q2740">
            <v>-1113880</v>
          </cell>
        </row>
        <row r="2741">
          <cell r="I2741" t="str">
            <v/>
          </cell>
          <cell r="J2741" t="str">
            <v/>
          </cell>
          <cell r="K2741" t="str">
            <v>SUB SUM</v>
          </cell>
          <cell r="L2741">
            <v>2582380</v>
          </cell>
          <cell r="M2741">
            <v>206590</v>
          </cell>
          <cell r="N2741">
            <v>2788970</v>
          </cell>
          <cell r="O2741" t="str">
            <v/>
          </cell>
          <cell r="P2741" t="str">
            <v>T05.2025</v>
          </cell>
          <cell r="Q2741">
            <v>183600788</v>
          </cell>
        </row>
        <row r="2742">
          <cell r="I2742">
            <v>2128</v>
          </cell>
          <cell r="J2742" t="str">
            <v>Distribution Cost -Auto(8%)</v>
          </cell>
          <cell r="K2742" t="str">
            <v>PHI VAN CHUYEN THANG 03.2025-HANG LANH_005820_01013</v>
          </cell>
          <cell r="L2742">
            <v>-191220</v>
          </cell>
          <cell r="M2742">
            <v>-15298</v>
          </cell>
          <cell r="N2742">
            <v>-206518</v>
          </cell>
          <cell r="O2742" t="str">
            <v>20250512</v>
          </cell>
          <cell r="P2742" t="str">
            <v>T05.2025</v>
          </cell>
          <cell r="Q2742">
            <v>-1113880</v>
          </cell>
        </row>
        <row r="2743">
          <cell r="I2743">
            <v>20599</v>
          </cell>
          <cell r="J2743" t="str">
            <v/>
          </cell>
          <cell r="K2743" t="str">
            <v/>
          </cell>
          <cell r="L2743">
            <v>1190660</v>
          </cell>
          <cell r="M2743">
            <v>95253</v>
          </cell>
          <cell r="N2743">
            <v>1285913</v>
          </cell>
          <cell r="O2743" t="str">
            <v>20250530</v>
          </cell>
          <cell r="P2743" t="str">
            <v>T05.2025</v>
          </cell>
          <cell r="Q2743">
            <v>1285913</v>
          </cell>
        </row>
        <row r="2744">
          <cell r="I2744">
            <v>3468</v>
          </cell>
          <cell r="J2744" t="str">
            <v>Sale services fee - Auto</v>
          </cell>
          <cell r="K2744" t="str">
            <v>PHI BAN HANG 202504_005820</v>
          </cell>
          <cell r="L2744">
            <v>-434637</v>
          </cell>
          <cell r="M2744">
            <v>-34771</v>
          </cell>
          <cell r="N2744">
            <v>-469408</v>
          </cell>
          <cell r="O2744" t="str">
            <v>20250512</v>
          </cell>
          <cell r="P2744" t="str">
            <v>T05.2025</v>
          </cell>
          <cell r="Q2744">
            <v>-469408</v>
          </cell>
        </row>
        <row r="2745">
          <cell r="I2745">
            <v>1078</v>
          </cell>
          <cell r="J2745" t="str">
            <v>Basic discount - Auto</v>
          </cell>
          <cell r="K2745" t="str">
            <v>CHIET KHAU CO BAN 202504_005820</v>
          </cell>
          <cell r="L2745">
            <v>-565027</v>
          </cell>
          <cell r="M2745">
            <v>-45202</v>
          </cell>
          <cell r="N2745">
            <v>-610229</v>
          </cell>
          <cell r="O2745" t="str">
            <v>20250512</v>
          </cell>
          <cell r="P2745" t="str">
            <v>T05.2025</v>
          </cell>
          <cell r="Q2745">
            <v>-610229</v>
          </cell>
        </row>
        <row r="2746">
          <cell r="I2746">
            <v>21934</v>
          </cell>
          <cell r="J2746" t="str">
            <v/>
          </cell>
          <cell r="K2746" t="str">
            <v/>
          </cell>
          <cell r="L2746">
            <v>2381320</v>
          </cell>
          <cell r="M2746">
            <v>190506</v>
          </cell>
          <cell r="N2746">
            <v>2571826</v>
          </cell>
          <cell r="O2746" t="str">
            <v>20250530</v>
          </cell>
          <cell r="P2746" t="str">
            <v>T05.2025</v>
          </cell>
          <cell r="Q2746">
            <v>2571826</v>
          </cell>
        </row>
        <row r="2747">
          <cell r="I2747" t="str">
            <v/>
          </cell>
          <cell r="J2747" t="str">
            <v/>
          </cell>
          <cell r="K2747" t="str">
            <v>NET OFF REGULAR 09.05.2025</v>
          </cell>
          <cell r="L2747">
            <v>1429585</v>
          </cell>
          <cell r="M2747">
            <v>0</v>
          </cell>
          <cell r="N2747">
            <v>1429585</v>
          </cell>
          <cell r="O2747" t="str">
            <v>20250512</v>
          </cell>
          <cell r="P2747" t="str">
            <v>T05.2025</v>
          </cell>
          <cell r="Q2747">
            <v>183600788</v>
          </cell>
        </row>
        <row r="2748">
          <cell r="I2748">
            <v>3655</v>
          </cell>
          <cell r="J2748" t="str">
            <v>Sampling services fee - Auto</v>
          </cell>
          <cell r="K2748" t="str">
            <v>PHI HANG MAU 202504_005820</v>
          </cell>
          <cell r="L2748">
            <v>-130391</v>
          </cell>
          <cell r="M2748">
            <v>-13039</v>
          </cell>
          <cell r="N2748">
            <v>-143430</v>
          </cell>
          <cell r="O2748" t="str">
            <v>20250512</v>
          </cell>
          <cell r="P2748" t="str">
            <v>T05.2025</v>
          </cell>
          <cell r="Q2748">
            <v>-143430</v>
          </cell>
        </row>
        <row r="2749">
          <cell r="I2749" t="str">
            <v/>
          </cell>
          <cell r="J2749" t="str">
            <v/>
          </cell>
          <cell r="K2749" t="str">
            <v>SUB SUM</v>
          </cell>
          <cell r="L2749">
            <v>3680290</v>
          </cell>
          <cell r="M2749">
            <v>177449</v>
          </cell>
          <cell r="N2749">
            <v>3857739</v>
          </cell>
          <cell r="O2749" t="str">
            <v/>
          </cell>
          <cell r="P2749" t="str">
            <v>T05.2025</v>
          </cell>
          <cell r="Q2749">
            <v>183600788</v>
          </cell>
        </row>
        <row r="2750">
          <cell r="I2750">
            <v>4315</v>
          </cell>
          <cell r="J2750" t="str">
            <v>Sampling services fee - Auto</v>
          </cell>
          <cell r="K2750" t="str">
            <v>PHI HANG MAU 202504_005820</v>
          </cell>
          <cell r="L2750">
            <v>-139361</v>
          </cell>
          <cell r="M2750">
            <v>-13936</v>
          </cell>
          <cell r="N2750">
            <v>-153297</v>
          </cell>
          <cell r="O2750" t="str">
            <v>20250512</v>
          </cell>
          <cell r="P2750" t="str">
            <v>T05.2025</v>
          </cell>
          <cell r="Q2750">
            <v>-153297</v>
          </cell>
        </row>
        <row r="2751">
          <cell r="I2751">
            <v>20654</v>
          </cell>
          <cell r="J2751" t="str">
            <v/>
          </cell>
          <cell r="K2751" t="str">
            <v/>
          </cell>
          <cell r="L2751">
            <v>2170915</v>
          </cell>
          <cell r="M2751">
            <v>173673</v>
          </cell>
          <cell r="N2751">
            <v>2344588</v>
          </cell>
          <cell r="O2751" t="str">
            <v>20250530</v>
          </cell>
          <cell r="P2751" t="str">
            <v>T05.2025</v>
          </cell>
          <cell r="Q2751">
            <v>2344588</v>
          </cell>
        </row>
        <row r="2752">
          <cell r="I2752">
            <v>18852</v>
          </cell>
          <cell r="J2752" t="str">
            <v/>
          </cell>
          <cell r="K2752" t="str">
            <v/>
          </cell>
          <cell r="L2752">
            <v>2523350</v>
          </cell>
          <cell r="M2752">
            <v>201868</v>
          </cell>
          <cell r="N2752">
            <v>2725218</v>
          </cell>
          <cell r="O2752" t="str">
            <v>20250512</v>
          </cell>
          <cell r="P2752" t="str">
            <v>T05.2025</v>
          </cell>
          <cell r="Q2752">
            <v>2725218</v>
          </cell>
        </row>
        <row r="2753">
          <cell r="I2753">
            <v>4675</v>
          </cell>
          <cell r="J2753" t="str">
            <v>Sale services fee - Auto</v>
          </cell>
          <cell r="K2753" t="str">
            <v>PHI BAN HANG 202504_005820</v>
          </cell>
          <cell r="L2753">
            <v>-464535</v>
          </cell>
          <cell r="M2753">
            <v>-37163</v>
          </cell>
          <cell r="N2753">
            <v>-501698</v>
          </cell>
          <cell r="O2753" t="str">
            <v>20250512</v>
          </cell>
          <cell r="P2753" t="str">
            <v>T05.2025</v>
          </cell>
          <cell r="Q2753">
            <v>-501698</v>
          </cell>
        </row>
        <row r="2754">
          <cell r="I2754">
            <v>22964</v>
          </cell>
          <cell r="J2754" t="str">
            <v/>
          </cell>
          <cell r="K2754" t="str">
            <v/>
          </cell>
          <cell r="L2754">
            <v>3746500</v>
          </cell>
          <cell r="M2754">
            <v>299720</v>
          </cell>
          <cell r="N2754">
            <v>4046220</v>
          </cell>
          <cell r="O2754" t="str">
            <v>20250530</v>
          </cell>
          <cell r="P2754" t="str">
            <v>T05.2025</v>
          </cell>
          <cell r="Q2754">
            <v>4046220</v>
          </cell>
        </row>
        <row r="2755">
          <cell r="I2755">
            <v>1077</v>
          </cell>
          <cell r="J2755" t="str">
            <v>Basic discount - Auto</v>
          </cell>
          <cell r="K2755" t="str">
            <v>CHIET KHAU CO BAN 202504_005820</v>
          </cell>
          <cell r="L2755">
            <v>-603896</v>
          </cell>
          <cell r="M2755">
            <v>-48312</v>
          </cell>
          <cell r="N2755">
            <v>-652208</v>
          </cell>
          <cell r="O2755" t="str">
            <v>20250512</v>
          </cell>
          <cell r="P2755" t="str">
            <v>T05.2025</v>
          </cell>
          <cell r="Q2755">
            <v>-652208</v>
          </cell>
        </row>
        <row r="2756">
          <cell r="I2756" t="str">
            <v/>
          </cell>
          <cell r="J2756" t="str">
            <v/>
          </cell>
          <cell r="K2756" t="str">
            <v>SUB SUM</v>
          </cell>
          <cell r="L2756">
            <v>7232973</v>
          </cell>
          <cell r="M2756">
            <v>575850</v>
          </cell>
          <cell r="N2756">
            <v>7808823</v>
          </cell>
          <cell r="O2756" t="str">
            <v/>
          </cell>
          <cell r="P2756" t="str">
            <v>T05.2025</v>
          </cell>
          <cell r="Q2756">
            <v>183600788</v>
          </cell>
        </row>
        <row r="2757">
          <cell r="I2757">
            <v>2128</v>
          </cell>
          <cell r="J2757" t="str">
            <v>Distribution Cost -Auto(8%)</v>
          </cell>
          <cell r="K2757" t="str">
            <v>PHI VAN CHUYEN THANG 03.2025-HANG LANH_005820_01011</v>
          </cell>
          <cell r="L2757">
            <v>-59080</v>
          </cell>
          <cell r="M2757">
            <v>-4726</v>
          </cell>
          <cell r="N2757">
            <v>-63806</v>
          </cell>
          <cell r="O2757" t="str">
            <v>20250512</v>
          </cell>
          <cell r="P2757" t="str">
            <v>T05.2025</v>
          </cell>
          <cell r="Q2757">
            <v>-1113880</v>
          </cell>
        </row>
        <row r="2758">
          <cell r="I2758">
            <v>3559</v>
          </cell>
          <cell r="J2758" t="str">
            <v>Sale services fee - Auto</v>
          </cell>
          <cell r="K2758" t="str">
            <v>PHI BAN HANG 202504_005820</v>
          </cell>
          <cell r="L2758">
            <v>-192425</v>
          </cell>
          <cell r="M2758">
            <v>-15394</v>
          </cell>
          <cell r="N2758">
            <v>-207819</v>
          </cell>
          <cell r="O2758" t="str">
            <v>20250512</v>
          </cell>
          <cell r="P2758" t="str">
            <v>T05.2025</v>
          </cell>
          <cell r="Q2758">
            <v>-207819</v>
          </cell>
        </row>
        <row r="2759">
          <cell r="I2759">
            <v>1076</v>
          </cell>
          <cell r="J2759" t="str">
            <v>Basic discount - Auto</v>
          </cell>
          <cell r="K2759" t="str">
            <v>CHIET KHAU CO BAN 202504_005820</v>
          </cell>
          <cell r="L2759">
            <v>-250153</v>
          </cell>
          <cell r="M2759">
            <v>-20012</v>
          </cell>
          <cell r="N2759">
            <v>-270165</v>
          </cell>
          <cell r="O2759" t="str">
            <v>20250512</v>
          </cell>
          <cell r="P2759" t="str">
            <v>T05.2025</v>
          </cell>
          <cell r="Q2759">
            <v>-270165</v>
          </cell>
        </row>
        <row r="2760">
          <cell r="I2760">
            <v>17499</v>
          </cell>
          <cell r="J2760" t="str">
            <v/>
          </cell>
          <cell r="K2760" t="str">
            <v/>
          </cell>
          <cell r="L2760">
            <v>533076</v>
          </cell>
          <cell r="M2760">
            <v>42646</v>
          </cell>
          <cell r="N2760">
            <v>575722</v>
          </cell>
          <cell r="O2760" t="str">
            <v>20250512</v>
          </cell>
          <cell r="P2760" t="str">
            <v>T05.2025</v>
          </cell>
          <cell r="Q2760">
            <v>575722</v>
          </cell>
        </row>
        <row r="2761">
          <cell r="I2761">
            <v>22238</v>
          </cell>
          <cell r="J2761" t="str">
            <v/>
          </cell>
          <cell r="K2761" t="str">
            <v/>
          </cell>
          <cell r="L2761">
            <v>555290</v>
          </cell>
          <cell r="M2761">
            <v>44423</v>
          </cell>
          <cell r="N2761">
            <v>599713</v>
          </cell>
          <cell r="O2761" t="str">
            <v>20250530</v>
          </cell>
          <cell r="P2761" t="str">
            <v>T05.2025</v>
          </cell>
          <cell r="Q2761">
            <v>599713</v>
          </cell>
        </row>
        <row r="2762">
          <cell r="I2762" t="str">
            <v/>
          </cell>
          <cell r="J2762" t="str">
            <v/>
          </cell>
          <cell r="K2762" t="str">
            <v>NET OFF REGULAR 09.05.2025</v>
          </cell>
          <cell r="L2762">
            <v>29569</v>
          </cell>
          <cell r="M2762">
            <v>0</v>
          </cell>
          <cell r="N2762">
            <v>29569</v>
          </cell>
          <cell r="O2762" t="str">
            <v>20250512</v>
          </cell>
          <cell r="P2762" t="str">
            <v>T05.2025</v>
          </cell>
          <cell r="Q2762">
            <v>183600788</v>
          </cell>
        </row>
        <row r="2763">
          <cell r="I2763">
            <v>3984</v>
          </cell>
          <cell r="J2763" t="str">
            <v>Sampling services fee - Auto</v>
          </cell>
          <cell r="K2763" t="str">
            <v>PHI HANG MAU 202504_005820</v>
          </cell>
          <cell r="L2763">
            <v>-57728</v>
          </cell>
          <cell r="M2763">
            <v>-5773</v>
          </cell>
          <cell r="N2763">
            <v>-63501</v>
          </cell>
          <cell r="O2763" t="str">
            <v>20250512</v>
          </cell>
          <cell r="P2763" t="str">
            <v>T05.2025</v>
          </cell>
          <cell r="Q2763">
            <v>-63501</v>
          </cell>
        </row>
        <row r="2764">
          <cell r="I2764" t="str">
            <v/>
          </cell>
          <cell r="J2764" t="str">
            <v/>
          </cell>
          <cell r="K2764" t="str">
            <v>SUB SUM</v>
          </cell>
          <cell r="L2764">
            <v>558549</v>
          </cell>
          <cell r="M2764">
            <v>41164</v>
          </cell>
          <cell r="N2764">
            <v>599713</v>
          </cell>
          <cell r="O2764" t="str">
            <v/>
          </cell>
          <cell r="P2764" t="str">
            <v>T05.2025</v>
          </cell>
          <cell r="Q2764">
            <v>183600788</v>
          </cell>
        </row>
        <row r="2765">
          <cell r="I2765">
            <v>3227</v>
          </cell>
          <cell r="J2765" t="str">
            <v>Sale services fee - Auto</v>
          </cell>
          <cell r="K2765" t="str">
            <v>PHI BAN HANG 202504_005820</v>
          </cell>
          <cell r="L2765">
            <v>-218055</v>
          </cell>
          <cell r="M2765">
            <v>-17444</v>
          </cell>
          <cell r="N2765">
            <v>-235499</v>
          </cell>
          <cell r="O2765" t="str">
            <v>20250512</v>
          </cell>
          <cell r="P2765" t="str">
            <v>T05.2025</v>
          </cell>
          <cell r="Q2765">
            <v>-235499</v>
          </cell>
        </row>
        <row r="2766">
          <cell r="I2766">
            <v>1075</v>
          </cell>
          <cell r="J2766" t="str">
            <v>Basic discount - Auto</v>
          </cell>
          <cell r="K2766" t="str">
            <v>CHIET KHAU CO BAN 202504_005820</v>
          </cell>
          <cell r="L2766">
            <v>-283471</v>
          </cell>
          <cell r="M2766">
            <v>-22678</v>
          </cell>
          <cell r="N2766">
            <v>-306149</v>
          </cell>
          <cell r="O2766" t="str">
            <v>20250512</v>
          </cell>
          <cell r="P2766" t="str">
            <v>T05.2025</v>
          </cell>
          <cell r="Q2766">
            <v>-306149</v>
          </cell>
        </row>
        <row r="2767">
          <cell r="I2767">
            <v>23111</v>
          </cell>
          <cell r="J2767" t="str">
            <v/>
          </cell>
          <cell r="K2767" t="str">
            <v/>
          </cell>
          <cell r="L2767">
            <v>595330</v>
          </cell>
          <cell r="M2767">
            <v>47626</v>
          </cell>
          <cell r="N2767">
            <v>642956</v>
          </cell>
          <cell r="O2767" t="str">
            <v>20250530</v>
          </cell>
          <cell r="P2767" t="str">
            <v>T05.2025</v>
          </cell>
          <cell r="Q2767">
            <v>642956</v>
          </cell>
        </row>
        <row r="2768">
          <cell r="I2768">
            <v>20714</v>
          </cell>
          <cell r="J2768" t="str">
            <v/>
          </cell>
          <cell r="K2768" t="str">
            <v/>
          </cell>
          <cell r="L2768">
            <v>888460</v>
          </cell>
          <cell r="M2768">
            <v>71077</v>
          </cell>
          <cell r="N2768">
            <v>959537</v>
          </cell>
          <cell r="O2768" t="str">
            <v>20250530</v>
          </cell>
          <cell r="P2768" t="str">
            <v>T05.2025</v>
          </cell>
          <cell r="Q2768">
            <v>959537</v>
          </cell>
        </row>
        <row r="2769">
          <cell r="I2769">
            <v>3600</v>
          </cell>
          <cell r="J2769" t="str">
            <v>Sampling services fee - Auto</v>
          </cell>
          <cell r="K2769" t="str">
            <v>PHI HANG MAU 202504_005820</v>
          </cell>
          <cell r="L2769">
            <v>-65416</v>
          </cell>
          <cell r="M2769">
            <v>-6542</v>
          </cell>
          <cell r="N2769">
            <v>-71958</v>
          </cell>
          <cell r="O2769" t="str">
            <v>20250512</v>
          </cell>
          <cell r="P2769" t="str">
            <v>T05.2025</v>
          </cell>
          <cell r="Q2769">
            <v>-71958</v>
          </cell>
        </row>
        <row r="2770">
          <cell r="I2770">
            <v>18506</v>
          </cell>
          <cell r="J2770" t="str">
            <v/>
          </cell>
          <cell r="K2770" t="str">
            <v/>
          </cell>
          <cell r="L2770">
            <v>1512275</v>
          </cell>
          <cell r="M2770">
            <v>120982</v>
          </cell>
          <cell r="N2770">
            <v>1633257</v>
          </cell>
          <cell r="O2770" t="str">
            <v>20250512</v>
          </cell>
          <cell r="P2770" t="str">
            <v>T05.2025</v>
          </cell>
          <cell r="Q2770">
            <v>1633257</v>
          </cell>
        </row>
        <row r="2771">
          <cell r="I2771">
            <v>22037</v>
          </cell>
          <cell r="J2771" t="str">
            <v/>
          </cell>
          <cell r="K2771" t="str">
            <v/>
          </cell>
          <cell r="L2771">
            <v>536025</v>
          </cell>
          <cell r="M2771">
            <v>42882</v>
          </cell>
          <cell r="N2771">
            <v>578907</v>
          </cell>
          <cell r="O2771" t="str">
            <v>20250530</v>
          </cell>
          <cell r="P2771" t="str">
            <v>T05.2025</v>
          </cell>
          <cell r="Q2771">
            <v>578907</v>
          </cell>
        </row>
        <row r="2772">
          <cell r="I2772" t="str">
            <v/>
          </cell>
          <cell r="J2772" t="str">
            <v/>
          </cell>
          <cell r="K2772" t="str">
            <v>SUB SUM</v>
          </cell>
          <cell r="L2772">
            <v>2965148</v>
          </cell>
          <cell r="M2772">
            <v>235903</v>
          </cell>
          <cell r="N2772">
            <v>3201051</v>
          </cell>
          <cell r="O2772" t="str">
            <v/>
          </cell>
          <cell r="P2772" t="str">
            <v>T05.2025</v>
          </cell>
          <cell r="Q2772">
            <v>183600788</v>
          </cell>
        </row>
        <row r="2773">
          <cell r="I2773">
            <v>3647</v>
          </cell>
          <cell r="J2773" t="str">
            <v>Sampling services fee - Auto</v>
          </cell>
          <cell r="K2773" t="str">
            <v>PHI HANG MAU 202504_005820</v>
          </cell>
          <cell r="L2773">
            <v>-201468</v>
          </cell>
          <cell r="M2773">
            <v>-20147</v>
          </cell>
          <cell r="N2773">
            <v>-221615</v>
          </cell>
          <cell r="O2773" t="str">
            <v>20250512</v>
          </cell>
          <cell r="P2773" t="str">
            <v>T05.2025</v>
          </cell>
          <cell r="Q2773">
            <v>-221615</v>
          </cell>
        </row>
        <row r="2774">
          <cell r="I2774">
            <v>22240</v>
          </cell>
          <cell r="J2774" t="str">
            <v/>
          </cell>
          <cell r="K2774" t="str">
            <v/>
          </cell>
          <cell r="L2774">
            <v>4525420</v>
          </cell>
          <cell r="M2774">
            <v>362034</v>
          </cell>
          <cell r="N2774">
            <v>4887454</v>
          </cell>
          <cell r="O2774" t="str">
            <v>20250530</v>
          </cell>
          <cell r="P2774" t="str">
            <v>T05.2025</v>
          </cell>
          <cell r="Q2774">
            <v>4887454</v>
          </cell>
        </row>
        <row r="2775">
          <cell r="I2775">
            <v>2128</v>
          </cell>
          <cell r="J2775" t="str">
            <v>Distribution Cost -Auto(8%)</v>
          </cell>
          <cell r="K2775" t="str">
            <v>PHI VAN CHUYEN THANG 03.2025-HANG LANH_005820_01009</v>
          </cell>
          <cell r="L2775">
            <v>-58120</v>
          </cell>
          <cell r="M2775">
            <v>-4650</v>
          </cell>
          <cell r="N2775">
            <v>-62770</v>
          </cell>
          <cell r="O2775" t="str">
            <v>20250512</v>
          </cell>
          <cell r="P2775" t="str">
            <v>T05.2025</v>
          </cell>
          <cell r="Q2775">
            <v>-1113880</v>
          </cell>
        </row>
        <row r="2776">
          <cell r="I2776">
            <v>3884</v>
          </cell>
          <cell r="J2776" t="str">
            <v>Sale services fee - Auto</v>
          </cell>
          <cell r="K2776" t="str">
            <v>PHI BAN HANG 202504_005820</v>
          </cell>
          <cell r="L2776">
            <v>-671560</v>
          </cell>
          <cell r="M2776">
            <v>-53725</v>
          </cell>
          <cell r="N2776">
            <v>-725285</v>
          </cell>
          <cell r="O2776" t="str">
            <v>20250512</v>
          </cell>
          <cell r="P2776" t="str">
            <v>T05.2025</v>
          </cell>
          <cell r="Q2776">
            <v>-725285</v>
          </cell>
        </row>
        <row r="2777">
          <cell r="I2777">
            <v>1074</v>
          </cell>
          <cell r="J2777" t="str">
            <v>Basic discount - Auto</v>
          </cell>
          <cell r="K2777" t="str">
            <v>CHIET KHAU CO BAN 202504_005820</v>
          </cell>
          <cell r="L2777">
            <v>-873028</v>
          </cell>
          <cell r="M2777">
            <v>-69842</v>
          </cell>
          <cell r="N2777">
            <v>-942870</v>
          </cell>
          <cell r="O2777" t="str">
            <v>20250512</v>
          </cell>
          <cell r="P2777" t="str">
            <v>T05.2025</v>
          </cell>
          <cell r="Q2777">
            <v>-942870</v>
          </cell>
        </row>
        <row r="2778">
          <cell r="I2778">
            <v>20598</v>
          </cell>
          <cell r="J2778" t="str">
            <v/>
          </cell>
          <cell r="K2778" t="str">
            <v/>
          </cell>
          <cell r="L2778">
            <v>3151170</v>
          </cell>
          <cell r="M2778">
            <v>252094</v>
          </cell>
          <cell r="N2778">
            <v>3403264</v>
          </cell>
          <cell r="O2778" t="str">
            <v>20250530</v>
          </cell>
          <cell r="P2778" t="str">
            <v>T05.2025</v>
          </cell>
          <cell r="Q2778">
            <v>3403264</v>
          </cell>
        </row>
        <row r="2779">
          <cell r="I2779">
            <v>17263</v>
          </cell>
          <cell r="J2779" t="str">
            <v/>
          </cell>
          <cell r="K2779" t="str">
            <v/>
          </cell>
          <cell r="L2779">
            <v>3453370</v>
          </cell>
          <cell r="M2779">
            <v>276270</v>
          </cell>
          <cell r="N2779">
            <v>3729640</v>
          </cell>
          <cell r="O2779" t="str">
            <v>20250512</v>
          </cell>
          <cell r="P2779" t="str">
            <v>T05.2025</v>
          </cell>
          <cell r="Q2779">
            <v>3729640</v>
          </cell>
        </row>
        <row r="2780">
          <cell r="I2780" t="str">
            <v/>
          </cell>
          <cell r="J2780" t="str">
            <v/>
          </cell>
          <cell r="K2780" t="str">
            <v>SUB SUM</v>
          </cell>
          <cell r="L2780">
            <v>9325784</v>
          </cell>
          <cell r="M2780">
            <v>742034</v>
          </cell>
          <cell r="N2780">
            <v>10067818</v>
          </cell>
          <cell r="O2780" t="str">
            <v/>
          </cell>
          <cell r="P2780" t="str">
            <v>T05.2025</v>
          </cell>
          <cell r="Q2780">
            <v>183600788</v>
          </cell>
        </row>
        <row r="2781">
          <cell r="I2781">
            <v>23599</v>
          </cell>
          <cell r="J2781" t="str">
            <v/>
          </cell>
          <cell r="K2781" t="str">
            <v/>
          </cell>
          <cell r="L2781">
            <v>1705910</v>
          </cell>
          <cell r="M2781">
            <v>136473</v>
          </cell>
          <cell r="N2781">
            <v>1842383</v>
          </cell>
          <cell r="O2781" t="str">
            <v>20250530</v>
          </cell>
          <cell r="P2781" t="str">
            <v>T05.2025</v>
          </cell>
          <cell r="Q2781">
            <v>1842383</v>
          </cell>
        </row>
        <row r="2782">
          <cell r="I2782">
            <v>3199</v>
          </cell>
          <cell r="J2782" t="str">
            <v>Sale services fee - Auto</v>
          </cell>
          <cell r="K2782" t="str">
            <v>PHI BAN HANG 202504_005820</v>
          </cell>
          <cell r="L2782">
            <v>-207459</v>
          </cell>
          <cell r="M2782">
            <v>-16597</v>
          </cell>
          <cell r="N2782">
            <v>-224056</v>
          </cell>
          <cell r="O2782" t="str">
            <v>20250512</v>
          </cell>
          <cell r="P2782" t="str">
            <v>T05.2025</v>
          </cell>
          <cell r="Q2782">
            <v>-224056</v>
          </cell>
        </row>
        <row r="2783">
          <cell r="I2783">
            <v>1073</v>
          </cell>
          <cell r="J2783" t="str">
            <v>Basic discount - Auto</v>
          </cell>
          <cell r="K2783" t="str">
            <v>CHIET KHAU CO BAN 202504_005820</v>
          </cell>
          <cell r="L2783">
            <v>-269697</v>
          </cell>
          <cell r="M2783">
            <v>-21576</v>
          </cell>
          <cell r="N2783">
            <v>-291273</v>
          </cell>
          <cell r="O2783" t="str">
            <v>20250512</v>
          </cell>
          <cell r="P2783" t="str">
            <v>T05.2025</v>
          </cell>
          <cell r="Q2783">
            <v>-291273</v>
          </cell>
        </row>
        <row r="2784">
          <cell r="I2784">
            <v>20580</v>
          </cell>
          <cell r="J2784" t="str">
            <v/>
          </cell>
          <cell r="K2784" t="str">
            <v/>
          </cell>
          <cell r="L2784">
            <v>1332690</v>
          </cell>
          <cell r="M2784">
            <v>106615</v>
          </cell>
          <cell r="N2784">
            <v>1439305</v>
          </cell>
          <cell r="O2784" t="str">
            <v>20250530</v>
          </cell>
          <cell r="P2784" t="str">
            <v>T05.2025</v>
          </cell>
          <cell r="Q2784">
            <v>1439305</v>
          </cell>
        </row>
        <row r="2785">
          <cell r="I2785">
            <v>2936</v>
          </cell>
          <cell r="J2785" t="str">
            <v>Sampling services fee - Auto</v>
          </cell>
          <cell r="K2785" t="str">
            <v>PHI HANG MAU 202504_005820</v>
          </cell>
          <cell r="L2785">
            <v>-62238</v>
          </cell>
          <cell r="M2785">
            <v>-6224</v>
          </cell>
          <cell r="N2785">
            <v>-68462</v>
          </cell>
          <cell r="O2785" t="str">
            <v>20250512</v>
          </cell>
          <cell r="P2785" t="str">
            <v>T05.2025</v>
          </cell>
          <cell r="Q2785">
            <v>-68462</v>
          </cell>
        </row>
        <row r="2786">
          <cell r="I2786">
            <v>17260</v>
          </cell>
          <cell r="J2786" t="str">
            <v/>
          </cell>
          <cell r="K2786" t="str">
            <v/>
          </cell>
          <cell r="L2786">
            <v>2079120</v>
          </cell>
          <cell r="M2786">
            <v>166330</v>
          </cell>
          <cell r="N2786">
            <v>2245450</v>
          </cell>
          <cell r="O2786" t="str">
            <v>20250512</v>
          </cell>
          <cell r="P2786" t="str">
            <v>T05.2025</v>
          </cell>
          <cell r="Q2786">
            <v>2245450</v>
          </cell>
        </row>
        <row r="2787">
          <cell r="I2787" t="str">
            <v/>
          </cell>
          <cell r="J2787" t="str">
            <v/>
          </cell>
          <cell r="K2787" t="str">
            <v>SUB SUM</v>
          </cell>
          <cell r="L2787">
            <v>4578326</v>
          </cell>
          <cell r="M2787">
            <v>365021</v>
          </cell>
          <cell r="N2787">
            <v>4943347</v>
          </cell>
          <cell r="O2787" t="str">
            <v/>
          </cell>
          <cell r="P2787" t="str">
            <v>T05.2025</v>
          </cell>
          <cell r="Q2787">
            <v>183600788</v>
          </cell>
        </row>
        <row r="2788">
          <cell r="I2788">
            <v>15564</v>
          </cell>
          <cell r="J2788" t="str">
            <v/>
          </cell>
          <cell r="K2788" t="str">
            <v/>
          </cell>
          <cell r="L2788">
            <v>1072050</v>
          </cell>
          <cell r="M2788">
            <v>85764</v>
          </cell>
          <cell r="N2788">
            <v>1157814</v>
          </cell>
          <cell r="O2788" t="str">
            <v>20250530</v>
          </cell>
          <cell r="P2788" t="str">
            <v>T05.2025</v>
          </cell>
          <cell r="Q2788">
            <v>1157814</v>
          </cell>
        </row>
        <row r="2789">
          <cell r="I2789">
            <v>3921</v>
          </cell>
          <cell r="J2789" t="str">
            <v>Sampling services fee - Auto</v>
          </cell>
          <cell r="K2789" t="str">
            <v>PHI HANG MAU 202504_005820</v>
          </cell>
          <cell r="L2789">
            <v>-92932</v>
          </cell>
          <cell r="M2789">
            <v>-9293</v>
          </cell>
          <cell r="N2789">
            <v>-102225</v>
          </cell>
          <cell r="O2789" t="str">
            <v>20250512</v>
          </cell>
          <cell r="P2789" t="str">
            <v>T05.2025</v>
          </cell>
          <cell r="Q2789">
            <v>-102225</v>
          </cell>
        </row>
        <row r="2790">
          <cell r="I2790">
            <v>20455</v>
          </cell>
          <cell r="J2790" t="str">
            <v/>
          </cell>
          <cell r="K2790" t="str">
            <v/>
          </cell>
          <cell r="L2790">
            <v>1960510</v>
          </cell>
          <cell r="M2790">
            <v>156841</v>
          </cell>
          <cell r="N2790">
            <v>2117351</v>
          </cell>
          <cell r="O2790" t="str">
            <v>20250530</v>
          </cell>
          <cell r="P2790" t="str">
            <v>T05.2025</v>
          </cell>
          <cell r="Q2790">
            <v>2117351</v>
          </cell>
        </row>
        <row r="2791">
          <cell r="I2791">
            <v>2128</v>
          </cell>
          <cell r="J2791" t="str">
            <v>Distribution Cost -Auto(8%)</v>
          </cell>
          <cell r="K2791" t="str">
            <v>PHI VAN CHUYEN THANG 03.2025-HANG LANH_005820_01006</v>
          </cell>
          <cell r="L2791">
            <v>-214440</v>
          </cell>
          <cell r="M2791">
            <v>-17155</v>
          </cell>
          <cell r="N2791">
            <v>-231595</v>
          </cell>
          <cell r="O2791" t="str">
            <v>20250512</v>
          </cell>
          <cell r="P2791" t="str">
            <v>T05.2025</v>
          </cell>
          <cell r="Q2791">
            <v>-1113880</v>
          </cell>
        </row>
        <row r="2792">
          <cell r="I2792">
            <v>17264</v>
          </cell>
          <cell r="J2792" t="str">
            <v/>
          </cell>
          <cell r="K2792" t="str">
            <v/>
          </cell>
          <cell r="L2792">
            <v>1516280</v>
          </cell>
          <cell r="M2792">
            <v>121302</v>
          </cell>
          <cell r="N2792">
            <v>1637582</v>
          </cell>
          <cell r="O2792" t="str">
            <v>20250512</v>
          </cell>
          <cell r="P2792" t="str">
            <v>T05.2025</v>
          </cell>
          <cell r="Q2792">
            <v>1637582</v>
          </cell>
        </row>
        <row r="2793">
          <cell r="I2793">
            <v>1082</v>
          </cell>
          <cell r="J2793" t="str">
            <v>250512-01006-1-0074</v>
          </cell>
          <cell r="K2793" t="str">
            <v>Hang tra lai</v>
          </cell>
          <cell r="L2793">
            <v>-303256</v>
          </cell>
          <cell r="M2793">
            <v>-24261</v>
          </cell>
          <cell r="N2793">
            <v>-327517</v>
          </cell>
          <cell r="O2793" t="str">
            <v>20250530</v>
          </cell>
          <cell r="P2793" t="str">
            <v>T05.2025</v>
          </cell>
          <cell r="Q2793">
            <v>-327517</v>
          </cell>
        </row>
        <row r="2794">
          <cell r="I2794">
            <v>22239</v>
          </cell>
          <cell r="J2794" t="str">
            <v/>
          </cell>
          <cell r="K2794" t="str">
            <v/>
          </cell>
          <cell r="L2794">
            <v>3124355</v>
          </cell>
          <cell r="M2794">
            <v>249948</v>
          </cell>
          <cell r="N2794">
            <v>3374303</v>
          </cell>
          <cell r="O2794" t="str">
            <v>20250530</v>
          </cell>
          <cell r="P2794" t="str">
            <v>T05.2025</v>
          </cell>
          <cell r="Q2794">
            <v>3374303</v>
          </cell>
        </row>
        <row r="2795">
          <cell r="I2795">
            <v>4184</v>
          </cell>
          <cell r="J2795" t="str">
            <v>Sale services fee - Auto</v>
          </cell>
          <cell r="K2795" t="str">
            <v>PHI BAN HANG 202504_005820</v>
          </cell>
          <cell r="L2795">
            <v>-309772</v>
          </cell>
          <cell r="M2795">
            <v>-24782</v>
          </cell>
          <cell r="N2795">
            <v>-334554</v>
          </cell>
          <cell r="O2795" t="str">
            <v>20250512</v>
          </cell>
          <cell r="P2795" t="str">
            <v>T05.2025</v>
          </cell>
          <cell r="Q2795">
            <v>-334554</v>
          </cell>
        </row>
        <row r="2796">
          <cell r="I2796">
            <v>21933</v>
          </cell>
          <cell r="J2796" t="str">
            <v/>
          </cell>
          <cell r="K2796" t="str">
            <v/>
          </cell>
          <cell r="L2796">
            <v>888460</v>
          </cell>
          <cell r="M2796">
            <v>71077</v>
          </cell>
          <cell r="N2796">
            <v>959537</v>
          </cell>
          <cell r="O2796" t="str">
            <v>20250530</v>
          </cell>
          <cell r="P2796" t="str">
            <v>T05.2025</v>
          </cell>
          <cell r="Q2796">
            <v>959537</v>
          </cell>
        </row>
        <row r="2797">
          <cell r="I2797">
            <v>1072</v>
          </cell>
          <cell r="J2797" t="str">
            <v>Basic discount - Auto</v>
          </cell>
          <cell r="K2797" t="str">
            <v>CHIET KHAU CO BAN 202504_005820</v>
          </cell>
          <cell r="L2797">
            <v>-402704</v>
          </cell>
          <cell r="M2797">
            <v>-32216</v>
          </cell>
          <cell r="N2797">
            <v>-434920</v>
          </cell>
          <cell r="O2797" t="str">
            <v>20250512</v>
          </cell>
          <cell r="P2797" t="str">
            <v>T05.2025</v>
          </cell>
          <cell r="Q2797">
            <v>-434920</v>
          </cell>
        </row>
        <row r="2798">
          <cell r="I2798">
            <v>17497</v>
          </cell>
          <cell r="J2798" t="str">
            <v/>
          </cell>
          <cell r="K2798" t="str">
            <v/>
          </cell>
          <cell r="L2798">
            <v>621922</v>
          </cell>
          <cell r="M2798">
            <v>49754</v>
          </cell>
          <cell r="N2798">
            <v>671676</v>
          </cell>
          <cell r="O2798" t="str">
            <v>20250512</v>
          </cell>
          <cell r="P2798" t="str">
            <v>T05.2025</v>
          </cell>
          <cell r="Q2798">
            <v>671676</v>
          </cell>
        </row>
        <row r="2799">
          <cell r="I2799">
            <v>17154</v>
          </cell>
          <cell r="J2799" t="str">
            <v/>
          </cell>
          <cell r="K2799" t="str">
            <v/>
          </cell>
          <cell r="L2799">
            <v>888460</v>
          </cell>
          <cell r="M2799">
            <v>71077</v>
          </cell>
          <cell r="N2799">
            <v>959537</v>
          </cell>
          <cell r="O2799" t="str">
            <v>20250512</v>
          </cell>
          <cell r="P2799" t="str">
            <v>T05.2025</v>
          </cell>
          <cell r="Q2799">
            <v>959537</v>
          </cell>
        </row>
        <row r="2800">
          <cell r="I2800">
            <v>23412</v>
          </cell>
          <cell r="J2800" t="str">
            <v/>
          </cell>
          <cell r="K2800" t="str">
            <v/>
          </cell>
          <cell r="L2800">
            <v>2182630</v>
          </cell>
          <cell r="M2800">
            <v>174610</v>
          </cell>
          <cell r="N2800">
            <v>2357240</v>
          </cell>
          <cell r="O2800" t="str">
            <v>20250530</v>
          </cell>
          <cell r="P2800" t="str">
            <v>T05.2025</v>
          </cell>
          <cell r="Q2800">
            <v>2357240</v>
          </cell>
        </row>
        <row r="2801">
          <cell r="I2801" t="str">
            <v/>
          </cell>
          <cell r="J2801" t="str">
            <v/>
          </cell>
          <cell r="K2801" t="str">
            <v>SUB SUM</v>
          </cell>
          <cell r="L2801">
            <v>10931563</v>
          </cell>
          <cell r="M2801">
            <v>872666</v>
          </cell>
          <cell r="N2801">
            <v>11804229</v>
          </cell>
          <cell r="O2801" t="str">
            <v/>
          </cell>
          <cell r="P2801" t="str">
            <v>T05.2025</v>
          </cell>
          <cell r="Q2801">
            <v>183600788</v>
          </cell>
        </row>
        <row r="2802">
          <cell r="I2802">
            <v>3499</v>
          </cell>
          <cell r="J2802" t="str">
            <v>Sampling services fee - Auto</v>
          </cell>
          <cell r="K2802" t="str">
            <v>PHI HANG MAU 202504_005820</v>
          </cell>
          <cell r="L2802">
            <v>-59841</v>
          </cell>
          <cell r="M2802">
            <v>-5984</v>
          </cell>
          <cell r="N2802">
            <v>-65825</v>
          </cell>
          <cell r="O2802" t="str">
            <v>20250512</v>
          </cell>
          <cell r="P2802" t="str">
            <v>T05.2025</v>
          </cell>
          <cell r="Q2802">
            <v>-65825</v>
          </cell>
        </row>
        <row r="2803">
          <cell r="I2803">
            <v>18936</v>
          </cell>
          <cell r="J2803" t="str">
            <v/>
          </cell>
          <cell r="K2803" t="str">
            <v/>
          </cell>
          <cell r="L2803">
            <v>1071594</v>
          </cell>
          <cell r="M2803">
            <v>85728</v>
          </cell>
          <cell r="N2803">
            <v>1157322</v>
          </cell>
          <cell r="O2803" t="str">
            <v>20250512</v>
          </cell>
          <cell r="P2803" t="str">
            <v>T05.2025</v>
          </cell>
          <cell r="Q2803">
            <v>1157322</v>
          </cell>
        </row>
        <row r="2804">
          <cell r="I2804">
            <v>20789</v>
          </cell>
          <cell r="J2804" t="str">
            <v/>
          </cell>
          <cell r="K2804" t="str">
            <v/>
          </cell>
          <cell r="L2804">
            <v>1726685</v>
          </cell>
          <cell r="M2804">
            <v>138135</v>
          </cell>
          <cell r="N2804">
            <v>1864820</v>
          </cell>
          <cell r="O2804" t="str">
            <v>20250530</v>
          </cell>
          <cell r="P2804" t="str">
            <v>T05.2025</v>
          </cell>
          <cell r="Q2804">
            <v>1864820</v>
          </cell>
        </row>
        <row r="2805">
          <cell r="I2805">
            <v>3500</v>
          </cell>
          <cell r="J2805" t="str">
            <v>Sale services fee - Auto</v>
          </cell>
          <cell r="K2805" t="str">
            <v>PHI BAN HANG 202504_005820</v>
          </cell>
          <cell r="L2805">
            <v>-199470</v>
          </cell>
          <cell r="M2805">
            <v>-15958</v>
          </cell>
          <cell r="N2805">
            <v>-215428</v>
          </cell>
          <cell r="O2805" t="str">
            <v>20250512</v>
          </cell>
          <cell r="P2805" t="str">
            <v>T05.2025</v>
          </cell>
          <cell r="Q2805">
            <v>-215428</v>
          </cell>
        </row>
        <row r="2806">
          <cell r="I2806">
            <v>1071</v>
          </cell>
          <cell r="J2806" t="str">
            <v>Basic discount - Auto</v>
          </cell>
          <cell r="K2806" t="str">
            <v>CHIET KHAU CO BAN 202504_005820</v>
          </cell>
          <cell r="L2806">
            <v>-259311</v>
          </cell>
          <cell r="M2806">
            <v>-20745</v>
          </cell>
          <cell r="N2806">
            <v>-280056</v>
          </cell>
          <cell r="O2806" t="str">
            <v>20250512</v>
          </cell>
          <cell r="P2806" t="str">
            <v>T05.2025</v>
          </cell>
          <cell r="Q2806">
            <v>-280056</v>
          </cell>
        </row>
        <row r="2807">
          <cell r="I2807">
            <v>18937</v>
          </cell>
          <cell r="J2807" t="str">
            <v/>
          </cell>
          <cell r="K2807" t="str">
            <v/>
          </cell>
          <cell r="L2807">
            <v>1071594</v>
          </cell>
          <cell r="M2807">
            <v>85728</v>
          </cell>
          <cell r="N2807">
            <v>1157322</v>
          </cell>
          <cell r="O2807" t="str">
            <v>20250512</v>
          </cell>
          <cell r="P2807" t="str">
            <v>T05.2025</v>
          </cell>
          <cell r="Q2807">
            <v>1157322</v>
          </cell>
        </row>
        <row r="2808">
          <cell r="I2808">
            <v>23461</v>
          </cell>
          <cell r="J2808" t="str">
            <v/>
          </cell>
          <cell r="K2808" t="str">
            <v/>
          </cell>
          <cell r="L2808">
            <v>1190660</v>
          </cell>
          <cell r="M2808">
            <v>95253</v>
          </cell>
          <cell r="N2808">
            <v>1285913</v>
          </cell>
          <cell r="O2808" t="str">
            <v>20250530</v>
          </cell>
          <cell r="P2808" t="str">
            <v>T05.2025</v>
          </cell>
          <cell r="Q2808">
            <v>1285913</v>
          </cell>
        </row>
        <row r="2809">
          <cell r="I2809" t="str">
            <v/>
          </cell>
          <cell r="J2809" t="str">
            <v/>
          </cell>
          <cell r="K2809" t="str">
            <v>SUB SUM</v>
          </cell>
          <cell r="L2809">
            <v>4541911</v>
          </cell>
          <cell r="M2809">
            <v>362157</v>
          </cell>
          <cell r="N2809">
            <v>4904068</v>
          </cell>
          <cell r="O2809" t="str">
            <v/>
          </cell>
          <cell r="P2809" t="str">
            <v>T05.2025</v>
          </cell>
          <cell r="Q2809">
            <v>183600788</v>
          </cell>
        </row>
        <row r="2810">
          <cell r="I2810">
            <v>2128</v>
          </cell>
          <cell r="J2810" t="str">
            <v>Distribution Cost -Auto(8%)</v>
          </cell>
          <cell r="K2810" t="str">
            <v>PHI VAN CHUYEN THANG 03.2025-HANG LANH_005820_01004</v>
          </cell>
          <cell r="L2810">
            <v>-42690</v>
          </cell>
          <cell r="M2810">
            <v>-3415</v>
          </cell>
          <cell r="N2810">
            <v>-46105</v>
          </cell>
          <cell r="O2810" t="str">
            <v>20250512</v>
          </cell>
          <cell r="P2810" t="str">
            <v>T05.2025</v>
          </cell>
          <cell r="Q2810">
            <v>-1113880</v>
          </cell>
        </row>
        <row r="2811">
          <cell r="I2811">
            <v>20440</v>
          </cell>
          <cell r="J2811" t="str">
            <v/>
          </cell>
          <cell r="K2811" t="str">
            <v/>
          </cell>
          <cell r="L2811">
            <v>799614</v>
          </cell>
          <cell r="M2811">
            <v>63969</v>
          </cell>
          <cell r="N2811">
            <v>863583</v>
          </cell>
          <cell r="O2811" t="str">
            <v>20250512</v>
          </cell>
          <cell r="P2811" t="str">
            <v>T05.2025</v>
          </cell>
          <cell r="Q2811">
            <v>863583</v>
          </cell>
        </row>
        <row r="2812">
          <cell r="I2812" t="str">
            <v/>
          </cell>
          <cell r="J2812" t="str">
            <v/>
          </cell>
          <cell r="K2812" t="str">
            <v>SUB SUM</v>
          </cell>
          <cell r="L2812">
            <v>756924</v>
          </cell>
          <cell r="M2812">
            <v>60554</v>
          </cell>
          <cell r="N2812">
            <v>817478</v>
          </cell>
          <cell r="O2812" t="str">
            <v/>
          </cell>
          <cell r="P2812" t="str">
            <v>T05.2025</v>
          </cell>
          <cell r="Q2812">
            <v>183600788</v>
          </cell>
        </row>
        <row r="2813">
          <cell r="I2813">
            <v>18510</v>
          </cell>
          <cell r="J2813" t="str">
            <v/>
          </cell>
          <cell r="K2813" t="str">
            <v/>
          </cell>
          <cell r="L2813">
            <v>888460</v>
          </cell>
          <cell r="M2813">
            <v>71077</v>
          </cell>
          <cell r="N2813">
            <v>959537</v>
          </cell>
          <cell r="O2813" t="str">
            <v>20250512</v>
          </cell>
          <cell r="P2813" t="str">
            <v>T05.2025</v>
          </cell>
          <cell r="Q2813">
            <v>959537</v>
          </cell>
        </row>
        <row r="2814">
          <cell r="I2814">
            <v>17226</v>
          </cell>
          <cell r="J2814" t="str">
            <v/>
          </cell>
          <cell r="K2814" t="str">
            <v/>
          </cell>
          <cell r="L2814">
            <v>444230</v>
          </cell>
          <cell r="M2814">
            <v>35538</v>
          </cell>
          <cell r="N2814">
            <v>479768</v>
          </cell>
          <cell r="O2814" t="str">
            <v>20250512</v>
          </cell>
          <cell r="P2814" t="str">
            <v>T05.2025</v>
          </cell>
          <cell r="Q2814">
            <v>479768</v>
          </cell>
        </row>
        <row r="2815">
          <cell r="I2815" t="str">
            <v/>
          </cell>
          <cell r="J2815" t="str">
            <v/>
          </cell>
          <cell r="K2815" t="str">
            <v>SUB SUM</v>
          </cell>
          <cell r="L2815">
            <v>1332690</v>
          </cell>
          <cell r="M2815">
            <v>106615</v>
          </cell>
          <cell r="N2815">
            <v>1439305</v>
          </cell>
          <cell r="O2815" t="str">
            <v/>
          </cell>
          <cell r="P2815" t="str">
            <v>T05.2025</v>
          </cell>
          <cell r="Q2815">
            <v>183600788</v>
          </cell>
        </row>
        <row r="2816">
          <cell r="I2816">
            <v>18854</v>
          </cell>
          <cell r="J2816" t="str">
            <v/>
          </cell>
          <cell r="K2816" t="str">
            <v/>
          </cell>
          <cell r="L2816">
            <v>1309726</v>
          </cell>
          <cell r="M2816">
            <v>104778</v>
          </cell>
          <cell r="N2816">
            <v>1414504</v>
          </cell>
          <cell r="O2816" t="str">
            <v>20250512</v>
          </cell>
          <cell r="P2816" t="str">
            <v>T05.2025</v>
          </cell>
          <cell r="Q2816">
            <v>1414504</v>
          </cell>
        </row>
        <row r="2817">
          <cell r="I2817">
            <v>5438</v>
          </cell>
          <cell r="J2817" t="str">
            <v>Sale services fee - Auto</v>
          </cell>
          <cell r="K2817" t="str">
            <v>PHI BAN HANG 202504_005820</v>
          </cell>
          <cell r="L2817">
            <v>-1018880</v>
          </cell>
          <cell r="M2817">
            <v>-81510</v>
          </cell>
          <cell r="N2817">
            <v>-1100390</v>
          </cell>
          <cell r="O2817" t="str">
            <v>20250512</v>
          </cell>
          <cell r="P2817" t="str">
            <v>T05.2025</v>
          </cell>
          <cell r="Q2817">
            <v>-1100390</v>
          </cell>
        </row>
        <row r="2818">
          <cell r="I2818">
            <v>22141</v>
          </cell>
          <cell r="J2818" t="str">
            <v/>
          </cell>
          <cell r="K2818" t="str">
            <v/>
          </cell>
          <cell r="L2818">
            <v>1190660</v>
          </cell>
          <cell r="M2818">
            <v>95253</v>
          </cell>
          <cell r="N2818">
            <v>1285913</v>
          </cell>
          <cell r="O2818" t="str">
            <v>20250530</v>
          </cell>
          <cell r="P2818" t="str">
            <v>T05.2025</v>
          </cell>
          <cell r="Q2818">
            <v>1285913</v>
          </cell>
        </row>
        <row r="2819">
          <cell r="I2819">
            <v>17519</v>
          </cell>
          <cell r="J2819" t="str">
            <v/>
          </cell>
          <cell r="K2819" t="str">
            <v/>
          </cell>
          <cell r="L2819">
            <v>4007140</v>
          </cell>
          <cell r="M2819">
            <v>320571</v>
          </cell>
          <cell r="N2819">
            <v>4327711</v>
          </cell>
          <cell r="O2819" t="str">
            <v>20250512</v>
          </cell>
          <cell r="P2819" t="str">
            <v>T05.2025</v>
          </cell>
          <cell r="Q2819">
            <v>4327711</v>
          </cell>
        </row>
        <row r="2820">
          <cell r="I2820">
            <v>21578</v>
          </cell>
          <cell r="J2820" t="str">
            <v/>
          </cell>
          <cell r="K2820" t="str">
            <v/>
          </cell>
          <cell r="L2820">
            <v>595330</v>
          </cell>
          <cell r="M2820">
            <v>47626</v>
          </cell>
          <cell r="N2820">
            <v>642956</v>
          </cell>
          <cell r="O2820" t="str">
            <v>20250530</v>
          </cell>
          <cell r="P2820" t="str">
            <v>T05.2025</v>
          </cell>
          <cell r="Q2820">
            <v>642956</v>
          </cell>
        </row>
        <row r="2821">
          <cell r="I2821">
            <v>1070</v>
          </cell>
          <cell r="J2821" t="str">
            <v>Basic discount - Auto</v>
          </cell>
          <cell r="K2821" t="str">
            <v>CHIET KHAU CO BAN 202504_005820</v>
          </cell>
          <cell r="L2821">
            <v>-1324544</v>
          </cell>
          <cell r="M2821">
            <v>-105964</v>
          </cell>
          <cell r="N2821">
            <v>-1430508</v>
          </cell>
          <cell r="O2821" t="str">
            <v>20250512</v>
          </cell>
          <cell r="P2821" t="str">
            <v>T05.2025</v>
          </cell>
          <cell r="Q2821">
            <v>-1430508</v>
          </cell>
        </row>
        <row r="2822">
          <cell r="I2822">
            <v>21580</v>
          </cell>
          <cell r="J2822" t="str">
            <v/>
          </cell>
          <cell r="K2822" t="str">
            <v/>
          </cell>
          <cell r="L2822">
            <v>1190660</v>
          </cell>
          <cell r="M2822">
            <v>95253</v>
          </cell>
          <cell r="N2822">
            <v>1285913</v>
          </cell>
          <cell r="O2822" t="str">
            <v>20250530</v>
          </cell>
          <cell r="P2822" t="str">
            <v>T05.2025</v>
          </cell>
          <cell r="Q2822">
            <v>1285913</v>
          </cell>
        </row>
        <row r="2823">
          <cell r="I2823">
            <v>20448</v>
          </cell>
          <cell r="J2823" t="str">
            <v/>
          </cell>
          <cell r="K2823" t="str">
            <v/>
          </cell>
          <cell r="L2823">
            <v>1071594</v>
          </cell>
          <cell r="M2823">
            <v>85728</v>
          </cell>
          <cell r="N2823">
            <v>1157322</v>
          </cell>
          <cell r="O2823" t="str">
            <v>20250512</v>
          </cell>
          <cell r="P2823" t="str">
            <v>T05.2025</v>
          </cell>
          <cell r="Q2823">
            <v>1157322</v>
          </cell>
        </row>
        <row r="2824">
          <cell r="I2824">
            <v>23549</v>
          </cell>
          <cell r="J2824" t="str">
            <v/>
          </cell>
          <cell r="K2824" t="str">
            <v/>
          </cell>
          <cell r="L2824">
            <v>1110580</v>
          </cell>
          <cell r="M2824">
            <v>88846</v>
          </cell>
          <cell r="N2824">
            <v>1199426</v>
          </cell>
          <cell r="O2824" t="str">
            <v>20250530</v>
          </cell>
          <cell r="P2824" t="str">
            <v>T05.2025</v>
          </cell>
          <cell r="Q2824">
            <v>1199426</v>
          </cell>
        </row>
        <row r="2825">
          <cell r="I2825">
            <v>18855</v>
          </cell>
          <cell r="J2825" t="str">
            <v/>
          </cell>
          <cell r="K2825" t="str">
            <v/>
          </cell>
          <cell r="L2825">
            <v>1000428</v>
          </cell>
          <cell r="M2825">
            <v>80034</v>
          </cell>
          <cell r="N2825">
            <v>1080462</v>
          </cell>
          <cell r="O2825" t="str">
            <v>20250512</v>
          </cell>
          <cell r="P2825" t="str">
            <v>T05.2025</v>
          </cell>
          <cell r="Q2825">
            <v>1080462</v>
          </cell>
        </row>
        <row r="2826">
          <cell r="I2826" t="str">
            <v/>
          </cell>
          <cell r="J2826" t="str">
            <v/>
          </cell>
          <cell r="K2826" t="str">
            <v>NET OFF REGULAR 09.05.2025</v>
          </cell>
          <cell r="L2826">
            <v>-1459154</v>
          </cell>
          <cell r="M2826">
            <v>0</v>
          </cell>
          <cell r="N2826">
            <v>-1459154</v>
          </cell>
          <cell r="O2826" t="str">
            <v>20250512</v>
          </cell>
          <cell r="P2826" t="str">
            <v>T05.2025</v>
          </cell>
          <cell r="Q2826">
            <v>183600788</v>
          </cell>
        </row>
        <row r="2827">
          <cell r="I2827">
            <v>22140</v>
          </cell>
          <cell r="J2827" t="str">
            <v/>
          </cell>
          <cell r="K2827" t="str">
            <v/>
          </cell>
          <cell r="L2827">
            <v>1190660</v>
          </cell>
          <cell r="M2827">
            <v>95253</v>
          </cell>
          <cell r="N2827">
            <v>1285913</v>
          </cell>
          <cell r="O2827" t="str">
            <v>20250530</v>
          </cell>
          <cell r="P2827" t="str">
            <v>T05.2025</v>
          </cell>
          <cell r="Q2827">
            <v>1285913</v>
          </cell>
        </row>
        <row r="2828">
          <cell r="I2828">
            <v>17518</v>
          </cell>
          <cell r="J2828" t="str">
            <v/>
          </cell>
          <cell r="K2828" t="str">
            <v/>
          </cell>
          <cell r="L2828">
            <v>2674450</v>
          </cell>
          <cell r="M2828">
            <v>213956</v>
          </cell>
          <cell r="N2828">
            <v>2888406</v>
          </cell>
          <cell r="O2828" t="str">
            <v>20250512</v>
          </cell>
          <cell r="P2828" t="str">
            <v>T05.2025</v>
          </cell>
          <cell r="Q2828">
            <v>2888406</v>
          </cell>
        </row>
        <row r="2829">
          <cell r="I2829">
            <v>5480</v>
          </cell>
          <cell r="J2829" t="str">
            <v>Sampling services fee - Auto</v>
          </cell>
          <cell r="K2829" t="str">
            <v>PHI HANG MAU 202504_005820</v>
          </cell>
          <cell r="L2829">
            <v>-305664</v>
          </cell>
          <cell r="M2829">
            <v>-30566</v>
          </cell>
          <cell r="N2829">
            <v>-336230</v>
          </cell>
          <cell r="O2829" t="str">
            <v>20250512</v>
          </cell>
          <cell r="P2829" t="str">
            <v>T05.2025</v>
          </cell>
          <cell r="Q2829">
            <v>-336230</v>
          </cell>
        </row>
        <row r="2830">
          <cell r="I2830">
            <v>21581</v>
          </cell>
          <cell r="J2830" t="str">
            <v/>
          </cell>
          <cell r="K2830" t="str">
            <v/>
          </cell>
          <cell r="L2830">
            <v>2221150</v>
          </cell>
          <cell r="M2830">
            <v>177692</v>
          </cell>
          <cell r="N2830">
            <v>2398842</v>
          </cell>
          <cell r="O2830" t="str">
            <v>20250530</v>
          </cell>
          <cell r="P2830" t="str">
            <v>T05.2025</v>
          </cell>
          <cell r="Q2830">
            <v>2398842</v>
          </cell>
        </row>
        <row r="2831">
          <cell r="I2831">
            <v>21579</v>
          </cell>
          <cell r="J2831" t="str">
            <v/>
          </cell>
          <cell r="K2831" t="str">
            <v/>
          </cell>
          <cell r="L2831">
            <v>1190660</v>
          </cell>
          <cell r="M2831">
            <v>95253</v>
          </cell>
          <cell r="N2831">
            <v>1285913</v>
          </cell>
          <cell r="O2831" t="str">
            <v>20250530</v>
          </cell>
          <cell r="P2831" t="str">
            <v>T05.2025</v>
          </cell>
          <cell r="Q2831">
            <v>1285913</v>
          </cell>
        </row>
        <row r="2832">
          <cell r="I2832">
            <v>20449</v>
          </cell>
          <cell r="J2832" t="str">
            <v/>
          </cell>
          <cell r="K2832" t="str">
            <v/>
          </cell>
          <cell r="L2832">
            <v>1190660</v>
          </cell>
          <cell r="M2832">
            <v>95253</v>
          </cell>
          <cell r="N2832">
            <v>1285913</v>
          </cell>
          <cell r="O2832" t="str">
            <v>20250512</v>
          </cell>
          <cell r="P2832" t="str">
            <v>T05.2025</v>
          </cell>
          <cell r="Q2832">
            <v>1285913</v>
          </cell>
        </row>
        <row r="2833">
          <cell r="I2833">
            <v>23548</v>
          </cell>
          <cell r="J2833" t="str">
            <v/>
          </cell>
          <cell r="K2833" t="str">
            <v/>
          </cell>
          <cell r="L2833">
            <v>2221160</v>
          </cell>
          <cell r="M2833">
            <v>177693</v>
          </cell>
          <cell r="N2833">
            <v>2398853</v>
          </cell>
          <cell r="O2833" t="str">
            <v>20250530</v>
          </cell>
          <cell r="P2833" t="str">
            <v>T05.2025</v>
          </cell>
          <cell r="Q2833">
            <v>2398853</v>
          </cell>
        </row>
        <row r="2834">
          <cell r="I2834">
            <v>20450</v>
          </cell>
          <cell r="J2834" t="str">
            <v/>
          </cell>
          <cell r="K2834" t="str">
            <v/>
          </cell>
          <cell r="L2834">
            <v>1072050</v>
          </cell>
          <cell r="M2834">
            <v>85764</v>
          </cell>
          <cell r="N2834">
            <v>1157814</v>
          </cell>
          <cell r="O2834" t="str">
            <v>20250512</v>
          </cell>
          <cell r="P2834" t="str">
            <v>T05.2025</v>
          </cell>
          <cell r="Q2834">
            <v>1157814</v>
          </cell>
        </row>
        <row r="2835">
          <cell r="I2835">
            <v>23547</v>
          </cell>
          <cell r="J2835" t="str">
            <v/>
          </cell>
          <cell r="K2835" t="str">
            <v/>
          </cell>
          <cell r="L2835">
            <v>1131355</v>
          </cell>
          <cell r="M2835">
            <v>90508</v>
          </cell>
          <cell r="N2835">
            <v>1221863</v>
          </cell>
          <cell r="O2835" t="str">
            <v>20250530</v>
          </cell>
          <cell r="P2835" t="str">
            <v>T05.2025</v>
          </cell>
          <cell r="Q2835">
            <v>1221863</v>
          </cell>
        </row>
        <row r="2836">
          <cell r="I2836" t="str">
            <v/>
          </cell>
          <cell r="J2836" t="str">
            <v/>
          </cell>
          <cell r="K2836" t="str">
            <v>SUB SUM</v>
          </cell>
          <cell r="L2836">
            <v>20260021</v>
          </cell>
          <cell r="M2836">
            <v>1731421</v>
          </cell>
          <cell r="N2836">
            <v>21991442</v>
          </cell>
          <cell r="O2836" t="str">
            <v/>
          </cell>
          <cell r="P2836" t="str">
            <v>T05.2025</v>
          </cell>
          <cell r="Q2836">
            <v>183600788</v>
          </cell>
        </row>
        <row r="2837">
          <cell r="I2837" t="str">
            <v/>
          </cell>
          <cell r="J2837" t="str">
            <v/>
          </cell>
          <cell r="K2837" t="str">
            <v>SUM</v>
          </cell>
          <cell r="L2837">
            <v>85027533</v>
          </cell>
          <cell r="M2837">
            <v>6772861</v>
          </cell>
          <cell r="N2837">
            <v>91800394</v>
          </cell>
          <cell r="O2837" t="str">
            <v/>
          </cell>
          <cell r="P2837" t="str">
            <v>T05.2025</v>
          </cell>
          <cell r="Q2837">
            <v>183600788</v>
          </cell>
        </row>
        <row r="2838">
          <cell r="I2838">
            <v>1172</v>
          </cell>
          <cell r="J2838" t="str">
            <v>Basic discount - Auto</v>
          </cell>
          <cell r="K2838" t="str">
            <v>CHIET KHAU CO BAN 202505_005820</v>
          </cell>
          <cell r="L2838">
            <v>-1100076</v>
          </cell>
          <cell r="M2838">
            <v>-88006</v>
          </cell>
          <cell r="N2838">
            <v>-1188082</v>
          </cell>
          <cell r="O2838" t="str">
            <v>20250610</v>
          </cell>
          <cell r="P2838" t="str">
            <v>T06.2025</v>
          </cell>
          <cell r="Q2838">
            <v>-1374276</v>
          </cell>
        </row>
        <row r="2839">
          <cell r="I2839">
            <v>29785</v>
          </cell>
          <cell r="J2839" t="str">
            <v/>
          </cell>
          <cell r="K2839" t="str">
            <v/>
          </cell>
          <cell r="L2839">
            <v>2221160</v>
          </cell>
          <cell r="M2839">
            <v>177693</v>
          </cell>
          <cell r="N2839">
            <v>2398853</v>
          </cell>
          <cell r="O2839" t="str">
            <v>20250630</v>
          </cell>
          <cell r="P2839" t="str">
            <v>T06.2025</v>
          </cell>
          <cell r="Q2839">
            <v>2398853</v>
          </cell>
        </row>
        <row r="2840">
          <cell r="I2840">
            <v>26901</v>
          </cell>
          <cell r="J2840" t="str">
            <v/>
          </cell>
          <cell r="K2840" t="str">
            <v/>
          </cell>
          <cell r="L2840">
            <v>1745950</v>
          </cell>
          <cell r="M2840">
            <v>139676</v>
          </cell>
          <cell r="N2840">
            <v>1885626</v>
          </cell>
          <cell r="O2840" t="str">
            <v>20250630</v>
          </cell>
          <cell r="P2840" t="str">
            <v>T06.2025</v>
          </cell>
          <cell r="Q2840">
            <v>1885626</v>
          </cell>
        </row>
        <row r="2841">
          <cell r="I2841">
            <v>25425</v>
          </cell>
          <cell r="J2841" t="str">
            <v/>
          </cell>
          <cell r="K2841" t="str">
            <v/>
          </cell>
          <cell r="L2841">
            <v>2182630</v>
          </cell>
          <cell r="M2841">
            <v>174610</v>
          </cell>
          <cell r="N2841">
            <v>2357240</v>
          </cell>
          <cell r="O2841" t="str">
            <v>20250630</v>
          </cell>
          <cell r="P2841" t="str">
            <v>T06.2025</v>
          </cell>
          <cell r="Q2841">
            <v>2357240</v>
          </cell>
        </row>
        <row r="2842">
          <cell r="I2842">
            <v>3849</v>
          </cell>
          <cell r="J2842" t="str">
            <v>Sale services fee - Auto</v>
          </cell>
          <cell r="K2842" t="str">
            <v>PHI BAN HANG 202505_005820</v>
          </cell>
          <cell r="L2842">
            <v>-846212</v>
          </cell>
          <cell r="M2842">
            <v>-67697</v>
          </cell>
          <cell r="N2842">
            <v>-913909</v>
          </cell>
          <cell r="O2842" t="str">
            <v>20250610</v>
          </cell>
          <cell r="P2842" t="str">
            <v>T06.2025</v>
          </cell>
          <cell r="Q2842">
            <v>-913909</v>
          </cell>
        </row>
        <row r="2843">
          <cell r="I2843">
            <v>1172</v>
          </cell>
          <cell r="J2843" t="str">
            <v>Basic discount - Manual(8%)</v>
          </cell>
          <cell r="K2843" t="str">
            <v>TRUY THU CHIET KHAU CO BAN T01 - T04.2025 - D.SO: 34,480,463 x 0.5%</v>
          </cell>
          <cell r="L2843">
            <v>-172402</v>
          </cell>
          <cell r="M2843">
            <v>-13792</v>
          </cell>
          <cell r="N2843">
            <v>-186194</v>
          </cell>
          <cell r="O2843" t="str">
            <v>20250610</v>
          </cell>
          <cell r="P2843" t="str">
            <v>T06.2025</v>
          </cell>
          <cell r="Q2843">
            <v>-1374276</v>
          </cell>
        </row>
        <row r="2844">
          <cell r="I2844">
            <v>29682</v>
          </cell>
          <cell r="J2844" t="str">
            <v/>
          </cell>
          <cell r="K2844" t="str">
            <v/>
          </cell>
          <cell r="L2844">
            <v>2144100</v>
          </cell>
          <cell r="M2844">
            <v>171528</v>
          </cell>
          <cell r="N2844">
            <v>2315628</v>
          </cell>
          <cell r="O2844" t="str">
            <v>20250630</v>
          </cell>
          <cell r="P2844" t="str">
            <v>T06.2025</v>
          </cell>
          <cell r="Q2844">
            <v>2315628</v>
          </cell>
        </row>
        <row r="2845">
          <cell r="I2845">
            <v>28157</v>
          </cell>
          <cell r="J2845" t="str">
            <v/>
          </cell>
          <cell r="K2845" t="str">
            <v/>
          </cell>
          <cell r="L2845">
            <v>2381320</v>
          </cell>
          <cell r="M2845">
            <v>190506</v>
          </cell>
          <cell r="N2845">
            <v>2571826</v>
          </cell>
          <cell r="O2845" t="str">
            <v>20250630</v>
          </cell>
          <cell r="P2845" t="str">
            <v>T06.2025</v>
          </cell>
          <cell r="Q2845">
            <v>2571826</v>
          </cell>
        </row>
        <row r="2846">
          <cell r="I2846">
            <v>26902</v>
          </cell>
          <cell r="J2846" t="str">
            <v/>
          </cell>
          <cell r="K2846" t="str">
            <v/>
          </cell>
          <cell r="L2846">
            <v>2221160</v>
          </cell>
          <cell r="M2846">
            <v>177693</v>
          </cell>
          <cell r="N2846">
            <v>2398853</v>
          </cell>
          <cell r="O2846" t="str">
            <v>20250630</v>
          </cell>
          <cell r="P2846" t="str">
            <v>T06.2025</v>
          </cell>
          <cell r="Q2846">
            <v>2398853</v>
          </cell>
        </row>
        <row r="2847">
          <cell r="I2847" t="e">
            <v>#N/A</v>
          </cell>
          <cell r="J2847" t="str">
            <v/>
          </cell>
          <cell r="K2847" t="str">
            <v>NET OFF REGULAR 09.06.2025</v>
          </cell>
          <cell r="L2847">
            <v>2567435</v>
          </cell>
          <cell r="M2847">
            <v>0</v>
          </cell>
          <cell r="N2847">
            <v>2567435</v>
          </cell>
          <cell r="O2847" t="str">
            <v>20250610</v>
          </cell>
          <cell r="P2847" t="str">
            <v>T06.2025</v>
          </cell>
          <cell r="Q2847">
            <v>120464614</v>
          </cell>
        </row>
        <row r="2848">
          <cell r="I2848">
            <v>4309</v>
          </cell>
          <cell r="J2848" t="str">
            <v>Sampling services fee - Auto</v>
          </cell>
          <cell r="K2848" t="str">
            <v>PHI HANG MAU 202505_005820</v>
          </cell>
          <cell r="L2848">
            <v>-253864</v>
          </cell>
          <cell r="M2848">
            <v>-25386</v>
          </cell>
          <cell r="N2848">
            <v>-279250</v>
          </cell>
          <cell r="O2848" t="str">
            <v>20250610</v>
          </cell>
          <cell r="P2848" t="str">
            <v>T06.2025</v>
          </cell>
          <cell r="Q2848">
            <v>-279250</v>
          </cell>
        </row>
        <row r="2849">
          <cell r="I2849" t="e">
            <v>#N/A</v>
          </cell>
          <cell r="J2849" t="str">
            <v/>
          </cell>
          <cell r="K2849" t="str">
            <v>SUB SUM</v>
          </cell>
          <cell r="L2849">
            <v>13091201</v>
          </cell>
          <cell r="M2849">
            <v>836825</v>
          </cell>
          <cell r="N2849">
            <v>13928026</v>
          </cell>
          <cell r="O2849" t="str">
            <v/>
          </cell>
          <cell r="P2849" t="str">
            <v>T06.2025</v>
          </cell>
          <cell r="Q2849">
            <v>120464614</v>
          </cell>
        </row>
        <row r="2850">
          <cell r="I2850">
            <v>25183</v>
          </cell>
          <cell r="J2850" t="str">
            <v/>
          </cell>
          <cell r="K2850" t="str">
            <v/>
          </cell>
          <cell r="L2850">
            <v>12578250</v>
          </cell>
          <cell r="M2850">
            <v>1006260</v>
          </cell>
          <cell r="N2850">
            <v>13584510</v>
          </cell>
          <cell r="O2850" t="str">
            <v>20250610</v>
          </cell>
          <cell r="P2850" t="str">
            <v>T06.2025</v>
          </cell>
          <cell r="Q2850">
            <v>13584510</v>
          </cell>
        </row>
        <row r="2851">
          <cell r="I2851">
            <v>4861</v>
          </cell>
          <cell r="J2851" t="str">
            <v>Sale services fee - Auto</v>
          </cell>
          <cell r="K2851" t="str">
            <v>PHI BAN HANG 202505_005820</v>
          </cell>
          <cell r="L2851">
            <v>-169503</v>
          </cell>
          <cell r="M2851">
            <v>-13560</v>
          </cell>
          <cell r="N2851">
            <v>-183063</v>
          </cell>
          <cell r="O2851" t="str">
            <v>20250610</v>
          </cell>
          <cell r="P2851" t="str">
            <v>T06.2025</v>
          </cell>
          <cell r="Q2851">
            <v>-183063</v>
          </cell>
        </row>
        <row r="2852">
          <cell r="I2852">
            <v>1171</v>
          </cell>
          <cell r="J2852" t="str">
            <v>Basic discount - Manual(8%)</v>
          </cell>
          <cell r="K2852" t="str">
            <v>TRUY THU CHIET KHAU CO BAN T01 - T04.2025 - D.SO: 95,406,227 x 0.5%</v>
          </cell>
          <cell r="L2852">
            <v>-477031</v>
          </cell>
          <cell r="M2852">
            <v>-38162</v>
          </cell>
          <cell r="N2852">
            <v>-515193</v>
          </cell>
          <cell r="O2852" t="str">
            <v>20250610</v>
          </cell>
          <cell r="P2852" t="str">
            <v>T06.2025</v>
          </cell>
          <cell r="Q2852">
            <v>-753175</v>
          </cell>
        </row>
        <row r="2853">
          <cell r="I2853">
            <v>2770</v>
          </cell>
          <cell r="J2853" t="str">
            <v>Distribution Cost -Auto(8%)</v>
          </cell>
          <cell r="K2853" t="str">
            <v>PHI VAN CHUYEN THANG 04.2025-HANG LANH_005820_01016</v>
          </cell>
          <cell r="L2853">
            <v>-479710</v>
          </cell>
          <cell r="M2853">
            <v>-38377</v>
          </cell>
          <cell r="N2853">
            <v>-518087</v>
          </cell>
          <cell r="O2853" t="str">
            <v>20250610</v>
          </cell>
          <cell r="P2853" t="str">
            <v>T06.2025</v>
          </cell>
          <cell r="Q2853">
            <v>-1315494</v>
          </cell>
        </row>
        <row r="2854">
          <cell r="I2854" t="e">
            <v>#N/A</v>
          </cell>
          <cell r="J2854" t="str">
            <v/>
          </cell>
          <cell r="K2854" t="str">
            <v>NET OFF REGULAR 09.06.2025</v>
          </cell>
          <cell r="L2854">
            <v>-5610892</v>
          </cell>
          <cell r="M2854">
            <v>0</v>
          </cell>
          <cell r="N2854">
            <v>-5610892</v>
          </cell>
          <cell r="O2854" t="str">
            <v>20250610</v>
          </cell>
          <cell r="P2854" t="str">
            <v>T06.2025</v>
          </cell>
          <cell r="Q2854">
            <v>120464614</v>
          </cell>
        </row>
        <row r="2855">
          <cell r="I2855">
            <v>5304</v>
          </cell>
          <cell r="J2855" t="str">
            <v>Sampling services fee - Auto</v>
          </cell>
          <cell r="K2855" t="str">
            <v>PHI HANG MAU 202505_005820</v>
          </cell>
          <cell r="L2855">
            <v>-50851</v>
          </cell>
          <cell r="M2855">
            <v>-5085</v>
          </cell>
          <cell r="N2855">
            <v>-55936</v>
          </cell>
          <cell r="O2855" t="str">
            <v>20250610</v>
          </cell>
          <cell r="P2855" t="str">
            <v>T06.2025</v>
          </cell>
          <cell r="Q2855">
            <v>-55936</v>
          </cell>
        </row>
        <row r="2856">
          <cell r="I2856">
            <v>1171</v>
          </cell>
          <cell r="J2856" t="str">
            <v>Basic discount - Auto</v>
          </cell>
          <cell r="K2856" t="str">
            <v>CHIET KHAU CO BAN 202505_005820</v>
          </cell>
          <cell r="L2856">
            <v>-220354</v>
          </cell>
          <cell r="M2856">
            <v>-17628</v>
          </cell>
          <cell r="N2856">
            <v>-237982</v>
          </cell>
          <cell r="O2856" t="str">
            <v>20250610</v>
          </cell>
          <cell r="P2856" t="str">
            <v>T06.2025</v>
          </cell>
          <cell r="Q2856">
            <v>-753175</v>
          </cell>
        </row>
        <row r="2857">
          <cell r="I2857" t="e">
            <v>#N/A</v>
          </cell>
          <cell r="J2857" t="str">
            <v/>
          </cell>
          <cell r="K2857" t="str">
            <v>SUB SUM</v>
          </cell>
          <cell r="L2857">
            <v>5569909</v>
          </cell>
          <cell r="M2857">
            <v>893448</v>
          </cell>
          <cell r="N2857">
            <v>6463357</v>
          </cell>
          <cell r="O2857" t="str">
            <v/>
          </cell>
          <cell r="P2857" t="str">
            <v>T06.2025</v>
          </cell>
          <cell r="Q2857">
            <v>120464614</v>
          </cell>
        </row>
        <row r="2858">
          <cell r="I2858">
            <v>3811</v>
          </cell>
          <cell r="J2858" t="str">
            <v>Anniversary Support fee - Manual(8%)</v>
          </cell>
          <cell r="K2858" t="str">
            <v>PHI HO TRO SINH NHAT 2025</v>
          </cell>
          <cell r="L2858">
            <v>-2000000</v>
          </cell>
          <cell r="M2858">
            <v>-160000</v>
          </cell>
          <cell r="N2858">
            <v>-2160000</v>
          </cell>
          <cell r="O2858" t="str">
            <v>20250610</v>
          </cell>
          <cell r="P2858" t="str">
            <v>T06.2025</v>
          </cell>
          <cell r="Q2858">
            <v>-2160000</v>
          </cell>
        </row>
        <row r="2859">
          <cell r="I2859" t="e">
            <v>#N/A</v>
          </cell>
          <cell r="J2859" t="str">
            <v/>
          </cell>
          <cell r="K2859" t="str">
            <v>NET OFF REGULAR 09.06.2025</v>
          </cell>
          <cell r="L2859">
            <v>2174393</v>
          </cell>
          <cell r="M2859">
            <v>0</v>
          </cell>
          <cell r="N2859">
            <v>2174393</v>
          </cell>
          <cell r="O2859" t="str">
            <v>20250610</v>
          </cell>
          <cell r="P2859" t="str">
            <v>T06.2025</v>
          </cell>
          <cell r="Q2859">
            <v>120464614</v>
          </cell>
        </row>
        <row r="2860">
          <cell r="I2860">
            <v>1176</v>
          </cell>
          <cell r="J2860" t="str">
            <v>Basic discount - Manual(8%)</v>
          </cell>
          <cell r="K2860" t="str">
            <v>TRUY THU CHIET KHAU CO BAN T01 - T04.2025 - D.SO: 2,665,380 x 0.5%</v>
          </cell>
          <cell r="L2860">
            <v>-13327</v>
          </cell>
          <cell r="M2860">
            <v>-1066</v>
          </cell>
          <cell r="N2860">
            <v>-14393</v>
          </cell>
          <cell r="O2860" t="str">
            <v>20250610</v>
          </cell>
          <cell r="P2860" t="str">
            <v>T06.2025</v>
          </cell>
          <cell r="Q2860">
            <v>-14393</v>
          </cell>
        </row>
        <row r="2861">
          <cell r="I2861" t="e">
            <v>#N/A</v>
          </cell>
          <cell r="J2861" t="str">
            <v/>
          </cell>
          <cell r="K2861" t="str">
            <v>SUB SUM</v>
          </cell>
          <cell r="L2861">
            <v>161066</v>
          </cell>
          <cell r="M2861">
            <v>-161066</v>
          </cell>
          <cell r="N2861">
            <v>0</v>
          </cell>
          <cell r="O2861" t="str">
            <v/>
          </cell>
          <cell r="P2861" t="str">
            <v>T06.2025</v>
          </cell>
          <cell r="Q2861">
            <v>120464614</v>
          </cell>
        </row>
        <row r="2862">
          <cell r="I2862">
            <v>26585</v>
          </cell>
          <cell r="J2862" t="str">
            <v/>
          </cell>
          <cell r="K2862" t="str">
            <v/>
          </cell>
          <cell r="L2862">
            <v>1608075</v>
          </cell>
          <cell r="M2862">
            <v>128646</v>
          </cell>
          <cell r="N2862">
            <v>1736721</v>
          </cell>
          <cell r="O2862" t="str">
            <v>20250610</v>
          </cell>
          <cell r="P2862" t="str">
            <v>T06.2025</v>
          </cell>
          <cell r="Q2862">
            <v>1736721</v>
          </cell>
        </row>
        <row r="2863">
          <cell r="I2863">
            <v>4226</v>
          </cell>
          <cell r="J2863" t="str">
            <v>Sale services fee - Auto</v>
          </cell>
          <cell r="K2863" t="str">
            <v>PHI BAN HANG 202505_005820</v>
          </cell>
          <cell r="L2863">
            <v>-226271</v>
          </cell>
          <cell r="M2863">
            <v>-18102</v>
          </cell>
          <cell r="N2863">
            <v>-244373</v>
          </cell>
          <cell r="O2863" t="str">
            <v>20250610</v>
          </cell>
          <cell r="P2863" t="str">
            <v>T06.2025</v>
          </cell>
          <cell r="Q2863">
            <v>-244373</v>
          </cell>
        </row>
        <row r="2864">
          <cell r="I2864">
            <v>1170</v>
          </cell>
          <cell r="J2864" t="str">
            <v>Basic discount - Manual(8%)</v>
          </cell>
          <cell r="K2864" t="str">
            <v>TRUY THU CHIET KHAU CO BAN T01 - T04.2025 - D.SO: 79,918,421 x 0.5%</v>
          </cell>
          <cell r="L2864">
            <v>-399592</v>
          </cell>
          <cell r="M2864">
            <v>-31967</v>
          </cell>
          <cell r="N2864">
            <v>-431559</v>
          </cell>
          <cell r="O2864" t="str">
            <v>20250610</v>
          </cell>
          <cell r="P2864" t="str">
            <v>T06.2025</v>
          </cell>
          <cell r="Q2864">
            <v>-749243</v>
          </cell>
        </row>
        <row r="2865">
          <cell r="I2865">
            <v>2770</v>
          </cell>
          <cell r="J2865" t="str">
            <v>Distribution Cost -Auto(8%)</v>
          </cell>
          <cell r="K2865" t="str">
            <v>PHI VAN CHUYEN THANG 04.2025-HANG LANH_005820_01013</v>
          </cell>
          <cell r="L2865">
            <v>-225090</v>
          </cell>
          <cell r="M2865">
            <v>-18007</v>
          </cell>
          <cell r="N2865">
            <v>-243097</v>
          </cell>
          <cell r="O2865" t="str">
            <v>20250610</v>
          </cell>
          <cell r="P2865" t="str">
            <v>T06.2025</v>
          </cell>
          <cell r="Q2865">
            <v>-1315494</v>
          </cell>
        </row>
        <row r="2866">
          <cell r="I2866">
            <v>24944</v>
          </cell>
          <cell r="J2866" t="str">
            <v/>
          </cell>
          <cell r="K2866" t="str">
            <v/>
          </cell>
          <cell r="L2866">
            <v>3512675</v>
          </cell>
          <cell r="M2866">
            <v>281014</v>
          </cell>
          <cell r="N2866">
            <v>3793689</v>
          </cell>
          <cell r="O2866" t="str">
            <v>20250610</v>
          </cell>
          <cell r="P2866" t="str">
            <v>T06.2025</v>
          </cell>
          <cell r="Q2866">
            <v>3793689</v>
          </cell>
        </row>
        <row r="2867">
          <cell r="I2867">
            <v>4284</v>
          </cell>
          <cell r="J2867" t="str">
            <v>Sampling services fee - Auto</v>
          </cell>
          <cell r="K2867" t="str">
            <v>PHI HANG MAU 202505_005820</v>
          </cell>
          <cell r="L2867">
            <v>-67881</v>
          </cell>
          <cell r="M2867">
            <v>-6788</v>
          </cell>
          <cell r="N2867">
            <v>-74669</v>
          </cell>
          <cell r="O2867" t="str">
            <v>20250610</v>
          </cell>
          <cell r="P2867" t="str">
            <v>T06.2025</v>
          </cell>
          <cell r="Q2867">
            <v>-74669</v>
          </cell>
        </row>
        <row r="2868">
          <cell r="I2868">
            <v>28361</v>
          </cell>
          <cell r="J2868" t="str">
            <v/>
          </cell>
          <cell r="K2868" t="str">
            <v/>
          </cell>
          <cell r="L2868">
            <v>2203405</v>
          </cell>
          <cell r="M2868">
            <v>176272</v>
          </cell>
          <cell r="N2868">
            <v>2379677</v>
          </cell>
          <cell r="O2868" t="str">
            <v>20250630</v>
          </cell>
          <cell r="P2868" t="str">
            <v>T06.2025</v>
          </cell>
          <cell r="Q2868">
            <v>2379677</v>
          </cell>
        </row>
        <row r="2869">
          <cell r="I2869">
            <v>1170</v>
          </cell>
          <cell r="J2869" t="str">
            <v>Basic discount - Auto</v>
          </cell>
          <cell r="K2869" t="str">
            <v>CHIET KHAU CO BAN 202505_005820</v>
          </cell>
          <cell r="L2869">
            <v>-294152</v>
          </cell>
          <cell r="M2869">
            <v>-23532</v>
          </cell>
          <cell r="N2869">
            <v>-317684</v>
          </cell>
          <cell r="O2869" t="str">
            <v>20250610</v>
          </cell>
          <cell r="P2869" t="str">
            <v>T06.2025</v>
          </cell>
          <cell r="Q2869">
            <v>-749243</v>
          </cell>
        </row>
        <row r="2870">
          <cell r="I2870" t="e">
            <v>#N/A</v>
          </cell>
          <cell r="J2870" t="str">
            <v/>
          </cell>
          <cell r="K2870" t="str">
            <v>SUB SUM</v>
          </cell>
          <cell r="L2870">
            <v>6111169</v>
          </cell>
          <cell r="M2870">
            <v>487536</v>
          </cell>
          <cell r="N2870">
            <v>6598705</v>
          </cell>
          <cell r="O2870" t="str">
            <v/>
          </cell>
          <cell r="P2870" t="str">
            <v>T06.2025</v>
          </cell>
          <cell r="Q2870">
            <v>120464614</v>
          </cell>
        </row>
        <row r="2871">
          <cell r="I2871">
            <v>1169</v>
          </cell>
          <cell r="J2871" t="str">
            <v>Basic discount - Auto</v>
          </cell>
          <cell r="K2871" t="str">
            <v>CHIET KHAU CO BAN 202505_005820</v>
          </cell>
          <cell r="L2871">
            <v>-442481</v>
          </cell>
          <cell r="M2871">
            <v>-35398</v>
          </cell>
          <cell r="N2871">
            <v>-477879</v>
          </cell>
          <cell r="O2871" t="str">
            <v>20250610</v>
          </cell>
          <cell r="P2871" t="str">
            <v>T06.2025</v>
          </cell>
          <cell r="Q2871">
            <v>-1048948</v>
          </cell>
        </row>
        <row r="2872">
          <cell r="I2872">
            <v>28766</v>
          </cell>
          <cell r="J2872" t="str">
            <v/>
          </cell>
          <cell r="K2872" t="str">
            <v/>
          </cell>
          <cell r="L2872">
            <v>3949355</v>
          </cell>
          <cell r="M2872">
            <v>315948</v>
          </cell>
          <cell r="N2872">
            <v>4265303</v>
          </cell>
          <cell r="O2872" t="str">
            <v>20250630</v>
          </cell>
          <cell r="P2872" t="str">
            <v>T06.2025</v>
          </cell>
          <cell r="Q2872">
            <v>4265303</v>
          </cell>
        </row>
        <row r="2873">
          <cell r="I2873" t="e">
            <v>#N/A</v>
          </cell>
          <cell r="J2873" t="str">
            <v/>
          </cell>
          <cell r="K2873" t="str">
            <v>NET OFF REGULAR 09.06.2025</v>
          </cell>
          <cell r="L2873">
            <v>45717</v>
          </cell>
          <cell r="M2873">
            <v>0</v>
          </cell>
          <cell r="N2873">
            <v>45717</v>
          </cell>
          <cell r="O2873" t="str">
            <v>20250610</v>
          </cell>
          <cell r="P2873" t="str">
            <v>T06.2025</v>
          </cell>
          <cell r="Q2873">
            <v>120464614</v>
          </cell>
        </row>
        <row r="2874">
          <cell r="I2874">
            <v>5981</v>
          </cell>
          <cell r="J2874" t="str">
            <v>Sale services fee - Auto</v>
          </cell>
          <cell r="K2874" t="str">
            <v>PHI BAN HANG 202505_005820</v>
          </cell>
          <cell r="L2874">
            <v>-340370</v>
          </cell>
          <cell r="M2874">
            <v>-27230</v>
          </cell>
          <cell r="N2874">
            <v>-367600</v>
          </cell>
          <cell r="O2874" t="str">
            <v>20250610</v>
          </cell>
          <cell r="P2874" t="str">
            <v>T06.2025</v>
          </cell>
          <cell r="Q2874">
            <v>-2527600</v>
          </cell>
        </row>
        <row r="2875">
          <cell r="I2875">
            <v>1169</v>
          </cell>
          <cell r="J2875" t="str">
            <v>Basic discount - Manual(8%)</v>
          </cell>
          <cell r="K2875" t="str">
            <v>TRUY THU CHIET KHAU CO BAN T01 - T04.2025 - D.SO: 105,753,545 x 0.5%</v>
          </cell>
          <cell r="L2875">
            <v>-528768</v>
          </cell>
          <cell r="M2875">
            <v>-42301</v>
          </cell>
          <cell r="N2875">
            <v>-571069</v>
          </cell>
          <cell r="O2875" t="str">
            <v>20250610</v>
          </cell>
          <cell r="P2875" t="str">
            <v>T06.2025</v>
          </cell>
          <cell r="Q2875">
            <v>-1048948</v>
          </cell>
        </row>
        <row r="2876">
          <cell r="I2876">
            <v>29751</v>
          </cell>
          <cell r="J2876" t="str">
            <v/>
          </cell>
          <cell r="K2876" t="str">
            <v/>
          </cell>
          <cell r="L2876">
            <v>2858040</v>
          </cell>
          <cell r="M2876">
            <v>228643</v>
          </cell>
          <cell r="N2876">
            <v>3086683</v>
          </cell>
          <cell r="O2876" t="str">
            <v>20250630</v>
          </cell>
          <cell r="P2876" t="str">
            <v>T06.2025</v>
          </cell>
          <cell r="Q2876">
            <v>3086683</v>
          </cell>
        </row>
        <row r="2877">
          <cell r="I2877">
            <v>26683</v>
          </cell>
          <cell r="J2877" t="str">
            <v/>
          </cell>
          <cell r="K2877" t="str">
            <v/>
          </cell>
          <cell r="L2877">
            <v>3373290</v>
          </cell>
          <cell r="M2877">
            <v>269863</v>
          </cell>
          <cell r="N2877">
            <v>3643153</v>
          </cell>
          <cell r="O2877" t="str">
            <v>20250610</v>
          </cell>
          <cell r="P2877" t="str">
            <v>T06.2025</v>
          </cell>
          <cell r="Q2877">
            <v>3643153</v>
          </cell>
        </row>
        <row r="2878">
          <cell r="I2878">
            <v>5981</v>
          </cell>
          <cell r="J2878" t="str">
            <v>Anniversary Support fee - Manual(8%)</v>
          </cell>
          <cell r="K2878" t="str">
            <v>PHI HO TRO SINH NHAT 2025</v>
          </cell>
          <cell r="L2878">
            <v>-2000000</v>
          </cell>
          <cell r="M2878">
            <v>-160000</v>
          </cell>
          <cell r="N2878">
            <v>-2160000</v>
          </cell>
          <cell r="O2878" t="str">
            <v>20250610</v>
          </cell>
          <cell r="P2878" t="str">
            <v>T06.2025</v>
          </cell>
          <cell r="Q2878">
            <v>-2527600</v>
          </cell>
        </row>
        <row r="2879">
          <cell r="I2879">
            <v>5651</v>
          </cell>
          <cell r="J2879" t="str">
            <v>Sampling services fee - Auto</v>
          </cell>
          <cell r="K2879" t="str">
            <v>PHI HANG MAU 202505_005820</v>
          </cell>
          <cell r="L2879">
            <v>-102111</v>
          </cell>
          <cell r="M2879">
            <v>-10211</v>
          </cell>
          <cell r="N2879">
            <v>-112322</v>
          </cell>
          <cell r="O2879" t="str">
            <v>20250610</v>
          </cell>
          <cell r="P2879" t="str">
            <v>T06.2025</v>
          </cell>
          <cell r="Q2879">
            <v>-112322</v>
          </cell>
        </row>
        <row r="2880">
          <cell r="I2880" t="e">
            <v>#N/A</v>
          </cell>
          <cell r="J2880" t="str">
            <v/>
          </cell>
          <cell r="K2880" t="str">
            <v>SUB SUM</v>
          </cell>
          <cell r="L2880">
            <v>6812672</v>
          </cell>
          <cell r="M2880">
            <v>539314</v>
          </cell>
          <cell r="N2880">
            <v>7351986</v>
          </cell>
          <cell r="O2880" t="str">
            <v/>
          </cell>
          <cell r="P2880" t="str">
            <v>T06.2025</v>
          </cell>
          <cell r="Q2880">
            <v>120464614</v>
          </cell>
        </row>
        <row r="2881">
          <cell r="I2881">
            <v>23838</v>
          </cell>
          <cell r="J2881" t="str">
            <v/>
          </cell>
          <cell r="K2881" t="str">
            <v/>
          </cell>
          <cell r="L2881">
            <v>1110580</v>
          </cell>
          <cell r="M2881">
            <v>88846</v>
          </cell>
          <cell r="N2881">
            <v>1199426</v>
          </cell>
          <cell r="O2881" t="str">
            <v>20250610</v>
          </cell>
          <cell r="P2881" t="str">
            <v>T06.2025</v>
          </cell>
          <cell r="Q2881">
            <v>1199426</v>
          </cell>
        </row>
        <row r="2882">
          <cell r="I2882">
            <v>1135</v>
          </cell>
          <cell r="J2882" t="str">
            <v>250603-01011-1-0071</v>
          </cell>
          <cell r="K2882" t="str">
            <v>Hang tra lai</v>
          </cell>
          <cell r="L2882">
            <v>-1087462</v>
          </cell>
          <cell r="M2882">
            <v>-86997</v>
          </cell>
          <cell r="N2882">
            <v>-1174459</v>
          </cell>
          <cell r="O2882" t="str">
            <v>20250610</v>
          </cell>
          <cell r="P2882" t="str">
            <v>T06.2025</v>
          </cell>
          <cell r="Q2882">
            <v>-1174459</v>
          </cell>
        </row>
        <row r="2883">
          <cell r="I2883">
            <v>4842</v>
          </cell>
          <cell r="J2883" t="str">
            <v>Sampling services fee - Auto</v>
          </cell>
          <cell r="K2883" t="str">
            <v>PHI HANG MAU 202505_005820</v>
          </cell>
          <cell r="L2883">
            <v>-8329</v>
          </cell>
          <cell r="M2883">
            <v>-833</v>
          </cell>
          <cell r="N2883">
            <v>-9162</v>
          </cell>
          <cell r="O2883" t="str">
            <v>20250610</v>
          </cell>
          <cell r="P2883" t="str">
            <v>T06.2025</v>
          </cell>
          <cell r="Q2883">
            <v>-9162</v>
          </cell>
        </row>
        <row r="2884">
          <cell r="I2884">
            <v>1168</v>
          </cell>
          <cell r="J2884" t="str">
            <v>Basic discount - Auto</v>
          </cell>
          <cell r="K2884" t="str">
            <v>CHIET KHAU CO BAN 202505_005820</v>
          </cell>
          <cell r="L2884">
            <v>-36094</v>
          </cell>
          <cell r="M2884">
            <v>-2888</v>
          </cell>
          <cell r="N2884">
            <v>-38982</v>
          </cell>
          <cell r="O2884" t="str">
            <v>20250610</v>
          </cell>
          <cell r="P2884" t="str">
            <v>T06.2025</v>
          </cell>
          <cell r="Q2884">
            <v>-99201</v>
          </cell>
        </row>
        <row r="2885">
          <cell r="I2885">
            <v>25452</v>
          </cell>
          <cell r="J2885" t="str">
            <v/>
          </cell>
          <cell r="K2885" t="str">
            <v/>
          </cell>
          <cell r="L2885">
            <v>2182630</v>
          </cell>
          <cell r="M2885">
            <v>174610</v>
          </cell>
          <cell r="N2885">
            <v>2357240</v>
          </cell>
          <cell r="O2885" t="str">
            <v>20250610</v>
          </cell>
          <cell r="P2885" t="str">
            <v>T06.2025</v>
          </cell>
          <cell r="Q2885">
            <v>2357240</v>
          </cell>
        </row>
        <row r="2886">
          <cell r="I2886">
            <v>4401</v>
          </cell>
          <cell r="J2886" t="str">
            <v>Sale services fee - Auto</v>
          </cell>
          <cell r="K2886" t="str">
            <v>PHI BAN HANG 202505_005820</v>
          </cell>
          <cell r="L2886">
            <v>-27765</v>
          </cell>
          <cell r="M2886">
            <v>-2221</v>
          </cell>
          <cell r="N2886">
            <v>-29986</v>
          </cell>
          <cell r="O2886" t="str">
            <v>20250610</v>
          </cell>
          <cell r="P2886" t="str">
            <v>T06.2025</v>
          </cell>
          <cell r="Q2886">
            <v>-29986</v>
          </cell>
        </row>
        <row r="2887">
          <cell r="I2887">
            <v>1168</v>
          </cell>
          <cell r="J2887" t="str">
            <v>Basic discount - Manual(8%)</v>
          </cell>
          <cell r="K2887" t="str">
            <v>TRUY THU CHIET KHAU CO BAN T01 - T04.2025 - D.SO: 11,151,582 x 0.5%</v>
          </cell>
          <cell r="L2887">
            <v>-55758</v>
          </cell>
          <cell r="M2887">
            <v>-4461</v>
          </cell>
          <cell r="N2887">
            <v>-60219</v>
          </cell>
          <cell r="O2887" t="str">
            <v>20250610</v>
          </cell>
          <cell r="P2887" t="str">
            <v>T06.2025</v>
          </cell>
          <cell r="Q2887">
            <v>-99201</v>
          </cell>
        </row>
        <row r="2888">
          <cell r="I2888">
            <v>2770</v>
          </cell>
          <cell r="J2888" t="str">
            <v>Distribution Cost -Auto(8%)</v>
          </cell>
          <cell r="K2888" t="str">
            <v>PHI VAN CHUYEN THANG 04.2025-HANG LANH_005820_01011</v>
          </cell>
          <cell r="L2888">
            <v>-112460</v>
          </cell>
          <cell r="M2888">
            <v>-8997</v>
          </cell>
          <cell r="N2888">
            <v>-121457</v>
          </cell>
          <cell r="O2888" t="str">
            <v>20250610</v>
          </cell>
          <cell r="P2888" t="str">
            <v>T06.2025</v>
          </cell>
          <cell r="Q2888">
            <v>-1315494</v>
          </cell>
        </row>
        <row r="2889">
          <cell r="I2889" t="e">
            <v>#N/A</v>
          </cell>
          <cell r="J2889" t="str">
            <v/>
          </cell>
          <cell r="K2889" t="str">
            <v>SUB SUM</v>
          </cell>
          <cell r="L2889">
            <v>1965342</v>
          </cell>
          <cell r="M2889">
            <v>157059</v>
          </cell>
          <cell r="N2889">
            <v>2122401</v>
          </cell>
          <cell r="O2889" t="str">
            <v/>
          </cell>
          <cell r="P2889" t="str">
            <v>T06.2025</v>
          </cell>
          <cell r="Q2889">
            <v>120464614</v>
          </cell>
        </row>
        <row r="2890">
          <cell r="I2890">
            <v>26803</v>
          </cell>
          <cell r="J2890" t="str">
            <v/>
          </cell>
          <cell r="K2890" t="str">
            <v/>
          </cell>
          <cell r="L2890">
            <v>1150620</v>
          </cell>
          <cell r="M2890">
            <v>92050</v>
          </cell>
          <cell r="N2890">
            <v>1242670</v>
          </cell>
          <cell r="O2890" t="str">
            <v>20250610</v>
          </cell>
          <cell r="P2890" t="str">
            <v>T06.2025</v>
          </cell>
          <cell r="Q2890">
            <v>1242670</v>
          </cell>
        </row>
        <row r="2891">
          <cell r="I2891">
            <v>1175</v>
          </cell>
          <cell r="J2891" t="str">
            <v>Basic discount - Manual(8%)</v>
          </cell>
          <cell r="K2891" t="str">
            <v>TRUY THU CHIET KHAU CO BAN T01 - T04.2025 - D.SO: 30,114,028 x 0.5%</v>
          </cell>
          <cell r="L2891">
            <v>-150570</v>
          </cell>
          <cell r="M2891">
            <v>-12046</v>
          </cell>
          <cell r="N2891">
            <v>-162616</v>
          </cell>
          <cell r="O2891" t="str">
            <v>20250610</v>
          </cell>
          <cell r="P2891" t="str">
            <v>T06.2025</v>
          </cell>
          <cell r="Q2891">
            <v>-162616</v>
          </cell>
        </row>
        <row r="2892">
          <cell r="I2892">
            <v>26541</v>
          </cell>
          <cell r="J2892" t="str">
            <v/>
          </cell>
          <cell r="K2892" t="str">
            <v/>
          </cell>
          <cell r="L2892">
            <v>1190660</v>
          </cell>
          <cell r="M2892">
            <v>95253</v>
          </cell>
          <cell r="N2892">
            <v>1285913</v>
          </cell>
          <cell r="O2892" t="str">
            <v>20250610</v>
          </cell>
          <cell r="P2892" t="str">
            <v>T06.2025</v>
          </cell>
          <cell r="Q2892">
            <v>1285913</v>
          </cell>
        </row>
        <row r="2893">
          <cell r="I2893" t="e">
            <v>#N/A</v>
          </cell>
          <cell r="J2893" t="str">
            <v/>
          </cell>
          <cell r="K2893" t="str">
            <v>SUB SUM</v>
          </cell>
          <cell r="L2893">
            <v>2190710</v>
          </cell>
          <cell r="M2893">
            <v>175257</v>
          </cell>
          <cell r="N2893">
            <v>2365967</v>
          </cell>
          <cell r="O2893" t="str">
            <v/>
          </cell>
          <cell r="P2893" t="str">
            <v>T06.2025</v>
          </cell>
          <cell r="Q2893">
            <v>120464614</v>
          </cell>
        </row>
        <row r="2894">
          <cell r="I2894">
            <v>1167</v>
          </cell>
          <cell r="J2894" t="str">
            <v>Basic discount - Auto</v>
          </cell>
          <cell r="K2894" t="str">
            <v>CHIET KHAU CO BAN 202505_005820</v>
          </cell>
          <cell r="L2894">
            <v>-381759</v>
          </cell>
          <cell r="M2894">
            <v>-30541</v>
          </cell>
          <cell r="N2894">
            <v>-412300</v>
          </cell>
          <cell r="O2894" t="str">
            <v>20250610</v>
          </cell>
          <cell r="P2894" t="str">
            <v>T06.2025</v>
          </cell>
          <cell r="Q2894">
            <v>-830204</v>
          </cell>
        </row>
        <row r="2895">
          <cell r="I2895">
            <v>23837</v>
          </cell>
          <cell r="J2895" t="str">
            <v/>
          </cell>
          <cell r="K2895" t="str">
            <v/>
          </cell>
          <cell r="L2895">
            <v>2818000</v>
          </cell>
          <cell r="M2895">
            <v>225440</v>
          </cell>
          <cell r="N2895">
            <v>3043440</v>
          </cell>
          <cell r="O2895" t="str">
            <v>20250610</v>
          </cell>
          <cell r="P2895" t="str">
            <v>T06.2025</v>
          </cell>
          <cell r="Q2895">
            <v>3043440</v>
          </cell>
        </row>
        <row r="2896">
          <cell r="I2896">
            <v>4777</v>
          </cell>
          <cell r="J2896" t="str">
            <v>Sale services fee - Auto</v>
          </cell>
          <cell r="K2896" t="str">
            <v>PHI BAN HANG 202505_005820</v>
          </cell>
          <cell r="L2896">
            <v>-293661</v>
          </cell>
          <cell r="M2896">
            <v>-23493</v>
          </cell>
          <cell r="N2896">
            <v>-317154</v>
          </cell>
          <cell r="O2896" t="str">
            <v>20250610</v>
          </cell>
          <cell r="P2896" t="str">
            <v>T06.2025</v>
          </cell>
          <cell r="Q2896">
            <v>-317154</v>
          </cell>
        </row>
        <row r="2897">
          <cell r="I2897">
            <v>1167</v>
          </cell>
          <cell r="J2897" t="str">
            <v>Basic discount - Manual(8%)</v>
          </cell>
          <cell r="K2897" t="str">
            <v>TRUY THU CHIET KHAU CO BAN T01 - T04.2025 - D.SO: 77,389,625 x 0.5%</v>
          </cell>
          <cell r="L2897">
            <v>-386948</v>
          </cell>
          <cell r="M2897">
            <v>-30956</v>
          </cell>
          <cell r="N2897">
            <v>-417904</v>
          </cell>
          <cell r="O2897" t="str">
            <v>20250610</v>
          </cell>
          <cell r="P2897" t="str">
            <v>T06.2025</v>
          </cell>
          <cell r="Q2897">
            <v>-830204</v>
          </cell>
        </row>
        <row r="2898">
          <cell r="I2898">
            <v>28151</v>
          </cell>
          <cell r="J2898" t="str">
            <v/>
          </cell>
          <cell r="K2898" t="str">
            <v/>
          </cell>
          <cell r="L2898">
            <v>3491900</v>
          </cell>
          <cell r="M2898">
            <v>279352</v>
          </cell>
          <cell r="N2898">
            <v>3771252</v>
          </cell>
          <cell r="O2898" t="str">
            <v>20250630</v>
          </cell>
          <cell r="P2898" t="str">
            <v>T06.2025</v>
          </cell>
          <cell r="Q2898">
            <v>3771252</v>
          </cell>
        </row>
        <row r="2899">
          <cell r="I2899">
            <v>2770</v>
          </cell>
          <cell r="J2899" t="str">
            <v>Distribution Cost -Auto(8%)</v>
          </cell>
          <cell r="K2899" t="str">
            <v>PHI VAN CHUYEN THANG 04.2025-HANG LANH_005820_01009</v>
          </cell>
          <cell r="L2899">
            <v>-232480</v>
          </cell>
          <cell r="M2899">
            <v>-18598</v>
          </cell>
          <cell r="N2899">
            <v>-251078</v>
          </cell>
          <cell r="O2899" t="str">
            <v>20250610</v>
          </cell>
          <cell r="P2899" t="str">
            <v>T06.2025</v>
          </cell>
          <cell r="Q2899">
            <v>-1315494</v>
          </cell>
        </row>
        <row r="2900">
          <cell r="I2900">
            <v>25182</v>
          </cell>
          <cell r="J2900" t="str">
            <v/>
          </cell>
          <cell r="K2900" t="str">
            <v/>
          </cell>
          <cell r="L2900">
            <v>2936610</v>
          </cell>
          <cell r="M2900">
            <v>234929</v>
          </cell>
          <cell r="N2900">
            <v>3171539</v>
          </cell>
          <cell r="O2900" t="str">
            <v>20250610</v>
          </cell>
          <cell r="P2900" t="str">
            <v>T06.2025</v>
          </cell>
          <cell r="Q2900">
            <v>3171539</v>
          </cell>
        </row>
        <row r="2901">
          <cell r="I2901">
            <v>4503</v>
          </cell>
          <cell r="J2901" t="str">
            <v>Sampling services fee - Auto</v>
          </cell>
          <cell r="K2901" t="str">
            <v>PHI HANG MAU 202505_005820</v>
          </cell>
          <cell r="L2901">
            <v>-88098</v>
          </cell>
          <cell r="M2901">
            <v>-8810</v>
          </cell>
          <cell r="N2901">
            <v>-96908</v>
          </cell>
          <cell r="O2901" t="str">
            <v>20250610</v>
          </cell>
          <cell r="P2901" t="str">
            <v>T06.2025</v>
          </cell>
          <cell r="Q2901">
            <v>-96908</v>
          </cell>
        </row>
        <row r="2902">
          <cell r="I2902" t="e">
            <v>#N/A</v>
          </cell>
          <cell r="J2902" t="str">
            <v/>
          </cell>
          <cell r="K2902" t="str">
            <v>SUB SUM</v>
          </cell>
          <cell r="L2902">
            <v>7863564</v>
          </cell>
          <cell r="M2902">
            <v>627323</v>
          </cell>
          <cell r="N2902">
            <v>8490887</v>
          </cell>
          <cell r="O2902" t="str">
            <v/>
          </cell>
          <cell r="P2902" t="str">
            <v>T06.2025</v>
          </cell>
          <cell r="Q2902">
            <v>120464614</v>
          </cell>
        </row>
        <row r="2903">
          <cell r="I2903">
            <v>29747</v>
          </cell>
          <cell r="J2903" t="str">
            <v/>
          </cell>
          <cell r="K2903" t="str">
            <v/>
          </cell>
          <cell r="L2903">
            <v>1110580</v>
          </cell>
          <cell r="M2903">
            <v>88846</v>
          </cell>
          <cell r="N2903">
            <v>1199426</v>
          </cell>
          <cell r="O2903" t="str">
            <v>20250630</v>
          </cell>
          <cell r="P2903" t="str">
            <v>T06.2025</v>
          </cell>
          <cell r="Q2903">
            <v>1199426</v>
          </cell>
        </row>
        <row r="2904">
          <cell r="I2904">
            <v>3941</v>
          </cell>
          <cell r="J2904" t="str">
            <v>Sale services fee - Auto</v>
          </cell>
          <cell r="K2904" t="str">
            <v>PHI BAN HANG 202505_005820</v>
          </cell>
          <cell r="L2904">
            <v>-168665</v>
          </cell>
          <cell r="M2904">
            <v>-13493</v>
          </cell>
          <cell r="N2904">
            <v>-182158</v>
          </cell>
          <cell r="O2904" t="str">
            <v>20250610</v>
          </cell>
          <cell r="P2904" t="str">
            <v>T06.2025</v>
          </cell>
          <cell r="Q2904">
            <v>-182158</v>
          </cell>
        </row>
        <row r="2905">
          <cell r="I2905">
            <v>1166</v>
          </cell>
          <cell r="J2905" t="str">
            <v>Basic discount - Manual(8%)</v>
          </cell>
          <cell r="K2905" t="str">
            <v>TRUY THU CHIET KHAU CO BAN T01 - T04.2025 - D.SO: 20,888,127 x 0.5%</v>
          </cell>
          <cell r="L2905">
            <v>-104441</v>
          </cell>
          <cell r="M2905">
            <v>-8355</v>
          </cell>
          <cell r="N2905">
            <v>-112796</v>
          </cell>
          <cell r="O2905" t="str">
            <v>20250610</v>
          </cell>
          <cell r="P2905" t="str">
            <v>T06.2025</v>
          </cell>
          <cell r="Q2905">
            <v>-349601</v>
          </cell>
        </row>
        <row r="2906">
          <cell r="I2906">
            <v>25123</v>
          </cell>
          <cell r="J2906" t="str">
            <v/>
          </cell>
          <cell r="K2906" t="str">
            <v/>
          </cell>
          <cell r="L2906">
            <v>1110580</v>
          </cell>
          <cell r="M2906">
            <v>88846</v>
          </cell>
          <cell r="N2906">
            <v>1199426</v>
          </cell>
          <cell r="O2906" t="str">
            <v>20250610</v>
          </cell>
          <cell r="P2906" t="str">
            <v>T06.2025</v>
          </cell>
          <cell r="Q2906">
            <v>1199426</v>
          </cell>
        </row>
        <row r="2907">
          <cell r="I2907">
            <v>26900</v>
          </cell>
          <cell r="J2907" t="str">
            <v/>
          </cell>
          <cell r="K2907" t="str">
            <v/>
          </cell>
          <cell r="L2907">
            <v>1072050</v>
          </cell>
          <cell r="M2907">
            <v>85764</v>
          </cell>
          <cell r="N2907">
            <v>1157814</v>
          </cell>
          <cell r="O2907" t="str">
            <v>20250630</v>
          </cell>
          <cell r="P2907" t="str">
            <v>T06.2025</v>
          </cell>
          <cell r="Q2907">
            <v>1157814</v>
          </cell>
        </row>
        <row r="2908">
          <cell r="I2908">
            <v>3683</v>
          </cell>
          <cell r="J2908" t="str">
            <v>Sampling services fee - Auto</v>
          </cell>
          <cell r="K2908" t="str">
            <v>PHI HANG MAU 202505_005820</v>
          </cell>
          <cell r="L2908">
            <v>-50599</v>
          </cell>
          <cell r="M2908">
            <v>-5060</v>
          </cell>
          <cell r="N2908">
            <v>-55659</v>
          </cell>
          <cell r="O2908" t="str">
            <v>20250610</v>
          </cell>
          <cell r="P2908" t="str">
            <v>T06.2025</v>
          </cell>
          <cell r="Q2908">
            <v>-55659</v>
          </cell>
        </row>
        <row r="2909">
          <cell r="I2909">
            <v>1166</v>
          </cell>
          <cell r="J2909" t="str">
            <v>Basic discount - Auto</v>
          </cell>
          <cell r="K2909" t="str">
            <v>CHIET KHAU CO BAN 202505_005820</v>
          </cell>
          <cell r="L2909">
            <v>-219264</v>
          </cell>
          <cell r="M2909">
            <v>-17541</v>
          </cell>
          <cell r="N2909">
            <v>-236805</v>
          </cell>
          <cell r="O2909" t="str">
            <v>20250610</v>
          </cell>
          <cell r="P2909" t="str">
            <v>T06.2025</v>
          </cell>
          <cell r="Q2909">
            <v>-349601</v>
          </cell>
        </row>
        <row r="2910">
          <cell r="I2910" t="e">
            <v>#N/A</v>
          </cell>
          <cell r="J2910" t="str">
            <v/>
          </cell>
          <cell r="K2910" t="str">
            <v>SUB SUM</v>
          </cell>
          <cell r="L2910">
            <v>2750241</v>
          </cell>
          <cell r="M2910">
            <v>219007</v>
          </cell>
          <cell r="N2910">
            <v>2969248</v>
          </cell>
          <cell r="O2910" t="str">
            <v/>
          </cell>
          <cell r="P2910" t="str">
            <v>T06.2025</v>
          </cell>
          <cell r="Q2910">
            <v>120464614</v>
          </cell>
        </row>
        <row r="2911">
          <cell r="I2911" t="e">
            <v>#N/A</v>
          </cell>
          <cell r="J2911" t="str">
            <v/>
          </cell>
          <cell r="K2911" t="str">
            <v>NET OFF REGULAR 09.06.2025</v>
          </cell>
          <cell r="L2911">
            <v>808834</v>
          </cell>
          <cell r="M2911">
            <v>0</v>
          </cell>
          <cell r="N2911">
            <v>808834</v>
          </cell>
          <cell r="O2911" t="str">
            <v>20250610</v>
          </cell>
          <cell r="P2911" t="str">
            <v>T06.2025</v>
          </cell>
          <cell r="Q2911">
            <v>120464614</v>
          </cell>
        </row>
        <row r="2912">
          <cell r="I2912">
            <v>5093</v>
          </cell>
          <cell r="J2912" t="str">
            <v>Sale services fee - Auto</v>
          </cell>
          <cell r="K2912" t="str">
            <v>PHI BAN HANG 202505_005820</v>
          </cell>
          <cell r="L2912">
            <v>-120770</v>
          </cell>
          <cell r="M2912">
            <v>-9662</v>
          </cell>
          <cell r="N2912">
            <v>-130432</v>
          </cell>
          <cell r="O2912" t="str">
            <v>20250610</v>
          </cell>
          <cell r="P2912" t="str">
            <v>T06.2025</v>
          </cell>
          <cell r="Q2912">
            <v>-130432</v>
          </cell>
        </row>
        <row r="2913">
          <cell r="I2913">
            <v>1165</v>
          </cell>
          <cell r="J2913" t="str">
            <v>Basic discount - Manual(8%)</v>
          </cell>
          <cell r="K2913" t="str">
            <v>TRUY THU CHIET KHAU CO BAN T01 - T04.2025 - D.SO: 30,975,885 x 0.5%</v>
          </cell>
          <cell r="L2913">
            <v>-154879</v>
          </cell>
          <cell r="M2913">
            <v>-12390</v>
          </cell>
          <cell r="N2913">
            <v>-167269</v>
          </cell>
          <cell r="O2913" t="str">
            <v>20250610</v>
          </cell>
          <cell r="P2913" t="str">
            <v>T06.2025</v>
          </cell>
          <cell r="Q2913">
            <v>-336830</v>
          </cell>
        </row>
        <row r="2914">
          <cell r="I2914">
            <v>2770</v>
          </cell>
          <cell r="J2914" t="str">
            <v>Distribution Cost -Auto(8%)</v>
          </cell>
          <cell r="K2914" t="str">
            <v>PHI VAN CHUYEN THANG 04.2025-HANG LANH_005820_01006</v>
          </cell>
          <cell r="L2914">
            <v>-168310</v>
          </cell>
          <cell r="M2914">
            <v>-13465</v>
          </cell>
          <cell r="N2914">
            <v>-181775</v>
          </cell>
          <cell r="O2914" t="str">
            <v>20250610</v>
          </cell>
          <cell r="P2914" t="str">
            <v>T06.2025</v>
          </cell>
          <cell r="Q2914">
            <v>-1315494</v>
          </cell>
        </row>
        <row r="2915">
          <cell r="I2915">
            <v>1193</v>
          </cell>
          <cell r="J2915" t="str">
            <v>250604-01006-1-0211</v>
          </cell>
          <cell r="K2915" t="str">
            <v>Hang tra lai</v>
          </cell>
          <cell r="L2915">
            <v>-111058</v>
          </cell>
          <cell r="M2915">
            <v>-8885</v>
          </cell>
          <cell r="N2915">
            <v>-119943</v>
          </cell>
          <cell r="O2915" t="str">
            <v>20250610</v>
          </cell>
          <cell r="P2915" t="str">
            <v>T06.2025</v>
          </cell>
          <cell r="Q2915">
            <v>-119943</v>
          </cell>
        </row>
        <row r="2916">
          <cell r="I2916">
            <v>4817</v>
          </cell>
          <cell r="J2916" t="str">
            <v>Sampling services fee - Auto</v>
          </cell>
          <cell r="K2916" t="str">
            <v>PHI HANG MAU 202505_005820</v>
          </cell>
          <cell r="L2916">
            <v>-36231</v>
          </cell>
          <cell r="M2916">
            <v>-3623</v>
          </cell>
          <cell r="N2916">
            <v>-39854</v>
          </cell>
          <cell r="O2916" t="str">
            <v>20250610</v>
          </cell>
          <cell r="P2916" t="str">
            <v>T06.2025</v>
          </cell>
          <cell r="Q2916">
            <v>-39854</v>
          </cell>
        </row>
        <row r="2917">
          <cell r="I2917">
            <v>1165</v>
          </cell>
          <cell r="J2917" t="str">
            <v>Basic discount - Auto</v>
          </cell>
          <cell r="K2917" t="str">
            <v>CHIET KHAU CO BAN 202505_005820</v>
          </cell>
          <cell r="L2917">
            <v>-157001</v>
          </cell>
          <cell r="M2917">
            <v>-12560</v>
          </cell>
          <cell r="N2917">
            <v>-169561</v>
          </cell>
          <cell r="O2917" t="str">
            <v>20250610</v>
          </cell>
          <cell r="P2917" t="str">
            <v>T06.2025</v>
          </cell>
          <cell r="Q2917">
            <v>-336830</v>
          </cell>
        </row>
        <row r="2918">
          <cell r="I2918" t="e">
            <v>#N/A</v>
          </cell>
          <cell r="J2918" t="str">
            <v/>
          </cell>
          <cell r="K2918" t="str">
            <v>SUB SUM</v>
          </cell>
          <cell r="L2918">
            <v>60585</v>
          </cell>
          <cell r="M2918">
            <v>-60585</v>
          </cell>
          <cell r="N2918">
            <v>0</v>
          </cell>
          <cell r="O2918" t="str">
            <v/>
          </cell>
          <cell r="P2918" t="str">
            <v>T06.2025</v>
          </cell>
          <cell r="Q2918">
            <v>120464614</v>
          </cell>
        </row>
        <row r="2919">
          <cell r="I2919">
            <v>4274</v>
          </cell>
          <cell r="J2919" t="str">
            <v>Sale services fee - Auto</v>
          </cell>
          <cell r="K2919" t="str">
            <v>PHI BAN HANG 202505_005820</v>
          </cell>
          <cell r="L2919">
            <v>-53603</v>
          </cell>
          <cell r="M2919">
            <v>-4288</v>
          </cell>
          <cell r="N2919">
            <v>-57891</v>
          </cell>
          <cell r="O2919" t="str">
            <v>20250610</v>
          </cell>
          <cell r="P2919" t="str">
            <v>T06.2025</v>
          </cell>
          <cell r="Q2919">
            <v>-57891</v>
          </cell>
        </row>
        <row r="2920">
          <cell r="I2920">
            <v>1164</v>
          </cell>
          <cell r="J2920" t="str">
            <v>Basic discount - Manual(8%)</v>
          </cell>
          <cell r="K2920" t="str">
            <v>TRUY THU CHIET KHAU CO BAN T01 - T04.2025 - D.SO: 15,516,451 x 0.5%</v>
          </cell>
          <cell r="L2920">
            <v>-77582</v>
          </cell>
          <cell r="M2920">
            <v>-6207</v>
          </cell>
          <cell r="N2920">
            <v>-83789</v>
          </cell>
          <cell r="O2920" t="str">
            <v>20250610</v>
          </cell>
          <cell r="P2920" t="str">
            <v>T06.2025</v>
          </cell>
          <cell r="Q2920">
            <v>-159047</v>
          </cell>
        </row>
        <row r="2921">
          <cell r="I2921">
            <v>28511</v>
          </cell>
          <cell r="J2921" t="str">
            <v/>
          </cell>
          <cell r="K2921" t="str">
            <v/>
          </cell>
          <cell r="L2921">
            <v>1072050</v>
          </cell>
          <cell r="M2921">
            <v>85764</v>
          </cell>
          <cell r="N2921">
            <v>1157814</v>
          </cell>
          <cell r="O2921" t="str">
            <v>20250630</v>
          </cell>
          <cell r="P2921" t="str">
            <v>T06.2025</v>
          </cell>
          <cell r="Q2921">
            <v>1157814</v>
          </cell>
        </row>
        <row r="2922">
          <cell r="I2922">
            <v>26608</v>
          </cell>
          <cell r="J2922" t="str">
            <v/>
          </cell>
          <cell r="K2922" t="str">
            <v/>
          </cell>
          <cell r="L2922">
            <v>1072050</v>
          </cell>
          <cell r="M2922">
            <v>85764</v>
          </cell>
          <cell r="N2922">
            <v>1157814</v>
          </cell>
          <cell r="O2922" t="str">
            <v>20250610</v>
          </cell>
          <cell r="P2922" t="str">
            <v>T06.2025</v>
          </cell>
          <cell r="Q2922">
            <v>1157814</v>
          </cell>
        </row>
        <row r="2923">
          <cell r="I2923">
            <v>4275</v>
          </cell>
          <cell r="J2923" t="str">
            <v>Sampling services fee - Auto</v>
          </cell>
          <cell r="K2923" t="str">
            <v>PHI HANG MAU 202505_005820</v>
          </cell>
          <cell r="L2923">
            <v>-16081</v>
          </cell>
          <cell r="M2923">
            <v>-1608</v>
          </cell>
          <cell r="N2923">
            <v>-17689</v>
          </cell>
          <cell r="O2923" t="str">
            <v>20250610</v>
          </cell>
          <cell r="P2923" t="str">
            <v>T06.2025</v>
          </cell>
          <cell r="Q2923">
            <v>-17689</v>
          </cell>
        </row>
        <row r="2924">
          <cell r="I2924">
            <v>1164</v>
          </cell>
          <cell r="J2924" t="str">
            <v>Basic discount - Auto</v>
          </cell>
          <cell r="K2924" t="str">
            <v>CHIET KHAU CO BAN 202505_005820</v>
          </cell>
          <cell r="L2924">
            <v>-69683</v>
          </cell>
          <cell r="M2924">
            <v>-5575</v>
          </cell>
          <cell r="N2924">
            <v>-75258</v>
          </cell>
          <cell r="O2924" t="str">
            <v>20250610</v>
          </cell>
          <cell r="P2924" t="str">
            <v>T06.2025</v>
          </cell>
          <cell r="Q2924">
            <v>-159047</v>
          </cell>
        </row>
        <row r="2925">
          <cell r="I2925" t="e">
            <v>#N/A</v>
          </cell>
          <cell r="J2925" t="str">
            <v/>
          </cell>
          <cell r="K2925" t="str">
            <v>SUB SUM</v>
          </cell>
          <cell r="L2925">
            <v>1927151</v>
          </cell>
          <cell r="M2925">
            <v>153850</v>
          </cell>
          <cell r="N2925">
            <v>2081001</v>
          </cell>
          <cell r="O2925" t="str">
            <v/>
          </cell>
          <cell r="P2925" t="str">
            <v>T06.2025</v>
          </cell>
          <cell r="Q2925">
            <v>120464614</v>
          </cell>
        </row>
        <row r="2926">
          <cell r="I2926">
            <v>1174</v>
          </cell>
          <cell r="J2926" t="str">
            <v>Basic discount - Manual(8%)</v>
          </cell>
          <cell r="K2926" t="str">
            <v>TRUY THU CHIET KHAU CO BAN T01 - T04.2025 - D.SO: 799,614 x 0.5%</v>
          </cell>
          <cell r="L2926">
            <v>-3998</v>
          </cell>
          <cell r="M2926">
            <v>-320</v>
          </cell>
          <cell r="N2926">
            <v>-4318</v>
          </cell>
          <cell r="O2926" t="str">
            <v>20250610</v>
          </cell>
          <cell r="P2926" t="str">
            <v>T06.2025</v>
          </cell>
          <cell r="Q2926">
            <v>-4318</v>
          </cell>
        </row>
        <row r="2927">
          <cell r="I2927" t="e">
            <v>#N/A</v>
          </cell>
          <cell r="J2927" t="str">
            <v/>
          </cell>
          <cell r="K2927" t="str">
            <v>NET OFF REGULAR 09.06.2025</v>
          </cell>
          <cell r="L2927">
            <v>4318</v>
          </cell>
          <cell r="M2927">
            <v>0</v>
          </cell>
          <cell r="N2927">
            <v>4318</v>
          </cell>
          <cell r="O2927" t="str">
            <v>20250610</v>
          </cell>
          <cell r="P2927" t="str">
            <v>T06.2025</v>
          </cell>
          <cell r="Q2927">
            <v>120464614</v>
          </cell>
        </row>
        <row r="2928">
          <cell r="I2928" t="e">
            <v>#N/A</v>
          </cell>
          <cell r="J2928" t="str">
            <v/>
          </cell>
          <cell r="K2928" t="str">
            <v>SUB SUM</v>
          </cell>
          <cell r="L2928">
            <v>320</v>
          </cell>
          <cell r="M2928">
            <v>-320</v>
          </cell>
          <cell r="N2928">
            <v>0</v>
          </cell>
          <cell r="O2928" t="str">
            <v/>
          </cell>
          <cell r="P2928" t="str">
            <v>T06.2025</v>
          </cell>
          <cell r="Q2928">
            <v>120464614</v>
          </cell>
        </row>
        <row r="2929">
          <cell r="I2929">
            <v>1173</v>
          </cell>
          <cell r="J2929" t="str">
            <v>Basic discount - Manual(8%)</v>
          </cell>
          <cell r="K2929" t="str">
            <v>TRUY THU CHIET KHAU CO BAN T01 - T04.2025 - D.SO: 1,887,980 x 0.5%</v>
          </cell>
          <cell r="L2929">
            <v>-9440</v>
          </cell>
          <cell r="M2929">
            <v>-755</v>
          </cell>
          <cell r="N2929">
            <v>-10195</v>
          </cell>
          <cell r="O2929" t="str">
            <v>20250610</v>
          </cell>
          <cell r="P2929" t="str">
            <v>T06.2025</v>
          </cell>
          <cell r="Q2929">
            <v>-10195</v>
          </cell>
        </row>
        <row r="2930">
          <cell r="I2930" t="e">
            <v>#N/A</v>
          </cell>
          <cell r="J2930" t="str">
            <v/>
          </cell>
          <cell r="K2930" t="str">
            <v>NET OFF REGULAR 09.06.2025</v>
          </cell>
          <cell r="L2930">
            <v>10195</v>
          </cell>
          <cell r="M2930">
            <v>0</v>
          </cell>
          <cell r="N2930">
            <v>10195</v>
          </cell>
          <cell r="O2930" t="str">
            <v>20250610</v>
          </cell>
          <cell r="P2930" t="str">
            <v>T06.2025</v>
          </cell>
          <cell r="Q2930">
            <v>120464614</v>
          </cell>
        </row>
        <row r="2931">
          <cell r="I2931" t="e">
            <v>#N/A</v>
          </cell>
          <cell r="J2931" t="str">
            <v/>
          </cell>
          <cell r="K2931" t="str">
            <v>SUB SUM</v>
          </cell>
          <cell r="L2931">
            <v>755</v>
          </cell>
          <cell r="M2931">
            <v>-755</v>
          </cell>
          <cell r="N2931">
            <v>0</v>
          </cell>
          <cell r="O2931" t="str">
            <v/>
          </cell>
          <cell r="P2931" t="str">
            <v>T06.2025</v>
          </cell>
          <cell r="Q2931">
            <v>120464614</v>
          </cell>
        </row>
        <row r="2932">
          <cell r="I2932">
            <v>23546</v>
          </cell>
          <cell r="J2932" t="str">
            <v/>
          </cell>
          <cell r="K2932" t="str">
            <v/>
          </cell>
          <cell r="L2932">
            <v>1190660</v>
          </cell>
          <cell r="M2932">
            <v>95253</v>
          </cell>
          <cell r="N2932">
            <v>1285913</v>
          </cell>
          <cell r="O2932" t="str">
            <v>20250610</v>
          </cell>
          <cell r="P2932" t="str">
            <v>T06.2025</v>
          </cell>
          <cell r="Q2932">
            <v>1285913</v>
          </cell>
        </row>
        <row r="2933">
          <cell r="I2933">
            <v>6853</v>
          </cell>
          <cell r="J2933" t="str">
            <v>Sale services fee - Auto</v>
          </cell>
          <cell r="K2933" t="str">
            <v>PHI BAN HANG 202505_005820</v>
          </cell>
          <cell r="L2933">
            <v>-226196</v>
          </cell>
          <cell r="M2933">
            <v>-18096</v>
          </cell>
          <cell r="N2933">
            <v>-244292</v>
          </cell>
          <cell r="O2933" t="str">
            <v>20250610</v>
          </cell>
          <cell r="P2933" t="str">
            <v>T06.2025</v>
          </cell>
          <cell r="Q2933">
            <v>-244292</v>
          </cell>
        </row>
        <row r="2934">
          <cell r="I2934">
            <v>1163</v>
          </cell>
          <cell r="J2934" t="str">
            <v>Basic discount - Manual(8%)</v>
          </cell>
          <cell r="K2934" t="str">
            <v>TRUY THU CHIET KHAU CO BAN T01 - T04.2025 - D.SO: 93,514,307 x 0.5%</v>
          </cell>
          <cell r="L2934">
            <v>-467572</v>
          </cell>
          <cell r="M2934">
            <v>-37406</v>
          </cell>
          <cell r="N2934">
            <v>-504978</v>
          </cell>
          <cell r="O2934" t="str">
            <v>20250610</v>
          </cell>
          <cell r="P2934" t="str">
            <v>T06.2025</v>
          </cell>
          <cell r="Q2934">
            <v>-822556</v>
          </cell>
        </row>
        <row r="2935">
          <cell r="I2935">
            <v>26676</v>
          </cell>
          <cell r="J2935" t="str">
            <v/>
          </cell>
          <cell r="K2935" t="str">
            <v/>
          </cell>
          <cell r="L2935">
            <v>4882020</v>
          </cell>
          <cell r="M2935">
            <v>390562</v>
          </cell>
          <cell r="N2935">
            <v>5272582</v>
          </cell>
          <cell r="O2935" t="str">
            <v>20250610</v>
          </cell>
          <cell r="P2935" t="str">
            <v>T06.2025</v>
          </cell>
          <cell r="Q2935">
            <v>5272582</v>
          </cell>
        </row>
        <row r="2936">
          <cell r="I2936">
            <v>25070</v>
          </cell>
          <cell r="J2936" t="str">
            <v/>
          </cell>
          <cell r="K2936" t="str">
            <v/>
          </cell>
          <cell r="L2936">
            <v>1072050</v>
          </cell>
          <cell r="M2936">
            <v>85764</v>
          </cell>
          <cell r="N2936">
            <v>1157814</v>
          </cell>
          <cell r="O2936" t="str">
            <v>20250610</v>
          </cell>
          <cell r="P2936" t="str">
            <v>T06.2025</v>
          </cell>
          <cell r="Q2936">
            <v>1157814</v>
          </cell>
        </row>
        <row r="2937">
          <cell r="I2937">
            <v>6649</v>
          </cell>
          <cell r="J2937" t="str">
            <v>Sampling services fee - Auto</v>
          </cell>
          <cell r="K2937" t="str">
            <v>PHI HANG MAU 202505_005820</v>
          </cell>
          <cell r="L2937">
            <v>-67859</v>
          </cell>
          <cell r="M2937">
            <v>-6786</v>
          </cell>
          <cell r="N2937">
            <v>-74645</v>
          </cell>
          <cell r="O2937" t="str">
            <v>20250610</v>
          </cell>
          <cell r="P2937" t="str">
            <v>T06.2025</v>
          </cell>
          <cell r="Q2937">
            <v>-74645</v>
          </cell>
        </row>
        <row r="2938">
          <cell r="I2938">
            <v>1163</v>
          </cell>
          <cell r="J2938" t="str">
            <v>Basic discount - Auto</v>
          </cell>
          <cell r="K2938" t="str">
            <v>CHIET KHAU CO BAN 202505_005820</v>
          </cell>
          <cell r="L2938">
            <v>-294054</v>
          </cell>
          <cell r="M2938">
            <v>-23524</v>
          </cell>
          <cell r="N2938">
            <v>-317578</v>
          </cell>
          <cell r="O2938" t="str">
            <v>20250610</v>
          </cell>
          <cell r="P2938" t="str">
            <v>T06.2025</v>
          </cell>
          <cell r="Q2938">
            <v>-822556</v>
          </cell>
        </row>
        <row r="2939">
          <cell r="I2939">
            <v>25069</v>
          </cell>
          <cell r="J2939" t="str">
            <v/>
          </cell>
          <cell r="K2939" t="str">
            <v/>
          </cell>
          <cell r="L2939">
            <v>1190660</v>
          </cell>
          <cell r="M2939">
            <v>95253</v>
          </cell>
          <cell r="N2939">
            <v>1285913</v>
          </cell>
          <cell r="O2939" t="str">
            <v>20250610</v>
          </cell>
          <cell r="P2939" t="str">
            <v>T06.2025</v>
          </cell>
          <cell r="Q2939">
            <v>1285913</v>
          </cell>
        </row>
        <row r="2940">
          <cell r="I2940" t="e">
            <v>#N/A</v>
          </cell>
          <cell r="J2940" t="str">
            <v/>
          </cell>
          <cell r="K2940" t="str">
            <v>SUB SUM</v>
          </cell>
          <cell r="L2940">
            <v>7279709</v>
          </cell>
          <cell r="M2940">
            <v>581020</v>
          </cell>
          <cell r="N2940">
            <v>7860729</v>
          </cell>
          <cell r="O2940" t="str">
            <v/>
          </cell>
          <cell r="P2940" t="str">
            <v>T06.2025</v>
          </cell>
          <cell r="Q2940">
            <v>120464614</v>
          </cell>
        </row>
        <row r="2941">
          <cell r="I2941" t="e">
            <v>#N/A</v>
          </cell>
          <cell r="J2941" t="str">
            <v/>
          </cell>
          <cell r="K2941" t="str">
            <v>SUM</v>
          </cell>
          <cell r="L2941">
            <v>55784394</v>
          </cell>
          <cell r="M2941">
            <v>4447913</v>
          </cell>
          <cell r="N2941">
            <v>60232307</v>
          </cell>
          <cell r="O2941" t="str">
            <v/>
          </cell>
          <cell r="P2941" t="str">
            <v>T06.2025</v>
          </cell>
          <cell r="Q2941">
            <v>120464614</v>
          </cell>
        </row>
        <row r="2942">
          <cell r="I2942">
            <v>5060</v>
          </cell>
          <cell r="J2942" t="str">
            <v>Sampling services fee - Auto</v>
          </cell>
          <cell r="K2942" t="str">
            <v>PHI HANG MAU 202506_005820</v>
          </cell>
          <cell r="L2942">
            <v>-101777</v>
          </cell>
          <cell r="M2942">
            <v>-10178</v>
          </cell>
          <cell r="N2942">
            <v>-111955</v>
          </cell>
          <cell r="O2942" t="str">
            <v>20250710</v>
          </cell>
          <cell r="P2942" t="str">
            <v>T07.2025</v>
          </cell>
          <cell r="Q2942">
            <v>-111955</v>
          </cell>
        </row>
        <row r="2943">
          <cell r="I2943">
            <v>33904</v>
          </cell>
          <cell r="J2943" t="str">
            <v/>
          </cell>
          <cell r="K2943" t="str">
            <v/>
          </cell>
          <cell r="L2943">
            <v>1608075</v>
          </cell>
          <cell r="M2943">
            <v>128646</v>
          </cell>
          <cell r="N2943">
            <v>1736721</v>
          </cell>
          <cell r="O2943" t="str">
            <v>20250730</v>
          </cell>
          <cell r="P2943" t="str">
            <v>T07.2025</v>
          </cell>
          <cell r="Q2943">
            <v>1736721</v>
          </cell>
        </row>
        <row r="2944">
          <cell r="I2944">
            <v>1435</v>
          </cell>
          <cell r="J2944" t="str">
            <v>Basic discount - Auto</v>
          </cell>
          <cell r="K2944" t="str">
            <v>CHIET KHAU CO BAN 202506_005820</v>
          </cell>
          <cell r="L2944">
            <v>-474958</v>
          </cell>
          <cell r="M2944">
            <v>-37997</v>
          </cell>
          <cell r="N2944">
            <v>-512955</v>
          </cell>
          <cell r="O2944" t="str">
            <v>20250710</v>
          </cell>
          <cell r="P2944" t="str">
            <v>T07.2025</v>
          </cell>
          <cell r="Q2944">
            <v>-512955</v>
          </cell>
        </row>
        <row r="2945">
          <cell r="I2945">
            <v>31144</v>
          </cell>
          <cell r="J2945" t="str">
            <v/>
          </cell>
          <cell r="K2945" t="str">
            <v/>
          </cell>
          <cell r="L2945">
            <v>2221160</v>
          </cell>
          <cell r="M2945">
            <v>177693</v>
          </cell>
          <cell r="N2945">
            <v>2398853</v>
          </cell>
          <cell r="O2945" t="str">
            <v>20250710</v>
          </cell>
          <cell r="P2945" t="str">
            <v>T07.2025</v>
          </cell>
          <cell r="Q2945">
            <v>2398853</v>
          </cell>
        </row>
        <row r="2946">
          <cell r="I2946">
            <v>4612</v>
          </cell>
          <cell r="J2946" t="str">
            <v>Sale services fee - Auto</v>
          </cell>
          <cell r="K2946" t="str">
            <v>PHI BAN HANG 202506_005820</v>
          </cell>
          <cell r="L2946">
            <v>-339256</v>
          </cell>
          <cell r="M2946">
            <v>-27140</v>
          </cell>
          <cell r="N2946">
            <v>-366396</v>
          </cell>
          <cell r="O2946" t="str">
            <v>20250710</v>
          </cell>
          <cell r="P2946" t="str">
            <v>T07.2025</v>
          </cell>
          <cell r="Q2946">
            <v>-366396</v>
          </cell>
        </row>
        <row r="2947">
          <cell r="I2947">
            <v>1434</v>
          </cell>
          <cell r="J2947" t="str">
            <v>Basic discount - Manual(8%)</v>
          </cell>
          <cell r="K2947" t="str">
            <v>TRUY THU CHIET KHAU CO BAN T05.2025 - D.SO: 16,924,245 x 0.5%</v>
          </cell>
          <cell r="L2947">
            <v>-84621</v>
          </cell>
          <cell r="M2947">
            <v>-6770</v>
          </cell>
          <cell r="N2947">
            <v>-91391</v>
          </cell>
          <cell r="O2947" t="str">
            <v>20250710</v>
          </cell>
          <cell r="P2947" t="str">
            <v>T07.2025</v>
          </cell>
          <cell r="Q2947">
            <v>-91391</v>
          </cell>
        </row>
        <row r="2948">
          <cell r="I2948">
            <v>32280</v>
          </cell>
          <cell r="J2948" t="str">
            <v/>
          </cell>
          <cell r="K2948" t="str">
            <v/>
          </cell>
          <cell r="L2948">
            <v>2381320</v>
          </cell>
          <cell r="M2948">
            <v>190506</v>
          </cell>
          <cell r="N2948">
            <v>2571826</v>
          </cell>
          <cell r="O2948" t="str">
            <v>20250710</v>
          </cell>
          <cell r="P2948" t="str">
            <v>T07.2025</v>
          </cell>
          <cell r="Q2948">
            <v>2571826</v>
          </cell>
        </row>
        <row r="2949">
          <cell r="J2949" t="str">
            <v/>
          </cell>
          <cell r="K2949" t="str">
            <v>NET OFF REGULAR 09.07.2025</v>
          </cell>
          <cell r="L2949">
            <v>-3254658</v>
          </cell>
          <cell r="M2949">
            <v>0</v>
          </cell>
          <cell r="N2949">
            <v>-3254658</v>
          </cell>
          <cell r="O2949" t="str">
            <v>20250710</v>
          </cell>
          <cell r="P2949" t="str">
            <v>T07.2025</v>
          </cell>
          <cell r="Q2949">
            <v>0</v>
          </cell>
        </row>
        <row r="2950">
          <cell r="J2950" t="str">
            <v/>
          </cell>
          <cell r="K2950" t="str">
            <v>SUB SUM</v>
          </cell>
          <cell r="L2950">
            <v>1955285</v>
          </cell>
          <cell r="M2950">
            <v>414760</v>
          </cell>
          <cell r="N2950">
            <v>2370045</v>
          </cell>
          <cell r="O2950" t="str">
            <v/>
          </cell>
          <cell r="P2950" t="str">
            <v>T07.2025</v>
          </cell>
          <cell r="Q2950">
            <v>0</v>
          </cell>
        </row>
        <row r="2951">
          <cell r="I2951">
            <v>6251</v>
          </cell>
          <cell r="J2951" t="str">
            <v>Sampling services fee - Auto</v>
          </cell>
          <cell r="K2951" t="str">
            <v>PHI HANG MAU 202506_005820</v>
          </cell>
          <cell r="L2951">
            <v>-249460</v>
          </cell>
          <cell r="M2951">
            <v>-24946</v>
          </cell>
          <cell r="N2951">
            <v>-274406</v>
          </cell>
          <cell r="O2951" t="str">
            <v>20250710</v>
          </cell>
          <cell r="P2951" t="str">
            <v>T07.2025</v>
          </cell>
          <cell r="Q2951">
            <v>-274406</v>
          </cell>
        </row>
        <row r="2952">
          <cell r="I2952">
            <v>1418</v>
          </cell>
          <cell r="J2952" t="str">
            <v>Basic discount - Auto</v>
          </cell>
          <cell r="K2952" t="str">
            <v>CHIET KHAU CO BAN 202506_005820</v>
          </cell>
          <cell r="L2952">
            <v>-1164146</v>
          </cell>
          <cell r="M2952">
            <v>-93132</v>
          </cell>
          <cell r="N2952">
            <v>-1257278</v>
          </cell>
          <cell r="O2952" t="str">
            <v>20250710</v>
          </cell>
          <cell r="P2952" t="str">
            <v>T07.2025</v>
          </cell>
          <cell r="Q2952">
            <v>-1257278</v>
          </cell>
        </row>
        <row r="2953">
          <cell r="I2953">
            <v>29819</v>
          </cell>
          <cell r="J2953" t="str">
            <v/>
          </cell>
          <cell r="K2953" t="str">
            <v/>
          </cell>
          <cell r="L2953">
            <v>4048700</v>
          </cell>
          <cell r="M2953">
            <v>323896</v>
          </cell>
          <cell r="N2953">
            <v>4372596</v>
          </cell>
          <cell r="O2953" t="str">
            <v>20250710</v>
          </cell>
          <cell r="P2953" t="str">
            <v>T07.2025</v>
          </cell>
          <cell r="Q2953">
            <v>4372596</v>
          </cell>
        </row>
        <row r="2954">
          <cell r="I2954">
            <v>34370</v>
          </cell>
          <cell r="J2954" t="str">
            <v/>
          </cell>
          <cell r="K2954" t="str">
            <v/>
          </cell>
          <cell r="L2954">
            <v>5138505</v>
          </cell>
          <cell r="M2954">
            <v>411080</v>
          </cell>
          <cell r="N2954">
            <v>5549585</v>
          </cell>
          <cell r="O2954" t="str">
            <v>20250730</v>
          </cell>
          <cell r="P2954" t="str">
            <v>T07.2025</v>
          </cell>
          <cell r="Q2954">
            <v>5549585</v>
          </cell>
        </row>
        <row r="2955">
          <cell r="I2955">
            <v>5800</v>
          </cell>
          <cell r="J2955" t="str">
            <v>Sale services fee - Auto</v>
          </cell>
          <cell r="K2955" t="str">
            <v>PHI BAN HANG 202506_005820</v>
          </cell>
          <cell r="L2955">
            <v>-831533</v>
          </cell>
          <cell r="M2955">
            <v>-66523</v>
          </cell>
          <cell r="N2955">
            <v>-898056</v>
          </cell>
          <cell r="O2955" t="str">
            <v>20250710</v>
          </cell>
          <cell r="P2955" t="str">
            <v>T07.2025</v>
          </cell>
          <cell r="Q2955">
            <v>-898056</v>
          </cell>
        </row>
        <row r="2956">
          <cell r="I2956">
            <v>1419</v>
          </cell>
          <cell r="J2956" t="str">
            <v>Basic discount - Manual(8%)</v>
          </cell>
          <cell r="K2956" t="str">
            <v>TRUY THU CHIET KHAU CO BAN T05.2025 - D.SO: 3,390,058 x 0.5%</v>
          </cell>
          <cell r="L2956">
            <v>-16950</v>
          </cell>
          <cell r="M2956">
            <v>-1356</v>
          </cell>
          <cell r="N2956">
            <v>-18306</v>
          </cell>
          <cell r="O2956" t="str">
            <v>20250710</v>
          </cell>
          <cell r="P2956" t="str">
            <v>T07.2025</v>
          </cell>
          <cell r="Q2956">
            <v>-18306</v>
          </cell>
        </row>
        <row r="2957">
          <cell r="I2957">
            <v>3423</v>
          </cell>
          <cell r="J2957" t="str">
            <v>Distribution Cost -Auto(8%)</v>
          </cell>
          <cell r="K2957" t="str">
            <v>PHI VAN CHUYEN THANG 05.2025-HANG LANH_005820_01016</v>
          </cell>
          <cell r="L2957">
            <v>-108690</v>
          </cell>
          <cell r="M2957">
            <v>-8695</v>
          </cell>
          <cell r="N2957">
            <v>-117385</v>
          </cell>
          <cell r="O2957" t="str">
            <v>20250710</v>
          </cell>
          <cell r="P2957" t="str">
            <v>T07.2025</v>
          </cell>
          <cell r="Q2957">
            <v>-482176</v>
          </cell>
        </row>
        <row r="2958">
          <cell r="I2958">
            <v>35960</v>
          </cell>
          <cell r="J2958" t="str">
            <v/>
          </cell>
          <cell r="K2958" t="str">
            <v/>
          </cell>
          <cell r="L2958">
            <v>3968620</v>
          </cell>
          <cell r="M2958">
            <v>317490</v>
          </cell>
          <cell r="N2958">
            <v>4286110</v>
          </cell>
          <cell r="O2958" t="str">
            <v>20250730</v>
          </cell>
          <cell r="P2958" t="str">
            <v>T07.2025</v>
          </cell>
          <cell r="Q2958">
            <v>4286110</v>
          </cell>
        </row>
        <row r="2959">
          <cell r="I2959">
            <v>1194</v>
          </cell>
          <cell r="J2959" t="str">
            <v>250630-01016-1-0150</v>
          </cell>
          <cell r="K2959" t="str">
            <v>Hang tra lai</v>
          </cell>
          <cell r="L2959">
            <v>-452240</v>
          </cell>
          <cell r="M2959">
            <v>-36179</v>
          </cell>
          <cell r="N2959">
            <v>-488419</v>
          </cell>
          <cell r="O2959" t="str">
            <v>20250710</v>
          </cell>
          <cell r="P2959" t="str">
            <v>T07.2025</v>
          </cell>
          <cell r="Q2959">
            <v>-488419</v>
          </cell>
        </row>
        <row r="2960">
          <cell r="J2960" t="str">
            <v/>
          </cell>
          <cell r="K2960" t="str">
            <v>SUB SUM</v>
          </cell>
          <cell r="L2960">
            <v>10332806</v>
          </cell>
          <cell r="M2960">
            <v>821635</v>
          </cell>
          <cell r="N2960">
            <v>11154441</v>
          </cell>
          <cell r="O2960" t="str">
            <v/>
          </cell>
          <cell r="P2960" t="str">
            <v>T07.2025</v>
          </cell>
          <cell r="Q2960">
            <v>0</v>
          </cell>
        </row>
        <row r="2961">
          <cell r="I2961">
            <v>3423</v>
          </cell>
          <cell r="J2961" t="str">
            <v>Distribution Cost -Auto(8%)</v>
          </cell>
          <cell r="K2961" t="str">
            <v>PHI VAN CHUYEN THANG 05.2025-HANG LANH_005820_01013</v>
          </cell>
          <cell r="L2961">
            <v>-111050</v>
          </cell>
          <cell r="M2961">
            <v>-8884</v>
          </cell>
          <cell r="N2961">
            <v>-119934</v>
          </cell>
          <cell r="O2961" t="str">
            <v>20250710</v>
          </cell>
          <cell r="P2961" t="str">
            <v>T07.2025</v>
          </cell>
          <cell r="Q2961">
            <v>-482176</v>
          </cell>
        </row>
        <row r="2962">
          <cell r="I2962">
            <v>5190</v>
          </cell>
          <cell r="J2962" t="str">
            <v>Sampling services fee - Auto</v>
          </cell>
          <cell r="K2962" t="str">
            <v>PHI HANG MAU 202506_005820</v>
          </cell>
          <cell r="L2962">
            <v>-95561</v>
          </cell>
          <cell r="M2962">
            <v>-9556</v>
          </cell>
          <cell r="N2962">
            <v>-105117</v>
          </cell>
          <cell r="O2962" t="str">
            <v>20250710</v>
          </cell>
          <cell r="P2962" t="str">
            <v>T07.2025</v>
          </cell>
          <cell r="Q2962">
            <v>-105117</v>
          </cell>
        </row>
        <row r="2963">
          <cell r="I2963">
            <v>1416</v>
          </cell>
          <cell r="J2963" t="str">
            <v>Basic discount - Auto</v>
          </cell>
          <cell r="K2963" t="str">
            <v>CHIET KHAU CO BAN 202506_005820</v>
          </cell>
          <cell r="L2963">
            <v>-445950</v>
          </cell>
          <cell r="M2963">
            <v>-35676</v>
          </cell>
          <cell r="N2963">
            <v>-481626</v>
          </cell>
          <cell r="O2963" t="str">
            <v>20250710</v>
          </cell>
          <cell r="P2963" t="str">
            <v>T07.2025</v>
          </cell>
          <cell r="Q2963">
            <v>-481626</v>
          </cell>
        </row>
        <row r="2964">
          <cell r="I2964">
            <v>30010</v>
          </cell>
          <cell r="J2964" t="str">
            <v/>
          </cell>
          <cell r="K2964" t="str">
            <v/>
          </cell>
          <cell r="L2964">
            <v>2322015</v>
          </cell>
          <cell r="M2964">
            <v>185761</v>
          </cell>
          <cell r="N2964">
            <v>2507776</v>
          </cell>
          <cell r="O2964" t="str">
            <v>20250710</v>
          </cell>
          <cell r="P2964" t="str">
            <v>T07.2025</v>
          </cell>
          <cell r="Q2964">
            <v>2507776</v>
          </cell>
        </row>
        <row r="2965">
          <cell r="I2965">
            <v>5030</v>
          </cell>
          <cell r="J2965" t="str">
            <v>Sale services fee - Auto</v>
          </cell>
          <cell r="K2965" t="str">
            <v>PHI BAN HANG 202506_005820</v>
          </cell>
          <cell r="L2965">
            <v>-318536</v>
          </cell>
          <cell r="M2965">
            <v>-25483</v>
          </cell>
          <cell r="N2965">
            <v>-344019</v>
          </cell>
          <cell r="O2965" t="str">
            <v>20250710</v>
          </cell>
          <cell r="P2965" t="str">
            <v>T07.2025</v>
          </cell>
          <cell r="Q2965">
            <v>-344019</v>
          </cell>
        </row>
        <row r="2966">
          <cell r="I2966">
            <v>34563</v>
          </cell>
          <cell r="J2966" t="str">
            <v/>
          </cell>
          <cell r="K2966" t="str">
            <v/>
          </cell>
          <cell r="L2966">
            <v>1726685</v>
          </cell>
          <cell r="M2966">
            <v>138135</v>
          </cell>
          <cell r="N2966">
            <v>1864820</v>
          </cell>
          <cell r="O2966" t="str">
            <v>20250730</v>
          </cell>
          <cell r="P2966" t="str">
            <v>T07.2025</v>
          </cell>
          <cell r="Q2966">
            <v>1864820</v>
          </cell>
        </row>
        <row r="2967">
          <cell r="I2967">
            <v>1417</v>
          </cell>
          <cell r="J2967" t="str">
            <v>Basic discount - Manual(8%)</v>
          </cell>
          <cell r="K2967" t="str">
            <v>TRUY THU CHIET KHAU CO BAN T05.2025 - D.SO: 4,525,420 x 0.5%</v>
          </cell>
          <cell r="L2967">
            <v>-22627</v>
          </cell>
          <cell r="M2967">
            <v>-1810</v>
          </cell>
          <cell r="N2967">
            <v>-24437</v>
          </cell>
          <cell r="O2967" t="str">
            <v>20250710</v>
          </cell>
          <cell r="P2967" t="str">
            <v>T07.2025</v>
          </cell>
          <cell r="Q2967">
            <v>-24437</v>
          </cell>
        </row>
        <row r="2968">
          <cell r="J2968" t="str">
            <v/>
          </cell>
          <cell r="K2968" t="str">
            <v>SUB SUM</v>
          </cell>
          <cell r="L2968">
            <v>3054976</v>
          </cell>
          <cell r="M2968">
            <v>242487</v>
          </cell>
          <cell r="N2968">
            <v>3297463</v>
          </cell>
          <cell r="O2968" t="str">
            <v/>
          </cell>
          <cell r="P2968" t="str">
            <v>T07.2025</v>
          </cell>
          <cell r="Q2968">
            <v>0</v>
          </cell>
        </row>
        <row r="2969">
          <cell r="J2969" t="str">
            <v/>
          </cell>
          <cell r="K2969" t="str">
            <v>NET OFF REGULAR 09.07.2025</v>
          </cell>
          <cell r="L2969">
            <v>2179031</v>
          </cell>
          <cell r="M2969">
            <v>0</v>
          </cell>
          <cell r="N2969">
            <v>2179031</v>
          </cell>
          <cell r="O2969" t="str">
            <v>20250710</v>
          </cell>
          <cell r="P2969" t="str">
            <v>T07.2025</v>
          </cell>
          <cell r="Q2969">
            <v>0</v>
          </cell>
        </row>
        <row r="2970">
          <cell r="I2970">
            <v>6741</v>
          </cell>
          <cell r="J2970" t="str">
            <v>Sampling services fee - Auto</v>
          </cell>
          <cell r="K2970" t="str">
            <v>PHI HANG MAU 202506_005820</v>
          </cell>
          <cell r="L2970">
            <v>-219946</v>
          </cell>
          <cell r="M2970">
            <v>-21995</v>
          </cell>
          <cell r="N2970">
            <v>-241941</v>
          </cell>
          <cell r="O2970" t="str">
            <v>20250710</v>
          </cell>
          <cell r="P2970" t="str">
            <v>T07.2025</v>
          </cell>
          <cell r="Q2970">
            <v>-241941</v>
          </cell>
        </row>
        <row r="2971">
          <cell r="I2971">
            <v>35482</v>
          </cell>
          <cell r="J2971" t="str">
            <v/>
          </cell>
          <cell r="K2971" t="str">
            <v/>
          </cell>
          <cell r="L2971">
            <v>1150620</v>
          </cell>
          <cell r="M2971">
            <v>92050</v>
          </cell>
          <cell r="N2971">
            <v>1242670</v>
          </cell>
          <cell r="O2971" t="str">
            <v>20250730</v>
          </cell>
          <cell r="P2971" t="str">
            <v>T07.2025</v>
          </cell>
          <cell r="Q2971">
            <v>1242670</v>
          </cell>
        </row>
        <row r="2972">
          <cell r="I2972">
            <v>1414</v>
          </cell>
          <cell r="J2972" t="str">
            <v>Basic discount - Auto</v>
          </cell>
          <cell r="K2972" t="str">
            <v>CHIET KHAU CO BAN 202506_005820</v>
          </cell>
          <cell r="L2972">
            <v>-1026413</v>
          </cell>
          <cell r="M2972">
            <v>-82113</v>
          </cell>
          <cell r="N2972">
            <v>-1108526</v>
          </cell>
          <cell r="O2972" t="str">
            <v>20250710</v>
          </cell>
          <cell r="P2972" t="str">
            <v>T07.2025</v>
          </cell>
          <cell r="Q2972">
            <v>-1108526</v>
          </cell>
        </row>
        <row r="2973">
          <cell r="I2973">
            <v>7058</v>
          </cell>
          <cell r="J2973" t="str">
            <v>Sale services fee - Auto</v>
          </cell>
          <cell r="K2973" t="str">
            <v>PHI BAN HANG 202506_005820</v>
          </cell>
          <cell r="L2973">
            <v>-733152</v>
          </cell>
          <cell r="M2973">
            <v>-58652</v>
          </cell>
          <cell r="N2973">
            <v>-791804</v>
          </cell>
          <cell r="O2973" t="str">
            <v>20250710</v>
          </cell>
          <cell r="P2973" t="str">
            <v>T07.2025</v>
          </cell>
          <cell r="Q2973">
            <v>-791804</v>
          </cell>
        </row>
        <row r="2974">
          <cell r="I2974">
            <v>1415</v>
          </cell>
          <cell r="J2974" t="str">
            <v>Basic discount - Manual(8%)</v>
          </cell>
          <cell r="K2974" t="str">
            <v>TRUY THU CHIET KHAU CO BAN T05.2025 - D.SO: 6,807,395 x 0.5%</v>
          </cell>
          <cell r="L2974">
            <v>-34037</v>
          </cell>
          <cell r="M2974">
            <v>-2723</v>
          </cell>
          <cell r="N2974">
            <v>-36760</v>
          </cell>
          <cell r="O2974" t="str">
            <v>20250710</v>
          </cell>
          <cell r="P2974" t="str">
            <v>T07.2025</v>
          </cell>
          <cell r="Q2974">
            <v>-36760</v>
          </cell>
        </row>
        <row r="2975">
          <cell r="J2975" t="str">
            <v/>
          </cell>
          <cell r="K2975" t="str">
            <v>SUB SUM</v>
          </cell>
          <cell r="L2975">
            <v>1316103</v>
          </cell>
          <cell r="M2975">
            <v>-73433</v>
          </cell>
          <cell r="N2975">
            <v>1242670</v>
          </cell>
          <cell r="O2975" t="str">
            <v/>
          </cell>
          <cell r="P2975" t="str">
            <v>T07.2025</v>
          </cell>
          <cell r="Q2975">
            <v>0</v>
          </cell>
        </row>
        <row r="2976">
          <cell r="I2976">
            <v>5247</v>
          </cell>
          <cell r="J2976" t="str">
            <v>Sale services fee - Auto</v>
          </cell>
          <cell r="K2976" t="str">
            <v>PHI BAN HANG 202506_005820</v>
          </cell>
          <cell r="L2976">
            <v>-108361</v>
          </cell>
          <cell r="M2976">
            <v>-8669</v>
          </cell>
          <cell r="N2976">
            <v>-117030</v>
          </cell>
          <cell r="O2976" t="str">
            <v>20250710</v>
          </cell>
          <cell r="P2976" t="str">
            <v>T07.2025</v>
          </cell>
          <cell r="Q2976">
            <v>-117030</v>
          </cell>
        </row>
        <row r="2977">
          <cell r="I2977">
            <v>1413</v>
          </cell>
          <cell r="J2977" t="str">
            <v>Basic discount - Manual(8%)</v>
          </cell>
          <cell r="K2977" t="str">
            <v>TRUY THU CHIET KHAU CO BAN T05.2025 - D.SO: 555,290 x 0.5%</v>
          </cell>
          <cell r="L2977">
            <v>-2776</v>
          </cell>
          <cell r="M2977">
            <v>-222</v>
          </cell>
          <cell r="N2977">
            <v>-2998</v>
          </cell>
          <cell r="O2977" t="str">
            <v>20250710</v>
          </cell>
          <cell r="P2977" t="str">
            <v>T07.2025</v>
          </cell>
          <cell r="Q2977">
            <v>-2998</v>
          </cell>
        </row>
        <row r="2978">
          <cell r="I2978">
            <v>3423</v>
          </cell>
          <cell r="J2978" t="str">
            <v>Distribution Cost -Auto(8%)</v>
          </cell>
          <cell r="K2978" t="str">
            <v>PHI VAN CHUYEN THANG 05.2025-HANG LANH_005820_01011</v>
          </cell>
          <cell r="L2978">
            <v>-27680</v>
          </cell>
          <cell r="M2978">
            <v>-2214</v>
          </cell>
          <cell r="N2978">
            <v>-29894</v>
          </cell>
          <cell r="O2978" t="str">
            <v>20250710</v>
          </cell>
          <cell r="P2978" t="str">
            <v>T07.2025</v>
          </cell>
          <cell r="Q2978">
            <v>-482176</v>
          </cell>
        </row>
        <row r="2979">
          <cell r="I2979">
            <v>34562</v>
          </cell>
          <cell r="J2979" t="str">
            <v/>
          </cell>
          <cell r="K2979" t="str">
            <v/>
          </cell>
          <cell r="L2979">
            <v>1627340</v>
          </cell>
          <cell r="M2979">
            <v>130187</v>
          </cell>
          <cell r="N2979">
            <v>1757527</v>
          </cell>
          <cell r="O2979" t="str">
            <v>20250730</v>
          </cell>
          <cell r="P2979" t="str">
            <v>T07.2025</v>
          </cell>
          <cell r="Q2979">
            <v>1757527</v>
          </cell>
        </row>
        <row r="2980">
          <cell r="I2980">
            <v>5685</v>
          </cell>
          <cell r="J2980" t="str">
            <v>Sampling services fee - Auto</v>
          </cell>
          <cell r="K2980" t="str">
            <v>PHI HANG MAU 202506_005820</v>
          </cell>
          <cell r="L2980">
            <v>-32508</v>
          </cell>
          <cell r="M2980">
            <v>-3251</v>
          </cell>
          <cell r="N2980">
            <v>-35759</v>
          </cell>
          <cell r="O2980" t="str">
            <v>20250710</v>
          </cell>
          <cell r="P2980" t="str">
            <v>T07.2025</v>
          </cell>
          <cell r="Q2980">
            <v>-35759</v>
          </cell>
        </row>
        <row r="2981">
          <cell r="I2981">
            <v>1412</v>
          </cell>
          <cell r="J2981" t="str">
            <v>Basic discount - Auto</v>
          </cell>
          <cell r="K2981" t="str">
            <v>CHIET KHAU CO BAN 202506_005820</v>
          </cell>
          <cell r="L2981">
            <v>-151705</v>
          </cell>
          <cell r="M2981">
            <v>-12136</v>
          </cell>
          <cell r="N2981">
            <v>-163841</v>
          </cell>
          <cell r="O2981" t="str">
            <v>20250710</v>
          </cell>
          <cell r="P2981" t="str">
            <v>T07.2025</v>
          </cell>
          <cell r="Q2981">
            <v>-163841</v>
          </cell>
        </row>
        <row r="2982">
          <cell r="I2982">
            <v>30009</v>
          </cell>
          <cell r="J2982" t="str">
            <v/>
          </cell>
          <cell r="K2982" t="str">
            <v/>
          </cell>
          <cell r="L2982">
            <v>555290</v>
          </cell>
          <cell r="M2982">
            <v>44423</v>
          </cell>
          <cell r="N2982">
            <v>599713</v>
          </cell>
          <cell r="O2982" t="str">
            <v>20250710</v>
          </cell>
          <cell r="P2982" t="str">
            <v>T07.2025</v>
          </cell>
          <cell r="Q2982">
            <v>599713</v>
          </cell>
        </row>
        <row r="2983">
          <cell r="I2983">
            <v>1198</v>
          </cell>
          <cell r="J2983" t="str">
            <v>250708-01011-1-0076</v>
          </cell>
          <cell r="K2983" t="str">
            <v>Hang tra lai</v>
          </cell>
          <cell r="L2983">
            <v>-547584</v>
          </cell>
          <cell r="M2983">
            <v>-43807</v>
          </cell>
          <cell r="N2983">
            <v>-591391</v>
          </cell>
          <cell r="O2983" t="str">
            <v>20250730</v>
          </cell>
          <cell r="P2983" t="str">
            <v>T07.2025</v>
          </cell>
          <cell r="Q2983">
            <v>-591391</v>
          </cell>
        </row>
        <row r="2984">
          <cell r="J2984" t="str">
            <v/>
          </cell>
          <cell r="K2984" t="str">
            <v>SUB SUM</v>
          </cell>
          <cell r="L2984">
            <v>1312016</v>
          </cell>
          <cell r="M2984">
            <v>104311</v>
          </cell>
          <cell r="N2984">
            <v>1416327</v>
          </cell>
          <cell r="O2984" t="str">
            <v/>
          </cell>
          <cell r="P2984" t="str">
            <v>T07.2025</v>
          </cell>
          <cell r="Q2984">
            <v>0</v>
          </cell>
        </row>
        <row r="2985">
          <cell r="I2985">
            <v>34297</v>
          </cell>
          <cell r="J2985" t="str">
            <v/>
          </cell>
          <cell r="K2985" t="str">
            <v/>
          </cell>
          <cell r="L2985">
            <v>1686645</v>
          </cell>
          <cell r="M2985">
            <v>134932</v>
          </cell>
          <cell r="N2985">
            <v>1821577</v>
          </cell>
          <cell r="O2985" t="str">
            <v>20250730</v>
          </cell>
          <cell r="P2985" t="str">
            <v>T07.2025</v>
          </cell>
          <cell r="Q2985">
            <v>1821577</v>
          </cell>
        </row>
        <row r="2986">
          <cell r="I2986">
            <v>1411</v>
          </cell>
          <cell r="J2986" t="str">
            <v>Basic discount - Auto</v>
          </cell>
          <cell r="K2986" t="str">
            <v>CHIET KHAU CO BAN 202506_005820</v>
          </cell>
          <cell r="L2986">
            <v>-118065</v>
          </cell>
          <cell r="M2986">
            <v>-9445</v>
          </cell>
          <cell r="N2986">
            <v>-127510</v>
          </cell>
          <cell r="O2986" t="str">
            <v>20250710</v>
          </cell>
          <cell r="P2986" t="str">
            <v>T07.2025</v>
          </cell>
          <cell r="Q2986">
            <v>-127510</v>
          </cell>
        </row>
        <row r="2987">
          <cell r="J2987" t="str">
            <v/>
          </cell>
          <cell r="K2987" t="str">
            <v>NET OFF REGULAR 09.07.2025</v>
          </cell>
          <cell r="L2987">
            <v>246419</v>
          </cell>
          <cell r="M2987">
            <v>0</v>
          </cell>
          <cell r="N2987">
            <v>246419</v>
          </cell>
          <cell r="O2987" t="str">
            <v>20250710</v>
          </cell>
          <cell r="P2987" t="str">
            <v>T07.2025</v>
          </cell>
          <cell r="Q2987">
            <v>0</v>
          </cell>
        </row>
        <row r="2988">
          <cell r="I2988">
            <v>5028</v>
          </cell>
          <cell r="J2988" t="str">
            <v>Sampling services fee - Auto</v>
          </cell>
          <cell r="K2988" t="str">
            <v>PHI HANG MAU 202506_005820</v>
          </cell>
          <cell r="L2988">
            <v>-25300</v>
          </cell>
          <cell r="M2988">
            <v>-2530</v>
          </cell>
          <cell r="N2988">
            <v>-27830</v>
          </cell>
          <cell r="O2988" t="str">
            <v>20250710</v>
          </cell>
          <cell r="P2988" t="str">
            <v>T07.2025</v>
          </cell>
          <cell r="Q2988">
            <v>-27830</v>
          </cell>
        </row>
        <row r="2989">
          <cell r="I2989">
            <v>4638</v>
          </cell>
          <cell r="J2989" t="str">
            <v>Sale services fee - Auto</v>
          </cell>
          <cell r="K2989" t="str">
            <v>PHI BAN HANG 202506_005820</v>
          </cell>
          <cell r="L2989">
            <v>-84332</v>
          </cell>
          <cell r="M2989">
            <v>-6747</v>
          </cell>
          <cell r="N2989">
            <v>-91079</v>
          </cell>
          <cell r="O2989" t="str">
            <v>20250710</v>
          </cell>
          <cell r="P2989" t="str">
            <v>T07.2025</v>
          </cell>
          <cell r="Q2989">
            <v>-91079</v>
          </cell>
        </row>
        <row r="2990">
          <cell r="J2990" t="str">
            <v/>
          </cell>
          <cell r="K2990" t="str">
            <v>SUB SUM</v>
          </cell>
          <cell r="L2990">
            <v>1705367</v>
          </cell>
          <cell r="M2990">
            <v>116210</v>
          </cell>
          <cell r="N2990">
            <v>1821577</v>
          </cell>
          <cell r="O2990" t="str">
            <v/>
          </cell>
          <cell r="P2990" t="str">
            <v>T07.2025</v>
          </cell>
          <cell r="Q2990">
            <v>0</v>
          </cell>
        </row>
        <row r="2991">
          <cell r="I2991">
            <v>5381</v>
          </cell>
          <cell r="J2991" t="str">
            <v>Sampling services fee - Auto</v>
          </cell>
          <cell r="K2991" t="str">
            <v>PHI HANG MAU 202506_005820</v>
          </cell>
          <cell r="L2991">
            <v>-67258</v>
          </cell>
          <cell r="M2991">
            <v>-6726</v>
          </cell>
          <cell r="N2991">
            <v>-73984</v>
          </cell>
          <cell r="O2991" t="str">
            <v>20250710</v>
          </cell>
          <cell r="P2991" t="str">
            <v>T07.2025</v>
          </cell>
          <cell r="Q2991">
            <v>-73984</v>
          </cell>
        </row>
        <row r="2992">
          <cell r="I2992">
            <v>1409</v>
          </cell>
          <cell r="J2992" t="str">
            <v>Basic discount - Auto</v>
          </cell>
          <cell r="K2992" t="str">
            <v>CHIET KHAU CO BAN 202506_005820</v>
          </cell>
          <cell r="L2992">
            <v>-313871</v>
          </cell>
          <cell r="M2992">
            <v>-25110</v>
          </cell>
          <cell r="N2992">
            <v>-338981</v>
          </cell>
          <cell r="O2992" t="str">
            <v>20250710</v>
          </cell>
          <cell r="P2992" t="str">
            <v>T07.2025</v>
          </cell>
          <cell r="Q2992">
            <v>-338981</v>
          </cell>
        </row>
        <row r="2993">
          <cell r="I2993">
            <v>32835</v>
          </cell>
          <cell r="J2993" t="str">
            <v/>
          </cell>
          <cell r="K2993" t="str">
            <v/>
          </cell>
          <cell r="L2993">
            <v>2381320</v>
          </cell>
          <cell r="M2993">
            <v>190506</v>
          </cell>
          <cell r="N2993">
            <v>2571826</v>
          </cell>
          <cell r="O2993" t="str">
            <v>20250710</v>
          </cell>
          <cell r="P2993" t="str">
            <v>T07.2025</v>
          </cell>
          <cell r="Q2993">
            <v>2571826</v>
          </cell>
        </row>
        <row r="2994">
          <cell r="I2994">
            <v>5674</v>
          </cell>
          <cell r="J2994" t="str">
            <v>Sale services fee - Auto</v>
          </cell>
          <cell r="K2994" t="str">
            <v>PHI BAN HANG 202506_005820</v>
          </cell>
          <cell r="L2994">
            <v>-224194</v>
          </cell>
          <cell r="M2994">
            <v>-17935</v>
          </cell>
          <cell r="N2994">
            <v>-242129</v>
          </cell>
          <cell r="O2994" t="str">
            <v>20250710</v>
          </cell>
          <cell r="P2994" t="str">
            <v>T07.2025</v>
          </cell>
          <cell r="Q2994">
            <v>-242129</v>
          </cell>
        </row>
        <row r="2995">
          <cell r="I2995">
            <v>1410</v>
          </cell>
          <cell r="J2995" t="str">
            <v>Basic discount - Manual(8%)</v>
          </cell>
          <cell r="K2995" t="str">
            <v>TRUY THU CHIET KHAU CO BAN T05.2025 - D.SO: 5,873,220 x 0.5%</v>
          </cell>
          <cell r="L2995">
            <v>-29366</v>
          </cell>
          <cell r="M2995">
            <v>-2349</v>
          </cell>
          <cell r="N2995">
            <v>-31715</v>
          </cell>
          <cell r="O2995" t="str">
            <v>20250710</v>
          </cell>
          <cell r="P2995" t="str">
            <v>T07.2025</v>
          </cell>
          <cell r="Q2995">
            <v>-31715</v>
          </cell>
        </row>
        <row r="2996">
          <cell r="I2996">
            <v>3423</v>
          </cell>
          <cell r="J2996" t="str">
            <v>Distribution Cost -Auto(8%)</v>
          </cell>
          <cell r="K2996" t="str">
            <v>PHI VAN CHUYEN THANG 05.2025-HANG LANH_005820_01009</v>
          </cell>
          <cell r="L2996">
            <v>-105750</v>
          </cell>
          <cell r="M2996">
            <v>-8460</v>
          </cell>
          <cell r="N2996">
            <v>-114210</v>
          </cell>
          <cell r="O2996" t="str">
            <v>20250710</v>
          </cell>
          <cell r="P2996" t="str">
            <v>T07.2025</v>
          </cell>
          <cell r="Q2996">
            <v>-482176</v>
          </cell>
        </row>
        <row r="2997">
          <cell r="J2997" t="str">
            <v/>
          </cell>
          <cell r="K2997" t="str">
            <v>SUB SUM</v>
          </cell>
          <cell r="L2997">
            <v>1640881</v>
          </cell>
          <cell r="M2997">
            <v>129926</v>
          </cell>
          <cell r="N2997">
            <v>1770807</v>
          </cell>
          <cell r="O2997" t="str">
            <v/>
          </cell>
          <cell r="P2997" t="str">
            <v>T07.2025</v>
          </cell>
          <cell r="Q2997">
            <v>0</v>
          </cell>
        </row>
        <row r="2998">
          <cell r="I2998">
            <v>4673</v>
          </cell>
          <cell r="J2998" t="str">
            <v>Sale services fee - Auto</v>
          </cell>
          <cell r="K2998" t="str">
            <v>PHI BAN HANG 202506_005820</v>
          </cell>
          <cell r="L2998">
            <v>-110095</v>
          </cell>
          <cell r="M2998">
            <v>-8808</v>
          </cell>
          <cell r="N2998">
            <v>-118903</v>
          </cell>
          <cell r="O2998" t="str">
            <v>20250710</v>
          </cell>
          <cell r="P2998" t="str">
            <v>T07.2025</v>
          </cell>
          <cell r="Q2998">
            <v>-118903</v>
          </cell>
        </row>
        <row r="2999">
          <cell r="I2999">
            <v>1433</v>
          </cell>
          <cell r="J2999" t="str">
            <v>Basic discount - Manual(8%)</v>
          </cell>
          <cell r="K2999" t="str">
            <v>TRUY THU CHIET KHAU CO BAN T05.2025 - D.SO: 3,373,290 x 0.5%</v>
          </cell>
          <cell r="L2999">
            <v>-16866</v>
          </cell>
          <cell r="M2999">
            <v>-1349</v>
          </cell>
          <cell r="N2999">
            <v>-18215</v>
          </cell>
          <cell r="O2999" t="str">
            <v>20250710</v>
          </cell>
          <cell r="P2999" t="str">
            <v>T07.2025</v>
          </cell>
          <cell r="Q2999">
            <v>-18215</v>
          </cell>
        </row>
        <row r="3000">
          <cell r="I3000">
            <v>31103</v>
          </cell>
          <cell r="J3000" t="str">
            <v/>
          </cell>
          <cell r="K3000" t="str">
            <v/>
          </cell>
          <cell r="L3000">
            <v>1190660</v>
          </cell>
          <cell r="M3000">
            <v>95253</v>
          </cell>
          <cell r="N3000">
            <v>1285913</v>
          </cell>
          <cell r="O3000" t="str">
            <v>20250710</v>
          </cell>
          <cell r="P3000" t="str">
            <v>T07.2025</v>
          </cell>
          <cell r="Q3000">
            <v>1285913</v>
          </cell>
        </row>
        <row r="3001">
          <cell r="I3001">
            <v>4409</v>
          </cell>
          <cell r="J3001" t="str">
            <v>Sampling services fee - Auto</v>
          </cell>
          <cell r="K3001" t="str">
            <v>PHI HANG MAU 202506_005820</v>
          </cell>
          <cell r="L3001">
            <v>-33028</v>
          </cell>
          <cell r="M3001">
            <v>-3303</v>
          </cell>
          <cell r="N3001">
            <v>-36331</v>
          </cell>
          <cell r="O3001" t="str">
            <v>20250710</v>
          </cell>
          <cell r="P3001" t="str">
            <v>T07.2025</v>
          </cell>
          <cell r="Q3001">
            <v>-36331</v>
          </cell>
        </row>
        <row r="3002">
          <cell r="I3002">
            <v>36649</v>
          </cell>
          <cell r="J3002" t="str">
            <v/>
          </cell>
          <cell r="K3002" t="str">
            <v/>
          </cell>
          <cell r="L3002">
            <v>1091315</v>
          </cell>
          <cell r="M3002">
            <v>87305</v>
          </cell>
          <cell r="N3002">
            <v>1178620</v>
          </cell>
          <cell r="O3002" t="str">
            <v>20250730</v>
          </cell>
          <cell r="P3002" t="str">
            <v>T07.2025</v>
          </cell>
          <cell r="Q3002">
            <v>1178620</v>
          </cell>
        </row>
        <row r="3003">
          <cell r="I3003">
            <v>1432</v>
          </cell>
          <cell r="J3003" t="str">
            <v>Basic discount - Auto</v>
          </cell>
          <cell r="K3003" t="str">
            <v>CHIET KHAU CO BAN 202506_005820</v>
          </cell>
          <cell r="L3003">
            <v>-154133</v>
          </cell>
          <cell r="M3003">
            <v>-12331</v>
          </cell>
          <cell r="N3003">
            <v>-166464</v>
          </cell>
          <cell r="O3003" t="str">
            <v>20250710</v>
          </cell>
          <cell r="P3003" t="str">
            <v>T07.2025</v>
          </cell>
          <cell r="Q3003">
            <v>-166464</v>
          </cell>
        </row>
        <row r="3004">
          <cell r="J3004" t="str">
            <v/>
          </cell>
          <cell r="K3004" t="str">
            <v>SUB SUM</v>
          </cell>
          <cell r="L3004">
            <v>1967853</v>
          </cell>
          <cell r="M3004">
            <v>156767</v>
          </cell>
          <cell r="N3004">
            <v>2124620</v>
          </cell>
          <cell r="O3004" t="str">
            <v/>
          </cell>
          <cell r="P3004" t="str">
            <v>T07.2025</v>
          </cell>
          <cell r="Q3004">
            <v>0</v>
          </cell>
        </row>
        <row r="3005">
          <cell r="I3005">
            <v>1408</v>
          </cell>
          <cell r="J3005" t="str">
            <v>Basic discount - Manual(8%)</v>
          </cell>
          <cell r="K3005" t="str">
            <v>TRUY THU CHIET KHAU CO BAN T05.2025 - D.SO: 2,415,399 x 0.5%</v>
          </cell>
          <cell r="L3005">
            <v>-12077</v>
          </cell>
          <cell r="M3005">
            <v>-966</v>
          </cell>
          <cell r="N3005">
            <v>-13043</v>
          </cell>
          <cell r="O3005" t="str">
            <v>20250710</v>
          </cell>
          <cell r="P3005" t="str">
            <v>T07.2025</v>
          </cell>
          <cell r="Q3005">
            <v>-13043</v>
          </cell>
        </row>
        <row r="3006">
          <cell r="I3006">
            <v>3423</v>
          </cell>
          <cell r="J3006" t="str">
            <v>Distribution Cost -Auto(8%)</v>
          </cell>
          <cell r="K3006" t="str">
            <v>PHI VAN CHUYEN THANG 05.2025-HANG LANH_005820_01006</v>
          </cell>
          <cell r="L3006">
            <v>-93290</v>
          </cell>
          <cell r="M3006">
            <v>-7463</v>
          </cell>
          <cell r="N3006">
            <v>-100753</v>
          </cell>
          <cell r="O3006" t="str">
            <v>20250710</v>
          </cell>
          <cell r="P3006" t="str">
            <v>T07.2025</v>
          </cell>
          <cell r="Q3006">
            <v>-482176</v>
          </cell>
        </row>
        <row r="3007">
          <cell r="I3007">
            <v>35959</v>
          </cell>
          <cell r="J3007" t="str">
            <v/>
          </cell>
          <cell r="K3007" t="str">
            <v/>
          </cell>
          <cell r="L3007">
            <v>555290</v>
          </cell>
          <cell r="M3007">
            <v>44423</v>
          </cell>
          <cell r="N3007">
            <v>599713</v>
          </cell>
          <cell r="O3007" t="str">
            <v>20250730</v>
          </cell>
          <cell r="P3007" t="str">
            <v>T07.2025</v>
          </cell>
          <cell r="Q3007">
            <v>599713</v>
          </cell>
        </row>
        <row r="3008">
          <cell r="I3008">
            <v>1195</v>
          </cell>
          <cell r="J3008" t="str">
            <v>250701-01006-1-0043</v>
          </cell>
          <cell r="K3008" t="str">
            <v>Hang tra lai</v>
          </cell>
          <cell r="L3008">
            <v>-436526</v>
          </cell>
          <cell r="M3008">
            <v>-34922</v>
          </cell>
          <cell r="N3008">
            <v>-471448</v>
          </cell>
          <cell r="O3008" t="str">
            <v>20250710</v>
          </cell>
          <cell r="P3008" t="str">
            <v>T07.2025</v>
          </cell>
          <cell r="Q3008">
            <v>-471448</v>
          </cell>
        </row>
        <row r="3009">
          <cell r="I3009">
            <v>5713</v>
          </cell>
          <cell r="J3009" t="str">
            <v>Sampling services fee - Auto</v>
          </cell>
          <cell r="K3009" t="str">
            <v>PHI HANG MAU 202506_005820</v>
          </cell>
          <cell r="L3009">
            <v>-31363</v>
          </cell>
          <cell r="M3009">
            <v>-3136</v>
          </cell>
          <cell r="N3009">
            <v>-34499</v>
          </cell>
          <cell r="O3009" t="str">
            <v>20250710</v>
          </cell>
          <cell r="P3009" t="str">
            <v>T07.2025</v>
          </cell>
          <cell r="Q3009">
            <v>-34499</v>
          </cell>
        </row>
        <row r="3010">
          <cell r="I3010">
            <v>1407</v>
          </cell>
          <cell r="J3010" t="str">
            <v>Basic discount - Auto</v>
          </cell>
          <cell r="K3010" t="str">
            <v>CHIET KHAU CO BAN 202506_005820</v>
          </cell>
          <cell r="L3010">
            <v>-146359</v>
          </cell>
          <cell r="M3010">
            <v>-11709</v>
          </cell>
          <cell r="N3010">
            <v>-158068</v>
          </cell>
          <cell r="O3010" t="str">
            <v>20250710</v>
          </cell>
          <cell r="P3010" t="str">
            <v>T07.2025</v>
          </cell>
          <cell r="Q3010">
            <v>-158068</v>
          </cell>
        </row>
        <row r="3011">
          <cell r="I3011">
            <v>29818</v>
          </cell>
          <cell r="J3011" t="str">
            <v/>
          </cell>
          <cell r="K3011" t="str">
            <v/>
          </cell>
          <cell r="L3011">
            <v>2718655</v>
          </cell>
          <cell r="M3011">
            <v>217492</v>
          </cell>
          <cell r="N3011">
            <v>2936147</v>
          </cell>
          <cell r="O3011" t="str">
            <v>20250710</v>
          </cell>
          <cell r="P3011" t="str">
            <v>T07.2025</v>
          </cell>
          <cell r="Q3011">
            <v>2936147</v>
          </cell>
        </row>
        <row r="3012">
          <cell r="I3012">
            <v>34184</v>
          </cell>
          <cell r="J3012" t="str">
            <v/>
          </cell>
          <cell r="K3012" t="str">
            <v/>
          </cell>
          <cell r="L3012">
            <v>555290</v>
          </cell>
          <cell r="M3012">
            <v>44423</v>
          </cell>
          <cell r="N3012">
            <v>599713</v>
          </cell>
          <cell r="O3012" t="str">
            <v>20250730</v>
          </cell>
          <cell r="P3012" t="str">
            <v>T07.2025</v>
          </cell>
          <cell r="Q3012">
            <v>599713</v>
          </cell>
        </row>
        <row r="3013">
          <cell r="I3013">
            <v>1295</v>
          </cell>
          <cell r="J3013" t="str">
            <v>250704-01006-1-0007</v>
          </cell>
          <cell r="K3013" t="str">
            <v>Hang tra lai</v>
          </cell>
          <cell r="L3013">
            <v>-428820</v>
          </cell>
          <cell r="M3013">
            <v>-34306</v>
          </cell>
          <cell r="N3013">
            <v>-463126</v>
          </cell>
          <cell r="O3013" t="str">
            <v>20250710</v>
          </cell>
          <cell r="P3013" t="str">
            <v>T07.2025</v>
          </cell>
          <cell r="Q3013">
            <v>-463126</v>
          </cell>
        </row>
        <row r="3014">
          <cell r="I3014">
            <v>5973</v>
          </cell>
          <cell r="J3014" t="str">
            <v>Sale services fee - Auto</v>
          </cell>
          <cell r="K3014" t="str">
            <v>PHI BAN HANG 202506_005820</v>
          </cell>
          <cell r="L3014">
            <v>-104542</v>
          </cell>
          <cell r="M3014">
            <v>-8363</v>
          </cell>
          <cell r="N3014">
            <v>-112905</v>
          </cell>
          <cell r="O3014" t="str">
            <v>20250710</v>
          </cell>
          <cell r="P3014" t="str">
            <v>T07.2025</v>
          </cell>
          <cell r="Q3014">
            <v>-112905</v>
          </cell>
        </row>
        <row r="3015">
          <cell r="J3015" t="str">
            <v/>
          </cell>
          <cell r="K3015" t="str">
            <v>SUB SUM</v>
          </cell>
          <cell r="L3015">
            <v>2576258</v>
          </cell>
          <cell r="M3015">
            <v>205473</v>
          </cell>
          <cell r="N3015">
            <v>2781731</v>
          </cell>
          <cell r="O3015" t="str">
            <v/>
          </cell>
          <cell r="P3015" t="str">
            <v>T07.2025</v>
          </cell>
          <cell r="Q3015">
            <v>0</v>
          </cell>
        </row>
        <row r="3016">
          <cell r="I3016">
            <v>1406</v>
          </cell>
          <cell r="J3016" t="str">
            <v>Basic discount - Manual(8%)</v>
          </cell>
          <cell r="K3016" t="str">
            <v>TRUY THU CHIET KHAU CO BAN T05.2025 - D.SO: 1,072,050 x 0.5%</v>
          </cell>
          <cell r="L3016">
            <v>-5360</v>
          </cell>
          <cell r="M3016">
            <v>-429</v>
          </cell>
          <cell r="N3016">
            <v>-5789</v>
          </cell>
          <cell r="O3016" t="str">
            <v>20250710</v>
          </cell>
          <cell r="P3016" t="str">
            <v>T07.2025</v>
          </cell>
          <cell r="Q3016">
            <v>-5789</v>
          </cell>
        </row>
        <row r="3017">
          <cell r="J3017" t="str">
            <v/>
          </cell>
          <cell r="K3017" t="str">
            <v>NET OFF REGULAR 09.07.2025</v>
          </cell>
          <cell r="L3017">
            <v>666952</v>
          </cell>
          <cell r="M3017">
            <v>0</v>
          </cell>
          <cell r="N3017">
            <v>666952</v>
          </cell>
          <cell r="O3017" t="str">
            <v>20250710</v>
          </cell>
          <cell r="P3017" t="str">
            <v>T07.2025</v>
          </cell>
          <cell r="Q3017">
            <v>0</v>
          </cell>
        </row>
        <row r="3018">
          <cell r="I3018">
            <v>35976</v>
          </cell>
          <cell r="J3018" t="str">
            <v/>
          </cell>
          <cell r="K3018" t="str">
            <v/>
          </cell>
          <cell r="L3018">
            <v>1190660</v>
          </cell>
          <cell r="M3018">
            <v>95253</v>
          </cell>
          <cell r="N3018">
            <v>1285913</v>
          </cell>
          <cell r="O3018" t="str">
            <v>20250730</v>
          </cell>
          <cell r="P3018" t="str">
            <v>T07.2025</v>
          </cell>
          <cell r="Q3018">
            <v>1285913</v>
          </cell>
        </row>
        <row r="3019">
          <cell r="I3019">
            <v>4997</v>
          </cell>
          <cell r="J3019" t="str">
            <v>Sampling services fee - Auto</v>
          </cell>
          <cell r="K3019" t="str">
            <v>PHI HANG MAU 202506_005820</v>
          </cell>
          <cell r="L3019">
            <v>-67881</v>
          </cell>
          <cell r="M3019">
            <v>-6788</v>
          </cell>
          <cell r="N3019">
            <v>-74669</v>
          </cell>
          <cell r="O3019" t="str">
            <v>20250710</v>
          </cell>
          <cell r="P3019" t="str">
            <v>T07.2025</v>
          </cell>
          <cell r="Q3019">
            <v>-74669</v>
          </cell>
        </row>
        <row r="3020">
          <cell r="I3020">
            <v>34388</v>
          </cell>
          <cell r="J3020" t="str">
            <v/>
          </cell>
          <cell r="K3020" t="str">
            <v/>
          </cell>
          <cell r="L3020">
            <v>1072050</v>
          </cell>
          <cell r="M3020">
            <v>85764</v>
          </cell>
          <cell r="N3020">
            <v>1157814</v>
          </cell>
          <cell r="O3020" t="str">
            <v>20250730</v>
          </cell>
          <cell r="P3020" t="str">
            <v>T07.2025</v>
          </cell>
          <cell r="Q3020">
            <v>1157814</v>
          </cell>
        </row>
        <row r="3021">
          <cell r="I3021">
            <v>1405</v>
          </cell>
          <cell r="J3021" t="str">
            <v>Basic discount - Auto</v>
          </cell>
          <cell r="K3021" t="str">
            <v>CHIET KHAU CO BAN 202506_005820</v>
          </cell>
          <cell r="L3021">
            <v>-316779</v>
          </cell>
          <cell r="M3021">
            <v>-25342</v>
          </cell>
          <cell r="N3021">
            <v>-342121</v>
          </cell>
          <cell r="O3021" t="str">
            <v>20250710</v>
          </cell>
          <cell r="P3021" t="str">
            <v>T07.2025</v>
          </cell>
          <cell r="Q3021">
            <v>-342121</v>
          </cell>
        </row>
        <row r="3022">
          <cell r="I3022">
            <v>4996</v>
          </cell>
          <cell r="J3022" t="str">
            <v>Sale services fee - Auto</v>
          </cell>
          <cell r="K3022" t="str">
            <v>PHI BAN HANG 202506_005820</v>
          </cell>
          <cell r="L3022">
            <v>-226271</v>
          </cell>
          <cell r="M3022">
            <v>-18102</v>
          </cell>
          <cell r="N3022">
            <v>-244373</v>
          </cell>
          <cell r="O3022" t="str">
            <v>20250710</v>
          </cell>
          <cell r="P3022" t="str">
            <v>T07.2025</v>
          </cell>
          <cell r="Q3022">
            <v>-244373</v>
          </cell>
        </row>
        <row r="3023">
          <cell r="I3023">
            <v>35977</v>
          </cell>
          <cell r="J3023" t="str">
            <v/>
          </cell>
          <cell r="K3023" t="str">
            <v/>
          </cell>
          <cell r="L3023">
            <v>1072050</v>
          </cell>
          <cell r="M3023">
            <v>85764</v>
          </cell>
          <cell r="N3023">
            <v>1157814</v>
          </cell>
          <cell r="O3023" t="str">
            <v>20250730</v>
          </cell>
          <cell r="P3023" t="str">
            <v>T07.2025</v>
          </cell>
          <cell r="Q3023">
            <v>1157814</v>
          </cell>
        </row>
        <row r="3024">
          <cell r="J3024" t="str">
            <v/>
          </cell>
          <cell r="K3024" t="str">
            <v>SUB SUM</v>
          </cell>
          <cell r="L3024">
            <v>3385421</v>
          </cell>
          <cell r="M3024">
            <v>216120</v>
          </cell>
          <cell r="N3024">
            <v>3601541</v>
          </cell>
          <cell r="O3024" t="str">
            <v/>
          </cell>
          <cell r="P3024" t="str">
            <v>T07.2025</v>
          </cell>
          <cell r="Q3024">
            <v>0</v>
          </cell>
        </row>
        <row r="3025">
          <cell r="I3025">
            <v>36686</v>
          </cell>
          <cell r="J3025" t="str">
            <v/>
          </cell>
          <cell r="K3025" t="str">
            <v/>
          </cell>
          <cell r="L3025">
            <v>555290</v>
          </cell>
          <cell r="M3025">
            <v>44423</v>
          </cell>
          <cell r="N3025">
            <v>599713</v>
          </cell>
          <cell r="O3025" t="str">
            <v>20250730</v>
          </cell>
          <cell r="P3025" t="str">
            <v>T07.2025</v>
          </cell>
          <cell r="Q3025">
            <v>599713</v>
          </cell>
        </row>
        <row r="3026">
          <cell r="J3026" t="str">
            <v/>
          </cell>
          <cell r="K3026" t="str">
            <v>NET OFF REGULAR 09.07.2025</v>
          </cell>
          <cell r="L3026">
            <v>162256</v>
          </cell>
          <cell r="M3026">
            <v>0</v>
          </cell>
          <cell r="N3026">
            <v>162256</v>
          </cell>
          <cell r="O3026" t="str">
            <v>20250710</v>
          </cell>
          <cell r="P3026" t="str">
            <v>T07.2025</v>
          </cell>
          <cell r="Q3026">
            <v>0</v>
          </cell>
        </row>
        <row r="3027">
          <cell r="I3027">
            <v>5435</v>
          </cell>
          <cell r="J3027" t="str">
            <v>Sampling services fee - Auto</v>
          </cell>
          <cell r="K3027" t="str">
            <v>PHI HANG MAU 202506_005820</v>
          </cell>
          <cell r="L3027">
            <v>-16659</v>
          </cell>
          <cell r="M3027">
            <v>-1666</v>
          </cell>
          <cell r="N3027">
            <v>-18325</v>
          </cell>
          <cell r="O3027" t="str">
            <v>20250710</v>
          </cell>
          <cell r="P3027" t="str">
            <v>T07.2025</v>
          </cell>
          <cell r="Q3027">
            <v>-18325</v>
          </cell>
        </row>
        <row r="3028">
          <cell r="I3028">
            <v>4905</v>
          </cell>
          <cell r="J3028" t="str">
            <v>Sale services fee - Auto</v>
          </cell>
          <cell r="K3028" t="str">
            <v>PHI BAN HANG 202506_005820</v>
          </cell>
          <cell r="L3028">
            <v>-55529</v>
          </cell>
          <cell r="M3028">
            <v>-4442</v>
          </cell>
          <cell r="N3028">
            <v>-59971</v>
          </cell>
          <cell r="O3028" t="str">
            <v>20250710</v>
          </cell>
          <cell r="P3028" t="str">
            <v>T07.2025</v>
          </cell>
          <cell r="Q3028">
            <v>-59971</v>
          </cell>
        </row>
        <row r="3029">
          <cell r="I3029">
            <v>1404</v>
          </cell>
          <cell r="J3029" t="str">
            <v>Basic discount - Auto</v>
          </cell>
          <cell r="K3029" t="str">
            <v>CHIET KHAU CO BAN 202506_005820</v>
          </cell>
          <cell r="L3029">
            <v>-77741</v>
          </cell>
          <cell r="M3029">
            <v>-6219</v>
          </cell>
          <cell r="N3029">
            <v>-83960</v>
          </cell>
          <cell r="O3029" t="str">
            <v>20250710</v>
          </cell>
          <cell r="P3029" t="str">
            <v>T07.2025</v>
          </cell>
          <cell r="Q3029">
            <v>-83960</v>
          </cell>
        </row>
        <row r="3030">
          <cell r="J3030" t="str">
            <v/>
          </cell>
          <cell r="K3030" t="str">
            <v>SUB SUM</v>
          </cell>
          <cell r="L3030">
            <v>567617</v>
          </cell>
          <cell r="M3030">
            <v>32096</v>
          </cell>
          <cell r="N3030">
            <v>599713</v>
          </cell>
          <cell r="O3030" t="str">
            <v/>
          </cell>
          <cell r="P3030" t="str">
            <v>T07.2025</v>
          </cell>
          <cell r="Q3030">
            <v>0</v>
          </cell>
        </row>
        <row r="3031">
          <cell r="I3031">
            <v>1402</v>
          </cell>
          <cell r="J3031" t="str">
            <v>Basic discount - Auto</v>
          </cell>
          <cell r="K3031" t="str">
            <v>CHIET KHAU CO BAN 202506_005820</v>
          </cell>
          <cell r="L3031">
            <v>-1493385</v>
          </cell>
          <cell r="M3031">
            <v>-119471</v>
          </cell>
          <cell r="N3031">
            <v>-1612856</v>
          </cell>
          <cell r="O3031" t="str">
            <v>20250710</v>
          </cell>
          <cell r="P3031" t="str">
            <v>T07.2025</v>
          </cell>
          <cell r="Q3031">
            <v>-1612856</v>
          </cell>
        </row>
        <row r="3032">
          <cell r="I3032">
            <v>36660</v>
          </cell>
          <cell r="J3032" t="str">
            <v/>
          </cell>
          <cell r="K3032" t="str">
            <v/>
          </cell>
          <cell r="L3032">
            <v>1726685</v>
          </cell>
          <cell r="M3032">
            <v>138135</v>
          </cell>
          <cell r="N3032">
            <v>1864820</v>
          </cell>
          <cell r="O3032" t="str">
            <v>20250730</v>
          </cell>
          <cell r="P3032" t="str">
            <v>T07.2025</v>
          </cell>
          <cell r="Q3032">
            <v>1864820</v>
          </cell>
        </row>
        <row r="3033">
          <cell r="I3033">
            <v>32842</v>
          </cell>
          <cell r="J3033" t="str">
            <v/>
          </cell>
          <cell r="K3033" t="str">
            <v/>
          </cell>
          <cell r="L3033">
            <v>1150620</v>
          </cell>
          <cell r="M3033">
            <v>92050</v>
          </cell>
          <cell r="N3033">
            <v>1242670</v>
          </cell>
          <cell r="O3033" t="str">
            <v>20250710</v>
          </cell>
          <cell r="P3033" t="str">
            <v>T07.2025</v>
          </cell>
          <cell r="Q3033">
            <v>1242670</v>
          </cell>
        </row>
        <row r="3034">
          <cell r="I3034">
            <v>35334</v>
          </cell>
          <cell r="J3034" t="str">
            <v/>
          </cell>
          <cell r="K3034" t="str">
            <v/>
          </cell>
          <cell r="L3034">
            <v>1110580</v>
          </cell>
          <cell r="M3034">
            <v>88846</v>
          </cell>
          <cell r="N3034">
            <v>1199426</v>
          </cell>
          <cell r="O3034" t="str">
            <v>20250730</v>
          </cell>
          <cell r="P3034" t="str">
            <v>T07.2025</v>
          </cell>
          <cell r="Q3034">
            <v>1199426</v>
          </cell>
        </row>
        <row r="3035">
          <cell r="I3035">
            <v>31284</v>
          </cell>
          <cell r="J3035" t="str">
            <v/>
          </cell>
          <cell r="K3035" t="str">
            <v/>
          </cell>
          <cell r="L3035">
            <v>1110580</v>
          </cell>
          <cell r="M3035">
            <v>88846</v>
          </cell>
          <cell r="N3035">
            <v>1199426</v>
          </cell>
          <cell r="O3035" t="str">
            <v>20250710</v>
          </cell>
          <cell r="P3035" t="str">
            <v>T07.2025</v>
          </cell>
          <cell r="Q3035">
            <v>1199426</v>
          </cell>
        </row>
        <row r="3036">
          <cell r="I3036">
            <v>8136</v>
          </cell>
          <cell r="J3036" t="str">
            <v>Sale services fee - Auto</v>
          </cell>
          <cell r="K3036" t="str">
            <v>PHI BAN HANG 202506_005820</v>
          </cell>
          <cell r="L3036">
            <v>-1066704</v>
          </cell>
          <cell r="M3036">
            <v>-85336</v>
          </cell>
          <cell r="N3036">
            <v>-1152040</v>
          </cell>
          <cell r="O3036" t="str">
            <v>20250710</v>
          </cell>
          <cell r="P3036" t="str">
            <v>T07.2025</v>
          </cell>
          <cell r="Q3036">
            <v>-1152040</v>
          </cell>
        </row>
        <row r="3037">
          <cell r="I3037">
            <v>34265</v>
          </cell>
          <cell r="J3037" t="str">
            <v/>
          </cell>
          <cell r="K3037" t="str">
            <v/>
          </cell>
          <cell r="L3037">
            <v>1072050</v>
          </cell>
          <cell r="M3037">
            <v>85764</v>
          </cell>
          <cell r="N3037">
            <v>1157814</v>
          </cell>
          <cell r="O3037" t="str">
            <v>20250730</v>
          </cell>
          <cell r="P3037" t="str">
            <v>T07.2025</v>
          </cell>
          <cell r="Q3037">
            <v>1157814</v>
          </cell>
        </row>
        <row r="3038">
          <cell r="I3038">
            <v>1403</v>
          </cell>
          <cell r="J3038" t="str">
            <v>Basic discount - Manual(8%)</v>
          </cell>
          <cell r="K3038" t="str">
            <v>TRUY THU CHIET KHAU CO BAN T05.2025 - D.SO: 4,523,910 x 0.5%</v>
          </cell>
          <cell r="L3038">
            <v>-22620</v>
          </cell>
          <cell r="M3038">
            <v>-1810</v>
          </cell>
          <cell r="N3038">
            <v>-24430</v>
          </cell>
          <cell r="O3038" t="str">
            <v>20250710</v>
          </cell>
          <cell r="P3038" t="str">
            <v>T07.2025</v>
          </cell>
          <cell r="Q3038">
            <v>-24430</v>
          </cell>
        </row>
        <row r="3039">
          <cell r="I3039">
            <v>36661</v>
          </cell>
          <cell r="J3039" t="str">
            <v/>
          </cell>
          <cell r="K3039" t="str">
            <v/>
          </cell>
          <cell r="L3039">
            <v>1131355</v>
          </cell>
          <cell r="M3039">
            <v>90508</v>
          </cell>
          <cell r="N3039">
            <v>1221863</v>
          </cell>
          <cell r="O3039" t="str">
            <v>20250730</v>
          </cell>
          <cell r="P3039" t="str">
            <v>T07.2025</v>
          </cell>
          <cell r="Q3039">
            <v>1221863</v>
          </cell>
        </row>
        <row r="3040">
          <cell r="I3040">
            <v>32841</v>
          </cell>
          <cell r="J3040" t="str">
            <v/>
          </cell>
          <cell r="K3040" t="str">
            <v/>
          </cell>
          <cell r="L3040">
            <v>1072050</v>
          </cell>
          <cell r="M3040">
            <v>85764</v>
          </cell>
          <cell r="N3040">
            <v>1157814</v>
          </cell>
          <cell r="O3040" t="str">
            <v>20250710</v>
          </cell>
          <cell r="P3040" t="str">
            <v>T07.2025</v>
          </cell>
          <cell r="Q3040">
            <v>1157814</v>
          </cell>
        </row>
        <row r="3041">
          <cell r="I3041">
            <v>35335</v>
          </cell>
          <cell r="J3041" t="str">
            <v/>
          </cell>
          <cell r="K3041" t="str">
            <v/>
          </cell>
          <cell r="L3041">
            <v>1190660</v>
          </cell>
          <cell r="M3041">
            <v>95253</v>
          </cell>
          <cell r="N3041">
            <v>1285913</v>
          </cell>
          <cell r="O3041" t="str">
            <v>20250730</v>
          </cell>
          <cell r="P3041" t="str">
            <v>T07.2025</v>
          </cell>
          <cell r="Q3041">
            <v>1285913</v>
          </cell>
        </row>
        <row r="3042">
          <cell r="I3042">
            <v>31285</v>
          </cell>
          <cell r="J3042" t="str">
            <v/>
          </cell>
          <cell r="K3042" t="str">
            <v/>
          </cell>
          <cell r="L3042">
            <v>1190660</v>
          </cell>
          <cell r="M3042">
            <v>95253</v>
          </cell>
          <cell r="N3042">
            <v>1285913</v>
          </cell>
          <cell r="O3042" t="str">
            <v>20250710</v>
          </cell>
          <cell r="P3042" t="str">
            <v>T07.2025</v>
          </cell>
          <cell r="Q3042">
            <v>1285913</v>
          </cell>
        </row>
        <row r="3043">
          <cell r="I3043">
            <v>34266</v>
          </cell>
          <cell r="J3043" t="str">
            <v/>
          </cell>
          <cell r="K3043" t="str">
            <v/>
          </cell>
          <cell r="L3043">
            <v>1072050</v>
          </cell>
          <cell r="M3043">
            <v>85764</v>
          </cell>
          <cell r="N3043">
            <v>1157814</v>
          </cell>
          <cell r="O3043" t="str">
            <v>20250730</v>
          </cell>
          <cell r="P3043" t="str">
            <v>T07.2025</v>
          </cell>
          <cell r="Q3043">
            <v>1157814</v>
          </cell>
        </row>
        <row r="3044">
          <cell r="I3044">
            <v>7801</v>
          </cell>
          <cell r="J3044" t="str">
            <v>Sampling services fee - Auto</v>
          </cell>
          <cell r="K3044" t="str">
            <v>PHI HANG MAU 202506_005820</v>
          </cell>
          <cell r="L3044">
            <v>-320011</v>
          </cell>
          <cell r="M3044">
            <v>-32001</v>
          </cell>
          <cell r="N3044">
            <v>-352012</v>
          </cell>
          <cell r="O3044" t="str">
            <v>20250710</v>
          </cell>
          <cell r="P3044" t="str">
            <v>T07.2025</v>
          </cell>
          <cell r="Q3044">
            <v>-352012</v>
          </cell>
        </row>
        <row r="3045">
          <cell r="J3045" t="str">
            <v/>
          </cell>
          <cell r="K3045" t="str">
            <v>SUB SUM</v>
          </cell>
          <cell r="L3045">
            <v>8924570</v>
          </cell>
          <cell r="M3045">
            <v>707565</v>
          </cell>
          <cell r="N3045">
            <v>9632135</v>
          </cell>
          <cell r="O3045" t="str">
            <v/>
          </cell>
          <cell r="P3045" t="str">
            <v>T07.2025</v>
          </cell>
          <cell r="Q3045">
            <v>0</v>
          </cell>
        </row>
        <row r="3046">
          <cell r="J3046" t="str">
            <v/>
          </cell>
          <cell r="K3046" t="str">
            <v>SUM</v>
          </cell>
          <cell r="L3046">
            <v>38739153</v>
          </cell>
          <cell r="M3046">
            <v>3073917</v>
          </cell>
          <cell r="N3046">
            <v>41813070</v>
          </cell>
          <cell r="O3046" t="str">
            <v/>
          </cell>
          <cell r="P3046" t="str">
            <v>T07.2025</v>
          </cell>
          <cell r="Q3046">
            <v>0</v>
          </cell>
        </row>
        <row r="3047">
          <cell r="I3047">
            <v>5374</v>
          </cell>
          <cell r="J3047" t="str">
            <v>Sale services fee - Auto</v>
          </cell>
          <cell r="K3047" t="str">
            <v>PHI BAN HANG 202507_005820</v>
          </cell>
          <cell r="L3047">
            <v>-424574</v>
          </cell>
          <cell r="M3047">
            <v>-33966</v>
          </cell>
          <cell r="N3047">
            <v>-458540</v>
          </cell>
          <cell r="O3047" t="str">
            <v>20250811</v>
          </cell>
          <cell r="P3047" t="str">
            <v>T08.2025</v>
          </cell>
          <cell r="Q3047">
            <v>-458540</v>
          </cell>
        </row>
        <row r="3048">
          <cell r="I3048">
            <v>1437</v>
          </cell>
          <cell r="J3048" t="str">
            <v>Basic discount - Auto</v>
          </cell>
          <cell r="K3048" t="str">
            <v>CHIET KHAU CO BAN 202507_005820</v>
          </cell>
          <cell r="L3048">
            <v>-594404</v>
          </cell>
          <cell r="M3048">
            <v>-47552</v>
          </cell>
          <cell r="N3048">
            <v>-641956</v>
          </cell>
          <cell r="O3048" t="str">
            <v>20250811</v>
          </cell>
          <cell r="P3048" t="str">
            <v>T08.2025</v>
          </cell>
          <cell r="Q3048">
            <v>-641956</v>
          </cell>
        </row>
        <row r="3049">
          <cell r="I3049">
            <v>37981</v>
          </cell>
          <cell r="J3049" t="str">
            <v/>
          </cell>
          <cell r="K3049" t="str">
            <v/>
          </cell>
          <cell r="L3049">
            <v>2818000</v>
          </cell>
          <cell r="M3049">
            <v>225440</v>
          </cell>
          <cell r="N3049">
            <v>3043440</v>
          </cell>
          <cell r="O3049" t="str">
            <v>20250811</v>
          </cell>
          <cell r="P3049" t="str">
            <v>T08.2025</v>
          </cell>
          <cell r="Q3049">
            <v>3043440</v>
          </cell>
        </row>
        <row r="3050">
          <cell r="I3050">
            <v>38284</v>
          </cell>
          <cell r="J3050" t="str">
            <v/>
          </cell>
          <cell r="K3050" t="str">
            <v/>
          </cell>
          <cell r="L3050">
            <v>1110580</v>
          </cell>
          <cell r="M3050">
            <v>88846</v>
          </cell>
          <cell r="N3050">
            <v>1199426</v>
          </cell>
          <cell r="O3050" t="str">
            <v>20250811</v>
          </cell>
          <cell r="P3050" t="str">
            <v>T08.2025</v>
          </cell>
          <cell r="Q3050">
            <v>1199426</v>
          </cell>
        </row>
        <row r="3051">
          <cell r="I3051">
            <v>43578</v>
          </cell>
          <cell r="J3051" t="str">
            <v/>
          </cell>
          <cell r="K3051" t="str">
            <v/>
          </cell>
          <cell r="L3051">
            <v>3075400</v>
          </cell>
          <cell r="M3051">
            <v>246032</v>
          </cell>
          <cell r="N3051">
            <v>3321432</v>
          </cell>
          <cell r="O3051" t="str">
            <v>20250829</v>
          </cell>
          <cell r="P3051" t="str">
            <v>T08.2025</v>
          </cell>
          <cell r="Q3051">
            <v>3321432</v>
          </cell>
        </row>
        <row r="3052">
          <cell r="I3052">
            <v>5842</v>
          </cell>
          <cell r="J3052" t="str">
            <v>Sampling services fee - Auto</v>
          </cell>
          <cell r="K3052" t="str">
            <v>PHI HANG MAU 202507_005820</v>
          </cell>
          <cell r="L3052">
            <v>-127372</v>
          </cell>
          <cell r="M3052">
            <v>-12737</v>
          </cell>
          <cell r="N3052">
            <v>-140109</v>
          </cell>
          <cell r="O3052" t="str">
            <v>20250811</v>
          </cell>
          <cell r="P3052" t="str">
            <v>T08.2025</v>
          </cell>
          <cell r="Q3052">
            <v>-140109</v>
          </cell>
        </row>
        <row r="3053">
          <cell r="I3053">
            <v>38793</v>
          </cell>
          <cell r="J3053" t="str">
            <v/>
          </cell>
          <cell r="K3053" t="str">
            <v/>
          </cell>
          <cell r="L3053">
            <v>1705910</v>
          </cell>
          <cell r="M3053">
            <v>136473</v>
          </cell>
          <cell r="N3053">
            <v>1842383</v>
          </cell>
          <cell r="O3053" t="str">
            <v>20250811</v>
          </cell>
          <cell r="P3053" t="str">
            <v>T08.2025</v>
          </cell>
          <cell r="Q3053">
            <v>1842383</v>
          </cell>
        </row>
        <row r="3054">
          <cell r="I3054">
            <v>37982</v>
          </cell>
          <cell r="J3054" t="str">
            <v/>
          </cell>
          <cell r="K3054" t="str">
            <v/>
          </cell>
          <cell r="L3054">
            <v>1150620</v>
          </cell>
          <cell r="M3054">
            <v>92050</v>
          </cell>
          <cell r="N3054">
            <v>1242670</v>
          </cell>
          <cell r="O3054" t="str">
            <v>20250811</v>
          </cell>
          <cell r="P3054" t="str">
            <v>T08.2025</v>
          </cell>
          <cell r="Q3054">
            <v>1242670</v>
          </cell>
        </row>
        <row r="3055">
          <cell r="J3055" t="str">
            <v/>
          </cell>
          <cell r="K3055" t="str">
            <v>SUB SUM</v>
          </cell>
          <cell r="L3055">
            <v>8714160</v>
          </cell>
          <cell r="M3055">
            <v>694586</v>
          </cell>
          <cell r="N3055">
            <v>9408746</v>
          </cell>
          <cell r="O3055" t="str">
            <v/>
          </cell>
          <cell r="P3055" t="str">
            <v>T08.2025</v>
          </cell>
          <cell r="Q3055">
            <v>0</v>
          </cell>
        </row>
        <row r="3056">
          <cell r="I3056">
            <v>4068</v>
          </cell>
          <cell r="J3056" t="str">
            <v>Distribution Cost -Auto(8%)</v>
          </cell>
          <cell r="K3056" t="str">
            <v>Thu lai PVC 03/06/2025 hang lanh - 005820 tu HCM đến LOTTE Vinh, bien kiem soat: 50H70928</v>
          </cell>
          <cell r="L3056">
            <v>-138250</v>
          </cell>
          <cell r="M3056">
            <v>-11060</v>
          </cell>
          <cell r="N3056">
            <v>-149310</v>
          </cell>
          <cell r="O3056" t="str">
            <v>20250811</v>
          </cell>
          <cell r="P3056" t="str">
            <v>T08.2025</v>
          </cell>
          <cell r="Q3056">
            <v>-939428</v>
          </cell>
        </row>
        <row r="3057">
          <cell r="J3057" t="str">
            <v/>
          </cell>
          <cell r="K3057" t="str">
            <v>NET OFF REGULAR 25.08.2025</v>
          </cell>
          <cell r="L3057">
            <v>-231563</v>
          </cell>
          <cell r="M3057">
            <v>0</v>
          </cell>
          <cell r="N3057">
            <v>-231563</v>
          </cell>
          <cell r="O3057" t="str">
            <v>20250829</v>
          </cell>
          <cell r="P3057" t="str">
            <v>T08.2025</v>
          </cell>
          <cell r="Q3057">
            <v>0</v>
          </cell>
        </row>
        <row r="3058">
          <cell r="I3058">
            <v>37066</v>
          </cell>
          <cell r="J3058" t="str">
            <v/>
          </cell>
          <cell r="K3058" t="str">
            <v/>
          </cell>
          <cell r="L3058">
            <v>3411820</v>
          </cell>
          <cell r="M3058">
            <v>272946</v>
          </cell>
          <cell r="N3058">
            <v>3684766</v>
          </cell>
          <cell r="O3058" t="str">
            <v>20250811</v>
          </cell>
          <cell r="P3058" t="str">
            <v>T08.2025</v>
          </cell>
          <cell r="Q3058">
            <v>3684766</v>
          </cell>
        </row>
        <row r="3059">
          <cell r="I3059">
            <v>6835</v>
          </cell>
          <cell r="J3059" t="str">
            <v>Sale services fee - Auto</v>
          </cell>
          <cell r="K3059" t="str">
            <v>PHI BAN HANG 202507_005820</v>
          </cell>
          <cell r="L3059">
            <v>-1077414</v>
          </cell>
          <cell r="M3059">
            <v>-86193</v>
          </cell>
          <cell r="N3059">
            <v>-1163607</v>
          </cell>
          <cell r="O3059" t="str">
            <v>20250811</v>
          </cell>
          <cell r="P3059" t="str">
            <v>T08.2025</v>
          </cell>
          <cell r="Q3059">
            <v>-3323607</v>
          </cell>
        </row>
        <row r="3060">
          <cell r="I3060">
            <v>42657</v>
          </cell>
          <cell r="J3060" t="str">
            <v/>
          </cell>
          <cell r="K3060" t="str">
            <v/>
          </cell>
          <cell r="L3060">
            <v>9525300</v>
          </cell>
          <cell r="M3060">
            <v>762024</v>
          </cell>
          <cell r="N3060">
            <v>10287324</v>
          </cell>
          <cell r="O3060" t="str">
            <v>20250829</v>
          </cell>
          <cell r="P3060" t="str">
            <v>T08.2025</v>
          </cell>
          <cell r="Q3060">
            <v>10287324</v>
          </cell>
        </row>
        <row r="3061">
          <cell r="I3061">
            <v>1431</v>
          </cell>
          <cell r="J3061" t="str">
            <v>Basic discount - Auto</v>
          </cell>
          <cell r="K3061" t="str">
            <v>CHIET KHAU CO BAN 202507_005820</v>
          </cell>
          <cell r="L3061">
            <v>-1508379</v>
          </cell>
          <cell r="M3061">
            <v>-120670</v>
          </cell>
          <cell r="N3061">
            <v>-1629049</v>
          </cell>
          <cell r="O3061" t="str">
            <v>20250811</v>
          </cell>
          <cell r="P3061" t="str">
            <v>T08.2025</v>
          </cell>
          <cell r="Q3061">
            <v>-1629049</v>
          </cell>
        </row>
        <row r="3062">
          <cell r="I3062">
            <v>40810</v>
          </cell>
          <cell r="J3062" t="str">
            <v/>
          </cell>
          <cell r="K3062" t="str">
            <v/>
          </cell>
          <cell r="L3062">
            <v>3411820</v>
          </cell>
          <cell r="M3062">
            <v>272946</v>
          </cell>
          <cell r="N3062">
            <v>3684766</v>
          </cell>
          <cell r="O3062" t="str">
            <v>20250829</v>
          </cell>
          <cell r="P3062" t="str">
            <v>T08.2025</v>
          </cell>
          <cell r="Q3062">
            <v>3684766</v>
          </cell>
        </row>
        <row r="3063">
          <cell r="I3063">
            <v>4068</v>
          </cell>
          <cell r="J3063" t="str">
            <v>Distribution Cost -Auto(8%)</v>
          </cell>
          <cell r="K3063" t="str">
            <v>Thu lai PVC 17/06/2025 hang lanh - 005820 tu HCM đến LOTTE Vinh, bien kiem soat: 50H78805</v>
          </cell>
          <cell r="L3063">
            <v>-100630</v>
          </cell>
          <cell r="M3063">
            <v>-8050</v>
          </cell>
          <cell r="N3063">
            <v>-108680</v>
          </cell>
          <cell r="O3063" t="str">
            <v>20250811</v>
          </cell>
          <cell r="P3063" t="str">
            <v>T08.2025</v>
          </cell>
          <cell r="Q3063">
            <v>-939428</v>
          </cell>
        </row>
        <row r="3064">
          <cell r="I3064">
            <v>38829</v>
          </cell>
          <cell r="J3064" t="str">
            <v/>
          </cell>
          <cell r="K3064" t="str">
            <v/>
          </cell>
          <cell r="L3064">
            <v>4563950</v>
          </cell>
          <cell r="M3064">
            <v>365116</v>
          </cell>
          <cell r="N3064">
            <v>4929066</v>
          </cell>
          <cell r="O3064" t="str">
            <v>20250811</v>
          </cell>
          <cell r="P3064" t="str">
            <v>T08.2025</v>
          </cell>
          <cell r="Q3064">
            <v>4929066</v>
          </cell>
        </row>
        <row r="3065">
          <cell r="I3065">
            <v>6835</v>
          </cell>
          <cell r="J3065" t="str">
            <v>Anniversary Support fee - Manual(8%)</v>
          </cell>
          <cell r="K3065" t="str">
            <v>PHI HO TRO SINH NHAT 2025</v>
          </cell>
          <cell r="L3065">
            <v>-2000000</v>
          </cell>
          <cell r="M3065">
            <v>-160000</v>
          </cell>
          <cell r="N3065">
            <v>-2160000</v>
          </cell>
          <cell r="O3065" t="str">
            <v>20250811</v>
          </cell>
          <cell r="P3065" t="str">
            <v>T08.2025</v>
          </cell>
          <cell r="Q3065">
            <v>-3323607</v>
          </cell>
        </row>
        <row r="3066">
          <cell r="I3066">
            <v>1441</v>
          </cell>
          <cell r="J3066" t="str">
            <v>250812-01016-1-0103</v>
          </cell>
          <cell r="K3066" t="str">
            <v>Hang tra lai</v>
          </cell>
          <cell r="L3066">
            <v>-218263</v>
          </cell>
          <cell r="M3066">
            <v>-17461</v>
          </cell>
          <cell r="N3066">
            <v>-235724</v>
          </cell>
          <cell r="O3066" t="str">
            <v>20250829</v>
          </cell>
          <cell r="P3066" t="str">
            <v>T08.2025</v>
          </cell>
          <cell r="Q3066">
            <v>-235724</v>
          </cell>
        </row>
        <row r="3067">
          <cell r="I3067">
            <v>7501</v>
          </cell>
          <cell r="J3067" t="str">
            <v>Sampling services fee - Auto</v>
          </cell>
          <cell r="K3067" t="str">
            <v>PHI HANG MAU 202507_005820</v>
          </cell>
          <cell r="L3067">
            <v>-323224</v>
          </cell>
          <cell r="M3067">
            <v>-32322</v>
          </cell>
          <cell r="N3067">
            <v>-355546</v>
          </cell>
          <cell r="O3067" t="str">
            <v>20250811</v>
          </cell>
          <cell r="P3067" t="str">
            <v>T08.2025</v>
          </cell>
          <cell r="Q3067">
            <v>-355546</v>
          </cell>
        </row>
        <row r="3068">
          <cell r="I3068">
            <v>42511</v>
          </cell>
          <cell r="J3068" t="str">
            <v/>
          </cell>
          <cell r="K3068" t="str">
            <v/>
          </cell>
          <cell r="L3068">
            <v>5873230</v>
          </cell>
          <cell r="M3068">
            <v>469858</v>
          </cell>
          <cell r="N3068">
            <v>6343088</v>
          </cell>
          <cell r="O3068" t="str">
            <v>20250829</v>
          </cell>
          <cell r="P3068" t="str">
            <v>T08.2025</v>
          </cell>
          <cell r="Q3068">
            <v>6343088</v>
          </cell>
        </row>
        <row r="3069">
          <cell r="I3069">
            <v>4068</v>
          </cell>
          <cell r="J3069" t="str">
            <v>Distribution Cost -Auto(8%)</v>
          </cell>
          <cell r="K3069" t="str">
            <v>Thu lai PVC 24/06/2025 hang lanh - 005820 tu HCM đến LOTTE Vinh, bien kiem soat: 86C12051</v>
          </cell>
          <cell r="L3069">
            <v>-122130</v>
          </cell>
          <cell r="M3069">
            <v>-9770</v>
          </cell>
          <cell r="N3069">
            <v>-131900</v>
          </cell>
          <cell r="O3069" t="str">
            <v>20250811</v>
          </cell>
          <cell r="P3069" t="str">
            <v>T08.2025</v>
          </cell>
          <cell r="Q3069">
            <v>-939428</v>
          </cell>
        </row>
        <row r="3070">
          <cell r="I3070">
            <v>4068</v>
          </cell>
          <cell r="J3070" t="str">
            <v>Distribution Cost -Auto(8%)</v>
          </cell>
          <cell r="K3070" t="str">
            <v>Thu lai PVC 10/06/2025 hang lanh - 005820 tu HCM đến LOTTE Vinh, bien kiem soat: 86C12051</v>
          </cell>
          <cell r="L3070">
            <v>-108690</v>
          </cell>
          <cell r="M3070">
            <v>-8695</v>
          </cell>
          <cell r="N3070">
            <v>-117385</v>
          </cell>
          <cell r="O3070" t="str">
            <v>20250811</v>
          </cell>
          <cell r="P3070" t="str">
            <v>T08.2025</v>
          </cell>
          <cell r="Q3070">
            <v>-939428</v>
          </cell>
        </row>
        <row r="3071">
          <cell r="J3071" t="str">
            <v/>
          </cell>
          <cell r="K3071" t="str">
            <v>SUB SUM</v>
          </cell>
          <cell r="L3071">
            <v>20957577</v>
          </cell>
          <cell r="M3071">
            <v>1688669</v>
          </cell>
          <cell r="N3071">
            <v>22646246</v>
          </cell>
          <cell r="O3071" t="str">
            <v/>
          </cell>
          <cell r="P3071" t="str">
            <v>T08.2025</v>
          </cell>
          <cell r="Q3071">
            <v>0</v>
          </cell>
        </row>
        <row r="3072">
          <cell r="I3072">
            <v>4068</v>
          </cell>
          <cell r="J3072" t="str">
            <v>Distribution Cost -Auto(8%)</v>
          </cell>
          <cell r="K3072" t="str">
            <v>Thu lai PVC 05/06/2025 hang lanh - 005820 tu HCM đến LOTTE NTG, bien kiem soat: 86C12051</v>
          </cell>
          <cell r="L3072">
            <v>-47630</v>
          </cell>
          <cell r="M3072">
            <v>-3810</v>
          </cell>
          <cell r="N3072">
            <v>-51440</v>
          </cell>
          <cell r="O3072" t="str">
            <v>20250811</v>
          </cell>
          <cell r="P3072" t="str">
            <v>T08.2025</v>
          </cell>
          <cell r="Q3072">
            <v>-939428</v>
          </cell>
        </row>
        <row r="3073">
          <cell r="I3073">
            <v>37065</v>
          </cell>
          <cell r="J3073" t="str">
            <v/>
          </cell>
          <cell r="K3073" t="str">
            <v/>
          </cell>
          <cell r="L3073">
            <v>2262710</v>
          </cell>
          <cell r="M3073">
            <v>181017</v>
          </cell>
          <cell r="N3073">
            <v>2443727</v>
          </cell>
          <cell r="O3073" t="str">
            <v>20250811</v>
          </cell>
          <cell r="P3073" t="str">
            <v>T08.2025</v>
          </cell>
          <cell r="Q3073">
            <v>2443727</v>
          </cell>
        </row>
        <row r="3074">
          <cell r="I3074">
            <v>5995</v>
          </cell>
          <cell r="J3074" t="str">
            <v>Sale services fee - Auto</v>
          </cell>
          <cell r="K3074" t="str">
            <v>PHI BAN HANG 202507_005820</v>
          </cell>
          <cell r="L3074">
            <v>-715353</v>
          </cell>
          <cell r="M3074">
            <v>-57228</v>
          </cell>
          <cell r="N3074">
            <v>-772581</v>
          </cell>
          <cell r="O3074" t="str">
            <v>20250811</v>
          </cell>
          <cell r="P3074" t="str">
            <v>T08.2025</v>
          </cell>
          <cell r="Q3074">
            <v>-2932581</v>
          </cell>
        </row>
        <row r="3075">
          <cell r="I3075">
            <v>1430</v>
          </cell>
          <cell r="J3075" t="str">
            <v>Basic discount - Auto</v>
          </cell>
          <cell r="K3075" t="str">
            <v>CHIET KHAU CO BAN 202507_005820</v>
          </cell>
          <cell r="L3075">
            <v>-1001495</v>
          </cell>
          <cell r="M3075">
            <v>-80120</v>
          </cell>
          <cell r="N3075">
            <v>-1081615</v>
          </cell>
          <cell r="O3075" t="str">
            <v>20250811</v>
          </cell>
          <cell r="P3075" t="str">
            <v>T08.2025</v>
          </cell>
          <cell r="Q3075">
            <v>-1081615</v>
          </cell>
        </row>
        <row r="3076">
          <cell r="I3076">
            <v>42350</v>
          </cell>
          <cell r="J3076" t="str">
            <v/>
          </cell>
          <cell r="K3076" t="str">
            <v/>
          </cell>
          <cell r="L3076">
            <v>1488555</v>
          </cell>
          <cell r="M3076">
            <v>119084</v>
          </cell>
          <cell r="N3076">
            <v>1607639</v>
          </cell>
          <cell r="O3076" t="str">
            <v>20250829</v>
          </cell>
          <cell r="P3076" t="str">
            <v>T08.2025</v>
          </cell>
          <cell r="Q3076">
            <v>1607639</v>
          </cell>
        </row>
        <row r="3077">
          <cell r="I3077">
            <v>4068</v>
          </cell>
          <cell r="J3077" t="str">
            <v>Distribution Cost -Auto(8%)</v>
          </cell>
          <cell r="K3077" t="str">
            <v>Thu lai PVC 17/06/2025 hang lanh - 005820 tu HCM đến LOTTE NTG, bien kiem soat: 50H83426</v>
          </cell>
          <cell r="L3077">
            <v>-55520</v>
          </cell>
          <cell r="M3077">
            <v>-4442</v>
          </cell>
          <cell r="N3077">
            <v>-59962</v>
          </cell>
          <cell r="O3077" t="str">
            <v>20250811</v>
          </cell>
          <cell r="P3077" t="str">
            <v>T08.2025</v>
          </cell>
          <cell r="Q3077">
            <v>-939428</v>
          </cell>
        </row>
        <row r="3078">
          <cell r="I3078">
            <v>38828</v>
          </cell>
          <cell r="J3078" t="str">
            <v/>
          </cell>
          <cell r="K3078" t="str">
            <v/>
          </cell>
          <cell r="L3078">
            <v>2381320</v>
          </cell>
          <cell r="M3078">
            <v>190506</v>
          </cell>
          <cell r="N3078">
            <v>2571826</v>
          </cell>
          <cell r="O3078" t="str">
            <v>20250811</v>
          </cell>
          <cell r="P3078" t="str">
            <v>T08.2025</v>
          </cell>
          <cell r="Q3078">
            <v>2571826</v>
          </cell>
        </row>
        <row r="3079">
          <cell r="I3079">
            <v>5995</v>
          </cell>
          <cell r="J3079" t="str">
            <v>Anniversary Support fee - Manual(8%)</v>
          </cell>
          <cell r="K3079" t="str">
            <v>PHI HO TRO SINH NHAT 2025</v>
          </cell>
          <cell r="L3079">
            <v>-2000000</v>
          </cell>
          <cell r="M3079">
            <v>-160000</v>
          </cell>
          <cell r="N3079">
            <v>-2160000</v>
          </cell>
          <cell r="O3079" t="str">
            <v>20250811</v>
          </cell>
          <cell r="P3079" t="str">
            <v>T08.2025</v>
          </cell>
          <cell r="Q3079">
            <v>-2932581</v>
          </cell>
        </row>
        <row r="3080">
          <cell r="I3080">
            <v>6122</v>
          </cell>
          <cell r="J3080" t="str">
            <v>Sampling services fee - Auto</v>
          </cell>
          <cell r="K3080" t="str">
            <v>PHI HANG MAU 202507_005820</v>
          </cell>
          <cell r="L3080">
            <v>-214606</v>
          </cell>
          <cell r="M3080">
            <v>-21461</v>
          </cell>
          <cell r="N3080">
            <v>-236067</v>
          </cell>
          <cell r="O3080" t="str">
            <v>20250811</v>
          </cell>
          <cell r="P3080" t="str">
            <v>T08.2025</v>
          </cell>
          <cell r="Q3080">
            <v>-236067</v>
          </cell>
        </row>
        <row r="3081">
          <cell r="I3081">
            <v>42510</v>
          </cell>
          <cell r="J3081" t="str">
            <v/>
          </cell>
          <cell r="K3081" t="str">
            <v/>
          </cell>
          <cell r="L3081">
            <v>1488555</v>
          </cell>
          <cell r="M3081">
            <v>119084</v>
          </cell>
          <cell r="N3081">
            <v>1607639</v>
          </cell>
          <cell r="O3081" t="str">
            <v>20250829</v>
          </cell>
          <cell r="P3081" t="str">
            <v>T08.2025</v>
          </cell>
          <cell r="Q3081">
            <v>1607639</v>
          </cell>
        </row>
        <row r="3082">
          <cell r="I3082">
            <v>4068</v>
          </cell>
          <cell r="J3082" t="str">
            <v>Distribution Cost -Auto(8%)</v>
          </cell>
          <cell r="K3082" t="str">
            <v>Thu lai PVC 24/06/2025 hang lanh - 005820 tu HCM đến LOTTE NTG, bien kiem soat: 50H41480</v>
          </cell>
          <cell r="L3082">
            <v>-59470</v>
          </cell>
          <cell r="M3082">
            <v>-4758</v>
          </cell>
          <cell r="N3082">
            <v>-64228</v>
          </cell>
          <cell r="O3082" t="str">
            <v>20250811</v>
          </cell>
          <cell r="P3082" t="str">
            <v>T08.2025</v>
          </cell>
          <cell r="Q3082">
            <v>-939428</v>
          </cell>
        </row>
        <row r="3083">
          <cell r="I3083">
            <v>40799</v>
          </cell>
          <cell r="J3083" t="str">
            <v/>
          </cell>
          <cell r="K3083" t="str">
            <v/>
          </cell>
          <cell r="L3083">
            <v>1110580</v>
          </cell>
          <cell r="M3083">
            <v>88846</v>
          </cell>
          <cell r="N3083">
            <v>1199426</v>
          </cell>
          <cell r="O3083" t="str">
            <v>20250829</v>
          </cell>
          <cell r="P3083" t="str">
            <v>T08.2025</v>
          </cell>
          <cell r="Q3083">
            <v>1199426</v>
          </cell>
        </row>
        <row r="3084">
          <cell r="J3084" t="str">
            <v/>
          </cell>
          <cell r="K3084" t="str">
            <v>SUB SUM</v>
          </cell>
          <cell r="L3084">
            <v>4637646</v>
          </cell>
          <cell r="M3084">
            <v>366718</v>
          </cell>
          <cell r="N3084">
            <v>5004364</v>
          </cell>
          <cell r="O3084" t="str">
            <v/>
          </cell>
          <cell r="P3084" t="str">
            <v>T08.2025</v>
          </cell>
          <cell r="Q3084">
            <v>0</v>
          </cell>
        </row>
        <row r="3085">
          <cell r="I3085">
            <v>40911</v>
          </cell>
          <cell r="J3085" t="str">
            <v/>
          </cell>
          <cell r="K3085" t="str">
            <v/>
          </cell>
          <cell r="L3085">
            <v>5099975</v>
          </cell>
          <cell r="M3085">
            <v>407998</v>
          </cell>
          <cell r="N3085">
            <v>5507973</v>
          </cell>
          <cell r="O3085" t="str">
            <v>20250829</v>
          </cell>
          <cell r="P3085" t="str">
            <v>T08.2025</v>
          </cell>
          <cell r="Q3085">
            <v>5507973</v>
          </cell>
        </row>
        <row r="3086">
          <cell r="I3086">
            <v>8471</v>
          </cell>
          <cell r="J3086" t="str">
            <v>Sampling services fee - Auto</v>
          </cell>
          <cell r="K3086" t="str">
            <v>PHI HANG MAU 202507_005820</v>
          </cell>
          <cell r="L3086">
            <v>-391726</v>
          </cell>
          <cell r="M3086">
            <v>-39173</v>
          </cell>
          <cell r="N3086">
            <v>-430899</v>
          </cell>
          <cell r="O3086" t="str">
            <v>20250811</v>
          </cell>
          <cell r="P3086" t="str">
            <v>T08.2025</v>
          </cell>
          <cell r="Q3086">
            <v>-430899</v>
          </cell>
        </row>
        <row r="3087">
          <cell r="I3087">
            <v>38868</v>
          </cell>
          <cell r="J3087" t="str">
            <v/>
          </cell>
          <cell r="K3087" t="str">
            <v/>
          </cell>
          <cell r="L3087">
            <v>8433225</v>
          </cell>
          <cell r="M3087">
            <v>674658</v>
          </cell>
          <cell r="N3087">
            <v>9107883</v>
          </cell>
          <cell r="O3087" t="str">
            <v>20250811</v>
          </cell>
          <cell r="P3087" t="str">
            <v>T08.2025</v>
          </cell>
          <cell r="Q3087">
            <v>9107883</v>
          </cell>
        </row>
        <row r="3088">
          <cell r="I3088">
            <v>44109</v>
          </cell>
          <cell r="J3088" t="str">
            <v/>
          </cell>
          <cell r="K3088" t="str">
            <v/>
          </cell>
          <cell r="L3088">
            <v>1964820</v>
          </cell>
          <cell r="M3088">
            <v>157186</v>
          </cell>
          <cell r="N3088">
            <v>2122006</v>
          </cell>
          <cell r="O3088" t="str">
            <v>20250829</v>
          </cell>
          <cell r="P3088" t="str">
            <v>T08.2025</v>
          </cell>
          <cell r="Q3088">
            <v>2122006</v>
          </cell>
        </row>
        <row r="3089">
          <cell r="I3089">
            <v>36990</v>
          </cell>
          <cell r="J3089" t="str">
            <v/>
          </cell>
          <cell r="K3089" t="str">
            <v/>
          </cell>
          <cell r="L3089">
            <v>2777960</v>
          </cell>
          <cell r="M3089">
            <v>222237</v>
          </cell>
          <cell r="N3089">
            <v>3000197</v>
          </cell>
          <cell r="O3089" t="str">
            <v>20250811</v>
          </cell>
          <cell r="P3089" t="str">
            <v>T08.2025</v>
          </cell>
          <cell r="Q3089">
            <v>3000197</v>
          </cell>
        </row>
        <row r="3090">
          <cell r="I3090">
            <v>7950</v>
          </cell>
          <cell r="J3090" t="str">
            <v>Sale services fee - Auto</v>
          </cell>
          <cell r="K3090" t="str">
            <v>PHI BAN HANG 202507_005820</v>
          </cell>
          <cell r="L3090">
            <v>-1305755</v>
          </cell>
          <cell r="M3090">
            <v>-104460</v>
          </cell>
          <cell r="N3090">
            <v>-1410215</v>
          </cell>
          <cell r="O3090" t="str">
            <v>20250811</v>
          </cell>
          <cell r="P3090" t="str">
            <v>T08.2025</v>
          </cell>
          <cell r="Q3090">
            <v>-1410215</v>
          </cell>
        </row>
        <row r="3091">
          <cell r="I3091">
            <v>1429</v>
          </cell>
          <cell r="J3091" t="str">
            <v>Basic discount - Auto</v>
          </cell>
          <cell r="K3091" t="str">
            <v>CHIET KHAU CO BAN 202507_005820</v>
          </cell>
          <cell r="L3091">
            <v>-1828057</v>
          </cell>
          <cell r="M3091">
            <v>-146245</v>
          </cell>
          <cell r="N3091">
            <v>-1974302</v>
          </cell>
          <cell r="O3091" t="str">
            <v>20250811</v>
          </cell>
          <cell r="P3091" t="str">
            <v>T08.2025</v>
          </cell>
          <cell r="Q3091">
            <v>-1974302</v>
          </cell>
        </row>
        <row r="3092">
          <cell r="I3092">
            <v>38700</v>
          </cell>
          <cell r="J3092" t="str">
            <v/>
          </cell>
          <cell r="K3092" t="str">
            <v/>
          </cell>
          <cell r="L3092">
            <v>2301240</v>
          </cell>
          <cell r="M3092">
            <v>184099</v>
          </cell>
          <cell r="N3092">
            <v>2485339</v>
          </cell>
          <cell r="O3092" t="str">
            <v>20250811</v>
          </cell>
          <cell r="P3092" t="str">
            <v>T08.2025</v>
          </cell>
          <cell r="Q3092">
            <v>2485339</v>
          </cell>
        </row>
        <row r="3093">
          <cell r="J3093" t="str">
            <v/>
          </cell>
          <cell r="K3093" t="str">
            <v>SUB SUM</v>
          </cell>
          <cell r="L3093">
            <v>17051682</v>
          </cell>
          <cell r="M3093">
            <v>1356300</v>
          </cell>
          <cell r="N3093">
            <v>18407982</v>
          </cell>
          <cell r="O3093" t="str">
            <v/>
          </cell>
          <cell r="P3093" t="str">
            <v>T08.2025</v>
          </cell>
          <cell r="Q3093">
            <v>0</v>
          </cell>
        </row>
        <row r="3094">
          <cell r="I3094">
            <v>6099</v>
          </cell>
          <cell r="J3094" t="str">
            <v>Sale services fee - Auto</v>
          </cell>
          <cell r="K3094" t="str">
            <v>PHI BAN HANG 202507_005820</v>
          </cell>
          <cell r="L3094">
            <v>-178932</v>
          </cell>
          <cell r="M3094">
            <v>-14315</v>
          </cell>
          <cell r="N3094">
            <v>-193247</v>
          </cell>
          <cell r="O3094" t="str">
            <v>20250811</v>
          </cell>
          <cell r="P3094" t="str">
            <v>T08.2025</v>
          </cell>
          <cell r="Q3094">
            <v>-193247</v>
          </cell>
        </row>
        <row r="3095">
          <cell r="I3095">
            <v>1428</v>
          </cell>
          <cell r="J3095" t="str">
            <v>Basic discount - Auto</v>
          </cell>
          <cell r="K3095" t="str">
            <v>CHIET KHAU CO BAN 202507_005820</v>
          </cell>
          <cell r="L3095">
            <v>-250505</v>
          </cell>
          <cell r="M3095">
            <v>-20040</v>
          </cell>
          <cell r="N3095">
            <v>-270545</v>
          </cell>
          <cell r="O3095" t="str">
            <v>20250811</v>
          </cell>
          <cell r="P3095" t="str">
            <v>T08.2025</v>
          </cell>
          <cell r="Q3095">
            <v>-270545</v>
          </cell>
        </row>
        <row r="3096">
          <cell r="I3096">
            <v>4068</v>
          </cell>
          <cell r="J3096" t="str">
            <v>Distribution Cost -Auto(8%)</v>
          </cell>
          <cell r="K3096" t="str">
            <v>Thu lai PVC 05/06/2025 hang lanh - 005820 tu HCM đến LOTTE Can Tho, bien kiem soat: 50H87053</v>
          </cell>
          <cell r="L3096">
            <v>-39960</v>
          </cell>
          <cell r="M3096">
            <v>-3197</v>
          </cell>
          <cell r="N3096">
            <v>-43157</v>
          </cell>
          <cell r="O3096" t="str">
            <v>20250811</v>
          </cell>
          <cell r="P3096" t="str">
            <v>T08.2025</v>
          </cell>
          <cell r="Q3096">
            <v>-939428</v>
          </cell>
        </row>
        <row r="3097">
          <cell r="I3097">
            <v>43854</v>
          </cell>
          <cell r="J3097" t="str">
            <v/>
          </cell>
          <cell r="K3097" t="str">
            <v/>
          </cell>
          <cell r="L3097">
            <v>2221160</v>
          </cell>
          <cell r="M3097">
            <v>177693</v>
          </cell>
          <cell r="N3097">
            <v>2398853</v>
          </cell>
          <cell r="O3097" t="str">
            <v>20250829</v>
          </cell>
          <cell r="P3097" t="str">
            <v>T08.2025</v>
          </cell>
          <cell r="Q3097">
            <v>2398853</v>
          </cell>
        </row>
        <row r="3098">
          <cell r="I3098">
            <v>6552</v>
          </cell>
          <cell r="J3098" t="str">
            <v>Sampling services fee - Auto</v>
          </cell>
          <cell r="K3098" t="str">
            <v>PHI HANG MAU 202507_005820</v>
          </cell>
          <cell r="L3098">
            <v>-53680</v>
          </cell>
          <cell r="M3098">
            <v>-5368</v>
          </cell>
          <cell r="N3098">
            <v>-59048</v>
          </cell>
          <cell r="O3098" t="str">
            <v>20250811</v>
          </cell>
          <cell r="P3098" t="str">
            <v>T08.2025</v>
          </cell>
          <cell r="Q3098">
            <v>-59048</v>
          </cell>
        </row>
        <row r="3099">
          <cell r="I3099">
            <v>4068</v>
          </cell>
          <cell r="J3099" t="str">
            <v>Distribution Cost -Auto(8%)</v>
          </cell>
          <cell r="K3099" t="str">
            <v>Thu lai PVC 21/06/2025 hang lanh - 005820 tu HCM đến LOTTE Can Tho, bien kiem soat: 86C12051</v>
          </cell>
          <cell r="L3099">
            <v>-39960</v>
          </cell>
          <cell r="M3099">
            <v>-3197</v>
          </cell>
          <cell r="N3099">
            <v>-43157</v>
          </cell>
          <cell r="O3099" t="str">
            <v>20250811</v>
          </cell>
          <cell r="P3099" t="str">
            <v>T08.2025</v>
          </cell>
          <cell r="Q3099">
            <v>-939428</v>
          </cell>
        </row>
        <row r="3100">
          <cell r="I3100">
            <v>38671</v>
          </cell>
          <cell r="J3100" t="str">
            <v/>
          </cell>
          <cell r="K3100" t="str">
            <v/>
          </cell>
          <cell r="L3100">
            <v>1627340</v>
          </cell>
          <cell r="M3100">
            <v>130187</v>
          </cell>
          <cell r="N3100">
            <v>1757527</v>
          </cell>
          <cell r="O3100" t="str">
            <v>20250811</v>
          </cell>
          <cell r="P3100" t="str">
            <v>T08.2025</v>
          </cell>
          <cell r="Q3100">
            <v>1757527</v>
          </cell>
        </row>
        <row r="3101">
          <cell r="J3101" t="str">
            <v/>
          </cell>
          <cell r="K3101" t="str">
            <v>SUB SUM</v>
          </cell>
          <cell r="L3101">
            <v>3285463</v>
          </cell>
          <cell r="M3101">
            <v>261763</v>
          </cell>
          <cell r="N3101">
            <v>3547226</v>
          </cell>
          <cell r="O3101" t="str">
            <v/>
          </cell>
          <cell r="P3101" t="str">
            <v>T08.2025</v>
          </cell>
          <cell r="Q3101">
            <v>0</v>
          </cell>
        </row>
        <row r="3102">
          <cell r="I3102">
            <v>5518</v>
          </cell>
          <cell r="J3102" t="str">
            <v>Sale services fee - Auto</v>
          </cell>
          <cell r="K3102" t="str">
            <v>PHI BAN HANG 202507_005820</v>
          </cell>
          <cell r="L3102">
            <v>-145868</v>
          </cell>
          <cell r="M3102">
            <v>-11669</v>
          </cell>
          <cell r="N3102">
            <v>-157537</v>
          </cell>
          <cell r="O3102" t="str">
            <v>20250811</v>
          </cell>
          <cell r="P3102" t="str">
            <v>T08.2025</v>
          </cell>
          <cell r="Q3102">
            <v>-157537</v>
          </cell>
        </row>
        <row r="3103">
          <cell r="I3103">
            <v>1427</v>
          </cell>
          <cell r="J3103" t="str">
            <v>Basic discount - Auto</v>
          </cell>
          <cell r="K3103" t="str">
            <v>CHIET KHAU CO BAN 202507_005820</v>
          </cell>
          <cell r="L3103">
            <v>-204215</v>
          </cell>
          <cell r="M3103">
            <v>-16337</v>
          </cell>
          <cell r="N3103">
            <v>-220552</v>
          </cell>
          <cell r="O3103" t="str">
            <v>20250811</v>
          </cell>
          <cell r="P3103" t="str">
            <v>T08.2025</v>
          </cell>
          <cell r="Q3103">
            <v>-220552</v>
          </cell>
        </row>
        <row r="3104">
          <cell r="I3104">
            <v>43511</v>
          </cell>
          <cell r="J3104" t="str">
            <v/>
          </cell>
          <cell r="K3104" t="str">
            <v/>
          </cell>
          <cell r="L3104">
            <v>952530</v>
          </cell>
          <cell r="M3104">
            <v>76202</v>
          </cell>
          <cell r="N3104">
            <v>1028732</v>
          </cell>
          <cell r="O3104" t="str">
            <v>20250829</v>
          </cell>
          <cell r="P3104" t="str">
            <v>T08.2025</v>
          </cell>
          <cell r="Q3104">
            <v>1028732</v>
          </cell>
        </row>
        <row r="3105">
          <cell r="J3105" t="str">
            <v/>
          </cell>
          <cell r="K3105" t="str">
            <v>NET OFF REGULAR 08.08.2025</v>
          </cell>
          <cell r="L3105">
            <v>426225</v>
          </cell>
          <cell r="M3105">
            <v>0</v>
          </cell>
          <cell r="N3105">
            <v>426225</v>
          </cell>
          <cell r="O3105" t="str">
            <v>20250811</v>
          </cell>
          <cell r="P3105" t="str">
            <v>T08.2025</v>
          </cell>
          <cell r="Q3105">
            <v>0</v>
          </cell>
        </row>
        <row r="3106">
          <cell r="I3106">
            <v>5263</v>
          </cell>
          <cell r="J3106" t="str">
            <v>Sampling services fee - Auto</v>
          </cell>
          <cell r="K3106" t="str">
            <v>PHI HANG MAU 202507_005820</v>
          </cell>
          <cell r="L3106">
            <v>-43760</v>
          </cell>
          <cell r="M3106">
            <v>-4376</v>
          </cell>
          <cell r="N3106">
            <v>-48136</v>
          </cell>
          <cell r="O3106" t="str">
            <v>20250811</v>
          </cell>
          <cell r="P3106" t="str">
            <v>T08.2025</v>
          </cell>
          <cell r="Q3106">
            <v>-48136</v>
          </cell>
        </row>
        <row r="3107">
          <cell r="I3107">
            <v>41854</v>
          </cell>
          <cell r="J3107" t="str">
            <v/>
          </cell>
          <cell r="K3107" t="str">
            <v/>
          </cell>
          <cell r="L3107">
            <v>1012290</v>
          </cell>
          <cell r="M3107">
            <v>80983</v>
          </cell>
          <cell r="N3107">
            <v>1093273</v>
          </cell>
          <cell r="O3107" t="str">
            <v>20250829</v>
          </cell>
          <cell r="P3107" t="str">
            <v>T08.2025</v>
          </cell>
          <cell r="Q3107">
            <v>1093273</v>
          </cell>
        </row>
        <row r="3108">
          <cell r="J3108" t="str">
            <v/>
          </cell>
          <cell r="K3108" t="str">
            <v>SUB SUM</v>
          </cell>
          <cell r="L3108">
            <v>1997202</v>
          </cell>
          <cell r="M3108">
            <v>124803</v>
          </cell>
          <cell r="N3108">
            <v>2122005</v>
          </cell>
          <cell r="O3108" t="str">
            <v/>
          </cell>
          <cell r="P3108" t="str">
            <v>T08.2025</v>
          </cell>
          <cell r="Q3108">
            <v>0</v>
          </cell>
        </row>
        <row r="3109">
          <cell r="I3109">
            <v>36657</v>
          </cell>
          <cell r="J3109" t="str">
            <v/>
          </cell>
          <cell r="K3109" t="str">
            <v/>
          </cell>
          <cell r="L3109">
            <v>2182630</v>
          </cell>
          <cell r="M3109">
            <v>174610</v>
          </cell>
          <cell r="N3109">
            <v>2357240</v>
          </cell>
          <cell r="O3109" t="str">
            <v>20250811</v>
          </cell>
          <cell r="P3109" t="str">
            <v>T08.2025</v>
          </cell>
          <cell r="Q3109">
            <v>2357240</v>
          </cell>
        </row>
        <row r="3110">
          <cell r="I3110">
            <v>6273</v>
          </cell>
          <cell r="J3110" t="str">
            <v>Sampling services fee - Auto</v>
          </cell>
          <cell r="K3110" t="str">
            <v>PHI HANG MAU 202507_005820</v>
          </cell>
          <cell r="L3110">
            <v>-97643</v>
          </cell>
          <cell r="M3110">
            <v>-9764</v>
          </cell>
          <cell r="N3110">
            <v>-107407</v>
          </cell>
          <cell r="O3110" t="str">
            <v>20250811</v>
          </cell>
          <cell r="P3110" t="str">
            <v>T08.2025</v>
          </cell>
          <cell r="Q3110">
            <v>-107407</v>
          </cell>
        </row>
        <row r="3111">
          <cell r="I3111">
            <v>4068</v>
          </cell>
          <cell r="J3111" t="str">
            <v>Distribution Cost -Auto(8%)</v>
          </cell>
          <cell r="K3111" t="str">
            <v>Thu lai PVC 24/06/2025 hang lanh - 005820 tu HCM đến LOTTE VTU, bien kiem soat: 86C12051</v>
          </cell>
          <cell r="L3111">
            <v>-46300</v>
          </cell>
          <cell r="M3111">
            <v>-3704</v>
          </cell>
          <cell r="N3111">
            <v>-50004</v>
          </cell>
          <cell r="O3111" t="str">
            <v>20250811</v>
          </cell>
          <cell r="P3111" t="str">
            <v>T08.2025</v>
          </cell>
          <cell r="Q3111">
            <v>-939428</v>
          </cell>
        </row>
        <row r="3112">
          <cell r="I3112">
            <v>38827</v>
          </cell>
          <cell r="J3112" t="str">
            <v/>
          </cell>
          <cell r="K3112" t="str">
            <v/>
          </cell>
          <cell r="L3112">
            <v>2301240</v>
          </cell>
          <cell r="M3112">
            <v>184099</v>
          </cell>
          <cell r="N3112">
            <v>2485339</v>
          </cell>
          <cell r="O3112" t="str">
            <v>20250811</v>
          </cell>
          <cell r="P3112" t="str">
            <v>T08.2025</v>
          </cell>
          <cell r="Q3112">
            <v>2485339</v>
          </cell>
        </row>
        <row r="3113">
          <cell r="I3113">
            <v>6524</v>
          </cell>
          <cell r="J3113" t="str">
            <v>Sale services fee - Auto</v>
          </cell>
          <cell r="K3113" t="str">
            <v>PHI BAN HANG 202507_005820</v>
          </cell>
          <cell r="L3113">
            <v>-325476</v>
          </cell>
          <cell r="M3113">
            <v>-26038</v>
          </cell>
          <cell r="N3113">
            <v>-351514</v>
          </cell>
          <cell r="O3113" t="str">
            <v>20250811</v>
          </cell>
          <cell r="P3113" t="str">
            <v>T08.2025</v>
          </cell>
          <cell r="Q3113">
            <v>-351514</v>
          </cell>
        </row>
        <row r="3114">
          <cell r="I3114">
            <v>1426</v>
          </cell>
          <cell r="J3114" t="str">
            <v>Basic discount - Auto</v>
          </cell>
          <cell r="K3114" t="str">
            <v>CHIET KHAU CO BAN 202507_005820</v>
          </cell>
          <cell r="L3114">
            <v>-455666</v>
          </cell>
          <cell r="M3114">
            <v>-36453</v>
          </cell>
          <cell r="N3114">
            <v>-492119</v>
          </cell>
          <cell r="O3114" t="str">
            <v>20250811</v>
          </cell>
          <cell r="P3114" t="str">
            <v>T08.2025</v>
          </cell>
          <cell r="Q3114">
            <v>-492119</v>
          </cell>
        </row>
        <row r="3115">
          <cell r="I3115">
            <v>4068</v>
          </cell>
          <cell r="J3115" t="str">
            <v>Distribution Cost -Auto(8%)</v>
          </cell>
          <cell r="K3115" t="str">
            <v>Thu lai PVC 13/06/2025 hang lanh - 005820 tu HCM đến LOTTE VTU, bien kiem soat: 50H51196</v>
          </cell>
          <cell r="L3115">
            <v>-43670</v>
          </cell>
          <cell r="M3115">
            <v>-3494</v>
          </cell>
          <cell r="N3115">
            <v>-47164</v>
          </cell>
          <cell r="O3115" t="str">
            <v>20250811</v>
          </cell>
          <cell r="P3115" t="str">
            <v>T08.2025</v>
          </cell>
          <cell r="Q3115">
            <v>-939428</v>
          </cell>
        </row>
        <row r="3116">
          <cell r="J3116" t="str">
            <v/>
          </cell>
          <cell r="K3116" t="str">
            <v>SUB SUM</v>
          </cell>
          <cell r="L3116">
            <v>3515115</v>
          </cell>
          <cell r="M3116">
            <v>279256</v>
          </cell>
          <cell r="N3116">
            <v>3794371</v>
          </cell>
          <cell r="O3116" t="str">
            <v/>
          </cell>
          <cell r="P3116" t="str">
            <v>T08.2025</v>
          </cell>
          <cell r="Q3116">
            <v>0</v>
          </cell>
        </row>
        <row r="3117">
          <cell r="I3117">
            <v>5152</v>
          </cell>
          <cell r="J3117" t="str">
            <v>Sampling services fee - Auto</v>
          </cell>
          <cell r="K3117" t="str">
            <v>PHI HANG MAU 202507_005820</v>
          </cell>
          <cell r="L3117">
            <v>-33629</v>
          </cell>
          <cell r="M3117">
            <v>-3363</v>
          </cell>
          <cell r="N3117">
            <v>-36992</v>
          </cell>
          <cell r="O3117" t="str">
            <v>20250811</v>
          </cell>
          <cell r="P3117" t="str">
            <v>T08.2025</v>
          </cell>
          <cell r="Q3117">
            <v>-36992</v>
          </cell>
        </row>
        <row r="3118">
          <cell r="I3118">
            <v>40775</v>
          </cell>
          <cell r="J3118" t="str">
            <v/>
          </cell>
          <cell r="K3118" t="str">
            <v/>
          </cell>
          <cell r="L3118">
            <v>1150620</v>
          </cell>
          <cell r="M3118">
            <v>92050</v>
          </cell>
          <cell r="N3118">
            <v>1242670</v>
          </cell>
          <cell r="O3118" t="str">
            <v>20250829</v>
          </cell>
          <cell r="P3118" t="str">
            <v>T08.2025</v>
          </cell>
          <cell r="Q3118">
            <v>1242670</v>
          </cell>
        </row>
        <row r="3119">
          <cell r="I3119">
            <v>36991</v>
          </cell>
          <cell r="J3119" t="str">
            <v/>
          </cell>
          <cell r="K3119" t="str">
            <v/>
          </cell>
          <cell r="L3119">
            <v>1110580</v>
          </cell>
          <cell r="M3119">
            <v>88846</v>
          </cell>
          <cell r="N3119">
            <v>1199426</v>
          </cell>
          <cell r="O3119" t="str">
            <v>20250811</v>
          </cell>
          <cell r="P3119" t="str">
            <v>T08.2025</v>
          </cell>
          <cell r="Q3119">
            <v>1199426</v>
          </cell>
        </row>
        <row r="3120">
          <cell r="I3120">
            <v>5422</v>
          </cell>
          <cell r="J3120" t="str">
            <v>Sale services fee - Auto</v>
          </cell>
          <cell r="K3120" t="str">
            <v>PHI BAN HANG 202507_005820</v>
          </cell>
          <cell r="L3120">
            <v>-112097</v>
          </cell>
          <cell r="M3120">
            <v>-8968</v>
          </cell>
          <cell r="N3120">
            <v>-121065</v>
          </cell>
          <cell r="O3120" t="str">
            <v>20250811</v>
          </cell>
          <cell r="P3120" t="str">
            <v>T08.2025</v>
          </cell>
          <cell r="Q3120">
            <v>-121065</v>
          </cell>
        </row>
        <row r="3121">
          <cell r="I3121">
            <v>1436</v>
          </cell>
          <cell r="J3121" t="str">
            <v>Basic discount - Auto</v>
          </cell>
          <cell r="K3121" t="str">
            <v>CHIET KHAU CO BAN 202507_005820</v>
          </cell>
          <cell r="L3121">
            <v>-156935</v>
          </cell>
          <cell r="M3121">
            <v>-12555</v>
          </cell>
          <cell r="N3121">
            <v>-169490</v>
          </cell>
          <cell r="O3121" t="str">
            <v>20250811</v>
          </cell>
          <cell r="P3121" t="str">
            <v>T08.2025</v>
          </cell>
          <cell r="Q3121">
            <v>-169490</v>
          </cell>
        </row>
        <row r="3122">
          <cell r="J3122" t="str">
            <v/>
          </cell>
          <cell r="K3122" t="str">
            <v>SUB SUM</v>
          </cell>
          <cell r="L3122">
            <v>1958539</v>
          </cell>
          <cell r="M3122">
            <v>156010</v>
          </cell>
          <cell r="N3122">
            <v>2114549</v>
          </cell>
          <cell r="O3122" t="str">
            <v/>
          </cell>
          <cell r="P3122" t="str">
            <v>T08.2025</v>
          </cell>
          <cell r="Q3122">
            <v>0</v>
          </cell>
        </row>
        <row r="3123">
          <cell r="I3123">
            <v>1425</v>
          </cell>
          <cell r="J3123" t="str">
            <v>Basic discount - Auto</v>
          </cell>
          <cell r="K3123" t="str">
            <v>CHIET KHAU CO BAN 202507_005820</v>
          </cell>
          <cell r="L3123">
            <v>-168602</v>
          </cell>
          <cell r="M3123">
            <v>-13488</v>
          </cell>
          <cell r="N3123">
            <v>-182090</v>
          </cell>
          <cell r="O3123" t="str">
            <v>20250811</v>
          </cell>
          <cell r="P3123" t="str">
            <v>T08.2025</v>
          </cell>
          <cell r="Q3123">
            <v>-182090</v>
          </cell>
        </row>
        <row r="3124">
          <cell r="I3124">
            <v>4068</v>
          </cell>
          <cell r="J3124" t="str">
            <v>Distribution Cost -Auto(8%)</v>
          </cell>
          <cell r="K3124" t="str">
            <v>Thu lai PVC 10/06/2025 hang lanh - 005820 tu HCM đến LOTTE PTT, bien kiem soat: 36H09187</v>
          </cell>
          <cell r="L3124">
            <v>-29870</v>
          </cell>
          <cell r="M3124">
            <v>-2390</v>
          </cell>
          <cell r="N3124">
            <v>-32260</v>
          </cell>
          <cell r="O3124" t="str">
            <v>20250811</v>
          </cell>
          <cell r="P3124" t="str">
            <v>T08.2025</v>
          </cell>
          <cell r="Q3124">
            <v>-939428</v>
          </cell>
        </row>
        <row r="3125">
          <cell r="I3125">
            <v>1440</v>
          </cell>
          <cell r="J3125" t="str">
            <v>250807-01006-1-0106</v>
          </cell>
          <cell r="K3125" t="str">
            <v>Hang tra lai</v>
          </cell>
          <cell r="L3125">
            <v>-214410</v>
          </cell>
          <cell r="M3125">
            <v>-17153</v>
          </cell>
          <cell r="N3125">
            <v>-231563</v>
          </cell>
          <cell r="O3125" t="str">
            <v>20250829</v>
          </cell>
          <cell r="P3125" t="str">
            <v>T08.2025</v>
          </cell>
          <cell r="Q3125">
            <v>-231563</v>
          </cell>
        </row>
        <row r="3126">
          <cell r="I3126">
            <v>6598</v>
          </cell>
          <cell r="J3126" t="str">
            <v>Sampling services fee - Auto</v>
          </cell>
          <cell r="K3126" t="str">
            <v>PHI HANG MAU 202507_005820</v>
          </cell>
          <cell r="L3126">
            <v>-36129</v>
          </cell>
          <cell r="M3126">
            <v>-3613</v>
          </cell>
          <cell r="N3126">
            <v>-39742</v>
          </cell>
          <cell r="O3126" t="str">
            <v>20250811</v>
          </cell>
          <cell r="P3126" t="str">
            <v>T08.2025</v>
          </cell>
          <cell r="Q3126">
            <v>-39742</v>
          </cell>
        </row>
        <row r="3127">
          <cell r="I3127">
            <v>4068</v>
          </cell>
          <cell r="J3127" t="str">
            <v>Distribution Cost -Auto(8%)</v>
          </cell>
          <cell r="K3127" t="str">
            <v>Thu lai PVC 21/06/2025 hang lanh - 005820 tu HCM đến LOTTE PTT, bien kiem soat: 50H84498</v>
          </cell>
          <cell r="L3127">
            <v>-37760</v>
          </cell>
          <cell r="M3127">
            <v>-3021</v>
          </cell>
          <cell r="N3127">
            <v>-40781</v>
          </cell>
          <cell r="O3127" t="str">
            <v>20250811</v>
          </cell>
          <cell r="P3127" t="str">
            <v>T08.2025</v>
          </cell>
          <cell r="Q3127">
            <v>-939428</v>
          </cell>
        </row>
        <row r="3128">
          <cell r="I3128">
            <v>38670</v>
          </cell>
          <cell r="J3128" t="str">
            <v/>
          </cell>
          <cell r="K3128" t="str">
            <v/>
          </cell>
          <cell r="L3128">
            <v>1091315</v>
          </cell>
          <cell r="M3128">
            <v>87305</v>
          </cell>
          <cell r="N3128">
            <v>1178620</v>
          </cell>
          <cell r="O3128" t="str">
            <v>20250811</v>
          </cell>
          <cell r="P3128" t="str">
            <v>T08.2025</v>
          </cell>
          <cell r="Q3128">
            <v>1178620</v>
          </cell>
        </row>
        <row r="3129">
          <cell r="J3129" t="str">
            <v/>
          </cell>
          <cell r="K3129" t="str">
            <v>NET OFF REGULAR 25.08.2025</v>
          </cell>
          <cell r="L3129">
            <v>231563</v>
          </cell>
          <cell r="M3129">
            <v>0</v>
          </cell>
          <cell r="N3129">
            <v>231563</v>
          </cell>
          <cell r="O3129" t="str">
            <v>20250829</v>
          </cell>
          <cell r="P3129" t="str">
            <v>T08.2025</v>
          </cell>
          <cell r="Q3129">
            <v>0</v>
          </cell>
        </row>
        <row r="3130">
          <cell r="I3130">
            <v>6877</v>
          </cell>
          <cell r="J3130" t="str">
            <v>Sale services fee - Auto</v>
          </cell>
          <cell r="K3130" t="str">
            <v>PHI BAN HANG 202507_005820</v>
          </cell>
          <cell r="L3130">
            <v>-120430</v>
          </cell>
          <cell r="M3130">
            <v>-9634</v>
          </cell>
          <cell r="N3130">
            <v>-130064</v>
          </cell>
          <cell r="O3130" t="str">
            <v>20250811</v>
          </cell>
          <cell r="P3130" t="str">
            <v>T08.2025</v>
          </cell>
          <cell r="Q3130">
            <v>-130064</v>
          </cell>
        </row>
        <row r="3131">
          <cell r="J3131" t="str">
            <v/>
          </cell>
          <cell r="K3131" t="str">
            <v>SUB SUM</v>
          </cell>
          <cell r="L3131">
            <v>715677</v>
          </cell>
          <cell r="M3131">
            <v>38006</v>
          </cell>
          <cell r="N3131">
            <v>753683</v>
          </cell>
          <cell r="O3131" t="str">
            <v/>
          </cell>
          <cell r="P3131" t="str">
            <v>T08.2025</v>
          </cell>
          <cell r="Q3131">
            <v>0</v>
          </cell>
        </row>
        <row r="3132">
          <cell r="I3132">
            <v>42531</v>
          </cell>
          <cell r="J3132" t="str">
            <v/>
          </cell>
          <cell r="K3132" t="str">
            <v/>
          </cell>
          <cell r="L3132">
            <v>952530</v>
          </cell>
          <cell r="M3132">
            <v>76202</v>
          </cell>
          <cell r="N3132">
            <v>1028732</v>
          </cell>
          <cell r="O3132" t="str">
            <v>20250829</v>
          </cell>
          <cell r="P3132" t="str">
            <v>T08.2025</v>
          </cell>
          <cell r="Q3132">
            <v>1028732</v>
          </cell>
        </row>
        <row r="3133">
          <cell r="I3133">
            <v>5890</v>
          </cell>
          <cell r="J3133" t="str">
            <v>Sale services fee - Auto</v>
          </cell>
          <cell r="K3133" t="str">
            <v>PHI BAN HANG 202507_005820</v>
          </cell>
          <cell r="L3133">
            <v>-207373</v>
          </cell>
          <cell r="M3133">
            <v>-16590</v>
          </cell>
          <cell r="N3133">
            <v>-223963</v>
          </cell>
          <cell r="O3133" t="str">
            <v>20250811</v>
          </cell>
          <cell r="P3133" t="str">
            <v>T08.2025</v>
          </cell>
          <cell r="Q3133">
            <v>-223963</v>
          </cell>
        </row>
        <row r="3134">
          <cell r="I3134">
            <v>1424</v>
          </cell>
          <cell r="J3134" t="str">
            <v>Basic discount - Auto</v>
          </cell>
          <cell r="K3134" t="str">
            <v>CHIET KHAU CO BAN 202507_005820</v>
          </cell>
          <cell r="L3134">
            <v>-290322</v>
          </cell>
          <cell r="M3134">
            <v>-23226</v>
          </cell>
          <cell r="N3134">
            <v>-313548</v>
          </cell>
          <cell r="O3134" t="str">
            <v>20250811</v>
          </cell>
          <cell r="P3134" t="str">
            <v>T08.2025</v>
          </cell>
          <cell r="Q3134">
            <v>-313548</v>
          </cell>
        </row>
        <row r="3135">
          <cell r="I3135">
            <v>40845</v>
          </cell>
          <cell r="J3135" t="str">
            <v/>
          </cell>
          <cell r="K3135" t="str">
            <v/>
          </cell>
          <cell r="L3135">
            <v>1072050</v>
          </cell>
          <cell r="M3135">
            <v>85764</v>
          </cell>
          <cell r="N3135">
            <v>1157814</v>
          </cell>
          <cell r="O3135" t="str">
            <v>20250829</v>
          </cell>
          <cell r="P3135" t="str">
            <v>T08.2025</v>
          </cell>
          <cell r="Q3135">
            <v>1157814</v>
          </cell>
        </row>
        <row r="3136">
          <cell r="I3136">
            <v>5891</v>
          </cell>
          <cell r="J3136" t="str">
            <v>Sampling services fee - Auto</v>
          </cell>
          <cell r="K3136" t="str">
            <v>PHI HANG MAU 202507_005820</v>
          </cell>
          <cell r="L3136">
            <v>-62212</v>
          </cell>
          <cell r="M3136">
            <v>-6221</v>
          </cell>
          <cell r="N3136">
            <v>-68433</v>
          </cell>
          <cell r="O3136" t="str">
            <v>20250811</v>
          </cell>
          <cell r="P3136" t="str">
            <v>T08.2025</v>
          </cell>
          <cell r="Q3136">
            <v>-68433</v>
          </cell>
        </row>
        <row r="3137">
          <cell r="I3137">
            <v>37333</v>
          </cell>
          <cell r="J3137" t="str">
            <v/>
          </cell>
          <cell r="K3137" t="str">
            <v/>
          </cell>
          <cell r="L3137">
            <v>1190660</v>
          </cell>
          <cell r="M3137">
            <v>95253</v>
          </cell>
          <cell r="N3137">
            <v>1285913</v>
          </cell>
          <cell r="O3137" t="str">
            <v>20250811</v>
          </cell>
          <cell r="P3137" t="str">
            <v>T08.2025</v>
          </cell>
          <cell r="Q3137">
            <v>1285913</v>
          </cell>
        </row>
        <row r="3138">
          <cell r="J3138" t="str">
            <v/>
          </cell>
          <cell r="K3138" t="str">
            <v>SUB SUM</v>
          </cell>
          <cell r="L3138">
            <v>2655333</v>
          </cell>
          <cell r="M3138">
            <v>211182</v>
          </cell>
          <cell r="N3138">
            <v>2866515</v>
          </cell>
          <cell r="O3138" t="str">
            <v/>
          </cell>
          <cell r="P3138" t="str">
            <v>T08.2025</v>
          </cell>
          <cell r="Q3138">
            <v>0</v>
          </cell>
        </row>
        <row r="3139">
          <cell r="I3139">
            <v>7564</v>
          </cell>
          <cell r="J3139" t="str">
            <v>Sale services fee - Auto</v>
          </cell>
          <cell r="K3139" t="str">
            <v>PHI BAN HANG 202507_005820</v>
          </cell>
          <cell r="L3139">
            <v>-47627</v>
          </cell>
          <cell r="M3139">
            <v>-3810</v>
          </cell>
          <cell r="N3139">
            <v>-51437</v>
          </cell>
          <cell r="O3139" t="str">
            <v>20250811</v>
          </cell>
          <cell r="P3139" t="str">
            <v>T08.2025</v>
          </cell>
          <cell r="Q3139">
            <v>-51437</v>
          </cell>
        </row>
        <row r="3140">
          <cell r="I3140">
            <v>1423</v>
          </cell>
          <cell r="J3140" t="str">
            <v>Basic discount - Auto</v>
          </cell>
          <cell r="K3140" t="str">
            <v>CHIET KHAU CO BAN 202507_005820</v>
          </cell>
          <cell r="L3140">
            <v>-66677</v>
          </cell>
          <cell r="M3140">
            <v>-5334</v>
          </cell>
          <cell r="N3140">
            <v>-72011</v>
          </cell>
          <cell r="O3140" t="str">
            <v>20250811</v>
          </cell>
          <cell r="P3140" t="str">
            <v>T08.2025</v>
          </cell>
          <cell r="Q3140">
            <v>-72011</v>
          </cell>
        </row>
        <row r="3141">
          <cell r="J3141" t="str">
            <v/>
          </cell>
          <cell r="K3141" t="str">
            <v>NET OFF REGULAR 08.08.2025</v>
          </cell>
          <cell r="L3141">
            <v>139165</v>
          </cell>
          <cell r="M3141">
            <v>0</v>
          </cell>
          <cell r="N3141">
            <v>139165</v>
          </cell>
          <cell r="O3141" t="str">
            <v>20250811</v>
          </cell>
          <cell r="P3141" t="str">
            <v>T08.2025</v>
          </cell>
          <cell r="Q3141">
            <v>0</v>
          </cell>
        </row>
        <row r="3142">
          <cell r="I3142">
            <v>8065</v>
          </cell>
          <cell r="J3142" t="str">
            <v>Sampling services fee - Auto</v>
          </cell>
          <cell r="K3142" t="str">
            <v>PHI HANG MAU 202507_005820</v>
          </cell>
          <cell r="L3142">
            <v>-14288</v>
          </cell>
          <cell r="M3142">
            <v>-1429</v>
          </cell>
          <cell r="N3142">
            <v>-15717</v>
          </cell>
          <cell r="O3142" t="str">
            <v>20250811</v>
          </cell>
          <cell r="P3142" t="str">
            <v>T08.2025</v>
          </cell>
          <cell r="Q3142">
            <v>-15717</v>
          </cell>
        </row>
        <row r="3143">
          <cell r="J3143" t="str">
            <v/>
          </cell>
          <cell r="K3143" t="str">
            <v>SUB SUM</v>
          </cell>
          <cell r="L3143">
            <v>10573</v>
          </cell>
          <cell r="M3143">
            <v>-10573</v>
          </cell>
          <cell r="N3143">
            <v>0</v>
          </cell>
          <cell r="O3143" t="str">
            <v/>
          </cell>
          <cell r="P3143" t="str">
            <v>T08.2025</v>
          </cell>
          <cell r="Q3143">
            <v>0</v>
          </cell>
        </row>
        <row r="3144">
          <cell r="I3144">
            <v>5009</v>
          </cell>
          <cell r="J3144" t="str">
            <v>Sale services fee - Auto</v>
          </cell>
          <cell r="K3144" t="str">
            <v>PHI BAN HANG 202507_005820</v>
          </cell>
          <cell r="L3144">
            <v>-156758</v>
          </cell>
          <cell r="M3144">
            <v>-12541</v>
          </cell>
          <cell r="N3144">
            <v>-169299</v>
          </cell>
          <cell r="O3144" t="str">
            <v>20250811</v>
          </cell>
          <cell r="P3144" t="str">
            <v>T08.2025</v>
          </cell>
          <cell r="Q3144">
            <v>-169299</v>
          </cell>
        </row>
        <row r="3145">
          <cell r="I3145">
            <v>1422</v>
          </cell>
          <cell r="J3145" t="str">
            <v>Basic discount - Auto</v>
          </cell>
          <cell r="K3145" t="str">
            <v>CHIET KHAU CO BAN 202507_005820</v>
          </cell>
          <cell r="L3145">
            <v>-219461</v>
          </cell>
          <cell r="M3145">
            <v>-17557</v>
          </cell>
          <cell r="N3145">
            <v>-237018</v>
          </cell>
          <cell r="O3145" t="str">
            <v>20250811</v>
          </cell>
          <cell r="P3145" t="str">
            <v>T08.2025</v>
          </cell>
          <cell r="Q3145">
            <v>-237018</v>
          </cell>
        </row>
        <row r="3146">
          <cell r="J3146" t="str">
            <v/>
          </cell>
          <cell r="K3146" t="str">
            <v>NET OFF REGULAR 08.08.2025</v>
          </cell>
          <cell r="L3146">
            <v>458047</v>
          </cell>
          <cell r="M3146">
            <v>0</v>
          </cell>
          <cell r="N3146">
            <v>458047</v>
          </cell>
          <cell r="O3146" t="str">
            <v>20250811</v>
          </cell>
          <cell r="P3146" t="str">
            <v>T08.2025</v>
          </cell>
          <cell r="Q3146">
            <v>0</v>
          </cell>
        </row>
        <row r="3147">
          <cell r="I3147">
            <v>5384</v>
          </cell>
          <cell r="J3147" t="str">
            <v>Sampling services fee - Auto</v>
          </cell>
          <cell r="K3147" t="str">
            <v>PHI HANG MAU 202507_005820</v>
          </cell>
          <cell r="L3147">
            <v>-47027</v>
          </cell>
          <cell r="M3147">
            <v>-4703</v>
          </cell>
          <cell r="N3147">
            <v>-51730</v>
          </cell>
          <cell r="O3147" t="str">
            <v>20250811</v>
          </cell>
          <cell r="P3147" t="str">
            <v>T08.2025</v>
          </cell>
          <cell r="Q3147">
            <v>-51730</v>
          </cell>
        </row>
        <row r="3148">
          <cell r="J3148" t="str">
            <v/>
          </cell>
          <cell r="K3148" t="str">
            <v>SUB SUM</v>
          </cell>
          <cell r="L3148">
            <v>34801</v>
          </cell>
          <cell r="M3148">
            <v>-34801</v>
          </cell>
          <cell r="N3148">
            <v>0</v>
          </cell>
          <cell r="O3148" t="str">
            <v/>
          </cell>
          <cell r="P3148" t="str">
            <v>T08.2025</v>
          </cell>
          <cell r="Q3148">
            <v>0</v>
          </cell>
        </row>
        <row r="3149">
          <cell r="J3149" t="str">
            <v/>
          </cell>
          <cell r="K3149" t="str">
            <v>NET OFF REGULAR 08.08.2025</v>
          </cell>
          <cell r="L3149">
            <v>2015520</v>
          </cell>
          <cell r="M3149">
            <v>0</v>
          </cell>
          <cell r="N3149">
            <v>2015520</v>
          </cell>
          <cell r="O3149" t="str">
            <v>20250811</v>
          </cell>
          <cell r="P3149" t="str">
            <v>T08.2025</v>
          </cell>
          <cell r="Q3149">
            <v>0</v>
          </cell>
        </row>
        <row r="3150">
          <cell r="I3150">
            <v>5879</v>
          </cell>
          <cell r="J3150" t="str">
            <v>Sale services fee - Auto</v>
          </cell>
          <cell r="K3150" t="str">
            <v>PHI BAN HANG 202507_005820</v>
          </cell>
          <cell r="L3150">
            <v>-155795</v>
          </cell>
          <cell r="M3150">
            <v>-12464</v>
          </cell>
          <cell r="N3150">
            <v>-168259</v>
          </cell>
          <cell r="O3150" t="str">
            <v>20250811</v>
          </cell>
          <cell r="P3150" t="str">
            <v>T08.2025</v>
          </cell>
          <cell r="Q3150">
            <v>-2328259</v>
          </cell>
        </row>
        <row r="3151">
          <cell r="I3151">
            <v>1421</v>
          </cell>
          <cell r="J3151" t="str">
            <v>Basic discount - Auto</v>
          </cell>
          <cell r="K3151" t="str">
            <v>CHIET KHAU CO BAN 202507_005820</v>
          </cell>
          <cell r="L3151">
            <v>-218113</v>
          </cell>
          <cell r="M3151">
            <v>-17449</v>
          </cell>
          <cell r="N3151">
            <v>-235562</v>
          </cell>
          <cell r="O3151" t="str">
            <v>20250811</v>
          </cell>
          <cell r="P3151" t="str">
            <v>T08.2025</v>
          </cell>
          <cell r="Q3151">
            <v>-235562</v>
          </cell>
        </row>
        <row r="3152">
          <cell r="I3152">
            <v>5879</v>
          </cell>
          <cell r="J3152" t="str">
            <v>Anniversary Support fee - Manual(8%)</v>
          </cell>
          <cell r="K3152" t="str">
            <v>PHI HO TRO SINH NHAT 2025</v>
          </cell>
          <cell r="L3152">
            <v>-2000000</v>
          </cell>
          <cell r="M3152">
            <v>-160000</v>
          </cell>
          <cell r="N3152">
            <v>-2160000</v>
          </cell>
          <cell r="O3152" t="str">
            <v>20250811</v>
          </cell>
          <cell r="P3152" t="str">
            <v>T08.2025</v>
          </cell>
          <cell r="Q3152">
            <v>-2328259</v>
          </cell>
        </row>
        <row r="3153">
          <cell r="I3153">
            <v>6597</v>
          </cell>
          <cell r="J3153" t="str">
            <v>Sampling services fee - Auto</v>
          </cell>
          <cell r="K3153" t="str">
            <v>PHI HANG MAU 202507_005820</v>
          </cell>
          <cell r="L3153">
            <v>-46738</v>
          </cell>
          <cell r="M3153">
            <v>-4674</v>
          </cell>
          <cell r="N3153">
            <v>-51412</v>
          </cell>
          <cell r="O3153" t="str">
            <v>20250811</v>
          </cell>
          <cell r="P3153" t="str">
            <v>T08.2025</v>
          </cell>
          <cell r="Q3153">
            <v>-51412</v>
          </cell>
        </row>
        <row r="3154">
          <cell r="I3154">
            <v>39236</v>
          </cell>
          <cell r="J3154" t="str">
            <v/>
          </cell>
          <cell r="K3154" t="str">
            <v/>
          </cell>
          <cell r="L3154">
            <v>555290</v>
          </cell>
          <cell r="M3154">
            <v>44423</v>
          </cell>
          <cell r="N3154">
            <v>599713</v>
          </cell>
          <cell r="O3154" t="str">
            <v>20250811</v>
          </cell>
          <cell r="P3154" t="str">
            <v>T08.2025</v>
          </cell>
          <cell r="Q3154">
            <v>599713</v>
          </cell>
        </row>
        <row r="3155">
          <cell r="J3155" t="str">
            <v/>
          </cell>
          <cell r="K3155" t="str">
            <v>SUB SUM</v>
          </cell>
          <cell r="L3155">
            <v>150164</v>
          </cell>
          <cell r="M3155">
            <v>-150164</v>
          </cell>
          <cell r="N3155">
            <v>0</v>
          </cell>
          <cell r="O3155" t="str">
            <v/>
          </cell>
          <cell r="P3155" t="str">
            <v>T08.2025</v>
          </cell>
          <cell r="Q3155">
            <v>0</v>
          </cell>
        </row>
        <row r="3156">
          <cell r="I3156">
            <v>37160</v>
          </cell>
          <cell r="J3156" t="str">
            <v/>
          </cell>
          <cell r="K3156" t="str">
            <v/>
          </cell>
          <cell r="L3156">
            <v>1072050</v>
          </cell>
          <cell r="M3156">
            <v>85764</v>
          </cell>
          <cell r="N3156">
            <v>1157814</v>
          </cell>
          <cell r="O3156" t="str">
            <v>20250811</v>
          </cell>
          <cell r="P3156" t="str">
            <v>T08.2025</v>
          </cell>
          <cell r="Q3156">
            <v>1157814</v>
          </cell>
        </row>
        <row r="3157">
          <cell r="I3157">
            <v>1420</v>
          </cell>
          <cell r="J3157" t="str">
            <v>Basic discount - Auto</v>
          </cell>
          <cell r="K3157" t="str">
            <v>CHIET KHAU CO BAN 202507_005820</v>
          </cell>
          <cell r="L3157">
            <v>-1932107</v>
          </cell>
          <cell r="M3157">
            <v>-154569</v>
          </cell>
          <cell r="N3157">
            <v>-2086676</v>
          </cell>
          <cell r="O3157" t="str">
            <v>20250811</v>
          </cell>
          <cell r="P3157" t="str">
            <v>T08.2025</v>
          </cell>
          <cell r="Q3157">
            <v>-2086676</v>
          </cell>
        </row>
        <row r="3158">
          <cell r="I3158">
            <v>43861</v>
          </cell>
          <cell r="J3158" t="str">
            <v/>
          </cell>
          <cell r="K3158" t="str">
            <v/>
          </cell>
          <cell r="L3158">
            <v>555290</v>
          </cell>
          <cell r="M3158">
            <v>44423</v>
          </cell>
          <cell r="N3158">
            <v>599713</v>
          </cell>
          <cell r="O3158" t="str">
            <v>20250829</v>
          </cell>
          <cell r="P3158" t="str">
            <v>T08.2025</v>
          </cell>
          <cell r="Q3158">
            <v>599713</v>
          </cell>
        </row>
        <row r="3159">
          <cell r="I3159">
            <v>39036</v>
          </cell>
          <cell r="J3159" t="str">
            <v/>
          </cell>
          <cell r="K3159" t="str">
            <v/>
          </cell>
          <cell r="L3159">
            <v>1072050</v>
          </cell>
          <cell r="M3159">
            <v>85764</v>
          </cell>
          <cell r="N3159">
            <v>1157814</v>
          </cell>
          <cell r="O3159" t="str">
            <v>20250811</v>
          </cell>
          <cell r="P3159" t="str">
            <v>T08.2025</v>
          </cell>
          <cell r="Q3159">
            <v>1157814</v>
          </cell>
        </row>
        <row r="3160">
          <cell r="I3160">
            <v>43860</v>
          </cell>
          <cell r="J3160" t="str">
            <v/>
          </cell>
          <cell r="K3160" t="str">
            <v/>
          </cell>
          <cell r="L3160">
            <v>2857590</v>
          </cell>
          <cell r="M3160">
            <v>228607</v>
          </cell>
          <cell r="N3160">
            <v>3086197</v>
          </cell>
          <cell r="O3160" t="str">
            <v>20250829</v>
          </cell>
          <cell r="P3160" t="str">
            <v>T08.2025</v>
          </cell>
          <cell r="Q3160">
            <v>3086197</v>
          </cell>
        </row>
        <row r="3161">
          <cell r="I3161">
            <v>38682</v>
          </cell>
          <cell r="J3161" t="str">
            <v/>
          </cell>
          <cell r="K3161" t="str">
            <v/>
          </cell>
          <cell r="L3161">
            <v>595330</v>
          </cell>
          <cell r="M3161">
            <v>47626</v>
          </cell>
          <cell r="N3161">
            <v>642956</v>
          </cell>
          <cell r="O3161" t="str">
            <v>20250811</v>
          </cell>
          <cell r="P3161" t="str">
            <v>T08.2025</v>
          </cell>
          <cell r="Q3161">
            <v>642956</v>
          </cell>
        </row>
        <row r="3162">
          <cell r="I3162">
            <v>40999</v>
          </cell>
          <cell r="J3162" t="str">
            <v/>
          </cell>
          <cell r="K3162" t="str">
            <v/>
          </cell>
          <cell r="L3162">
            <v>1072050</v>
          </cell>
          <cell r="M3162">
            <v>85764</v>
          </cell>
          <cell r="N3162">
            <v>1157814</v>
          </cell>
          <cell r="O3162" t="str">
            <v>20250829</v>
          </cell>
          <cell r="P3162" t="str">
            <v>T08.2025</v>
          </cell>
          <cell r="Q3162">
            <v>1157814</v>
          </cell>
        </row>
        <row r="3163">
          <cell r="J3163" t="str">
            <v/>
          </cell>
          <cell r="K3163" t="str">
            <v>NET OFF REGULAR 08.08.2025</v>
          </cell>
          <cell r="L3163">
            <v>-3038957</v>
          </cell>
          <cell r="M3163">
            <v>0</v>
          </cell>
          <cell r="N3163">
            <v>-3038957</v>
          </cell>
          <cell r="O3163" t="str">
            <v>20250811</v>
          </cell>
          <cell r="P3163" t="str">
            <v>T08.2025</v>
          </cell>
          <cell r="Q3163">
            <v>0</v>
          </cell>
        </row>
        <row r="3164">
          <cell r="I3164">
            <v>37158</v>
          </cell>
          <cell r="J3164" t="str">
            <v/>
          </cell>
          <cell r="K3164" t="str">
            <v/>
          </cell>
          <cell r="L3164">
            <v>1131355</v>
          </cell>
          <cell r="M3164">
            <v>90508</v>
          </cell>
          <cell r="N3164">
            <v>1221863</v>
          </cell>
          <cell r="O3164" t="str">
            <v>20250811</v>
          </cell>
          <cell r="P3164" t="str">
            <v>T08.2025</v>
          </cell>
          <cell r="Q3164">
            <v>1221863</v>
          </cell>
        </row>
        <row r="3165">
          <cell r="I3165">
            <v>40995</v>
          </cell>
          <cell r="J3165" t="str">
            <v/>
          </cell>
          <cell r="K3165" t="str">
            <v/>
          </cell>
          <cell r="L3165">
            <v>2837265</v>
          </cell>
          <cell r="M3165">
            <v>226981</v>
          </cell>
          <cell r="N3165">
            <v>3064246</v>
          </cell>
          <cell r="O3165" t="str">
            <v>20250829</v>
          </cell>
          <cell r="P3165" t="str">
            <v>T08.2025</v>
          </cell>
          <cell r="Q3165">
            <v>3064246</v>
          </cell>
        </row>
        <row r="3166">
          <cell r="I3166">
            <v>9020</v>
          </cell>
          <cell r="J3166" t="str">
            <v>Sampling services fee - Auto</v>
          </cell>
          <cell r="K3166" t="str">
            <v>PHI HANG MAU 202507_005820</v>
          </cell>
          <cell r="L3166">
            <v>-414023</v>
          </cell>
          <cell r="M3166">
            <v>-41402</v>
          </cell>
          <cell r="N3166">
            <v>-455425</v>
          </cell>
          <cell r="O3166" t="str">
            <v>20250811</v>
          </cell>
          <cell r="P3166" t="str">
            <v>T08.2025</v>
          </cell>
          <cell r="Q3166">
            <v>-455425</v>
          </cell>
        </row>
        <row r="3167">
          <cell r="I3167">
            <v>39037</v>
          </cell>
          <cell r="J3167" t="str">
            <v/>
          </cell>
          <cell r="K3167" t="str">
            <v/>
          </cell>
          <cell r="L3167">
            <v>1608075</v>
          </cell>
          <cell r="M3167">
            <v>128646</v>
          </cell>
          <cell r="N3167">
            <v>1736721</v>
          </cell>
          <cell r="O3167" t="str">
            <v>20250811</v>
          </cell>
          <cell r="P3167" t="str">
            <v>T08.2025</v>
          </cell>
          <cell r="Q3167">
            <v>1736721</v>
          </cell>
        </row>
        <row r="3168">
          <cell r="I3168">
            <v>43859</v>
          </cell>
          <cell r="J3168" t="str">
            <v/>
          </cell>
          <cell r="K3168" t="str">
            <v/>
          </cell>
          <cell r="L3168">
            <v>1072050</v>
          </cell>
          <cell r="M3168">
            <v>85764</v>
          </cell>
          <cell r="N3168">
            <v>1157814</v>
          </cell>
          <cell r="O3168" t="str">
            <v>20250829</v>
          </cell>
          <cell r="P3168" t="str">
            <v>T08.2025</v>
          </cell>
          <cell r="Q3168">
            <v>1157814</v>
          </cell>
        </row>
        <row r="3169">
          <cell r="I3169">
            <v>38683</v>
          </cell>
          <cell r="J3169" t="str">
            <v/>
          </cell>
          <cell r="K3169" t="str">
            <v/>
          </cell>
          <cell r="L3169">
            <v>7401215</v>
          </cell>
          <cell r="M3169">
            <v>592097</v>
          </cell>
          <cell r="N3169">
            <v>7993312</v>
          </cell>
          <cell r="O3169" t="str">
            <v>20250811</v>
          </cell>
          <cell r="P3169" t="str">
            <v>T08.2025</v>
          </cell>
          <cell r="Q3169">
            <v>7993312</v>
          </cell>
        </row>
        <row r="3170">
          <cell r="I3170">
            <v>41900</v>
          </cell>
          <cell r="J3170" t="str">
            <v/>
          </cell>
          <cell r="K3170" t="str">
            <v/>
          </cell>
          <cell r="L3170">
            <v>1110580</v>
          </cell>
          <cell r="M3170">
            <v>88846</v>
          </cell>
          <cell r="N3170">
            <v>1199426</v>
          </cell>
          <cell r="O3170" t="str">
            <v>20250829</v>
          </cell>
          <cell r="P3170" t="str">
            <v>T08.2025</v>
          </cell>
          <cell r="Q3170">
            <v>1199426</v>
          </cell>
        </row>
        <row r="3171">
          <cell r="I3171">
            <v>37159</v>
          </cell>
          <cell r="J3171" t="str">
            <v/>
          </cell>
          <cell r="K3171" t="str">
            <v/>
          </cell>
          <cell r="L3171">
            <v>1150620</v>
          </cell>
          <cell r="M3171">
            <v>92050</v>
          </cell>
          <cell r="N3171">
            <v>1242670</v>
          </cell>
          <cell r="O3171" t="str">
            <v>20250811</v>
          </cell>
          <cell r="P3171" t="str">
            <v>T08.2025</v>
          </cell>
          <cell r="Q3171">
            <v>1242670</v>
          </cell>
        </row>
        <row r="3172">
          <cell r="I3172">
            <v>40996</v>
          </cell>
          <cell r="J3172" t="str">
            <v/>
          </cell>
          <cell r="K3172" t="str">
            <v/>
          </cell>
          <cell r="L3172">
            <v>1190660</v>
          </cell>
          <cell r="M3172">
            <v>95253</v>
          </cell>
          <cell r="N3172">
            <v>1285913</v>
          </cell>
          <cell r="O3172" t="str">
            <v>20250829</v>
          </cell>
          <cell r="P3172" t="str">
            <v>T08.2025</v>
          </cell>
          <cell r="Q3172">
            <v>1285913</v>
          </cell>
        </row>
        <row r="3173">
          <cell r="I3173">
            <v>9363</v>
          </cell>
          <cell r="J3173" t="str">
            <v>Sale services fee - Auto</v>
          </cell>
          <cell r="K3173" t="str">
            <v>PHI BAN HANG 202507_005820</v>
          </cell>
          <cell r="L3173">
            <v>-1380077</v>
          </cell>
          <cell r="M3173">
            <v>-110406</v>
          </cell>
          <cell r="N3173">
            <v>-1490483</v>
          </cell>
          <cell r="O3173" t="str">
            <v>20250811</v>
          </cell>
          <cell r="P3173" t="str">
            <v>T08.2025</v>
          </cell>
          <cell r="Q3173">
            <v>-1490483</v>
          </cell>
        </row>
        <row r="3174">
          <cell r="J3174" t="str">
            <v/>
          </cell>
          <cell r="K3174" t="str">
            <v>SUB SUM</v>
          </cell>
          <cell r="L3174">
            <v>17961016</v>
          </cell>
          <cell r="M3174">
            <v>1671716</v>
          </cell>
          <cell r="N3174">
            <v>19632732</v>
          </cell>
          <cell r="O3174" t="str">
            <v/>
          </cell>
          <cell r="P3174" t="str">
            <v>T08.2025</v>
          </cell>
          <cell r="Q3174">
            <v>0</v>
          </cell>
        </row>
        <row r="3175">
          <cell r="J3175" t="str">
            <v/>
          </cell>
          <cell r="K3175" t="str">
            <v>SUM</v>
          </cell>
          <cell r="L3175">
            <v>83644948</v>
          </cell>
          <cell r="M3175">
            <v>6653471</v>
          </cell>
          <cell r="N3175">
            <v>90298419</v>
          </cell>
          <cell r="O3175" t="str">
            <v/>
          </cell>
          <cell r="P3175" t="str">
            <v>T08.2025</v>
          </cell>
          <cell r="Q3175">
            <v>0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yment deduct detail"/>
      <sheetName val="2022-2023"/>
      <sheetName val="2023"/>
      <sheetName val="NHÁP cuối kỳ 2021"/>
      <sheetName val="nháp ĐẦU KỲ 2023"/>
    </sheetNames>
    <sheetDataSet>
      <sheetData sheetId="0"/>
      <sheetData sheetId="1"/>
      <sheetData sheetId="2">
        <row r="868">
          <cell r="I868">
            <v>6018</v>
          </cell>
          <cell r="J868" t="str">
            <v>Sampling services fee - Auto</v>
          </cell>
          <cell r="K868" t="str">
            <v>PHI HANG MAU 202508_005820</v>
          </cell>
          <cell r="L868">
            <v>-254144</v>
          </cell>
          <cell r="M868">
            <v>-25414</v>
          </cell>
          <cell r="N868">
            <v>-279558</v>
          </cell>
          <cell r="O868" t="str">
            <v>20250910</v>
          </cell>
          <cell r="P868" t="str">
            <v>T09.2025</v>
          </cell>
          <cell r="Q868">
            <v>-279558</v>
          </cell>
        </row>
        <row r="869">
          <cell r="I869">
            <v>46826</v>
          </cell>
          <cell r="J869" t="str">
            <v/>
          </cell>
          <cell r="K869" t="str">
            <v/>
          </cell>
          <cell r="L869">
            <v>1031555</v>
          </cell>
          <cell r="M869">
            <v>82524</v>
          </cell>
          <cell r="N869">
            <v>1114079</v>
          </cell>
          <cell r="O869" t="str">
            <v>20250910</v>
          </cell>
          <cell r="P869" t="str">
            <v>T09.2025</v>
          </cell>
          <cell r="Q869">
            <v>1114079</v>
          </cell>
        </row>
        <row r="870">
          <cell r="I870">
            <v>48802</v>
          </cell>
          <cell r="J870" t="str">
            <v/>
          </cell>
          <cell r="K870" t="str">
            <v/>
          </cell>
          <cell r="L870">
            <v>2797225</v>
          </cell>
          <cell r="M870">
            <v>223778</v>
          </cell>
          <cell r="N870">
            <v>3021003</v>
          </cell>
          <cell r="O870" t="str">
            <v>20250930</v>
          </cell>
          <cell r="P870" t="str">
            <v>T09.2025</v>
          </cell>
          <cell r="Q870">
            <v>3021003</v>
          </cell>
        </row>
        <row r="871">
          <cell r="I871">
            <v>45054</v>
          </cell>
          <cell r="J871" t="str">
            <v/>
          </cell>
          <cell r="K871" t="str">
            <v/>
          </cell>
          <cell r="L871">
            <v>1646605</v>
          </cell>
          <cell r="M871">
            <v>131728</v>
          </cell>
          <cell r="N871">
            <v>1778333</v>
          </cell>
          <cell r="O871" t="str">
            <v>20250910</v>
          </cell>
          <cell r="P871" t="str">
            <v>T09.2025</v>
          </cell>
          <cell r="Q871">
            <v>1778333</v>
          </cell>
        </row>
        <row r="872">
          <cell r="I872">
            <v>48803</v>
          </cell>
          <cell r="J872" t="str">
            <v/>
          </cell>
          <cell r="K872" t="str">
            <v/>
          </cell>
          <cell r="L872">
            <v>1428795</v>
          </cell>
          <cell r="M872">
            <v>114304</v>
          </cell>
          <cell r="N872">
            <v>1543099</v>
          </cell>
          <cell r="O872" t="str">
            <v>20250930</v>
          </cell>
          <cell r="P872" t="str">
            <v>T09.2025</v>
          </cell>
          <cell r="Q872">
            <v>1543099</v>
          </cell>
        </row>
        <row r="873">
          <cell r="I873">
            <v>6289</v>
          </cell>
          <cell r="J873" t="str">
            <v>Sale services fee - Auto</v>
          </cell>
          <cell r="K873" t="str">
            <v>PHI BAN HANG 202508_005820</v>
          </cell>
          <cell r="L873">
            <v>-847146</v>
          </cell>
          <cell r="M873">
            <v>-67772</v>
          </cell>
          <cell r="N873">
            <v>-914918</v>
          </cell>
          <cell r="O873" t="str">
            <v>20250910</v>
          </cell>
          <cell r="P873" t="str">
            <v>T09.2025</v>
          </cell>
          <cell r="Q873">
            <v>-914918</v>
          </cell>
        </row>
        <row r="874">
          <cell r="I874">
            <v>1575</v>
          </cell>
          <cell r="J874" t="str">
            <v>Basic discount - Auto</v>
          </cell>
          <cell r="K874" t="str">
            <v>CHIET KHAU CO BAN 202508_005820</v>
          </cell>
          <cell r="L874">
            <v>-1186004</v>
          </cell>
          <cell r="M874">
            <v>-94880</v>
          </cell>
          <cell r="N874">
            <v>-1280884</v>
          </cell>
          <cell r="O874" t="str">
            <v>20250910</v>
          </cell>
          <cell r="P874" t="str">
            <v>T09.2025</v>
          </cell>
          <cell r="Q874">
            <v>-1280884</v>
          </cell>
        </row>
        <row r="875">
          <cell r="I875">
            <v>50917</v>
          </cell>
          <cell r="J875" t="str">
            <v/>
          </cell>
          <cell r="K875" t="str">
            <v/>
          </cell>
          <cell r="L875">
            <v>1091315</v>
          </cell>
          <cell r="M875">
            <v>87305</v>
          </cell>
          <cell r="N875">
            <v>1178620</v>
          </cell>
          <cell r="O875" t="str">
            <v>20250930</v>
          </cell>
          <cell r="P875" t="str">
            <v>T09.2025</v>
          </cell>
          <cell r="Q875">
            <v>1178620</v>
          </cell>
        </row>
        <row r="876">
          <cell r="I876">
            <v>46825</v>
          </cell>
          <cell r="J876" t="str">
            <v/>
          </cell>
          <cell r="K876" t="str">
            <v/>
          </cell>
          <cell r="L876">
            <v>2737920</v>
          </cell>
          <cell r="M876">
            <v>219034</v>
          </cell>
          <cell r="N876">
            <v>2956954</v>
          </cell>
          <cell r="O876" t="str">
            <v>20250910</v>
          </cell>
          <cell r="P876" t="str">
            <v>T09.2025</v>
          </cell>
          <cell r="Q876">
            <v>2956954</v>
          </cell>
        </row>
        <row r="877">
          <cell r="I877">
            <v>49129</v>
          </cell>
          <cell r="J877" t="str">
            <v/>
          </cell>
          <cell r="K877" t="str">
            <v/>
          </cell>
          <cell r="L877">
            <v>1686645</v>
          </cell>
          <cell r="M877">
            <v>134932</v>
          </cell>
          <cell r="N877">
            <v>1821577</v>
          </cell>
          <cell r="O877" t="str">
            <v>20250930</v>
          </cell>
          <cell r="P877" t="str">
            <v>T09.2025</v>
          </cell>
          <cell r="Q877">
            <v>1821577</v>
          </cell>
        </row>
        <row r="878">
          <cell r="J878" t="str">
            <v/>
          </cell>
          <cell r="K878" t="str">
            <v>SUB SUM</v>
          </cell>
          <cell r="L878">
            <v>10132766</v>
          </cell>
          <cell r="M878">
            <v>805539</v>
          </cell>
          <cell r="N878">
            <v>10938305</v>
          </cell>
          <cell r="O878" t="str">
            <v/>
          </cell>
          <cell r="P878" t="str">
            <v>T09.2025</v>
          </cell>
          <cell r="Q878">
            <v>0</v>
          </cell>
        </row>
        <row r="879">
          <cell r="I879">
            <v>4718</v>
          </cell>
          <cell r="J879" t="str">
            <v>Distribution Cost -Auto(8%)</v>
          </cell>
          <cell r="K879" t="str">
            <v>Thu lai phi van chuyen 29072025 hang lanh - 005820 tu HCM den Lotte Mart Vinh, BKS: 50H83426</v>
          </cell>
          <cell r="L879">
            <v>-579000</v>
          </cell>
          <cell r="M879">
            <v>-46320</v>
          </cell>
          <cell r="N879">
            <v>-625320</v>
          </cell>
          <cell r="O879" t="str">
            <v>20250910</v>
          </cell>
          <cell r="P879" t="str">
            <v>T09.2025</v>
          </cell>
          <cell r="Q879">
            <v>-2125990</v>
          </cell>
        </row>
        <row r="880">
          <cell r="I880">
            <v>4718</v>
          </cell>
          <cell r="J880" t="str">
            <v>Distribution Cost -Auto(8%)</v>
          </cell>
          <cell r="K880" t="str">
            <v>Thu lai phi van chuyen 10072025 hang lanh - 005820 tu HCM den Lotte Mart Vinh, BKS: 50H31322</v>
          </cell>
          <cell r="L880">
            <v>-288750</v>
          </cell>
          <cell r="M880">
            <v>-23100</v>
          </cell>
          <cell r="N880">
            <v>-311850</v>
          </cell>
          <cell r="O880" t="str">
            <v>20250910</v>
          </cell>
          <cell r="P880" t="str">
            <v>T09.2025</v>
          </cell>
          <cell r="Q880">
            <v>-2125990</v>
          </cell>
        </row>
        <row r="881">
          <cell r="I881">
            <v>4718</v>
          </cell>
          <cell r="J881" t="str">
            <v>Distribution Cost -Auto(8%)</v>
          </cell>
          <cell r="K881" t="str">
            <v>Thu lai phi van chuyen 01072025 hang lanh - 005820 tu HCM den Lotte Mart Vinh, BKS: 50H37580</v>
          </cell>
          <cell r="L881">
            <v>-100630</v>
          </cell>
          <cell r="M881">
            <v>-8050</v>
          </cell>
          <cell r="N881">
            <v>-108680</v>
          </cell>
          <cell r="O881" t="str">
            <v>20250910</v>
          </cell>
          <cell r="P881" t="str">
            <v>T09.2025</v>
          </cell>
          <cell r="Q881">
            <v>-2125990</v>
          </cell>
        </row>
        <row r="882">
          <cell r="I882">
            <v>1442</v>
          </cell>
          <cell r="J882" t="str">
            <v>250828-01016-1-0112</v>
          </cell>
          <cell r="K882" t="str">
            <v>Hang tra lai</v>
          </cell>
          <cell r="L882">
            <v>-333174</v>
          </cell>
          <cell r="M882">
            <v>-26654</v>
          </cell>
          <cell r="N882">
            <v>-359828</v>
          </cell>
          <cell r="O882" t="str">
            <v>20250910</v>
          </cell>
          <cell r="P882" t="str">
            <v>T09.2025</v>
          </cell>
          <cell r="Q882">
            <v>-359828</v>
          </cell>
        </row>
        <row r="883">
          <cell r="I883">
            <v>1605</v>
          </cell>
          <cell r="J883" t="str">
            <v>250908-01016-1-0118</v>
          </cell>
          <cell r="K883" t="str">
            <v>Hang tra lai</v>
          </cell>
          <cell r="L883">
            <v>-341182</v>
          </cell>
          <cell r="M883">
            <v>-27294</v>
          </cell>
          <cell r="N883">
            <v>-368476</v>
          </cell>
          <cell r="O883" t="str">
            <v>20250930</v>
          </cell>
          <cell r="P883" t="str">
            <v>T09.2025</v>
          </cell>
          <cell r="Q883">
            <v>-368476</v>
          </cell>
        </row>
        <row r="884">
          <cell r="I884">
            <v>45703</v>
          </cell>
          <cell r="J884" t="str">
            <v/>
          </cell>
          <cell r="K884" t="str">
            <v/>
          </cell>
          <cell r="L884">
            <v>2737920</v>
          </cell>
          <cell r="M884">
            <v>219034</v>
          </cell>
          <cell r="N884">
            <v>2956954</v>
          </cell>
          <cell r="O884" t="str">
            <v>20250910</v>
          </cell>
          <cell r="P884" t="str">
            <v>T09.2025</v>
          </cell>
          <cell r="Q884">
            <v>2956954</v>
          </cell>
        </row>
        <row r="885">
          <cell r="I885">
            <v>1574</v>
          </cell>
          <cell r="J885" t="str">
            <v>Basic discount - Auto</v>
          </cell>
          <cell r="K885" t="str">
            <v>CHIET KHAU CO BAN 202508_005820</v>
          </cell>
          <cell r="L885">
            <v>-3813893</v>
          </cell>
          <cell r="M885">
            <v>-305111</v>
          </cell>
          <cell r="N885">
            <v>-4119004</v>
          </cell>
          <cell r="O885" t="str">
            <v>20250910</v>
          </cell>
          <cell r="P885" t="str">
            <v>T09.2025</v>
          </cell>
          <cell r="Q885">
            <v>-4119004</v>
          </cell>
        </row>
        <row r="886">
          <cell r="I886">
            <v>47550</v>
          </cell>
          <cell r="J886" t="str">
            <v/>
          </cell>
          <cell r="K886" t="str">
            <v/>
          </cell>
          <cell r="L886">
            <v>21703150</v>
          </cell>
          <cell r="M886">
            <v>1736252</v>
          </cell>
          <cell r="N886">
            <v>23439402</v>
          </cell>
          <cell r="O886" t="str">
            <v>20250930</v>
          </cell>
          <cell r="P886" t="str">
            <v>T09.2025</v>
          </cell>
          <cell r="Q886">
            <v>23439402</v>
          </cell>
        </row>
        <row r="887">
          <cell r="I887">
            <v>4718</v>
          </cell>
          <cell r="J887" t="str">
            <v>Distribution Cost -Auto(8%)</v>
          </cell>
          <cell r="K887" t="str">
            <v>Thu lai phi van chuyen 22072025 hang lanh - 005820 tu HCM den Lotte Mart Vinh, BKS: 50H41480</v>
          </cell>
          <cell r="L887">
            <v>-81810</v>
          </cell>
          <cell r="M887">
            <v>-6545</v>
          </cell>
          <cell r="N887">
            <v>-88355</v>
          </cell>
          <cell r="O887" t="str">
            <v>20250910</v>
          </cell>
          <cell r="P887" t="str">
            <v>T09.2025</v>
          </cell>
          <cell r="Q887">
            <v>-2125990</v>
          </cell>
        </row>
        <row r="888">
          <cell r="I888">
            <v>4718</v>
          </cell>
          <cell r="J888" t="str">
            <v>Distribution Cost -Auto(8%)</v>
          </cell>
          <cell r="K888" t="str">
            <v>Thu lai phi van chuyen 08072025 hang lanh - 005820 tu HCM den Lotte Mart Vinh, BKS: 50H85071</v>
          </cell>
          <cell r="L888">
            <v>-181250</v>
          </cell>
          <cell r="M888">
            <v>-14500</v>
          </cell>
          <cell r="N888">
            <v>-195750</v>
          </cell>
          <cell r="O888" t="str">
            <v>20250910</v>
          </cell>
          <cell r="P888" t="str">
            <v>T09.2025</v>
          </cell>
          <cell r="Q888">
            <v>-2125990</v>
          </cell>
        </row>
        <row r="889">
          <cell r="J889" t="str">
            <v/>
          </cell>
          <cell r="K889" t="str">
            <v>NET OFF REGULAR 08.09.2025</v>
          </cell>
          <cell r="L889">
            <v>6692968</v>
          </cell>
          <cell r="M889">
            <v>0</v>
          </cell>
          <cell r="N889">
            <v>6692968</v>
          </cell>
          <cell r="O889" t="str">
            <v>20250910</v>
          </cell>
          <cell r="P889" t="str">
            <v>T09.2025</v>
          </cell>
          <cell r="Q889">
            <v>0</v>
          </cell>
        </row>
        <row r="890">
          <cell r="J890" t="str">
            <v/>
          </cell>
          <cell r="K890" t="str">
            <v>NET OFF REGULAR 23.09.2025</v>
          </cell>
          <cell r="L890">
            <v>-119943</v>
          </cell>
          <cell r="M890">
            <v>0</v>
          </cell>
          <cell r="N890">
            <v>-119943</v>
          </cell>
          <cell r="O890" t="str">
            <v>20250930</v>
          </cell>
          <cell r="P890" t="str">
            <v>T09.2025</v>
          </cell>
          <cell r="Q890">
            <v>0</v>
          </cell>
        </row>
        <row r="891">
          <cell r="I891">
            <v>8016</v>
          </cell>
          <cell r="J891" t="str">
            <v>Sale services fee - Auto</v>
          </cell>
          <cell r="K891" t="str">
            <v>PHI BAN HANG 202508_005820</v>
          </cell>
          <cell r="L891">
            <v>-2724209</v>
          </cell>
          <cell r="M891">
            <v>-217937</v>
          </cell>
          <cell r="N891">
            <v>-2942146</v>
          </cell>
          <cell r="O891" t="str">
            <v>20250910</v>
          </cell>
          <cell r="P891" t="str">
            <v>T09.2025</v>
          </cell>
          <cell r="Q891">
            <v>-2942146</v>
          </cell>
        </row>
        <row r="892">
          <cell r="I892">
            <v>8482</v>
          </cell>
          <cell r="J892" t="str">
            <v>Sampling services fee - Auto</v>
          </cell>
          <cell r="K892" t="str">
            <v>PHI HANG MAU 202508_005820</v>
          </cell>
          <cell r="L892">
            <v>-817263</v>
          </cell>
          <cell r="M892">
            <v>-81726</v>
          </cell>
          <cell r="N892">
            <v>-898989</v>
          </cell>
          <cell r="O892" t="str">
            <v>20250910</v>
          </cell>
          <cell r="P892" t="str">
            <v>T09.2025</v>
          </cell>
          <cell r="Q892">
            <v>-898989</v>
          </cell>
        </row>
        <row r="893">
          <cell r="I893">
            <v>50677</v>
          </cell>
          <cell r="J893" t="str">
            <v/>
          </cell>
          <cell r="K893" t="str">
            <v/>
          </cell>
          <cell r="L893">
            <v>17259300</v>
          </cell>
          <cell r="M893">
            <v>1380744</v>
          </cell>
          <cell r="N893">
            <v>18640044</v>
          </cell>
          <cell r="O893" t="str">
            <v>20250930</v>
          </cell>
          <cell r="P893" t="str">
            <v>T09.2025</v>
          </cell>
          <cell r="Q893">
            <v>18640044</v>
          </cell>
        </row>
        <row r="894">
          <cell r="J894" t="str">
            <v/>
          </cell>
          <cell r="K894" t="str">
            <v>SUB SUM</v>
          </cell>
          <cell r="L894">
            <v>39012234</v>
          </cell>
          <cell r="M894">
            <v>2578793</v>
          </cell>
          <cell r="N894">
            <v>41591027</v>
          </cell>
          <cell r="O894" t="str">
            <v/>
          </cell>
          <cell r="P894" t="str">
            <v>T09.2025</v>
          </cell>
          <cell r="Q894">
            <v>0</v>
          </cell>
        </row>
        <row r="895">
          <cell r="I895">
            <v>4718</v>
          </cell>
          <cell r="J895" t="str">
            <v>Distribution Cost -Auto(8%)</v>
          </cell>
          <cell r="K895" t="str">
            <v>Thu lai phi van chuyen 08072025 hang lanh - 005820 tu HCM den Lotte Mart Nha Trang, BKS: 50H89532</v>
          </cell>
          <cell r="L895">
            <v>-47630</v>
          </cell>
          <cell r="M895">
            <v>-3810</v>
          </cell>
          <cell r="N895">
            <v>-51440</v>
          </cell>
          <cell r="O895" t="str">
            <v>20250910</v>
          </cell>
          <cell r="P895" t="str">
            <v>T09.2025</v>
          </cell>
          <cell r="Q895">
            <v>-2125990</v>
          </cell>
        </row>
        <row r="896">
          <cell r="I896">
            <v>45487</v>
          </cell>
          <cell r="J896" t="str">
            <v/>
          </cell>
          <cell r="K896" t="str">
            <v/>
          </cell>
          <cell r="L896">
            <v>2857590</v>
          </cell>
          <cell r="M896">
            <v>228607</v>
          </cell>
          <cell r="N896">
            <v>3086197</v>
          </cell>
          <cell r="O896" t="str">
            <v>20250910</v>
          </cell>
          <cell r="P896" t="str">
            <v>T09.2025</v>
          </cell>
          <cell r="Q896">
            <v>3086197</v>
          </cell>
        </row>
        <row r="897">
          <cell r="I897">
            <v>4718</v>
          </cell>
          <cell r="J897" t="str">
            <v>Distribution Cost -Auto(8%)</v>
          </cell>
          <cell r="K897" t="str">
            <v>Thu lai phi van chuyen 01072025 hang lanh - 005820 tu HCM den Lotte Mart Nha Trang, BKS: 50H83347</v>
          </cell>
          <cell r="L897">
            <v>-39740</v>
          </cell>
          <cell r="M897">
            <v>-3179</v>
          </cell>
          <cell r="N897">
            <v>-42919</v>
          </cell>
          <cell r="O897" t="str">
            <v>20250910</v>
          </cell>
          <cell r="P897" t="str">
            <v>T09.2025</v>
          </cell>
          <cell r="Q897">
            <v>-2125990</v>
          </cell>
        </row>
        <row r="898">
          <cell r="I898">
            <v>43856</v>
          </cell>
          <cell r="J898" t="str">
            <v/>
          </cell>
          <cell r="K898" t="str">
            <v/>
          </cell>
          <cell r="L898">
            <v>1507820</v>
          </cell>
          <cell r="M898">
            <v>120626</v>
          </cell>
          <cell r="N898">
            <v>1628446</v>
          </cell>
          <cell r="O898" t="str">
            <v>20250910</v>
          </cell>
          <cell r="P898" t="str">
            <v>T09.2025</v>
          </cell>
          <cell r="Q898">
            <v>1628446</v>
          </cell>
        </row>
        <row r="899">
          <cell r="I899">
            <v>7186</v>
          </cell>
          <cell r="J899" t="str">
            <v>Sampling services fee - Auto</v>
          </cell>
          <cell r="K899" t="str">
            <v>PHI HANG MAU 202508_005820</v>
          </cell>
          <cell r="L899">
            <v>-56572</v>
          </cell>
          <cell r="M899">
            <v>-5657</v>
          </cell>
          <cell r="N899">
            <v>-62229</v>
          </cell>
          <cell r="O899" t="str">
            <v>20250910</v>
          </cell>
          <cell r="P899" t="str">
            <v>T09.2025</v>
          </cell>
          <cell r="Q899">
            <v>-62229</v>
          </cell>
        </row>
        <row r="900">
          <cell r="I900">
            <v>4718</v>
          </cell>
          <cell r="J900" t="str">
            <v>Distribution Cost -Auto(8%)</v>
          </cell>
          <cell r="K900" t="str">
            <v>Thu lai phi van chuyen 19072025 hang lanh - 005820 tu HCM den Lotte Mart Nha Trang, BKS: 50H87703</v>
          </cell>
          <cell r="L900">
            <v>-79210</v>
          </cell>
          <cell r="M900">
            <v>-6337</v>
          </cell>
          <cell r="N900">
            <v>-85547</v>
          </cell>
          <cell r="O900" t="str">
            <v>20250910</v>
          </cell>
          <cell r="P900" t="str">
            <v>T09.2025</v>
          </cell>
          <cell r="Q900">
            <v>-2125990</v>
          </cell>
        </row>
        <row r="901">
          <cell r="I901">
            <v>4718</v>
          </cell>
          <cell r="J901" t="str">
            <v>Distribution Cost -Auto(8%)</v>
          </cell>
          <cell r="K901" t="str">
            <v>Thu lai phi van chuyen 12072025 hang lanh - 005820 tu HCM den Lotte Mart Nha Trang, BKS: 50H78805</v>
          </cell>
          <cell r="L901">
            <v>-49600</v>
          </cell>
          <cell r="M901">
            <v>-3968</v>
          </cell>
          <cell r="N901">
            <v>-53568</v>
          </cell>
          <cell r="O901" t="str">
            <v>20250910</v>
          </cell>
          <cell r="P901" t="str">
            <v>T09.2025</v>
          </cell>
          <cell r="Q901">
            <v>-2125990</v>
          </cell>
        </row>
        <row r="902">
          <cell r="I902">
            <v>4718</v>
          </cell>
          <cell r="J902" t="str">
            <v>Distribution Cost -Auto(8%)</v>
          </cell>
          <cell r="K902" t="str">
            <v>Thu lai phi van chuyen 05072025 hang lanh - 005820 tu HCM den Lotte Mart Nha Trang, BKS: 50H51122</v>
          </cell>
          <cell r="L902">
            <v>-47630</v>
          </cell>
          <cell r="M902">
            <v>-3810</v>
          </cell>
          <cell r="N902">
            <v>-51440</v>
          </cell>
          <cell r="O902" t="str">
            <v>20250910</v>
          </cell>
          <cell r="P902" t="str">
            <v>T09.2025</v>
          </cell>
          <cell r="Q902">
            <v>-2125990</v>
          </cell>
        </row>
        <row r="903">
          <cell r="I903">
            <v>44035</v>
          </cell>
          <cell r="J903" t="str">
            <v/>
          </cell>
          <cell r="K903" t="str">
            <v/>
          </cell>
          <cell r="L903">
            <v>5853965</v>
          </cell>
          <cell r="M903">
            <v>468317</v>
          </cell>
          <cell r="N903">
            <v>6322282</v>
          </cell>
          <cell r="O903" t="str">
            <v>20250910</v>
          </cell>
          <cell r="P903" t="str">
            <v>T09.2025</v>
          </cell>
          <cell r="Q903">
            <v>6322282</v>
          </cell>
        </row>
        <row r="904">
          <cell r="I904">
            <v>7053</v>
          </cell>
          <cell r="J904" t="str">
            <v>Sale services fee - Auto</v>
          </cell>
          <cell r="K904" t="str">
            <v>PHI BAN HANG 202508_005820</v>
          </cell>
          <cell r="L904">
            <v>-188572</v>
          </cell>
          <cell r="M904">
            <v>-15086</v>
          </cell>
          <cell r="N904">
            <v>-203658</v>
          </cell>
          <cell r="O904" t="str">
            <v>20250910</v>
          </cell>
          <cell r="P904" t="str">
            <v>T09.2025</v>
          </cell>
          <cell r="Q904">
            <v>-203658</v>
          </cell>
        </row>
        <row r="905">
          <cell r="I905">
            <v>1573</v>
          </cell>
          <cell r="J905" t="str">
            <v>Basic discount - Auto</v>
          </cell>
          <cell r="K905" t="str">
            <v>CHIET KHAU CO BAN 202508_005820</v>
          </cell>
          <cell r="L905">
            <v>-264001</v>
          </cell>
          <cell r="M905">
            <v>-21120</v>
          </cell>
          <cell r="N905">
            <v>-285121</v>
          </cell>
          <cell r="O905" t="str">
            <v>20250910</v>
          </cell>
          <cell r="P905" t="str">
            <v>T09.2025</v>
          </cell>
          <cell r="Q905">
            <v>-285121</v>
          </cell>
        </row>
        <row r="906">
          <cell r="I906">
            <v>4718</v>
          </cell>
          <cell r="J906" t="str">
            <v>Distribution Cost -Auto(8%)</v>
          </cell>
          <cell r="K906" t="str">
            <v>Thu lai phi van chuyen 15072025 hang lanh - 005820 tu HCM den Lotte Mart Nha Trang, BKS: 50H04587</v>
          </cell>
          <cell r="L906">
            <v>-136440</v>
          </cell>
          <cell r="M906">
            <v>-10915</v>
          </cell>
          <cell r="N906">
            <v>-147355</v>
          </cell>
          <cell r="O906" t="str">
            <v>20250910</v>
          </cell>
          <cell r="P906" t="str">
            <v>T09.2025</v>
          </cell>
          <cell r="Q906">
            <v>-2125990</v>
          </cell>
        </row>
        <row r="907">
          <cell r="J907" t="str">
            <v/>
          </cell>
          <cell r="K907" t="str">
            <v>SUB SUM</v>
          </cell>
          <cell r="L907">
            <v>9309980</v>
          </cell>
          <cell r="M907">
            <v>743668</v>
          </cell>
          <cell r="N907">
            <v>10053648</v>
          </cell>
          <cell r="O907" t="str">
            <v/>
          </cell>
          <cell r="P907" t="str">
            <v>T09.2025</v>
          </cell>
          <cell r="Q907">
            <v>0</v>
          </cell>
        </row>
        <row r="908">
          <cell r="I908">
            <v>47492</v>
          </cell>
          <cell r="J908" t="str">
            <v/>
          </cell>
          <cell r="K908" t="str">
            <v/>
          </cell>
          <cell r="L908">
            <v>5516485</v>
          </cell>
          <cell r="M908">
            <v>441319</v>
          </cell>
          <cell r="N908">
            <v>5957804</v>
          </cell>
          <cell r="O908" t="str">
            <v>20250910</v>
          </cell>
          <cell r="P908" t="str">
            <v>T09.2025</v>
          </cell>
          <cell r="Q908">
            <v>5957804</v>
          </cell>
        </row>
        <row r="909">
          <cell r="I909">
            <v>48813</v>
          </cell>
          <cell r="J909" t="str">
            <v/>
          </cell>
          <cell r="K909" t="str">
            <v/>
          </cell>
          <cell r="L909">
            <v>6767355</v>
          </cell>
          <cell r="M909">
            <v>541388</v>
          </cell>
          <cell r="N909">
            <v>7308743</v>
          </cell>
          <cell r="O909" t="str">
            <v>20250930</v>
          </cell>
          <cell r="P909" t="str">
            <v>T09.2025</v>
          </cell>
          <cell r="Q909">
            <v>7308743</v>
          </cell>
        </row>
        <row r="910">
          <cell r="I910">
            <v>45604</v>
          </cell>
          <cell r="J910" t="str">
            <v/>
          </cell>
          <cell r="K910" t="str">
            <v/>
          </cell>
          <cell r="L910">
            <v>2977110</v>
          </cell>
          <cell r="M910">
            <v>238169</v>
          </cell>
          <cell r="N910">
            <v>3215279</v>
          </cell>
          <cell r="O910" t="str">
            <v>20250910</v>
          </cell>
          <cell r="P910" t="str">
            <v>T09.2025</v>
          </cell>
          <cell r="Q910">
            <v>3215279</v>
          </cell>
        </row>
        <row r="911">
          <cell r="I911">
            <v>45501</v>
          </cell>
          <cell r="J911" t="str">
            <v/>
          </cell>
          <cell r="K911" t="str">
            <v/>
          </cell>
          <cell r="L911">
            <v>3135160</v>
          </cell>
          <cell r="M911">
            <v>250813</v>
          </cell>
          <cell r="N911">
            <v>3385973</v>
          </cell>
          <cell r="O911" t="str">
            <v>20250910</v>
          </cell>
          <cell r="P911" t="str">
            <v>T09.2025</v>
          </cell>
          <cell r="Q911">
            <v>3385973</v>
          </cell>
        </row>
        <row r="912">
          <cell r="I912">
            <v>9199</v>
          </cell>
          <cell r="J912" t="str">
            <v>Sale services fee - Auto</v>
          </cell>
          <cell r="K912" t="str">
            <v>PHI BAN HANG 202508_005820</v>
          </cell>
          <cell r="L912">
            <v>-631066</v>
          </cell>
          <cell r="M912">
            <v>-50485</v>
          </cell>
          <cell r="N912">
            <v>-681551</v>
          </cell>
          <cell r="O912" t="str">
            <v>20250910</v>
          </cell>
          <cell r="P912" t="str">
            <v>T09.2025</v>
          </cell>
          <cell r="Q912">
            <v>-681551</v>
          </cell>
        </row>
        <row r="913">
          <cell r="I913">
            <v>1572</v>
          </cell>
          <cell r="J913" t="str">
            <v>Basic discount - Auto</v>
          </cell>
          <cell r="K913" t="str">
            <v>CHIET KHAU CO BAN 202508_005820</v>
          </cell>
          <cell r="L913">
            <v>-883492</v>
          </cell>
          <cell r="M913">
            <v>-70679</v>
          </cell>
          <cell r="N913">
            <v>-954171</v>
          </cell>
          <cell r="O913" t="str">
            <v>20250910</v>
          </cell>
          <cell r="P913" t="str">
            <v>T09.2025</v>
          </cell>
          <cell r="Q913">
            <v>-954171</v>
          </cell>
        </row>
        <row r="914">
          <cell r="I914">
            <v>46715</v>
          </cell>
          <cell r="J914" t="str">
            <v/>
          </cell>
          <cell r="K914" t="str">
            <v/>
          </cell>
          <cell r="L914">
            <v>5040220</v>
          </cell>
          <cell r="M914">
            <v>403218</v>
          </cell>
          <cell r="N914">
            <v>5443438</v>
          </cell>
          <cell r="O914" t="str">
            <v>20250910</v>
          </cell>
          <cell r="P914" t="str">
            <v>T09.2025</v>
          </cell>
          <cell r="Q914">
            <v>5443438</v>
          </cell>
        </row>
        <row r="915">
          <cell r="I915">
            <v>45592</v>
          </cell>
          <cell r="J915" t="str">
            <v/>
          </cell>
          <cell r="K915" t="str">
            <v/>
          </cell>
          <cell r="L915">
            <v>2381325</v>
          </cell>
          <cell r="M915">
            <v>190506</v>
          </cell>
          <cell r="N915">
            <v>2571831</v>
          </cell>
          <cell r="O915" t="str">
            <v>20250910</v>
          </cell>
          <cell r="P915" t="str">
            <v>T09.2025</v>
          </cell>
          <cell r="Q915">
            <v>2571831</v>
          </cell>
        </row>
        <row r="916">
          <cell r="J916" t="str">
            <v/>
          </cell>
          <cell r="K916" t="str">
            <v>NET OFF REGULAR 08.09.2025</v>
          </cell>
          <cell r="L916">
            <v>-8227883</v>
          </cell>
          <cell r="M916">
            <v>0</v>
          </cell>
          <cell r="N916">
            <v>-8227883</v>
          </cell>
          <cell r="O916" t="str">
            <v>20250910</v>
          </cell>
          <cell r="P916" t="str">
            <v>T09.2025</v>
          </cell>
          <cell r="Q916">
            <v>0</v>
          </cell>
        </row>
        <row r="917">
          <cell r="I917">
            <v>8858</v>
          </cell>
          <cell r="J917" t="str">
            <v>Sampling services fee - Auto</v>
          </cell>
          <cell r="K917" t="str">
            <v>PHI HANG MAU 202508_005820</v>
          </cell>
          <cell r="L917">
            <v>-189320</v>
          </cell>
          <cell r="M917">
            <v>-18932</v>
          </cell>
          <cell r="N917">
            <v>-208252</v>
          </cell>
          <cell r="O917" t="str">
            <v>20250910</v>
          </cell>
          <cell r="P917" t="str">
            <v>T09.2025</v>
          </cell>
          <cell r="Q917">
            <v>-208252</v>
          </cell>
        </row>
        <row r="918">
          <cell r="J918" t="str">
            <v/>
          </cell>
          <cell r="K918" t="str">
            <v>SUB SUM</v>
          </cell>
          <cell r="L918">
            <v>15885894</v>
          </cell>
          <cell r="M918">
            <v>1925317</v>
          </cell>
          <cell r="N918">
            <v>17811211</v>
          </cell>
          <cell r="O918" t="str">
            <v/>
          </cell>
          <cell r="P918" t="str">
            <v>T09.2025</v>
          </cell>
          <cell r="Q918">
            <v>0</v>
          </cell>
        </row>
        <row r="919">
          <cell r="I919">
            <v>4718</v>
          </cell>
          <cell r="J919" t="str">
            <v>Distribution Cost -Auto(8%)</v>
          </cell>
          <cell r="K919" t="str">
            <v>Thu lai phi van chuyen 12072025 hang lanh - 005820 tu HCM den Lotte Mart Can Tho, BKS: 50H41241</v>
          </cell>
          <cell r="L919">
            <v>-50700</v>
          </cell>
          <cell r="M919">
            <v>-4056</v>
          </cell>
          <cell r="N919">
            <v>-54756</v>
          </cell>
          <cell r="O919" t="str">
            <v>20250910</v>
          </cell>
          <cell r="P919" t="str">
            <v>T09.2025</v>
          </cell>
          <cell r="Q919">
            <v>-2125990</v>
          </cell>
        </row>
        <row r="920">
          <cell r="I920">
            <v>50780</v>
          </cell>
          <cell r="J920" t="str">
            <v/>
          </cell>
          <cell r="K920" t="str">
            <v/>
          </cell>
          <cell r="L920">
            <v>2381320</v>
          </cell>
          <cell r="M920">
            <v>190506</v>
          </cell>
          <cell r="N920">
            <v>2571826</v>
          </cell>
          <cell r="O920" t="str">
            <v>20250930</v>
          </cell>
          <cell r="P920" t="str">
            <v>T09.2025</v>
          </cell>
          <cell r="Q920">
            <v>2571826</v>
          </cell>
        </row>
        <row r="921">
          <cell r="I921">
            <v>7439</v>
          </cell>
          <cell r="J921" t="str">
            <v>Sampling services fee - Auto</v>
          </cell>
          <cell r="K921" t="str">
            <v>PHI HANG MAU 202508_005820</v>
          </cell>
          <cell r="L921">
            <v>-127700</v>
          </cell>
          <cell r="M921">
            <v>-12770</v>
          </cell>
          <cell r="N921">
            <v>-140470</v>
          </cell>
          <cell r="O921" t="str">
            <v>20250910</v>
          </cell>
          <cell r="P921" t="str">
            <v>T09.2025</v>
          </cell>
          <cell r="Q921">
            <v>-140470</v>
          </cell>
        </row>
        <row r="922">
          <cell r="I922">
            <v>4718</v>
          </cell>
          <cell r="J922" t="str">
            <v>Distribution Cost -Auto(8%)</v>
          </cell>
          <cell r="K922" t="str">
            <v>Thu lai phi van chuyen 19072025 hang lanh - 005820 tu HCM den Lotte Mart Can Tho, BKS: 50H72504</v>
          </cell>
          <cell r="L922">
            <v>-50700</v>
          </cell>
          <cell r="M922">
            <v>-4056</v>
          </cell>
          <cell r="N922">
            <v>-54756</v>
          </cell>
          <cell r="O922" t="str">
            <v>20250910</v>
          </cell>
          <cell r="P922" t="str">
            <v>T09.2025</v>
          </cell>
          <cell r="Q922">
            <v>-2125990</v>
          </cell>
        </row>
        <row r="923">
          <cell r="I923">
            <v>45486</v>
          </cell>
          <cell r="J923" t="str">
            <v/>
          </cell>
          <cell r="K923" t="str">
            <v/>
          </cell>
          <cell r="L923">
            <v>1905060</v>
          </cell>
          <cell r="M923">
            <v>152405</v>
          </cell>
          <cell r="N923">
            <v>2057465</v>
          </cell>
          <cell r="O923" t="str">
            <v>20250910</v>
          </cell>
          <cell r="P923" t="str">
            <v>T09.2025</v>
          </cell>
          <cell r="Q923">
            <v>2057465</v>
          </cell>
        </row>
        <row r="924">
          <cell r="I924">
            <v>1498</v>
          </cell>
          <cell r="J924" t="str">
            <v>250916-01011-1-0117</v>
          </cell>
          <cell r="K924" t="str">
            <v>Hang tra lai</v>
          </cell>
          <cell r="L924">
            <v>-662495</v>
          </cell>
          <cell r="M924">
            <v>-52999</v>
          </cell>
          <cell r="N924">
            <v>-715494</v>
          </cell>
          <cell r="O924" t="str">
            <v>20250930</v>
          </cell>
          <cell r="P924" t="str">
            <v>T09.2025</v>
          </cell>
          <cell r="Q924">
            <v>-715494</v>
          </cell>
        </row>
        <row r="925">
          <cell r="I925">
            <v>49471</v>
          </cell>
          <cell r="J925" t="str">
            <v/>
          </cell>
          <cell r="K925" t="str">
            <v/>
          </cell>
          <cell r="L925">
            <v>1667380</v>
          </cell>
          <cell r="M925">
            <v>133390</v>
          </cell>
          <cell r="N925">
            <v>1800770</v>
          </cell>
          <cell r="O925" t="str">
            <v>20250930</v>
          </cell>
          <cell r="P925" t="str">
            <v>T09.2025</v>
          </cell>
          <cell r="Q925">
            <v>1800770</v>
          </cell>
        </row>
        <row r="926">
          <cell r="I926">
            <v>6980</v>
          </cell>
          <cell r="J926" t="str">
            <v>Sale services fee - Auto</v>
          </cell>
          <cell r="K926" t="str">
            <v>PHI BAN HANG 202508_005820</v>
          </cell>
          <cell r="L926">
            <v>-425665</v>
          </cell>
          <cell r="M926">
            <v>-34053</v>
          </cell>
          <cell r="N926">
            <v>-459718</v>
          </cell>
          <cell r="O926" t="str">
            <v>20250910</v>
          </cell>
          <cell r="P926" t="str">
            <v>T09.2025</v>
          </cell>
          <cell r="Q926">
            <v>-459718</v>
          </cell>
        </row>
        <row r="927">
          <cell r="I927">
            <v>1571</v>
          </cell>
          <cell r="J927" t="str">
            <v>Basic discount - Auto</v>
          </cell>
          <cell r="K927" t="str">
            <v>CHIET KHAU CO BAN 202508_005820</v>
          </cell>
          <cell r="L927">
            <v>-595931</v>
          </cell>
          <cell r="M927">
            <v>-47675</v>
          </cell>
          <cell r="N927">
            <v>-643606</v>
          </cell>
          <cell r="O927" t="str">
            <v>20250910</v>
          </cell>
          <cell r="P927" t="str">
            <v>T09.2025</v>
          </cell>
          <cell r="Q927">
            <v>-643606</v>
          </cell>
        </row>
        <row r="928">
          <cell r="J928" t="str">
            <v/>
          </cell>
          <cell r="K928" t="str">
            <v>SUB SUM</v>
          </cell>
          <cell r="L928">
            <v>4040569</v>
          </cell>
          <cell r="M928">
            <v>320692</v>
          </cell>
          <cell r="N928">
            <v>4361261</v>
          </cell>
          <cell r="O928" t="str">
            <v/>
          </cell>
          <cell r="P928" t="str">
            <v>T09.2025</v>
          </cell>
          <cell r="Q928">
            <v>0</v>
          </cell>
        </row>
        <row r="929">
          <cell r="I929">
            <v>6277</v>
          </cell>
          <cell r="J929" t="str">
            <v>Sale services fee - Auto</v>
          </cell>
          <cell r="K929" t="str">
            <v>PHI BAN HANG 202508_005820</v>
          </cell>
          <cell r="L929">
            <v>-82330</v>
          </cell>
          <cell r="M929">
            <v>-6586</v>
          </cell>
          <cell r="N929">
            <v>-88916</v>
          </cell>
          <cell r="O929" t="str">
            <v>20250910</v>
          </cell>
          <cell r="P929" t="str">
            <v>T09.2025</v>
          </cell>
          <cell r="Q929">
            <v>-88916</v>
          </cell>
        </row>
        <row r="930">
          <cell r="I930">
            <v>1570</v>
          </cell>
          <cell r="J930" t="str">
            <v>Basic discount - Auto</v>
          </cell>
          <cell r="K930" t="str">
            <v>CHIET KHAU CO BAN 202508_005820</v>
          </cell>
          <cell r="L930">
            <v>-115262</v>
          </cell>
          <cell r="M930">
            <v>-9221</v>
          </cell>
          <cell r="N930">
            <v>-124483</v>
          </cell>
          <cell r="O930" t="str">
            <v>20250910</v>
          </cell>
          <cell r="P930" t="str">
            <v>T09.2025</v>
          </cell>
          <cell r="Q930">
            <v>-124483</v>
          </cell>
        </row>
        <row r="931">
          <cell r="I931">
            <v>50311</v>
          </cell>
          <cell r="J931" t="str">
            <v/>
          </cell>
          <cell r="K931" t="str">
            <v/>
          </cell>
          <cell r="L931">
            <v>555290</v>
          </cell>
          <cell r="M931">
            <v>44423</v>
          </cell>
          <cell r="N931">
            <v>599713</v>
          </cell>
          <cell r="O931" t="str">
            <v>20250930</v>
          </cell>
          <cell r="P931" t="str">
            <v>T09.2025</v>
          </cell>
          <cell r="Q931">
            <v>599713</v>
          </cell>
        </row>
        <row r="932">
          <cell r="I932">
            <v>6007</v>
          </cell>
          <cell r="J932" t="str">
            <v>Sampling services fee - Auto</v>
          </cell>
          <cell r="K932" t="str">
            <v>PHI HANG MAU 202508_005820</v>
          </cell>
          <cell r="L932">
            <v>-24699</v>
          </cell>
          <cell r="M932">
            <v>-2470</v>
          </cell>
          <cell r="N932">
            <v>-27169</v>
          </cell>
          <cell r="O932" t="str">
            <v>20250910</v>
          </cell>
          <cell r="P932" t="str">
            <v>T09.2025</v>
          </cell>
          <cell r="Q932">
            <v>-27169</v>
          </cell>
        </row>
        <row r="933">
          <cell r="I933">
            <v>48049</v>
          </cell>
          <cell r="J933" t="str">
            <v/>
          </cell>
          <cell r="K933" t="str">
            <v/>
          </cell>
          <cell r="L933">
            <v>952530</v>
          </cell>
          <cell r="M933">
            <v>76202</v>
          </cell>
          <cell r="N933">
            <v>1028732</v>
          </cell>
          <cell r="O933" t="str">
            <v>20250910</v>
          </cell>
          <cell r="P933" t="str">
            <v>T09.2025</v>
          </cell>
          <cell r="Q933">
            <v>1028732</v>
          </cell>
        </row>
        <row r="934">
          <cell r="J934" t="str">
            <v/>
          </cell>
          <cell r="K934" t="str">
            <v>SUB SUM</v>
          </cell>
          <cell r="L934">
            <v>1285529</v>
          </cell>
          <cell r="M934">
            <v>102348</v>
          </cell>
          <cell r="N934">
            <v>1387877</v>
          </cell>
          <cell r="O934" t="str">
            <v/>
          </cell>
          <cell r="P934" t="str">
            <v>T09.2025</v>
          </cell>
          <cell r="Q934">
            <v>0</v>
          </cell>
        </row>
        <row r="935">
          <cell r="I935">
            <v>7160</v>
          </cell>
          <cell r="J935" t="str">
            <v>Sampling services fee - Auto</v>
          </cell>
          <cell r="K935" t="str">
            <v>PHI HANG MAU 202508_005820</v>
          </cell>
          <cell r="L935">
            <v>-93759</v>
          </cell>
          <cell r="M935">
            <v>-9376</v>
          </cell>
          <cell r="N935">
            <v>-103135</v>
          </cell>
          <cell r="O935" t="str">
            <v>20250910</v>
          </cell>
          <cell r="P935" t="str">
            <v>T09.2025</v>
          </cell>
          <cell r="Q935">
            <v>-103135</v>
          </cell>
        </row>
        <row r="936">
          <cell r="I936">
            <v>4718</v>
          </cell>
          <cell r="J936" t="str">
            <v>Distribution Cost -Auto(8%)</v>
          </cell>
          <cell r="K936" t="str">
            <v>Thu lai phi van chuyen 22072025 hang lanh - 005820 tu HCM den Lotte Mart Vung Tau, BKS: 50H08394</v>
          </cell>
          <cell r="L936">
            <v>-40770</v>
          </cell>
          <cell r="M936">
            <v>-3262</v>
          </cell>
          <cell r="N936">
            <v>-44032</v>
          </cell>
          <cell r="O936" t="str">
            <v>20250910</v>
          </cell>
          <cell r="P936" t="str">
            <v>T09.2025</v>
          </cell>
          <cell r="Q936">
            <v>-2125990</v>
          </cell>
        </row>
        <row r="937">
          <cell r="I937">
            <v>45702</v>
          </cell>
          <cell r="J937" t="str">
            <v/>
          </cell>
          <cell r="K937" t="str">
            <v/>
          </cell>
          <cell r="L937">
            <v>3651920</v>
          </cell>
          <cell r="M937">
            <v>292154</v>
          </cell>
          <cell r="N937">
            <v>3944074</v>
          </cell>
          <cell r="O937" t="str">
            <v>20250910</v>
          </cell>
          <cell r="P937" t="str">
            <v>T09.2025</v>
          </cell>
          <cell r="Q937">
            <v>3944074</v>
          </cell>
        </row>
        <row r="938">
          <cell r="I938">
            <v>7482</v>
          </cell>
          <cell r="J938" t="str">
            <v>Sale services fee - Auto</v>
          </cell>
          <cell r="K938" t="str">
            <v>PHI BAN HANG 202508_005820</v>
          </cell>
          <cell r="L938">
            <v>-312530</v>
          </cell>
          <cell r="M938">
            <v>-25002</v>
          </cell>
          <cell r="N938">
            <v>-337532</v>
          </cell>
          <cell r="O938" t="str">
            <v>20250910</v>
          </cell>
          <cell r="P938" t="str">
            <v>T09.2025</v>
          </cell>
          <cell r="Q938">
            <v>-337532</v>
          </cell>
        </row>
        <row r="939">
          <cell r="I939">
            <v>1569</v>
          </cell>
          <cell r="J939" t="str">
            <v>Basic discount - Auto</v>
          </cell>
          <cell r="K939" t="str">
            <v>CHIET KHAU CO BAN 202508_005820</v>
          </cell>
          <cell r="L939">
            <v>-437542</v>
          </cell>
          <cell r="M939">
            <v>-35003</v>
          </cell>
          <cell r="N939">
            <v>-472545</v>
          </cell>
          <cell r="O939" t="str">
            <v>20250910</v>
          </cell>
          <cell r="P939" t="str">
            <v>T09.2025</v>
          </cell>
          <cell r="Q939">
            <v>-472545</v>
          </cell>
        </row>
        <row r="940">
          <cell r="I940">
            <v>4718</v>
          </cell>
          <cell r="J940" t="str">
            <v>Distribution Cost -Auto(8%)</v>
          </cell>
          <cell r="K940" t="str">
            <v>Thu lai phi van chuyen 15072025 hang lanh - 005820 tu HCM den Lotte Mart Vung Tau, BKS: 50H03758</v>
          </cell>
          <cell r="L940">
            <v>-39450</v>
          </cell>
          <cell r="M940">
            <v>-3156</v>
          </cell>
          <cell r="N940">
            <v>-42606</v>
          </cell>
          <cell r="O940" t="str">
            <v>20250910</v>
          </cell>
          <cell r="P940" t="str">
            <v>T09.2025</v>
          </cell>
          <cell r="Q940">
            <v>-2125990</v>
          </cell>
        </row>
        <row r="941">
          <cell r="I941">
            <v>44034</v>
          </cell>
          <cell r="J941" t="str">
            <v/>
          </cell>
          <cell r="K941" t="str">
            <v/>
          </cell>
          <cell r="L941">
            <v>2857590</v>
          </cell>
          <cell r="M941">
            <v>228607</v>
          </cell>
          <cell r="N941">
            <v>3086197</v>
          </cell>
          <cell r="O941" t="str">
            <v>20250910</v>
          </cell>
          <cell r="P941" t="str">
            <v>T09.2025</v>
          </cell>
          <cell r="Q941">
            <v>3086197</v>
          </cell>
        </row>
        <row r="942">
          <cell r="I942">
            <v>49228</v>
          </cell>
          <cell r="J942" t="str">
            <v/>
          </cell>
          <cell r="K942" t="str">
            <v/>
          </cell>
          <cell r="L942">
            <v>3413330</v>
          </cell>
          <cell r="M942">
            <v>273066</v>
          </cell>
          <cell r="N942">
            <v>3686396</v>
          </cell>
          <cell r="O942" t="str">
            <v>20250930</v>
          </cell>
          <cell r="P942" t="str">
            <v>T09.2025</v>
          </cell>
          <cell r="Q942">
            <v>3686396</v>
          </cell>
        </row>
        <row r="943">
          <cell r="J943" t="str">
            <v/>
          </cell>
          <cell r="K943" t="str">
            <v>SUB SUM</v>
          </cell>
          <cell r="L943">
            <v>8998789</v>
          </cell>
          <cell r="M943">
            <v>718028</v>
          </cell>
          <cell r="N943">
            <v>9716817</v>
          </cell>
          <cell r="O943" t="str">
            <v/>
          </cell>
          <cell r="P943" t="str">
            <v>T09.2025</v>
          </cell>
          <cell r="Q943">
            <v>0</v>
          </cell>
        </row>
        <row r="944">
          <cell r="I944">
            <v>5897</v>
          </cell>
          <cell r="J944" t="str">
            <v>Sampling services fee - Auto</v>
          </cell>
          <cell r="K944" t="str">
            <v>PHI HANG MAU 202508_005820</v>
          </cell>
          <cell r="L944">
            <v>-56831</v>
          </cell>
          <cell r="M944">
            <v>-5683</v>
          </cell>
          <cell r="N944">
            <v>-62514</v>
          </cell>
          <cell r="O944" t="str">
            <v>20250910</v>
          </cell>
          <cell r="P944" t="str">
            <v>T09.2025</v>
          </cell>
          <cell r="Q944">
            <v>-62514</v>
          </cell>
        </row>
        <row r="945">
          <cell r="I945">
            <v>45053</v>
          </cell>
          <cell r="J945" t="str">
            <v/>
          </cell>
          <cell r="K945" t="str">
            <v/>
          </cell>
          <cell r="L945">
            <v>1091315</v>
          </cell>
          <cell r="M945">
            <v>87305</v>
          </cell>
          <cell r="N945">
            <v>1178620</v>
          </cell>
          <cell r="O945" t="str">
            <v>20250910</v>
          </cell>
          <cell r="P945" t="str">
            <v>T09.2025</v>
          </cell>
          <cell r="Q945">
            <v>1178620</v>
          </cell>
        </row>
        <row r="946">
          <cell r="J946" t="str">
            <v/>
          </cell>
          <cell r="K946" t="str">
            <v>NET OFF REGULAR 08.09.2025</v>
          </cell>
          <cell r="L946">
            <v>1534915</v>
          </cell>
          <cell r="M946">
            <v>0</v>
          </cell>
          <cell r="N946">
            <v>1534915</v>
          </cell>
          <cell r="O946" t="str">
            <v>20250910</v>
          </cell>
          <cell r="P946" t="str">
            <v>T09.2025</v>
          </cell>
          <cell r="Q946">
            <v>0</v>
          </cell>
        </row>
        <row r="947">
          <cell r="I947">
            <v>48801</v>
          </cell>
          <cell r="J947" t="str">
            <v/>
          </cell>
          <cell r="K947" t="str">
            <v/>
          </cell>
          <cell r="L947">
            <v>1031555</v>
          </cell>
          <cell r="M947">
            <v>82524</v>
          </cell>
          <cell r="N947">
            <v>1114079</v>
          </cell>
          <cell r="O947" t="str">
            <v>20250930</v>
          </cell>
          <cell r="P947" t="str">
            <v>T09.2025</v>
          </cell>
          <cell r="Q947">
            <v>1114079</v>
          </cell>
        </row>
        <row r="948">
          <cell r="I948">
            <v>6238</v>
          </cell>
          <cell r="J948" t="str">
            <v>Sale services fee - Auto</v>
          </cell>
          <cell r="K948" t="str">
            <v>PHI BAN HANG 202508_005820</v>
          </cell>
          <cell r="L948">
            <v>-189437</v>
          </cell>
          <cell r="M948">
            <v>-15155</v>
          </cell>
          <cell r="N948">
            <v>-204592</v>
          </cell>
          <cell r="O948" t="str">
            <v>20250910</v>
          </cell>
          <cell r="P948" t="str">
            <v>T09.2025</v>
          </cell>
          <cell r="Q948">
            <v>-2364592</v>
          </cell>
        </row>
        <row r="949">
          <cell r="I949">
            <v>1568</v>
          </cell>
          <cell r="J949" t="str">
            <v>Basic discount - Auto</v>
          </cell>
          <cell r="K949" t="str">
            <v>CHIET KHAU CO BAN 202508_005820</v>
          </cell>
          <cell r="L949">
            <v>-265212</v>
          </cell>
          <cell r="M949">
            <v>-21217</v>
          </cell>
          <cell r="N949">
            <v>-286429</v>
          </cell>
          <cell r="O949" t="str">
            <v>20250910</v>
          </cell>
          <cell r="P949" t="str">
            <v>T09.2025</v>
          </cell>
          <cell r="Q949">
            <v>-286429</v>
          </cell>
        </row>
        <row r="950">
          <cell r="I950">
            <v>6238</v>
          </cell>
          <cell r="J950" t="str">
            <v>Anniversary Support fee - Manual(8%)</v>
          </cell>
          <cell r="K950" t="str">
            <v>PHI HO TRO SINH NHAT 2025</v>
          </cell>
          <cell r="L950">
            <v>-2000000</v>
          </cell>
          <cell r="M950">
            <v>-160000</v>
          </cell>
          <cell r="N950">
            <v>-2160000</v>
          </cell>
          <cell r="O950" t="str">
            <v>20250910</v>
          </cell>
          <cell r="P950" t="str">
            <v>T09.2025</v>
          </cell>
          <cell r="Q950">
            <v>-2364592</v>
          </cell>
        </row>
        <row r="951">
          <cell r="J951" t="str">
            <v/>
          </cell>
          <cell r="K951" t="str">
            <v>SUB SUM</v>
          </cell>
          <cell r="L951">
            <v>1146305</v>
          </cell>
          <cell r="M951">
            <v>-32226</v>
          </cell>
          <cell r="N951">
            <v>1114079</v>
          </cell>
          <cell r="O951" t="str">
            <v/>
          </cell>
          <cell r="P951" t="str">
            <v>T09.2025</v>
          </cell>
          <cell r="Q951">
            <v>0</v>
          </cell>
        </row>
        <row r="952">
          <cell r="J952" t="str">
            <v/>
          </cell>
          <cell r="K952" t="str">
            <v>NET OFF REGULAR 23.09.2025</v>
          </cell>
          <cell r="L952">
            <v>119943</v>
          </cell>
          <cell r="M952">
            <v>0</v>
          </cell>
          <cell r="N952">
            <v>119943</v>
          </cell>
          <cell r="O952" t="str">
            <v>20250930</v>
          </cell>
          <cell r="P952" t="str">
            <v>T09.2025</v>
          </cell>
          <cell r="Q952">
            <v>0</v>
          </cell>
        </row>
        <row r="953">
          <cell r="I953">
            <v>4718</v>
          </cell>
          <cell r="J953" t="str">
            <v>Distribution Cost -Auto(8%)</v>
          </cell>
          <cell r="K953" t="str">
            <v>Thu lai phi van chuyen 15072025 hang lanh - 005820 tu HCM den Lotte Mart Phan Thiet, BKS: 86C12051</v>
          </cell>
          <cell r="L953">
            <v>-43680</v>
          </cell>
          <cell r="M953">
            <v>-3494</v>
          </cell>
          <cell r="N953">
            <v>-47174</v>
          </cell>
          <cell r="O953" t="str">
            <v>20250910</v>
          </cell>
          <cell r="P953" t="str">
            <v>T09.2025</v>
          </cell>
          <cell r="Q953">
            <v>-2125990</v>
          </cell>
        </row>
        <row r="954">
          <cell r="I954">
            <v>47390</v>
          </cell>
          <cell r="J954" t="str">
            <v/>
          </cell>
          <cell r="K954" t="str">
            <v/>
          </cell>
          <cell r="L954">
            <v>1110580</v>
          </cell>
          <cell r="M954">
            <v>88846</v>
          </cell>
          <cell r="N954">
            <v>1199426</v>
          </cell>
          <cell r="O954" t="str">
            <v>20250910</v>
          </cell>
          <cell r="P954" t="str">
            <v>T09.2025</v>
          </cell>
          <cell r="Q954">
            <v>1199426</v>
          </cell>
        </row>
        <row r="955">
          <cell r="I955">
            <v>43853</v>
          </cell>
          <cell r="J955" t="str">
            <v/>
          </cell>
          <cell r="K955" t="str">
            <v/>
          </cell>
          <cell r="L955">
            <v>555290</v>
          </cell>
          <cell r="M955">
            <v>44423</v>
          </cell>
          <cell r="N955">
            <v>599713</v>
          </cell>
          <cell r="O955" t="str">
            <v>20250910</v>
          </cell>
          <cell r="P955" t="str">
            <v>T09.2025</v>
          </cell>
          <cell r="Q955">
            <v>599713</v>
          </cell>
        </row>
        <row r="956">
          <cell r="I956">
            <v>7516</v>
          </cell>
          <cell r="J956" t="str">
            <v>Sampling services fee - Auto</v>
          </cell>
          <cell r="K956" t="str">
            <v>PHI HANG MAU 202508_005820</v>
          </cell>
          <cell r="L956">
            <v>-78055</v>
          </cell>
          <cell r="M956">
            <v>-7805</v>
          </cell>
          <cell r="N956">
            <v>-85860</v>
          </cell>
          <cell r="O956" t="str">
            <v>20250910</v>
          </cell>
          <cell r="P956" t="str">
            <v>T09.2025</v>
          </cell>
          <cell r="Q956">
            <v>-85860</v>
          </cell>
        </row>
        <row r="957">
          <cell r="I957">
            <v>4718</v>
          </cell>
          <cell r="J957" t="str">
            <v>Distribution Cost -Auto(8%)</v>
          </cell>
          <cell r="K957" t="str">
            <v>Thu lai phi van chuyen 26072025 hang lanh - 005820 tu HCM den Lotte Mart Phan Thiet, BKS: 50H08343</v>
          </cell>
          <cell r="L957">
            <v>-39740</v>
          </cell>
          <cell r="M957">
            <v>-3179</v>
          </cell>
          <cell r="N957">
            <v>-42919</v>
          </cell>
          <cell r="O957" t="str">
            <v>20250910</v>
          </cell>
          <cell r="P957" t="str">
            <v>T09.2025</v>
          </cell>
          <cell r="Q957">
            <v>-2125990</v>
          </cell>
        </row>
        <row r="958">
          <cell r="I958">
            <v>1606</v>
          </cell>
          <cell r="J958" t="str">
            <v>250912-01006-1-0043</v>
          </cell>
          <cell r="K958" t="str">
            <v>Hang tra lai</v>
          </cell>
          <cell r="L958">
            <v>-111058</v>
          </cell>
          <cell r="M958">
            <v>-8885</v>
          </cell>
          <cell r="N958">
            <v>-119943</v>
          </cell>
          <cell r="O958" t="str">
            <v>20250930</v>
          </cell>
          <cell r="P958" t="str">
            <v>T09.2025</v>
          </cell>
          <cell r="Q958">
            <v>-119943</v>
          </cell>
        </row>
        <row r="959">
          <cell r="I959">
            <v>4718</v>
          </cell>
          <cell r="J959" t="str">
            <v>Distribution Cost -Auto(8%)</v>
          </cell>
          <cell r="K959" t="str">
            <v>Thu lai phi van chuyen 12072025 hang lanh - 005820 tu HCM den Lotte Mart Phan Thiet, BKS: 86C12051</v>
          </cell>
          <cell r="L959">
            <v>-29870</v>
          </cell>
          <cell r="M959">
            <v>-2390</v>
          </cell>
          <cell r="N959">
            <v>-32260</v>
          </cell>
          <cell r="O959" t="str">
            <v>20250910</v>
          </cell>
          <cell r="P959" t="str">
            <v>T09.2025</v>
          </cell>
          <cell r="Q959">
            <v>-2125990</v>
          </cell>
        </row>
        <row r="960">
          <cell r="I960">
            <v>44032</v>
          </cell>
          <cell r="J960" t="str">
            <v/>
          </cell>
          <cell r="K960" t="str">
            <v/>
          </cell>
          <cell r="L960">
            <v>1608075</v>
          </cell>
          <cell r="M960">
            <v>128646</v>
          </cell>
          <cell r="N960">
            <v>1736721</v>
          </cell>
          <cell r="O960" t="str">
            <v>20250910</v>
          </cell>
          <cell r="P960" t="str">
            <v>T09.2025</v>
          </cell>
          <cell r="Q960">
            <v>1736721</v>
          </cell>
        </row>
        <row r="961">
          <cell r="I961">
            <v>7786</v>
          </cell>
          <cell r="J961" t="str">
            <v>Sale services fee - Auto</v>
          </cell>
          <cell r="K961" t="str">
            <v>PHI BAN HANG 202508_005820</v>
          </cell>
          <cell r="L961">
            <v>-260182</v>
          </cell>
          <cell r="M961">
            <v>-20815</v>
          </cell>
          <cell r="N961">
            <v>-280997</v>
          </cell>
          <cell r="O961" t="str">
            <v>20250910</v>
          </cell>
          <cell r="P961" t="str">
            <v>T09.2025</v>
          </cell>
          <cell r="Q961">
            <v>-280997</v>
          </cell>
        </row>
        <row r="962">
          <cell r="I962">
            <v>1567</v>
          </cell>
          <cell r="J962" t="str">
            <v>Basic discount - Auto</v>
          </cell>
          <cell r="K962" t="str">
            <v>CHIET KHAU CO BAN 202508_005820</v>
          </cell>
          <cell r="L962">
            <v>-364254</v>
          </cell>
          <cell r="M962">
            <v>-29140</v>
          </cell>
          <cell r="N962">
            <v>-393394</v>
          </cell>
          <cell r="O962" t="str">
            <v>20250910</v>
          </cell>
          <cell r="P962" t="str">
            <v>T09.2025</v>
          </cell>
          <cell r="Q962">
            <v>-393394</v>
          </cell>
        </row>
        <row r="963">
          <cell r="J963" t="str">
            <v/>
          </cell>
          <cell r="K963" t="str">
            <v>SUB SUM</v>
          </cell>
          <cell r="L963">
            <v>2467049</v>
          </cell>
          <cell r="M963">
            <v>186207</v>
          </cell>
          <cell r="N963">
            <v>2653256</v>
          </cell>
          <cell r="O963" t="str">
            <v/>
          </cell>
          <cell r="P963" t="str">
            <v>T09.2025</v>
          </cell>
          <cell r="Q963">
            <v>0</v>
          </cell>
        </row>
        <row r="964">
          <cell r="I964">
            <v>44268</v>
          </cell>
          <cell r="J964" t="str">
            <v/>
          </cell>
          <cell r="K964" t="str">
            <v/>
          </cell>
          <cell r="L964">
            <v>1567580</v>
          </cell>
          <cell r="M964">
            <v>125406</v>
          </cell>
          <cell r="N964">
            <v>1692986</v>
          </cell>
          <cell r="O964" t="str">
            <v>20250910</v>
          </cell>
          <cell r="P964" t="str">
            <v>T09.2025</v>
          </cell>
          <cell r="Q964">
            <v>1692986</v>
          </cell>
        </row>
        <row r="965">
          <cell r="I965">
            <v>51974</v>
          </cell>
          <cell r="J965" t="str">
            <v/>
          </cell>
          <cell r="K965" t="str">
            <v/>
          </cell>
          <cell r="L965">
            <v>1190660</v>
          </cell>
          <cell r="M965">
            <v>95253</v>
          </cell>
          <cell r="N965">
            <v>1285913</v>
          </cell>
          <cell r="O965" t="str">
            <v>20250930</v>
          </cell>
          <cell r="P965" t="str">
            <v>T09.2025</v>
          </cell>
          <cell r="Q965">
            <v>1285913</v>
          </cell>
        </row>
        <row r="966">
          <cell r="I966">
            <v>6694</v>
          </cell>
          <cell r="J966" t="str">
            <v>Sampling services fee - Auto</v>
          </cell>
          <cell r="K966" t="str">
            <v>PHI HANG MAU 202508_005820</v>
          </cell>
          <cell r="L966">
            <v>-34519</v>
          </cell>
          <cell r="M966">
            <v>-3452</v>
          </cell>
          <cell r="N966">
            <v>-37971</v>
          </cell>
          <cell r="O966" t="str">
            <v>20250910</v>
          </cell>
          <cell r="P966" t="str">
            <v>T09.2025</v>
          </cell>
          <cell r="Q966">
            <v>-37971</v>
          </cell>
        </row>
        <row r="967">
          <cell r="I967">
            <v>48378</v>
          </cell>
          <cell r="J967" t="str">
            <v/>
          </cell>
          <cell r="K967" t="str">
            <v/>
          </cell>
          <cell r="L967">
            <v>555290</v>
          </cell>
          <cell r="M967">
            <v>44423</v>
          </cell>
          <cell r="N967">
            <v>599713</v>
          </cell>
          <cell r="O967" t="str">
            <v>20250910</v>
          </cell>
          <cell r="P967" t="str">
            <v>T09.2025</v>
          </cell>
          <cell r="Q967">
            <v>599713</v>
          </cell>
        </row>
        <row r="968">
          <cell r="I968">
            <v>6693</v>
          </cell>
          <cell r="J968" t="str">
            <v>Sale services fee - Auto</v>
          </cell>
          <cell r="K968" t="str">
            <v>PHI BAN HANG 202508_005820</v>
          </cell>
          <cell r="L968">
            <v>-115062</v>
          </cell>
          <cell r="M968">
            <v>-9205</v>
          </cell>
          <cell r="N968">
            <v>-124267</v>
          </cell>
          <cell r="O968" t="str">
            <v>20250910</v>
          </cell>
          <cell r="P968" t="str">
            <v>T09.2025</v>
          </cell>
          <cell r="Q968">
            <v>-124267</v>
          </cell>
        </row>
        <row r="969">
          <cell r="I969">
            <v>1566</v>
          </cell>
          <cell r="J969" t="str">
            <v>Basic discount - Auto</v>
          </cell>
          <cell r="K969" t="str">
            <v>CHIET KHAU CO BAN 202508_005820</v>
          </cell>
          <cell r="L969">
            <v>-161087</v>
          </cell>
          <cell r="M969">
            <v>-12887</v>
          </cell>
          <cell r="N969">
            <v>-173974</v>
          </cell>
          <cell r="O969" t="str">
            <v>20250910</v>
          </cell>
          <cell r="P969" t="str">
            <v>T09.2025</v>
          </cell>
          <cell r="Q969">
            <v>-173974</v>
          </cell>
        </row>
        <row r="970">
          <cell r="J970" t="str">
            <v/>
          </cell>
          <cell r="K970" t="str">
            <v>SUB SUM</v>
          </cell>
          <cell r="L970">
            <v>3002862</v>
          </cell>
          <cell r="M970">
            <v>239538</v>
          </cell>
          <cell r="N970">
            <v>3242400</v>
          </cell>
          <cell r="O970" t="str">
            <v/>
          </cell>
          <cell r="P970" t="str">
            <v>T09.2025</v>
          </cell>
          <cell r="Q970">
            <v>0</v>
          </cell>
        </row>
        <row r="971">
          <cell r="I971">
            <v>9137</v>
          </cell>
          <cell r="J971" t="str">
            <v>Sampling services fee - Auto</v>
          </cell>
          <cell r="K971" t="str">
            <v>PHI HANG MAU 202508_005820</v>
          </cell>
          <cell r="L971">
            <v>-53580</v>
          </cell>
          <cell r="M971">
            <v>-5358</v>
          </cell>
          <cell r="N971">
            <v>-58938</v>
          </cell>
          <cell r="O971" t="str">
            <v>20250910</v>
          </cell>
          <cell r="P971" t="str">
            <v>T09.2025</v>
          </cell>
          <cell r="Q971">
            <v>-58938</v>
          </cell>
        </row>
        <row r="972">
          <cell r="I972">
            <v>4718</v>
          </cell>
          <cell r="J972" t="str">
            <v>Distribution Cost -Auto(8%)</v>
          </cell>
          <cell r="K972" t="str">
            <v>Thu lai phi van chuyen 17072025 hang lanh - 005820 tu HCM den Lotte Mart Da Nang, BKS: 50H41480</v>
          </cell>
          <cell r="L972">
            <v>-41910</v>
          </cell>
          <cell r="M972">
            <v>-3353</v>
          </cell>
          <cell r="N972">
            <v>-45263</v>
          </cell>
          <cell r="O972" t="str">
            <v>20250910</v>
          </cell>
          <cell r="P972" t="str">
            <v>T09.2025</v>
          </cell>
          <cell r="Q972">
            <v>-2125990</v>
          </cell>
        </row>
        <row r="973">
          <cell r="I973">
            <v>8607</v>
          </cell>
          <cell r="J973" t="str">
            <v>Sale services fee - Auto</v>
          </cell>
          <cell r="K973" t="str">
            <v>PHI BAN HANG 202508_005820</v>
          </cell>
          <cell r="L973">
            <v>-178599</v>
          </cell>
          <cell r="M973">
            <v>-14288</v>
          </cell>
          <cell r="N973">
            <v>-192887</v>
          </cell>
          <cell r="O973" t="str">
            <v>20250910</v>
          </cell>
          <cell r="P973" t="str">
            <v>T09.2025</v>
          </cell>
          <cell r="Q973">
            <v>-192887</v>
          </cell>
        </row>
        <row r="974">
          <cell r="I974">
            <v>49470</v>
          </cell>
          <cell r="J974" t="str">
            <v/>
          </cell>
          <cell r="K974" t="str">
            <v/>
          </cell>
          <cell r="L974">
            <v>1190660</v>
          </cell>
          <cell r="M974">
            <v>95253</v>
          </cell>
          <cell r="N974">
            <v>1285913</v>
          </cell>
          <cell r="O974" t="str">
            <v>20250930</v>
          </cell>
          <cell r="P974" t="str">
            <v>T09.2025</v>
          </cell>
          <cell r="Q974">
            <v>1285913</v>
          </cell>
        </row>
        <row r="975">
          <cell r="I975">
            <v>1565</v>
          </cell>
          <cell r="J975" t="str">
            <v>Basic discount - Auto</v>
          </cell>
          <cell r="K975" t="str">
            <v>CHIET KHAU CO BAN 202508_005820</v>
          </cell>
          <cell r="L975">
            <v>-250039</v>
          </cell>
          <cell r="M975">
            <v>-20003</v>
          </cell>
          <cell r="N975">
            <v>-270042</v>
          </cell>
          <cell r="O975" t="str">
            <v>20250910</v>
          </cell>
          <cell r="P975" t="str">
            <v>T09.2025</v>
          </cell>
          <cell r="Q975">
            <v>-270042</v>
          </cell>
        </row>
        <row r="976">
          <cell r="I976">
            <v>44247</v>
          </cell>
          <cell r="J976" t="str">
            <v/>
          </cell>
          <cell r="K976" t="str">
            <v/>
          </cell>
          <cell r="L976">
            <v>952530</v>
          </cell>
          <cell r="M976">
            <v>76202</v>
          </cell>
          <cell r="N976">
            <v>1028732</v>
          </cell>
          <cell r="O976" t="str">
            <v>20250910</v>
          </cell>
          <cell r="P976" t="str">
            <v>T09.2025</v>
          </cell>
          <cell r="Q976">
            <v>1028732</v>
          </cell>
        </row>
        <row r="977">
          <cell r="J977" t="str">
            <v/>
          </cell>
          <cell r="K977" t="str">
            <v>SUB SUM</v>
          </cell>
          <cell r="L977">
            <v>1619062</v>
          </cell>
          <cell r="M977">
            <v>128453</v>
          </cell>
          <cell r="N977">
            <v>1747515</v>
          </cell>
          <cell r="O977" t="str">
            <v/>
          </cell>
          <cell r="P977" t="str">
            <v>T09.2025</v>
          </cell>
          <cell r="Q977">
            <v>0</v>
          </cell>
        </row>
        <row r="978">
          <cell r="I978">
            <v>6083</v>
          </cell>
          <cell r="J978" t="str">
            <v>Sampling services fee - Auto</v>
          </cell>
          <cell r="K978" t="str">
            <v>PHI HANG MAU 202508_005820</v>
          </cell>
          <cell r="L978">
            <v>-76188</v>
          </cell>
          <cell r="M978">
            <v>-7619</v>
          </cell>
          <cell r="N978">
            <v>-83807</v>
          </cell>
          <cell r="O978" t="str">
            <v>20250910</v>
          </cell>
          <cell r="P978" t="str">
            <v>T09.2025</v>
          </cell>
          <cell r="Q978">
            <v>-83807</v>
          </cell>
        </row>
        <row r="979">
          <cell r="I979">
            <v>45722</v>
          </cell>
          <cell r="J979" t="str">
            <v/>
          </cell>
          <cell r="K979" t="str">
            <v/>
          </cell>
          <cell r="L979">
            <v>1567580</v>
          </cell>
          <cell r="M979">
            <v>125406</v>
          </cell>
          <cell r="N979">
            <v>1692986</v>
          </cell>
          <cell r="O979" t="str">
            <v>20250910</v>
          </cell>
          <cell r="P979" t="str">
            <v>T09.2025</v>
          </cell>
          <cell r="Q979">
            <v>1692986</v>
          </cell>
        </row>
        <row r="980">
          <cell r="I980">
            <v>52002</v>
          </cell>
          <cell r="J980" t="str">
            <v/>
          </cell>
          <cell r="K980" t="str">
            <v/>
          </cell>
          <cell r="L980">
            <v>1686645</v>
          </cell>
          <cell r="M980">
            <v>134932</v>
          </cell>
          <cell r="N980">
            <v>1821577</v>
          </cell>
          <cell r="O980" t="str">
            <v>20250930</v>
          </cell>
          <cell r="P980" t="str">
            <v>T09.2025</v>
          </cell>
          <cell r="Q980">
            <v>1821577</v>
          </cell>
        </row>
        <row r="981">
          <cell r="I981">
            <v>5734</v>
          </cell>
          <cell r="J981" t="str">
            <v>Sale services fee - Auto</v>
          </cell>
          <cell r="K981" t="str">
            <v>PHI BAN HANG 202508_005820</v>
          </cell>
          <cell r="L981">
            <v>-253960</v>
          </cell>
          <cell r="M981">
            <v>-20317</v>
          </cell>
          <cell r="N981">
            <v>-274277</v>
          </cell>
          <cell r="O981" t="str">
            <v>20250910</v>
          </cell>
          <cell r="P981" t="str">
            <v>T09.2025</v>
          </cell>
          <cell r="Q981">
            <v>-274277</v>
          </cell>
        </row>
        <row r="982">
          <cell r="I982">
            <v>1564</v>
          </cell>
          <cell r="J982" t="str">
            <v>Basic discount - Auto</v>
          </cell>
          <cell r="K982" t="str">
            <v>CHIET KHAU CO BAN 202508_005820</v>
          </cell>
          <cell r="L982">
            <v>-355544</v>
          </cell>
          <cell r="M982">
            <v>-28444</v>
          </cell>
          <cell r="N982">
            <v>-383988</v>
          </cell>
          <cell r="O982" t="str">
            <v>20250910</v>
          </cell>
          <cell r="P982" t="str">
            <v>T09.2025</v>
          </cell>
          <cell r="Q982">
            <v>-383988</v>
          </cell>
        </row>
        <row r="983">
          <cell r="I983">
            <v>44186</v>
          </cell>
          <cell r="J983" t="str">
            <v/>
          </cell>
          <cell r="K983" t="str">
            <v/>
          </cell>
          <cell r="L983">
            <v>1567580</v>
          </cell>
          <cell r="M983">
            <v>125406</v>
          </cell>
          <cell r="N983">
            <v>1692986</v>
          </cell>
          <cell r="O983" t="str">
            <v>20250910</v>
          </cell>
          <cell r="P983" t="str">
            <v>T09.2025</v>
          </cell>
          <cell r="Q983">
            <v>1692986</v>
          </cell>
        </row>
        <row r="984">
          <cell r="I984">
            <v>49350</v>
          </cell>
          <cell r="J984" t="str">
            <v/>
          </cell>
          <cell r="K984" t="str">
            <v/>
          </cell>
          <cell r="L984">
            <v>1686645</v>
          </cell>
          <cell r="M984">
            <v>134932</v>
          </cell>
          <cell r="N984">
            <v>1821577</v>
          </cell>
          <cell r="O984" t="str">
            <v>20250930</v>
          </cell>
          <cell r="P984" t="str">
            <v>T09.2025</v>
          </cell>
          <cell r="Q984">
            <v>1821577</v>
          </cell>
        </row>
        <row r="985">
          <cell r="J985" t="str">
            <v/>
          </cell>
          <cell r="K985" t="str">
            <v>SUB SUM</v>
          </cell>
          <cell r="L985">
            <v>5822758</v>
          </cell>
          <cell r="M985">
            <v>464296</v>
          </cell>
          <cell r="N985">
            <v>6287054</v>
          </cell>
          <cell r="O985" t="str">
            <v/>
          </cell>
          <cell r="P985" t="str">
            <v>T09.2025</v>
          </cell>
          <cell r="Q985">
            <v>0</v>
          </cell>
        </row>
        <row r="986">
          <cell r="I986">
            <v>6969</v>
          </cell>
          <cell r="J986" t="str">
            <v>Sale services fee - Auto</v>
          </cell>
          <cell r="K986" t="str">
            <v>PHI BAN HANG 202508_005820</v>
          </cell>
          <cell r="L986">
            <v>-115062</v>
          </cell>
          <cell r="M986">
            <v>-9205</v>
          </cell>
          <cell r="N986">
            <v>-124267</v>
          </cell>
          <cell r="O986" t="str">
            <v>20250910</v>
          </cell>
          <cell r="P986" t="str">
            <v>T09.2025</v>
          </cell>
          <cell r="Q986">
            <v>-124267</v>
          </cell>
        </row>
        <row r="987">
          <cell r="I987">
            <v>1563</v>
          </cell>
          <cell r="J987" t="str">
            <v>Basic discount - Auto</v>
          </cell>
          <cell r="K987" t="str">
            <v>CHIET KHAU CO BAN 202508_005820</v>
          </cell>
          <cell r="L987">
            <v>-161087</v>
          </cell>
          <cell r="M987">
            <v>-12887</v>
          </cell>
          <cell r="N987">
            <v>-173974</v>
          </cell>
          <cell r="O987" t="str">
            <v>20250910</v>
          </cell>
          <cell r="P987" t="str">
            <v>T09.2025</v>
          </cell>
          <cell r="Q987">
            <v>-173974</v>
          </cell>
        </row>
        <row r="988">
          <cell r="I988">
            <v>41094</v>
          </cell>
          <cell r="J988" t="str">
            <v/>
          </cell>
          <cell r="K988" t="str">
            <v/>
          </cell>
          <cell r="L988">
            <v>2103605</v>
          </cell>
          <cell r="M988">
            <v>168288</v>
          </cell>
          <cell r="N988">
            <v>2271893</v>
          </cell>
          <cell r="O988" t="str">
            <v>20250910</v>
          </cell>
          <cell r="P988" t="str">
            <v>T09.2025</v>
          </cell>
          <cell r="Q988">
            <v>2271893</v>
          </cell>
        </row>
        <row r="989">
          <cell r="I989">
            <v>7451</v>
          </cell>
          <cell r="J989" t="str">
            <v>Sampling services fee - Auto</v>
          </cell>
          <cell r="K989" t="str">
            <v>PHI HANG MAU 202508_005820</v>
          </cell>
          <cell r="L989">
            <v>-34519</v>
          </cell>
          <cell r="M989">
            <v>-3452</v>
          </cell>
          <cell r="N989">
            <v>-37971</v>
          </cell>
          <cell r="O989" t="str">
            <v>20250910</v>
          </cell>
          <cell r="P989" t="str">
            <v>T09.2025</v>
          </cell>
          <cell r="Q989">
            <v>-37971</v>
          </cell>
        </row>
        <row r="990">
          <cell r="I990">
            <v>47423</v>
          </cell>
          <cell r="J990" t="str">
            <v/>
          </cell>
          <cell r="K990" t="str">
            <v/>
          </cell>
          <cell r="L990">
            <v>1012290</v>
          </cell>
          <cell r="M990">
            <v>80983</v>
          </cell>
          <cell r="N990">
            <v>1093273</v>
          </cell>
          <cell r="O990" t="str">
            <v>20250910</v>
          </cell>
          <cell r="P990" t="str">
            <v>T09.2025</v>
          </cell>
          <cell r="Q990">
            <v>1093273</v>
          </cell>
        </row>
        <row r="991">
          <cell r="J991" t="str">
            <v/>
          </cell>
          <cell r="K991" t="str">
            <v>SUB SUM</v>
          </cell>
          <cell r="L991">
            <v>2805227</v>
          </cell>
          <cell r="M991">
            <v>223727</v>
          </cell>
          <cell r="N991">
            <v>3028954</v>
          </cell>
          <cell r="O991" t="str">
            <v/>
          </cell>
          <cell r="P991" t="str">
            <v>T09.2025</v>
          </cell>
          <cell r="Q991">
            <v>0</v>
          </cell>
        </row>
        <row r="992">
          <cell r="I992">
            <v>45479</v>
          </cell>
          <cell r="J992" t="str">
            <v/>
          </cell>
          <cell r="K992" t="str">
            <v/>
          </cell>
          <cell r="L992">
            <v>1110580</v>
          </cell>
          <cell r="M992">
            <v>88846</v>
          </cell>
          <cell r="N992">
            <v>1199426</v>
          </cell>
          <cell r="O992" t="str">
            <v>20250910</v>
          </cell>
          <cell r="P992" t="str">
            <v>T09.2025</v>
          </cell>
          <cell r="Q992">
            <v>1199426</v>
          </cell>
        </row>
        <row r="993">
          <cell r="I993">
            <v>50688</v>
          </cell>
          <cell r="J993" t="str">
            <v/>
          </cell>
          <cell r="K993" t="str">
            <v/>
          </cell>
          <cell r="L993">
            <v>1190660</v>
          </cell>
          <cell r="M993">
            <v>95253</v>
          </cell>
          <cell r="N993">
            <v>1285913</v>
          </cell>
          <cell r="O993" t="str">
            <v>20250930</v>
          </cell>
          <cell r="P993" t="str">
            <v>T09.2025</v>
          </cell>
          <cell r="Q993">
            <v>1285913</v>
          </cell>
        </row>
        <row r="994">
          <cell r="I994">
            <v>10635</v>
          </cell>
          <cell r="J994" t="str">
            <v>Sale services fee - Auto</v>
          </cell>
          <cell r="K994" t="str">
            <v>PHI BAN HANG 202508_005820</v>
          </cell>
          <cell r="L994">
            <v>-1082493</v>
          </cell>
          <cell r="M994">
            <v>-86599</v>
          </cell>
          <cell r="N994">
            <v>-1169092</v>
          </cell>
          <cell r="O994" t="str">
            <v>20250910</v>
          </cell>
          <cell r="P994" t="str">
            <v>T09.2025</v>
          </cell>
          <cell r="Q994">
            <v>-1169092</v>
          </cell>
        </row>
        <row r="995">
          <cell r="I995">
            <v>49329</v>
          </cell>
          <cell r="J995" t="str">
            <v/>
          </cell>
          <cell r="K995" t="str">
            <v/>
          </cell>
          <cell r="L995">
            <v>1190660</v>
          </cell>
          <cell r="M995">
            <v>95253</v>
          </cell>
          <cell r="N995">
            <v>1285913</v>
          </cell>
          <cell r="O995" t="str">
            <v>20250930</v>
          </cell>
          <cell r="P995" t="str">
            <v>T09.2025</v>
          </cell>
          <cell r="Q995">
            <v>1285913</v>
          </cell>
        </row>
        <row r="996">
          <cell r="I996">
            <v>1562</v>
          </cell>
          <cell r="J996" t="str">
            <v>Basic discount - Auto</v>
          </cell>
          <cell r="K996" t="str">
            <v>CHIET KHAU CO BAN 202508_005820</v>
          </cell>
          <cell r="L996">
            <v>-1515491</v>
          </cell>
          <cell r="M996">
            <v>-121239</v>
          </cell>
          <cell r="N996">
            <v>-1636730</v>
          </cell>
          <cell r="O996" t="str">
            <v>20250910</v>
          </cell>
          <cell r="P996" t="str">
            <v>T09.2025</v>
          </cell>
          <cell r="Q996">
            <v>-1636730</v>
          </cell>
        </row>
        <row r="997">
          <cell r="I997">
            <v>47116</v>
          </cell>
          <cell r="J997" t="str">
            <v/>
          </cell>
          <cell r="K997" t="str">
            <v/>
          </cell>
          <cell r="L997">
            <v>1110580</v>
          </cell>
          <cell r="M997">
            <v>88846</v>
          </cell>
          <cell r="N997">
            <v>1199426</v>
          </cell>
          <cell r="O997" t="str">
            <v>20250910</v>
          </cell>
          <cell r="P997" t="str">
            <v>T09.2025</v>
          </cell>
          <cell r="Q997">
            <v>1199426</v>
          </cell>
        </row>
        <row r="998">
          <cell r="I998">
            <v>48778</v>
          </cell>
          <cell r="J998" t="str">
            <v/>
          </cell>
          <cell r="K998" t="str">
            <v/>
          </cell>
          <cell r="L998">
            <v>1110580</v>
          </cell>
          <cell r="M998">
            <v>88846</v>
          </cell>
          <cell r="N998">
            <v>1199426</v>
          </cell>
          <cell r="O998" t="str">
            <v>20250930</v>
          </cell>
          <cell r="P998" t="str">
            <v>T09.2025</v>
          </cell>
          <cell r="Q998">
            <v>1199426</v>
          </cell>
        </row>
        <row r="999">
          <cell r="I999">
            <v>51958</v>
          </cell>
          <cell r="J999" t="str">
            <v/>
          </cell>
          <cell r="K999" t="str">
            <v/>
          </cell>
          <cell r="L999">
            <v>1072050</v>
          </cell>
          <cell r="M999">
            <v>85764</v>
          </cell>
          <cell r="N999">
            <v>1157814</v>
          </cell>
          <cell r="O999" t="str">
            <v>20250930</v>
          </cell>
          <cell r="P999" t="str">
            <v>T09.2025</v>
          </cell>
          <cell r="Q999">
            <v>1157814</v>
          </cell>
        </row>
        <row r="1000">
          <cell r="I1000">
            <v>45477</v>
          </cell>
          <cell r="J1000" t="str">
            <v/>
          </cell>
          <cell r="K1000" t="str">
            <v/>
          </cell>
          <cell r="L1000">
            <v>11946970</v>
          </cell>
          <cell r="M1000">
            <v>955758</v>
          </cell>
          <cell r="N1000">
            <v>12902728</v>
          </cell>
          <cell r="O1000" t="str">
            <v>20250910</v>
          </cell>
          <cell r="P1000" t="str">
            <v>T09.2025</v>
          </cell>
          <cell r="Q1000">
            <v>12902728</v>
          </cell>
        </row>
        <row r="1001">
          <cell r="I1001">
            <v>51959</v>
          </cell>
          <cell r="J1001" t="str">
            <v/>
          </cell>
          <cell r="K1001" t="str">
            <v/>
          </cell>
          <cell r="L1001">
            <v>1726685</v>
          </cell>
          <cell r="M1001">
            <v>138135</v>
          </cell>
          <cell r="N1001">
            <v>1864820</v>
          </cell>
          <cell r="O1001" t="str">
            <v>20250930</v>
          </cell>
          <cell r="P1001" t="str">
            <v>T09.2025</v>
          </cell>
          <cell r="Q1001">
            <v>1864820</v>
          </cell>
        </row>
        <row r="1002">
          <cell r="I1002">
            <v>45478</v>
          </cell>
          <cell r="J1002" t="str">
            <v/>
          </cell>
          <cell r="K1002" t="str">
            <v/>
          </cell>
          <cell r="L1002">
            <v>536025</v>
          </cell>
          <cell r="M1002">
            <v>42882</v>
          </cell>
          <cell r="N1002">
            <v>578907</v>
          </cell>
          <cell r="O1002" t="str">
            <v>20250910</v>
          </cell>
          <cell r="P1002" t="str">
            <v>T09.2025</v>
          </cell>
          <cell r="Q1002">
            <v>578907</v>
          </cell>
        </row>
        <row r="1003">
          <cell r="I1003">
            <v>50689</v>
          </cell>
          <cell r="J1003" t="str">
            <v/>
          </cell>
          <cell r="K1003" t="str">
            <v/>
          </cell>
          <cell r="L1003">
            <v>1110580</v>
          </cell>
          <cell r="M1003">
            <v>88846</v>
          </cell>
          <cell r="N1003">
            <v>1199426</v>
          </cell>
          <cell r="O1003" t="str">
            <v>20250930</v>
          </cell>
          <cell r="P1003" t="str">
            <v>T09.2025</v>
          </cell>
          <cell r="Q1003">
            <v>1199426</v>
          </cell>
        </row>
        <row r="1004">
          <cell r="I1004">
            <v>10270</v>
          </cell>
          <cell r="J1004" t="str">
            <v>Sampling services fee - Auto</v>
          </cell>
          <cell r="K1004" t="str">
            <v>PHI HANG MAU 202508_005820</v>
          </cell>
          <cell r="L1004">
            <v>-324748</v>
          </cell>
          <cell r="M1004">
            <v>-32475</v>
          </cell>
          <cell r="N1004">
            <v>-357223</v>
          </cell>
          <cell r="O1004" t="str">
            <v>20250910</v>
          </cell>
          <cell r="P1004" t="str">
            <v>T09.2025</v>
          </cell>
          <cell r="Q1004">
            <v>-357223</v>
          </cell>
        </row>
        <row r="1005">
          <cell r="I1005">
            <v>47573</v>
          </cell>
          <cell r="J1005" t="str">
            <v/>
          </cell>
          <cell r="K1005" t="str">
            <v/>
          </cell>
          <cell r="L1005">
            <v>1091315</v>
          </cell>
          <cell r="M1005">
            <v>87305</v>
          </cell>
          <cell r="N1005">
            <v>1178620</v>
          </cell>
          <cell r="O1005" t="str">
            <v>20250910</v>
          </cell>
          <cell r="P1005" t="str">
            <v>T09.2025</v>
          </cell>
          <cell r="Q1005">
            <v>1178620</v>
          </cell>
        </row>
        <row r="1006">
          <cell r="I1006">
            <v>49330</v>
          </cell>
          <cell r="J1006" t="str">
            <v/>
          </cell>
          <cell r="K1006" t="str">
            <v/>
          </cell>
          <cell r="L1006">
            <v>1072050</v>
          </cell>
          <cell r="M1006">
            <v>85764</v>
          </cell>
          <cell r="N1006">
            <v>1157814</v>
          </cell>
          <cell r="O1006" t="str">
            <v>20250930</v>
          </cell>
          <cell r="P1006" t="str">
            <v>T09.2025</v>
          </cell>
          <cell r="Q1006">
            <v>1157814</v>
          </cell>
        </row>
        <row r="1007">
          <cell r="I1007">
            <v>47115</v>
          </cell>
          <cell r="J1007" t="str">
            <v/>
          </cell>
          <cell r="K1007" t="str">
            <v/>
          </cell>
          <cell r="L1007">
            <v>1110580</v>
          </cell>
          <cell r="M1007">
            <v>88846</v>
          </cell>
          <cell r="N1007">
            <v>1199426</v>
          </cell>
          <cell r="O1007" t="str">
            <v>20250910</v>
          </cell>
          <cell r="P1007" t="str">
            <v>T09.2025</v>
          </cell>
          <cell r="Q1007">
            <v>1199426</v>
          </cell>
        </row>
        <row r="1008">
          <cell r="I1008">
            <v>48777</v>
          </cell>
          <cell r="J1008" t="str">
            <v/>
          </cell>
          <cell r="K1008" t="str">
            <v/>
          </cell>
          <cell r="L1008">
            <v>1072050</v>
          </cell>
          <cell r="M1008">
            <v>85764</v>
          </cell>
          <cell r="N1008">
            <v>1157814</v>
          </cell>
          <cell r="O1008" t="str">
            <v>20250930</v>
          </cell>
          <cell r="P1008" t="str">
            <v>T09.2025</v>
          </cell>
          <cell r="Q1008">
            <v>1157814</v>
          </cell>
        </row>
        <row r="1009">
          <cell r="I1009">
            <v>51957</v>
          </cell>
          <cell r="J1009" t="str">
            <v/>
          </cell>
          <cell r="K1009" t="str">
            <v/>
          </cell>
          <cell r="L1009">
            <v>1190660</v>
          </cell>
          <cell r="M1009">
            <v>95253</v>
          </cell>
          <cell r="N1009">
            <v>1285913</v>
          </cell>
          <cell r="O1009" t="str">
            <v>20250930</v>
          </cell>
          <cell r="P1009" t="str">
            <v>T09.2025</v>
          </cell>
          <cell r="Q1009">
            <v>1285913</v>
          </cell>
        </row>
        <row r="1012">
          <cell r="I1012">
            <v>57813</v>
          </cell>
          <cell r="J1012" t="str">
            <v/>
          </cell>
          <cell r="K1012" t="str">
            <v/>
          </cell>
          <cell r="L1012">
            <v>2261200</v>
          </cell>
          <cell r="M1012">
            <v>180896</v>
          </cell>
          <cell r="N1012">
            <v>2442096</v>
          </cell>
          <cell r="O1012" t="str">
            <v>20251030</v>
          </cell>
          <cell r="P1012" t="str">
            <v>T10.2025</v>
          </cell>
          <cell r="Q1012">
            <v>2442096</v>
          </cell>
        </row>
        <row r="1013">
          <cell r="I1013">
            <v>6960</v>
          </cell>
          <cell r="J1013" t="str">
            <v>Anniversary Support fee - Manual(8%)</v>
          </cell>
          <cell r="K1013" t="str">
            <v>PHI HO TRO SINH NHAT 2025</v>
          </cell>
          <cell r="L1013">
            <v>-2000000</v>
          </cell>
          <cell r="M1013">
            <v>-160000</v>
          </cell>
          <cell r="N1013">
            <v>-2160000</v>
          </cell>
          <cell r="O1013" t="str">
            <v>20251010</v>
          </cell>
          <cell r="P1013" t="str">
            <v>T10.2025</v>
          </cell>
          <cell r="Q1013">
            <v>-2494167</v>
          </cell>
        </row>
        <row r="1014">
          <cell r="I1014">
            <v>7655</v>
          </cell>
          <cell r="J1014" t="str">
            <v>Sampling services fee - Auto</v>
          </cell>
          <cell r="K1014" t="str">
            <v>PHI HANG MAU 202509_005820</v>
          </cell>
          <cell r="L1014">
            <v>-92824</v>
          </cell>
          <cell r="M1014">
            <v>-9282</v>
          </cell>
          <cell r="N1014">
            <v>-102106</v>
          </cell>
          <cell r="O1014" t="str">
            <v>20251010</v>
          </cell>
          <cell r="P1014" t="str">
            <v>T10.2025</v>
          </cell>
          <cell r="Q1014">
            <v>-102106</v>
          </cell>
        </row>
        <row r="1015">
          <cell r="I1015" t="str">
            <v>aa</v>
          </cell>
          <cell r="J1015" t="str">
            <v>Penalty fee -Manual</v>
          </cell>
          <cell r="K1015" t="str">
            <v>PHAT VI PHAM GIAO HANG THANG 08.2025</v>
          </cell>
          <cell r="L1015">
            <v>-177693</v>
          </cell>
          <cell r="M1015">
            <v>0</v>
          </cell>
          <cell r="N1015">
            <v>-177693</v>
          </cell>
          <cell r="O1015" t="str">
            <v>20251010</v>
          </cell>
          <cell r="P1015" t="str">
            <v>T10.2025</v>
          </cell>
          <cell r="Q1015">
            <v>-355386</v>
          </cell>
        </row>
        <row r="1016">
          <cell r="I1016">
            <v>56300</v>
          </cell>
          <cell r="J1016" t="str">
            <v/>
          </cell>
          <cell r="K1016" t="str">
            <v/>
          </cell>
          <cell r="L1016">
            <v>2201895</v>
          </cell>
          <cell r="M1016">
            <v>176152</v>
          </cell>
          <cell r="N1016">
            <v>2378047</v>
          </cell>
          <cell r="O1016" t="str">
            <v>20251010</v>
          </cell>
          <cell r="P1016" t="str">
            <v>T10.2025</v>
          </cell>
          <cell r="Q1016">
            <v>2378047</v>
          </cell>
        </row>
        <row r="1017">
          <cell r="I1017">
            <v>52433</v>
          </cell>
          <cell r="J1017" t="str">
            <v/>
          </cell>
          <cell r="K1017" t="str">
            <v/>
          </cell>
          <cell r="L1017">
            <v>2201895</v>
          </cell>
          <cell r="M1017">
            <v>176152</v>
          </cell>
          <cell r="N1017">
            <v>2378047</v>
          </cell>
          <cell r="O1017" t="str">
            <v>20251010</v>
          </cell>
          <cell r="P1017" t="str">
            <v>T10.2025</v>
          </cell>
          <cell r="Q1017">
            <v>2378047</v>
          </cell>
        </row>
        <row r="1018">
          <cell r="I1018">
            <v>6960</v>
          </cell>
          <cell r="J1018" t="str">
            <v>Sale services fee - Auto</v>
          </cell>
          <cell r="K1018" t="str">
            <v>PHI BAN HANG 202509_005820</v>
          </cell>
          <cell r="L1018">
            <v>-309414</v>
          </cell>
          <cell r="M1018">
            <v>-24753</v>
          </cell>
          <cell r="N1018">
            <v>-334167</v>
          </cell>
          <cell r="O1018" t="str">
            <v>20251010</v>
          </cell>
          <cell r="P1018" t="str">
            <v>T10.2025</v>
          </cell>
          <cell r="Q1018">
            <v>-2494167</v>
          </cell>
        </row>
        <row r="1019">
          <cell r="I1019" t="str">
            <v>aa</v>
          </cell>
          <cell r="J1019" t="str">
            <v>Penalty fee -Manual</v>
          </cell>
          <cell r="K1019" t="str">
            <v>PHAT VI PHAM GIAO HANG THANG 08.2025</v>
          </cell>
          <cell r="L1019">
            <v>-177693</v>
          </cell>
          <cell r="M1019">
            <v>0</v>
          </cell>
          <cell r="N1019">
            <v>-177693</v>
          </cell>
          <cell r="O1019" t="str">
            <v>20251010</v>
          </cell>
          <cell r="P1019" t="str">
            <v>T10.2025</v>
          </cell>
          <cell r="Q1019">
            <v>-355386</v>
          </cell>
        </row>
        <row r="1020">
          <cell r="I1020">
            <v>1750</v>
          </cell>
          <cell r="J1020" t="str">
            <v>Basic discount - Auto</v>
          </cell>
          <cell r="K1020" t="str">
            <v>CHIET KHAU CO BAN 202509_005820</v>
          </cell>
          <cell r="L1020">
            <v>-433179</v>
          </cell>
          <cell r="M1020">
            <v>-34654</v>
          </cell>
          <cell r="N1020">
            <v>-467833</v>
          </cell>
          <cell r="O1020" t="str">
            <v>20251010</v>
          </cell>
          <cell r="P1020" t="str">
            <v>T10.2025</v>
          </cell>
          <cell r="Q1020">
            <v>-467833</v>
          </cell>
        </row>
        <row r="1021">
          <cell r="I1021">
            <v>54305</v>
          </cell>
          <cell r="J1021" t="str">
            <v/>
          </cell>
          <cell r="K1021" t="str">
            <v/>
          </cell>
          <cell r="L1021">
            <v>3352515</v>
          </cell>
          <cell r="M1021">
            <v>268201</v>
          </cell>
          <cell r="N1021">
            <v>3620716</v>
          </cell>
          <cell r="O1021" t="str">
            <v>20251010</v>
          </cell>
          <cell r="P1021" t="str">
            <v>T10.2025</v>
          </cell>
          <cell r="Q1021">
            <v>3620716</v>
          </cell>
        </row>
        <row r="1022">
          <cell r="I1022">
            <v>52421</v>
          </cell>
          <cell r="J1022" t="str">
            <v/>
          </cell>
          <cell r="K1022" t="str">
            <v/>
          </cell>
          <cell r="L1022">
            <v>2182630</v>
          </cell>
          <cell r="M1022">
            <v>174610</v>
          </cell>
          <cell r="N1022">
            <v>2357240</v>
          </cell>
          <cell r="O1022" t="str">
            <v>20251010</v>
          </cell>
          <cell r="P1022" t="str">
            <v>T10.2025</v>
          </cell>
          <cell r="Q1022">
            <v>2357240</v>
          </cell>
        </row>
        <row r="1023">
          <cell r="J1023" t="str">
            <v/>
          </cell>
          <cell r="K1023" t="str">
            <v>SUB SUM</v>
          </cell>
          <cell r="L1023">
            <v>9009332</v>
          </cell>
          <cell r="M1023">
            <v>747322</v>
          </cell>
          <cell r="N1023">
            <v>9756654</v>
          </cell>
          <cell r="O1023" t="str">
            <v/>
          </cell>
          <cell r="P1023" t="str">
            <v>T10.2025</v>
          </cell>
          <cell r="Q1023">
            <v>0</v>
          </cell>
        </row>
        <row r="1024">
          <cell r="I1024">
            <v>9427</v>
          </cell>
          <cell r="J1024" t="str">
            <v>Sampling services fee - Auto</v>
          </cell>
          <cell r="K1024" t="str">
            <v>PHI HANG MAU 202509_005820</v>
          </cell>
          <cell r="L1024">
            <v>-334062</v>
          </cell>
          <cell r="M1024">
            <v>-33406</v>
          </cell>
          <cell r="N1024">
            <v>-367468</v>
          </cell>
          <cell r="O1024" t="str">
            <v>20251010</v>
          </cell>
          <cell r="P1024" t="str">
            <v>T10.2025</v>
          </cell>
          <cell r="Q1024">
            <v>-367468</v>
          </cell>
        </row>
        <row r="1025">
          <cell r="I1025">
            <v>5375</v>
          </cell>
          <cell r="J1025" t="str">
            <v>Distribution Cost -Auto(8%)</v>
          </cell>
          <cell r="K1025" t="str">
            <v>Thu lai phi van chuyen 26082025 hang lanh - 005820 tu HCM den Lotte Mart Vinh, BKS: 51C71523</v>
          </cell>
          <cell r="L1025">
            <v>-224250</v>
          </cell>
          <cell r="M1025">
            <v>-17940</v>
          </cell>
          <cell r="N1025">
            <v>-242190</v>
          </cell>
          <cell r="O1025" t="str">
            <v>20251010</v>
          </cell>
          <cell r="P1025" t="str">
            <v>T10.2025</v>
          </cell>
          <cell r="Q1025">
            <v>-1519485</v>
          </cell>
        </row>
        <row r="1026">
          <cell r="I1026">
            <v>5375</v>
          </cell>
          <cell r="J1026" t="str">
            <v>Distribution Cost -Auto(8%)</v>
          </cell>
          <cell r="K1026" t="str">
            <v>Thu lai phi van chuyen 09082025 hang lanh - 005820 tu HCM den Lotte Mart Vinh, BKS: 50H51122; 50H72504</v>
          </cell>
          <cell r="L1026">
            <v>-423130</v>
          </cell>
          <cell r="M1026">
            <v>-33850</v>
          </cell>
          <cell r="N1026">
            <v>-456980</v>
          </cell>
          <cell r="O1026" t="str">
            <v>20251010</v>
          </cell>
          <cell r="P1026" t="str">
            <v>T10.2025</v>
          </cell>
          <cell r="Q1026">
            <v>-1519485</v>
          </cell>
        </row>
        <row r="1027">
          <cell r="I1027">
            <v>52487</v>
          </cell>
          <cell r="J1027" t="str">
            <v/>
          </cell>
          <cell r="K1027" t="str">
            <v/>
          </cell>
          <cell r="L1027">
            <v>7025350</v>
          </cell>
          <cell r="M1027">
            <v>562028</v>
          </cell>
          <cell r="N1027">
            <v>7587378</v>
          </cell>
          <cell r="O1027" t="str">
            <v>20251010</v>
          </cell>
          <cell r="P1027" t="str">
            <v>T10.2025</v>
          </cell>
          <cell r="Q1027">
            <v>7587378</v>
          </cell>
        </row>
        <row r="1028">
          <cell r="I1028">
            <v>8973</v>
          </cell>
          <cell r="J1028" t="str">
            <v>Sale services fee - Auto</v>
          </cell>
          <cell r="K1028" t="str">
            <v>PHI BAN HANG 202509_005820</v>
          </cell>
          <cell r="L1028">
            <v>-1113541</v>
          </cell>
          <cell r="M1028">
            <v>-89083</v>
          </cell>
          <cell r="N1028">
            <v>-1202624</v>
          </cell>
          <cell r="O1028" t="str">
            <v>20251010</v>
          </cell>
          <cell r="P1028" t="str">
            <v>T10.2025</v>
          </cell>
          <cell r="Q1028">
            <v>-1202624</v>
          </cell>
        </row>
        <row r="1029">
          <cell r="I1029">
            <v>1748</v>
          </cell>
          <cell r="J1029" t="str">
            <v>Basic discount - Auto</v>
          </cell>
          <cell r="K1029" t="str">
            <v>CHIET KHAU CO BAN 202509_005820</v>
          </cell>
          <cell r="L1029">
            <v>-1558957</v>
          </cell>
          <cell r="M1029">
            <v>-124717</v>
          </cell>
          <cell r="N1029">
            <v>-1683674</v>
          </cell>
          <cell r="O1029" t="str">
            <v>20251010</v>
          </cell>
          <cell r="P1029" t="str">
            <v>T10.2025</v>
          </cell>
          <cell r="Q1029">
            <v>-1683674</v>
          </cell>
        </row>
        <row r="1030">
          <cell r="I1030">
            <v>57889</v>
          </cell>
          <cell r="J1030" t="str">
            <v/>
          </cell>
          <cell r="K1030" t="str">
            <v/>
          </cell>
          <cell r="L1030">
            <v>8529550</v>
          </cell>
          <cell r="M1030">
            <v>682364</v>
          </cell>
          <cell r="N1030">
            <v>9211914</v>
          </cell>
          <cell r="O1030" t="str">
            <v>20251030</v>
          </cell>
          <cell r="P1030" t="str">
            <v>T10.2025</v>
          </cell>
          <cell r="Q1030">
            <v>9211914</v>
          </cell>
        </row>
        <row r="1031">
          <cell r="I1031">
            <v>5375</v>
          </cell>
          <cell r="J1031" t="str">
            <v>Distribution Cost -Auto(8%)</v>
          </cell>
          <cell r="K1031" t="str">
            <v>Thu lai phi van chuyen 21082025 hang lanh - 005820 tu HCM den Lotte Mart Vinh, BKS: 86C12051</v>
          </cell>
          <cell r="L1031">
            <v>-175880</v>
          </cell>
          <cell r="M1031">
            <v>-14070</v>
          </cell>
          <cell r="N1031">
            <v>-189950</v>
          </cell>
          <cell r="O1031" t="str">
            <v>20251010</v>
          </cell>
          <cell r="P1031" t="str">
            <v>T10.2025</v>
          </cell>
          <cell r="Q1031">
            <v>-1519485</v>
          </cell>
        </row>
        <row r="1032">
          <cell r="I1032">
            <v>54366</v>
          </cell>
          <cell r="J1032" t="str">
            <v/>
          </cell>
          <cell r="K1032" t="str">
            <v/>
          </cell>
          <cell r="L1032">
            <v>9047820</v>
          </cell>
          <cell r="M1032">
            <v>723826</v>
          </cell>
          <cell r="N1032">
            <v>9771646</v>
          </cell>
          <cell r="O1032" t="str">
            <v>20251010</v>
          </cell>
          <cell r="P1032" t="str">
            <v>T10.2025</v>
          </cell>
          <cell r="Q1032">
            <v>9771646</v>
          </cell>
        </row>
        <row r="1033">
          <cell r="J1033" t="str">
            <v/>
          </cell>
          <cell r="K1033" t="str">
            <v>SUB SUM</v>
          </cell>
          <cell r="L1033">
            <v>20772900</v>
          </cell>
          <cell r="M1033">
            <v>1655152</v>
          </cell>
          <cell r="N1033">
            <v>22428052</v>
          </cell>
          <cell r="O1033" t="str">
            <v/>
          </cell>
          <cell r="P1033" t="str">
            <v>T10.2025</v>
          </cell>
          <cell r="Q1033">
            <v>0</v>
          </cell>
        </row>
        <row r="1034">
          <cell r="I1034">
            <v>57888</v>
          </cell>
          <cell r="J1034" t="str">
            <v/>
          </cell>
          <cell r="K1034" t="str">
            <v/>
          </cell>
          <cell r="L1034">
            <v>1627340</v>
          </cell>
          <cell r="M1034">
            <v>130187</v>
          </cell>
          <cell r="N1034">
            <v>1757527</v>
          </cell>
          <cell r="O1034" t="str">
            <v>20251030</v>
          </cell>
          <cell r="P1034" t="str">
            <v>T10.2025</v>
          </cell>
          <cell r="Q1034">
            <v>1757527</v>
          </cell>
        </row>
        <row r="1035">
          <cell r="I1035">
            <v>7907</v>
          </cell>
          <cell r="J1035" t="str">
            <v>Sampling services fee - Auto</v>
          </cell>
          <cell r="K1035" t="str">
            <v>PHI HANG MAU 202509_005820</v>
          </cell>
          <cell r="L1035">
            <v>-123358</v>
          </cell>
          <cell r="M1035">
            <v>-12336</v>
          </cell>
          <cell r="N1035">
            <v>-135694</v>
          </cell>
          <cell r="O1035" t="str">
            <v>20251010</v>
          </cell>
          <cell r="P1035" t="str">
            <v>T10.2025</v>
          </cell>
          <cell r="Q1035">
            <v>-135694</v>
          </cell>
        </row>
        <row r="1036">
          <cell r="I1036">
            <v>5375</v>
          </cell>
          <cell r="J1036" t="str">
            <v>Distribution Cost -Auto(8%)</v>
          </cell>
          <cell r="K1036" t="str">
            <v>Thu lai phi van chuyen 26082025 hang lanh - 005820 tu HCM den Lotte Mart Nha Trang, BKS: 50H87053</v>
          </cell>
          <cell r="L1036">
            <v>-45660</v>
          </cell>
          <cell r="M1036">
            <v>-3653</v>
          </cell>
          <cell r="N1036">
            <v>-49313</v>
          </cell>
          <cell r="O1036" t="str">
            <v>20251010</v>
          </cell>
          <cell r="P1036" t="str">
            <v>T10.2025</v>
          </cell>
          <cell r="Q1036">
            <v>-1519485</v>
          </cell>
        </row>
        <row r="1037">
          <cell r="I1037">
            <v>54368</v>
          </cell>
          <cell r="J1037" t="str">
            <v/>
          </cell>
          <cell r="K1037" t="str">
            <v/>
          </cell>
          <cell r="L1037">
            <v>1627340</v>
          </cell>
          <cell r="M1037">
            <v>130187</v>
          </cell>
          <cell r="N1037">
            <v>1757527</v>
          </cell>
          <cell r="O1037" t="str">
            <v>20251010</v>
          </cell>
          <cell r="P1037" t="str">
            <v>T10.2025</v>
          </cell>
          <cell r="Q1037">
            <v>1757527</v>
          </cell>
        </row>
        <row r="1038">
          <cell r="I1038">
            <v>52342</v>
          </cell>
          <cell r="J1038" t="str">
            <v/>
          </cell>
          <cell r="K1038" t="str">
            <v/>
          </cell>
          <cell r="L1038">
            <v>1608075</v>
          </cell>
          <cell r="M1038">
            <v>128646</v>
          </cell>
          <cell r="N1038">
            <v>1736721</v>
          </cell>
          <cell r="O1038" t="str">
            <v>20251010</v>
          </cell>
          <cell r="P1038" t="str">
            <v>T10.2025</v>
          </cell>
          <cell r="Q1038">
            <v>1736721</v>
          </cell>
        </row>
        <row r="1039">
          <cell r="I1039">
            <v>56578</v>
          </cell>
          <cell r="J1039" t="str">
            <v/>
          </cell>
          <cell r="K1039" t="str">
            <v/>
          </cell>
          <cell r="L1039">
            <v>2341280</v>
          </cell>
          <cell r="M1039">
            <v>187302</v>
          </cell>
          <cell r="N1039">
            <v>2528582</v>
          </cell>
          <cell r="O1039" t="str">
            <v>20251030</v>
          </cell>
          <cell r="P1039" t="str">
            <v>T10.2025</v>
          </cell>
          <cell r="Q1039">
            <v>2528582</v>
          </cell>
        </row>
        <row r="1040">
          <cell r="I1040">
            <v>7887</v>
          </cell>
          <cell r="J1040" t="str">
            <v>Sale services fee - Auto</v>
          </cell>
          <cell r="K1040" t="str">
            <v>PHI BAN HANG 202509_005820</v>
          </cell>
          <cell r="L1040">
            <v>-411193</v>
          </cell>
          <cell r="M1040">
            <v>-32895</v>
          </cell>
          <cell r="N1040">
            <v>-444088</v>
          </cell>
          <cell r="O1040" t="str">
            <v>20251010</v>
          </cell>
          <cell r="P1040" t="str">
            <v>T10.2025</v>
          </cell>
          <cell r="Q1040">
            <v>-444088</v>
          </cell>
        </row>
        <row r="1041">
          <cell r="I1041">
            <v>1747</v>
          </cell>
          <cell r="J1041" t="str">
            <v>Basic discount - Auto</v>
          </cell>
          <cell r="K1041" t="str">
            <v>CHIET KHAU CO BAN 202509_005820</v>
          </cell>
          <cell r="L1041">
            <v>-575670</v>
          </cell>
          <cell r="M1041">
            <v>-46054</v>
          </cell>
          <cell r="N1041">
            <v>-621724</v>
          </cell>
          <cell r="O1041" t="str">
            <v>20251010</v>
          </cell>
          <cell r="P1041" t="str">
            <v>T10.2025</v>
          </cell>
          <cell r="Q1041">
            <v>-621724</v>
          </cell>
        </row>
        <row r="1042">
          <cell r="I1042">
            <v>5375</v>
          </cell>
          <cell r="J1042" t="str">
            <v>Distribution Cost -Auto(8%)</v>
          </cell>
          <cell r="K1042" t="str">
            <v>Thu lai phi van chuyen 16082025 hang lanh - 005820 tu HCM den Lotte Mart Nha Trang, BKS: 50H78472</v>
          </cell>
          <cell r="L1042">
            <v>-51580</v>
          </cell>
          <cell r="M1042">
            <v>-4126</v>
          </cell>
          <cell r="N1042">
            <v>-55706</v>
          </cell>
          <cell r="O1042" t="str">
            <v>20251010</v>
          </cell>
          <cell r="P1042" t="str">
            <v>T10.2025</v>
          </cell>
          <cell r="Q1042">
            <v>-1519485</v>
          </cell>
        </row>
        <row r="1043">
          <cell r="I1043">
            <v>52343</v>
          </cell>
          <cell r="J1043" t="str">
            <v/>
          </cell>
          <cell r="K1043" t="str">
            <v/>
          </cell>
          <cell r="L1043">
            <v>536025</v>
          </cell>
          <cell r="M1043">
            <v>42882</v>
          </cell>
          <cell r="N1043">
            <v>578907</v>
          </cell>
          <cell r="O1043" t="str">
            <v>20251010</v>
          </cell>
          <cell r="P1043" t="str">
            <v>T10.2025</v>
          </cell>
          <cell r="Q1043">
            <v>578907</v>
          </cell>
        </row>
        <row r="1044">
          <cell r="J1044" t="str">
            <v/>
          </cell>
          <cell r="K1044" t="str">
            <v>SUB SUM</v>
          </cell>
          <cell r="L1044">
            <v>6532599</v>
          </cell>
          <cell r="M1044">
            <v>520140</v>
          </cell>
          <cell r="N1044">
            <v>7052739</v>
          </cell>
          <cell r="O1044" t="str">
            <v/>
          </cell>
          <cell r="P1044" t="str">
            <v>T10.2025</v>
          </cell>
          <cell r="Q1044">
            <v>0</v>
          </cell>
        </row>
        <row r="1045">
          <cell r="I1045">
            <v>10339</v>
          </cell>
          <cell r="J1045" t="str">
            <v>Sale services fee - Auto</v>
          </cell>
          <cell r="K1045" t="str">
            <v>PHI BAN HANG 202509_005820</v>
          </cell>
          <cell r="L1045">
            <v>-297990</v>
          </cell>
          <cell r="M1045">
            <v>-23839</v>
          </cell>
          <cell r="N1045">
            <v>-321829</v>
          </cell>
          <cell r="O1045" t="str">
            <v>20251010</v>
          </cell>
          <cell r="P1045" t="str">
            <v>T10.2025</v>
          </cell>
          <cell r="Q1045">
            <v>-321829</v>
          </cell>
        </row>
        <row r="1046">
          <cell r="I1046">
            <v>56351</v>
          </cell>
          <cell r="J1046" t="str">
            <v/>
          </cell>
          <cell r="K1046" t="str">
            <v/>
          </cell>
          <cell r="L1046">
            <v>1190660</v>
          </cell>
          <cell r="M1046">
            <v>95253</v>
          </cell>
          <cell r="N1046">
            <v>1285913</v>
          </cell>
          <cell r="O1046" t="str">
            <v>20251010</v>
          </cell>
          <cell r="P1046" t="str">
            <v>T10.2025</v>
          </cell>
          <cell r="Q1046">
            <v>1285913</v>
          </cell>
        </row>
        <row r="1047">
          <cell r="I1047">
            <v>59517</v>
          </cell>
          <cell r="J1047" t="str">
            <v/>
          </cell>
          <cell r="K1047" t="str">
            <v/>
          </cell>
          <cell r="L1047">
            <v>1072050</v>
          </cell>
          <cell r="M1047">
            <v>85764</v>
          </cell>
          <cell r="N1047">
            <v>1157814</v>
          </cell>
          <cell r="O1047" t="str">
            <v>20251030</v>
          </cell>
          <cell r="P1047" t="str">
            <v>T10.2025</v>
          </cell>
          <cell r="Q1047">
            <v>1157814</v>
          </cell>
        </row>
        <row r="1048">
          <cell r="I1048">
            <v>52352</v>
          </cell>
          <cell r="J1048" t="str">
            <v/>
          </cell>
          <cell r="K1048" t="str">
            <v/>
          </cell>
          <cell r="L1048">
            <v>1190660</v>
          </cell>
          <cell r="M1048">
            <v>95253</v>
          </cell>
          <cell r="N1048">
            <v>1285913</v>
          </cell>
          <cell r="O1048" t="str">
            <v>20251010</v>
          </cell>
          <cell r="P1048" t="str">
            <v>T10.2025</v>
          </cell>
          <cell r="Q1048">
            <v>1285913</v>
          </cell>
        </row>
        <row r="1049">
          <cell r="I1049">
            <v>1746</v>
          </cell>
          <cell r="J1049" t="str">
            <v>Basic discount - Auto</v>
          </cell>
          <cell r="K1049" t="str">
            <v>CHIET KHAU CO BAN 202509_005820</v>
          </cell>
          <cell r="L1049">
            <v>-417185</v>
          </cell>
          <cell r="M1049">
            <v>-33375</v>
          </cell>
          <cell r="N1049">
            <v>-450560</v>
          </cell>
          <cell r="O1049" t="str">
            <v>20251010</v>
          </cell>
          <cell r="P1049" t="str">
            <v>T10.2025</v>
          </cell>
          <cell r="Q1049">
            <v>-450560</v>
          </cell>
        </row>
        <row r="1050">
          <cell r="I1050">
            <v>56350</v>
          </cell>
          <cell r="J1050" t="str">
            <v/>
          </cell>
          <cell r="K1050" t="str">
            <v/>
          </cell>
          <cell r="L1050">
            <v>2281975</v>
          </cell>
          <cell r="M1050">
            <v>182558</v>
          </cell>
          <cell r="N1050">
            <v>2464533</v>
          </cell>
          <cell r="O1050" t="str">
            <v>20251010</v>
          </cell>
          <cell r="P1050" t="str">
            <v>T10.2025</v>
          </cell>
          <cell r="Q1050">
            <v>2464533</v>
          </cell>
        </row>
        <row r="1051">
          <cell r="I1051">
            <v>54176</v>
          </cell>
          <cell r="J1051" t="str">
            <v/>
          </cell>
          <cell r="K1051" t="str">
            <v/>
          </cell>
          <cell r="L1051">
            <v>1190660</v>
          </cell>
          <cell r="M1051">
            <v>95253</v>
          </cell>
          <cell r="N1051">
            <v>1285913</v>
          </cell>
          <cell r="O1051" t="str">
            <v>20251010</v>
          </cell>
          <cell r="P1051" t="str">
            <v>T10.2025</v>
          </cell>
          <cell r="Q1051">
            <v>1285913</v>
          </cell>
        </row>
        <row r="1052">
          <cell r="I1052">
            <v>57804</v>
          </cell>
          <cell r="J1052" t="str">
            <v/>
          </cell>
          <cell r="K1052" t="str">
            <v/>
          </cell>
          <cell r="L1052">
            <v>1190660</v>
          </cell>
          <cell r="M1052">
            <v>95253</v>
          </cell>
          <cell r="N1052">
            <v>1285913</v>
          </cell>
          <cell r="O1052" t="str">
            <v>20251030</v>
          </cell>
          <cell r="P1052" t="str">
            <v>T10.2025</v>
          </cell>
          <cell r="Q1052">
            <v>1285913</v>
          </cell>
        </row>
        <row r="1053">
          <cell r="I1053">
            <v>10006</v>
          </cell>
          <cell r="J1053" t="str">
            <v>Sampling services fee - Auto</v>
          </cell>
          <cell r="K1053" t="str">
            <v>PHI HANG MAU 202509_005820</v>
          </cell>
          <cell r="L1053">
            <v>-89397</v>
          </cell>
          <cell r="M1053">
            <v>-8940</v>
          </cell>
          <cell r="N1053">
            <v>-98337</v>
          </cell>
          <cell r="O1053" t="str">
            <v>20251010</v>
          </cell>
          <cell r="P1053" t="str">
            <v>T10.2025</v>
          </cell>
          <cell r="Q1053">
            <v>-98337</v>
          </cell>
        </row>
        <row r="1054">
          <cell r="J1054" t="str">
            <v/>
          </cell>
          <cell r="K1054" t="str">
            <v>SUB SUM</v>
          </cell>
          <cell r="L1054">
            <v>7312093</v>
          </cell>
          <cell r="M1054">
            <v>583180</v>
          </cell>
          <cell r="N1054">
            <v>7895273</v>
          </cell>
          <cell r="O1054" t="str">
            <v/>
          </cell>
          <cell r="P1054" t="str">
            <v>T10.2025</v>
          </cell>
          <cell r="Q1054">
            <v>0</v>
          </cell>
        </row>
        <row r="1055">
          <cell r="I1055">
            <v>59414</v>
          </cell>
          <cell r="J1055" t="str">
            <v/>
          </cell>
          <cell r="K1055" t="str">
            <v/>
          </cell>
          <cell r="L1055">
            <v>595330</v>
          </cell>
          <cell r="M1055">
            <v>47626</v>
          </cell>
          <cell r="N1055">
            <v>642956</v>
          </cell>
          <cell r="O1055" t="str">
            <v>20251030</v>
          </cell>
          <cell r="P1055" t="str">
            <v>T10.2025</v>
          </cell>
          <cell r="Q1055">
            <v>642956</v>
          </cell>
        </row>
        <row r="1056">
          <cell r="I1056">
            <v>7857</v>
          </cell>
          <cell r="J1056" t="str">
            <v>Sale services fee - Auto</v>
          </cell>
          <cell r="K1056" t="str">
            <v>PHI BAN HANG 202509_005820</v>
          </cell>
          <cell r="L1056">
            <v>-80974</v>
          </cell>
          <cell r="M1056">
            <v>-6478</v>
          </cell>
          <cell r="N1056">
            <v>-87452</v>
          </cell>
          <cell r="O1056" t="str">
            <v>20251010</v>
          </cell>
          <cell r="P1056" t="str">
            <v>T10.2025</v>
          </cell>
          <cell r="Q1056">
            <v>-87452</v>
          </cell>
        </row>
        <row r="1057">
          <cell r="I1057">
            <v>1745</v>
          </cell>
          <cell r="J1057" t="str">
            <v>Basic discount - Auto</v>
          </cell>
          <cell r="K1057" t="str">
            <v>CHIET KHAU CO BAN 202509_005820</v>
          </cell>
          <cell r="L1057">
            <v>-113364</v>
          </cell>
          <cell r="M1057">
            <v>-9069</v>
          </cell>
          <cell r="N1057">
            <v>-122433</v>
          </cell>
          <cell r="O1057" t="str">
            <v>20251010</v>
          </cell>
          <cell r="P1057" t="str">
            <v>T10.2025</v>
          </cell>
          <cell r="Q1057">
            <v>-122433</v>
          </cell>
        </row>
        <row r="1058">
          <cell r="I1058">
            <v>5375</v>
          </cell>
          <cell r="J1058" t="str">
            <v>Distribution Cost -Auto(8%)</v>
          </cell>
          <cell r="K1058" t="str">
            <v>Thu lai phi van chuyen 21082025 hang lanh - 005820 tu HCM den Lotte Mart Can Tho, BKS: 50H88676</v>
          </cell>
          <cell r="L1058">
            <v>-56840</v>
          </cell>
          <cell r="M1058">
            <v>-4547</v>
          </cell>
          <cell r="N1058">
            <v>-61387</v>
          </cell>
          <cell r="O1058" t="str">
            <v>20251010</v>
          </cell>
          <cell r="P1058" t="str">
            <v>T10.2025</v>
          </cell>
          <cell r="Q1058">
            <v>-1519485</v>
          </cell>
        </row>
        <row r="1059">
          <cell r="I1059">
            <v>5375</v>
          </cell>
          <cell r="J1059" t="str">
            <v>Distribution Cost -Auto(8%)</v>
          </cell>
          <cell r="K1059" t="str">
            <v>Thu lai phi van chuyen 07082025 hang lanh - 005820 tu HCM den Lotte Mart Can Tho, BKS: 50H08343</v>
          </cell>
          <cell r="L1059">
            <v>-39960</v>
          </cell>
          <cell r="M1059">
            <v>-3197</v>
          </cell>
          <cell r="N1059">
            <v>-43157</v>
          </cell>
          <cell r="O1059" t="str">
            <v>20251010</v>
          </cell>
          <cell r="P1059" t="str">
            <v>T10.2025</v>
          </cell>
          <cell r="Q1059">
            <v>-1519485</v>
          </cell>
        </row>
        <row r="1060">
          <cell r="I1060">
            <v>52660</v>
          </cell>
          <cell r="J1060" t="str">
            <v/>
          </cell>
          <cell r="K1060" t="str">
            <v/>
          </cell>
          <cell r="L1060">
            <v>2837265</v>
          </cell>
          <cell r="M1060">
            <v>226981</v>
          </cell>
          <cell r="N1060">
            <v>3064246</v>
          </cell>
          <cell r="O1060" t="str">
            <v>20251010</v>
          </cell>
          <cell r="P1060" t="str">
            <v>T10.2025</v>
          </cell>
          <cell r="Q1060">
            <v>3064246</v>
          </cell>
        </row>
        <row r="1061">
          <cell r="I1061">
            <v>1719</v>
          </cell>
          <cell r="J1061" t="str">
            <v>251003-01011-1-0210</v>
          </cell>
          <cell r="K1061" t="str">
            <v>Hang tra lai</v>
          </cell>
          <cell r="L1061">
            <v>-349190</v>
          </cell>
          <cell r="M1061">
            <v>-27936</v>
          </cell>
          <cell r="N1061">
            <v>-377126</v>
          </cell>
          <cell r="O1061" t="str">
            <v>20251010</v>
          </cell>
          <cell r="P1061" t="str">
            <v>T10.2025</v>
          </cell>
          <cell r="Q1061">
            <v>-377126</v>
          </cell>
        </row>
        <row r="1062">
          <cell r="I1062">
            <v>59413</v>
          </cell>
          <cell r="J1062" t="str">
            <v/>
          </cell>
          <cell r="K1062" t="str">
            <v/>
          </cell>
          <cell r="L1062">
            <v>1686645</v>
          </cell>
          <cell r="M1062">
            <v>134932</v>
          </cell>
          <cell r="N1062">
            <v>1821577</v>
          </cell>
          <cell r="O1062" t="str">
            <v>20251030</v>
          </cell>
          <cell r="P1062" t="str">
            <v>T10.2025</v>
          </cell>
          <cell r="Q1062">
            <v>1821577</v>
          </cell>
        </row>
        <row r="1063">
          <cell r="I1063">
            <v>8311</v>
          </cell>
          <cell r="J1063" t="str">
            <v>Sampling services fee - Auto</v>
          </cell>
          <cell r="K1063" t="str">
            <v>PHI HANG MAU 202509_005820</v>
          </cell>
          <cell r="L1063">
            <v>-24292</v>
          </cell>
          <cell r="M1063">
            <v>-2429</v>
          </cell>
          <cell r="N1063">
            <v>-26721</v>
          </cell>
          <cell r="O1063" t="str">
            <v>20251010</v>
          </cell>
          <cell r="P1063" t="str">
            <v>T10.2025</v>
          </cell>
          <cell r="Q1063">
            <v>-26721</v>
          </cell>
        </row>
        <row r="1064">
          <cell r="I1064">
            <v>5375</v>
          </cell>
          <cell r="J1064" t="str">
            <v>Distribution Cost -Auto(8%)</v>
          </cell>
          <cell r="K1064" t="str">
            <v>Thu lai phi van chuyen 28082025 hang lanh - 005820 tu HCM den Lotte Mart Can Tho, BKS: 86C12051</v>
          </cell>
          <cell r="L1064">
            <v>-39960</v>
          </cell>
          <cell r="M1064">
            <v>-3197</v>
          </cell>
          <cell r="N1064">
            <v>-43157</v>
          </cell>
          <cell r="O1064" t="str">
            <v>20251010</v>
          </cell>
          <cell r="P1064" t="str">
            <v>T10.2025</v>
          </cell>
          <cell r="Q1064">
            <v>-1519485</v>
          </cell>
        </row>
        <row r="1065">
          <cell r="I1065">
            <v>5375</v>
          </cell>
          <cell r="J1065" t="str">
            <v>Distribution Cost -Auto(8%)</v>
          </cell>
          <cell r="K1065" t="str">
            <v>Thu lai phi van chuyen 12082025 hang lanh - 005820 tu HCM den Lotte Mart Can Tho, BKS: 51C71523; 50H83347</v>
          </cell>
          <cell r="L1065">
            <v>-50700</v>
          </cell>
          <cell r="M1065">
            <v>-4056</v>
          </cell>
          <cell r="N1065">
            <v>-54756</v>
          </cell>
          <cell r="O1065" t="str">
            <v>20251010</v>
          </cell>
          <cell r="P1065" t="str">
            <v>T10.2025</v>
          </cell>
          <cell r="Q1065">
            <v>-1519485</v>
          </cell>
        </row>
        <row r="1066">
          <cell r="I1066">
            <v>54528</v>
          </cell>
          <cell r="J1066" t="str">
            <v/>
          </cell>
          <cell r="K1066" t="str">
            <v/>
          </cell>
          <cell r="L1066">
            <v>1627340</v>
          </cell>
          <cell r="M1066">
            <v>130187</v>
          </cell>
          <cell r="N1066">
            <v>1757527</v>
          </cell>
          <cell r="O1066" t="str">
            <v>20251010</v>
          </cell>
          <cell r="P1066" t="str">
            <v>T10.2025</v>
          </cell>
          <cell r="Q1066">
            <v>1757527</v>
          </cell>
        </row>
        <row r="1067">
          <cell r="J1067" t="str">
            <v/>
          </cell>
          <cell r="K1067" t="str">
            <v>SUB SUM</v>
          </cell>
          <cell r="L1067">
            <v>5991300</v>
          </cell>
          <cell r="M1067">
            <v>478817</v>
          </cell>
          <cell r="N1067">
            <v>6470117</v>
          </cell>
          <cell r="O1067" t="str">
            <v/>
          </cell>
          <cell r="P1067" t="str">
            <v>T10.2025</v>
          </cell>
          <cell r="Q1067">
            <v>0</v>
          </cell>
        </row>
        <row r="1068">
          <cell r="I1068">
            <v>7030</v>
          </cell>
          <cell r="J1068" t="str">
            <v>Sale services fee - Auto</v>
          </cell>
          <cell r="K1068" t="str">
            <v>PHI BAN HANG 202509_005820</v>
          </cell>
          <cell r="L1068">
            <v>-111277</v>
          </cell>
          <cell r="M1068">
            <v>-8902</v>
          </cell>
          <cell r="N1068">
            <v>-120179</v>
          </cell>
          <cell r="O1068" t="str">
            <v>20251010</v>
          </cell>
          <cell r="P1068" t="str">
            <v>T10.2025</v>
          </cell>
          <cell r="Q1068">
            <v>-120179</v>
          </cell>
        </row>
        <row r="1069">
          <cell r="I1069">
            <v>1744</v>
          </cell>
          <cell r="J1069" t="str">
            <v>Basic discount - Auto</v>
          </cell>
          <cell r="K1069" t="str">
            <v>CHIET KHAU CO BAN 202509_005820</v>
          </cell>
          <cell r="L1069">
            <v>-155787</v>
          </cell>
          <cell r="M1069">
            <v>-12463</v>
          </cell>
          <cell r="N1069">
            <v>-168250</v>
          </cell>
          <cell r="O1069" t="str">
            <v>20251010</v>
          </cell>
          <cell r="P1069" t="str">
            <v>T10.2025</v>
          </cell>
          <cell r="Q1069">
            <v>-168250</v>
          </cell>
        </row>
        <row r="1070">
          <cell r="I1070">
            <v>6778</v>
          </cell>
          <cell r="J1070" t="str">
            <v>Sampling services fee - Auto</v>
          </cell>
          <cell r="K1070" t="str">
            <v>PHI HANG MAU 202509_005820</v>
          </cell>
          <cell r="L1070">
            <v>-33383</v>
          </cell>
          <cell r="M1070">
            <v>-3338</v>
          </cell>
          <cell r="N1070">
            <v>-36721</v>
          </cell>
          <cell r="O1070" t="str">
            <v>20251010</v>
          </cell>
          <cell r="P1070" t="str">
            <v>T10.2025</v>
          </cell>
          <cell r="Q1070">
            <v>-36721</v>
          </cell>
        </row>
        <row r="1071">
          <cell r="I1071">
            <v>56346</v>
          </cell>
          <cell r="J1071" t="str">
            <v/>
          </cell>
          <cell r="K1071" t="str">
            <v/>
          </cell>
          <cell r="L1071">
            <v>1091315</v>
          </cell>
          <cell r="M1071">
            <v>87305</v>
          </cell>
          <cell r="N1071">
            <v>1178620</v>
          </cell>
          <cell r="O1071" t="str">
            <v>20251010</v>
          </cell>
          <cell r="P1071" t="str">
            <v>T10.2025</v>
          </cell>
          <cell r="Q1071">
            <v>1178620</v>
          </cell>
        </row>
        <row r="1072">
          <cell r="J1072" t="str">
            <v/>
          </cell>
          <cell r="K1072" t="str">
            <v>SUB SUM</v>
          </cell>
          <cell r="L1072">
            <v>790868</v>
          </cell>
          <cell r="M1072">
            <v>62602</v>
          </cell>
          <cell r="N1072">
            <v>853470</v>
          </cell>
          <cell r="O1072" t="str">
            <v/>
          </cell>
          <cell r="P1072" t="str">
            <v>T10.2025</v>
          </cell>
          <cell r="Q1072">
            <v>0</v>
          </cell>
        </row>
        <row r="1073">
          <cell r="I1073">
            <v>8384</v>
          </cell>
          <cell r="J1073" t="str">
            <v>Sale services fee - Auto</v>
          </cell>
          <cell r="K1073" t="str">
            <v>PHI BAN HANG 202509_005820</v>
          </cell>
          <cell r="L1073">
            <v>-458540</v>
          </cell>
          <cell r="M1073">
            <v>-36683</v>
          </cell>
          <cell r="N1073">
            <v>-495223</v>
          </cell>
          <cell r="O1073" t="str">
            <v>20251010</v>
          </cell>
          <cell r="P1073" t="str">
            <v>T10.2025</v>
          </cell>
          <cell r="Q1073">
            <v>-495223</v>
          </cell>
        </row>
        <row r="1074">
          <cell r="I1074">
            <v>1743</v>
          </cell>
          <cell r="J1074" t="str">
            <v>Basic discount - Auto</v>
          </cell>
          <cell r="K1074" t="str">
            <v>CHIET KHAU CO BAN 202509_005820</v>
          </cell>
          <cell r="L1074">
            <v>-641956</v>
          </cell>
          <cell r="M1074">
            <v>-51356</v>
          </cell>
          <cell r="N1074">
            <v>-693312</v>
          </cell>
          <cell r="O1074" t="str">
            <v>20251010</v>
          </cell>
          <cell r="P1074" t="str">
            <v>T10.2025</v>
          </cell>
          <cell r="Q1074">
            <v>-693312</v>
          </cell>
        </row>
        <row r="1075">
          <cell r="I1075">
            <v>56625</v>
          </cell>
          <cell r="J1075" t="str">
            <v/>
          </cell>
          <cell r="K1075" t="str">
            <v/>
          </cell>
          <cell r="L1075">
            <v>2381320</v>
          </cell>
          <cell r="M1075">
            <v>190506</v>
          </cell>
          <cell r="N1075">
            <v>2571826</v>
          </cell>
          <cell r="O1075" t="str">
            <v>20251030</v>
          </cell>
          <cell r="P1075" t="str">
            <v>T10.2025</v>
          </cell>
          <cell r="Q1075">
            <v>2571826</v>
          </cell>
        </row>
        <row r="1076">
          <cell r="I1076">
            <v>5375</v>
          </cell>
          <cell r="J1076" t="str">
            <v>Distribution Cost -Auto(8%)</v>
          </cell>
          <cell r="K1076" t="str">
            <v>Thu lai phi van chuyen 05082025 hang lanh - 005820 tu HCM den Lotte Mart Vung Tau, BKS: 51C71523</v>
          </cell>
          <cell r="L1076">
            <v>-36820</v>
          </cell>
          <cell r="M1076">
            <v>-2946</v>
          </cell>
          <cell r="N1076">
            <v>-39766</v>
          </cell>
          <cell r="O1076" t="str">
            <v>20251010</v>
          </cell>
          <cell r="P1076" t="str">
            <v>T10.2025</v>
          </cell>
          <cell r="Q1076">
            <v>-1519485</v>
          </cell>
        </row>
        <row r="1077">
          <cell r="I1077">
            <v>8137</v>
          </cell>
          <cell r="J1077" t="str">
            <v>Sampling services fee - Auto</v>
          </cell>
          <cell r="K1077" t="str">
            <v>PHI HANG MAU 202509_005820</v>
          </cell>
          <cell r="L1077">
            <v>-137562</v>
          </cell>
          <cell r="M1077">
            <v>-13756</v>
          </cell>
          <cell r="N1077">
            <v>-151318</v>
          </cell>
          <cell r="O1077" t="str">
            <v>20251010</v>
          </cell>
          <cell r="P1077" t="str">
            <v>T10.2025</v>
          </cell>
          <cell r="Q1077">
            <v>-151318</v>
          </cell>
        </row>
        <row r="1078">
          <cell r="I1078">
            <v>5375</v>
          </cell>
          <cell r="J1078" t="str">
            <v>Distribution Cost -Auto(8%)</v>
          </cell>
          <cell r="K1078" t="str">
            <v>Thu lai phi van chuyen 21082025 hang lanh - 005820 tu HCM den Lotte Mart Vung Tau, BKS: 50H87053; 86C12051</v>
          </cell>
          <cell r="L1078">
            <v>-31560</v>
          </cell>
          <cell r="M1078">
            <v>-2525</v>
          </cell>
          <cell r="N1078">
            <v>-34085</v>
          </cell>
          <cell r="O1078" t="str">
            <v>20251010</v>
          </cell>
          <cell r="P1078" t="str">
            <v>T10.2025</v>
          </cell>
          <cell r="Q1078">
            <v>-1519485</v>
          </cell>
        </row>
        <row r="1079">
          <cell r="I1079">
            <v>52659</v>
          </cell>
          <cell r="J1079" t="str">
            <v/>
          </cell>
          <cell r="K1079" t="str">
            <v/>
          </cell>
          <cell r="L1079">
            <v>2837265</v>
          </cell>
          <cell r="M1079">
            <v>226981</v>
          </cell>
          <cell r="N1079">
            <v>3064246</v>
          </cell>
          <cell r="O1079" t="str">
            <v>20251010</v>
          </cell>
          <cell r="P1079" t="str">
            <v>T10.2025</v>
          </cell>
          <cell r="Q1079">
            <v>3064246</v>
          </cell>
        </row>
        <row r="1080">
          <cell r="J1080" t="str">
            <v/>
          </cell>
          <cell r="K1080" t="str">
            <v>SUB SUM</v>
          </cell>
          <cell r="L1080">
            <v>3912147</v>
          </cell>
          <cell r="M1080">
            <v>310221</v>
          </cell>
          <cell r="N1080">
            <v>4222368</v>
          </cell>
          <cell r="O1080" t="str">
            <v/>
          </cell>
          <cell r="P1080" t="str">
            <v>T10.2025</v>
          </cell>
          <cell r="Q1080">
            <v>0</v>
          </cell>
        </row>
        <row r="1081">
          <cell r="I1081">
            <v>7257</v>
          </cell>
          <cell r="J1081" t="str">
            <v>Sale services fee - Auto</v>
          </cell>
          <cell r="K1081" t="str">
            <v>PHI BAN HANG 202509_005820</v>
          </cell>
          <cell r="L1081">
            <v>-224194</v>
          </cell>
          <cell r="M1081">
            <v>-17935</v>
          </cell>
          <cell r="N1081">
            <v>-242129</v>
          </cell>
          <cell r="O1081" t="str">
            <v>20251010</v>
          </cell>
          <cell r="P1081" t="str">
            <v>T10.2025</v>
          </cell>
          <cell r="Q1081">
            <v>-242129</v>
          </cell>
        </row>
        <row r="1082">
          <cell r="I1082">
            <v>1749</v>
          </cell>
          <cell r="J1082" t="str">
            <v>Basic discount - Auto</v>
          </cell>
          <cell r="K1082" t="str">
            <v>CHIET KHAU CO BAN 202509_005820</v>
          </cell>
          <cell r="L1082">
            <v>-313871</v>
          </cell>
          <cell r="M1082">
            <v>-25110</v>
          </cell>
          <cell r="N1082">
            <v>-338981</v>
          </cell>
          <cell r="O1082" t="str">
            <v>20251010</v>
          </cell>
          <cell r="P1082" t="str">
            <v>T10.2025</v>
          </cell>
          <cell r="Q1082">
            <v>-338981</v>
          </cell>
        </row>
        <row r="1083">
          <cell r="I1083">
            <v>50916</v>
          </cell>
          <cell r="J1083" t="str">
            <v/>
          </cell>
          <cell r="K1083" t="str">
            <v/>
          </cell>
          <cell r="L1083">
            <v>1646605</v>
          </cell>
          <cell r="M1083">
            <v>131728</v>
          </cell>
          <cell r="N1083">
            <v>1778333</v>
          </cell>
          <cell r="O1083" t="str">
            <v>20251010</v>
          </cell>
          <cell r="P1083" t="str">
            <v>T10.2025</v>
          </cell>
          <cell r="Q1083">
            <v>1778333</v>
          </cell>
        </row>
        <row r="1084">
          <cell r="I1084">
            <v>57812</v>
          </cell>
          <cell r="J1084" t="str">
            <v/>
          </cell>
          <cell r="K1084" t="str">
            <v/>
          </cell>
          <cell r="L1084">
            <v>2797225</v>
          </cell>
          <cell r="M1084">
            <v>223778</v>
          </cell>
          <cell r="N1084">
            <v>3021003</v>
          </cell>
          <cell r="O1084" t="str">
            <v>20251030</v>
          </cell>
          <cell r="P1084" t="str">
            <v>T10.2025</v>
          </cell>
          <cell r="Q1084">
            <v>3021003</v>
          </cell>
        </row>
        <row r="1085">
          <cell r="I1085">
            <v>6937</v>
          </cell>
          <cell r="J1085" t="str">
            <v>Sampling services fee - Auto</v>
          </cell>
          <cell r="K1085" t="str">
            <v>PHI HANG MAU 202509_005820</v>
          </cell>
          <cell r="L1085">
            <v>-67258</v>
          </cell>
          <cell r="M1085">
            <v>-6726</v>
          </cell>
          <cell r="N1085">
            <v>-73984</v>
          </cell>
          <cell r="O1085" t="str">
            <v>20251010</v>
          </cell>
          <cell r="P1085" t="str">
            <v>T10.2025</v>
          </cell>
          <cell r="Q1085">
            <v>-73984</v>
          </cell>
        </row>
        <row r="1086">
          <cell r="I1086">
            <v>54457</v>
          </cell>
          <cell r="J1086" t="str">
            <v/>
          </cell>
          <cell r="K1086" t="str">
            <v/>
          </cell>
          <cell r="L1086">
            <v>1110580</v>
          </cell>
          <cell r="M1086">
            <v>88846</v>
          </cell>
          <cell r="N1086">
            <v>1199426</v>
          </cell>
          <cell r="O1086" t="str">
            <v>20251010</v>
          </cell>
          <cell r="P1086" t="str">
            <v>T10.2025</v>
          </cell>
          <cell r="Q1086">
            <v>1199426</v>
          </cell>
        </row>
        <row r="1087">
          <cell r="J1087" t="str">
            <v/>
          </cell>
          <cell r="K1087" t="str">
            <v>SUB SUM</v>
          </cell>
          <cell r="L1087">
            <v>4949087</v>
          </cell>
          <cell r="M1087">
            <v>394581</v>
          </cell>
          <cell r="N1087">
            <v>5343668</v>
          </cell>
          <cell r="O1087" t="str">
            <v/>
          </cell>
          <cell r="P1087" t="str">
            <v>T10.2025</v>
          </cell>
          <cell r="Q1087">
            <v>0</v>
          </cell>
        </row>
        <row r="1088">
          <cell r="I1088">
            <v>8434</v>
          </cell>
          <cell r="J1088" t="str">
            <v>Sampling services fee - Auto</v>
          </cell>
          <cell r="K1088" t="str">
            <v>PHI HANG MAU 202509_005820</v>
          </cell>
          <cell r="L1088">
            <v>-35840</v>
          </cell>
          <cell r="M1088">
            <v>-3584</v>
          </cell>
          <cell r="N1088">
            <v>-39424</v>
          </cell>
          <cell r="O1088" t="str">
            <v>20251010</v>
          </cell>
          <cell r="P1088" t="str">
            <v>T10.2025</v>
          </cell>
          <cell r="Q1088">
            <v>-39424</v>
          </cell>
        </row>
        <row r="1089">
          <cell r="I1089">
            <v>5375</v>
          </cell>
          <cell r="J1089" t="str">
            <v>Distribution Cost -Auto(8%)</v>
          </cell>
          <cell r="K1089" t="str">
            <v>Thu lai phi van chuyen 26082025 hang lanh - 005820 tu HCM den Lotte Mart Phan Thiet, BKS: 50H87053</v>
          </cell>
          <cell r="L1089">
            <v>-63420</v>
          </cell>
          <cell r="M1089">
            <v>-5074</v>
          </cell>
          <cell r="N1089">
            <v>-68494</v>
          </cell>
          <cell r="O1089" t="str">
            <v>20251010</v>
          </cell>
          <cell r="P1089" t="str">
            <v>T10.2025</v>
          </cell>
          <cell r="Q1089">
            <v>-1519485</v>
          </cell>
        </row>
        <row r="1090">
          <cell r="I1090">
            <v>54367</v>
          </cell>
          <cell r="J1090" t="str">
            <v/>
          </cell>
          <cell r="K1090" t="str">
            <v/>
          </cell>
          <cell r="L1090">
            <v>2718655</v>
          </cell>
          <cell r="M1090">
            <v>217492</v>
          </cell>
          <cell r="N1090">
            <v>2936147</v>
          </cell>
          <cell r="O1090" t="str">
            <v>20251010</v>
          </cell>
          <cell r="P1090" t="str">
            <v>T10.2025</v>
          </cell>
          <cell r="Q1090">
            <v>2936147</v>
          </cell>
        </row>
        <row r="1091">
          <cell r="I1091">
            <v>56577</v>
          </cell>
          <cell r="J1091" t="str">
            <v/>
          </cell>
          <cell r="K1091" t="str">
            <v/>
          </cell>
          <cell r="L1091">
            <v>2718655</v>
          </cell>
          <cell r="M1091">
            <v>217492</v>
          </cell>
          <cell r="N1091">
            <v>2936147</v>
          </cell>
          <cell r="O1091" t="str">
            <v>20251030</v>
          </cell>
          <cell r="P1091" t="str">
            <v>T10.2025</v>
          </cell>
          <cell r="Q1091">
            <v>2936147</v>
          </cell>
        </row>
        <row r="1092">
          <cell r="I1092">
            <v>8702</v>
          </cell>
          <cell r="J1092" t="str">
            <v>Sale services fee - Auto</v>
          </cell>
          <cell r="K1092" t="str">
            <v>PHI BAN HANG 202509_005820</v>
          </cell>
          <cell r="L1092">
            <v>-119467</v>
          </cell>
          <cell r="M1092">
            <v>-9557</v>
          </cell>
          <cell r="N1092">
            <v>-129024</v>
          </cell>
          <cell r="O1092" t="str">
            <v>20251010</v>
          </cell>
          <cell r="P1092" t="str">
            <v>T10.2025</v>
          </cell>
          <cell r="Q1092">
            <v>-129024</v>
          </cell>
        </row>
        <row r="1093">
          <cell r="I1093">
            <v>1742</v>
          </cell>
          <cell r="J1093" t="str">
            <v>Basic discount - Auto</v>
          </cell>
          <cell r="K1093" t="str">
            <v>CHIET KHAU CO BAN 202509_005820</v>
          </cell>
          <cell r="L1093">
            <v>-167253</v>
          </cell>
          <cell r="M1093">
            <v>-13380</v>
          </cell>
          <cell r="N1093">
            <v>-180633</v>
          </cell>
          <cell r="O1093" t="str">
            <v>20251010</v>
          </cell>
          <cell r="P1093" t="str">
            <v>T10.2025</v>
          </cell>
          <cell r="Q1093">
            <v>-180633</v>
          </cell>
        </row>
        <row r="1094">
          <cell r="I1094">
            <v>5375</v>
          </cell>
          <cell r="J1094" t="str">
            <v>Distribution Cost -Auto(8%)</v>
          </cell>
          <cell r="K1094" t="str">
            <v>Thu lai phi van chuyen 16082025 hang lanh - 005820 tu HCM den Lotte Mart Phan Thiet, BKS: 86C12051</v>
          </cell>
          <cell r="L1094">
            <v>-61440</v>
          </cell>
          <cell r="M1094">
            <v>-4915</v>
          </cell>
          <cell r="N1094">
            <v>-66355</v>
          </cell>
          <cell r="O1094" t="str">
            <v>20251010</v>
          </cell>
          <cell r="P1094" t="str">
            <v>T10.2025</v>
          </cell>
          <cell r="Q1094">
            <v>-1519485</v>
          </cell>
        </row>
        <row r="1095">
          <cell r="I1095">
            <v>52344</v>
          </cell>
          <cell r="J1095" t="str">
            <v/>
          </cell>
          <cell r="K1095" t="str">
            <v/>
          </cell>
          <cell r="L1095">
            <v>2699390</v>
          </cell>
          <cell r="M1095">
            <v>215951</v>
          </cell>
          <cell r="N1095">
            <v>2915341</v>
          </cell>
          <cell r="O1095" t="str">
            <v>20251010</v>
          </cell>
          <cell r="P1095" t="str">
            <v>T10.2025</v>
          </cell>
          <cell r="Q1095">
            <v>2915341</v>
          </cell>
        </row>
        <row r="1096">
          <cell r="I1096">
            <v>1607</v>
          </cell>
          <cell r="J1096" t="str">
            <v>250930-01006-1-0035</v>
          </cell>
          <cell r="K1096" t="str">
            <v>Hang tra lai</v>
          </cell>
          <cell r="L1096">
            <v>-218263</v>
          </cell>
          <cell r="M1096">
            <v>-17461</v>
          </cell>
          <cell r="N1096">
            <v>-235724</v>
          </cell>
          <cell r="O1096" t="str">
            <v>20251010</v>
          </cell>
          <cell r="P1096" t="str">
            <v>T10.2025</v>
          </cell>
          <cell r="Q1096">
            <v>-235724</v>
          </cell>
        </row>
        <row r="1097">
          <cell r="J1097" t="str">
            <v/>
          </cell>
          <cell r="K1097" t="str">
            <v>SUB SUM</v>
          </cell>
          <cell r="L1097">
            <v>7471017</v>
          </cell>
          <cell r="M1097">
            <v>596964</v>
          </cell>
          <cell r="N1097">
            <v>8067981</v>
          </cell>
          <cell r="O1097" t="str">
            <v/>
          </cell>
          <cell r="P1097" t="str">
            <v>T10.2025</v>
          </cell>
          <cell r="Q1097">
            <v>0</v>
          </cell>
        </row>
        <row r="1098">
          <cell r="I1098">
            <v>7518</v>
          </cell>
          <cell r="J1098" t="str">
            <v>Sale services fee - Auto</v>
          </cell>
          <cell r="K1098" t="str">
            <v>PHI BAN HANG 202509_005820</v>
          </cell>
          <cell r="L1098">
            <v>-169703</v>
          </cell>
          <cell r="M1098">
            <v>-13576</v>
          </cell>
          <cell r="N1098">
            <v>-183279</v>
          </cell>
          <cell r="O1098" t="str">
            <v>20251010</v>
          </cell>
          <cell r="P1098" t="str">
            <v>T10.2025</v>
          </cell>
          <cell r="Q1098">
            <v>-183279</v>
          </cell>
        </row>
        <row r="1099">
          <cell r="I1099">
            <v>1741</v>
          </cell>
          <cell r="J1099" t="str">
            <v>Basic discount - Auto</v>
          </cell>
          <cell r="K1099" t="str">
            <v>CHIET KHAU CO BAN 202509_005820</v>
          </cell>
          <cell r="L1099">
            <v>-237585</v>
          </cell>
          <cell r="M1099">
            <v>-19007</v>
          </cell>
          <cell r="N1099">
            <v>-256592</v>
          </cell>
          <cell r="O1099" t="str">
            <v>20251010</v>
          </cell>
          <cell r="P1099" t="str">
            <v>T10.2025</v>
          </cell>
          <cell r="Q1099">
            <v>-256592</v>
          </cell>
        </row>
        <row r="1100">
          <cell r="I1100">
            <v>58100</v>
          </cell>
          <cell r="J1100" t="str">
            <v/>
          </cell>
          <cell r="K1100" t="str">
            <v/>
          </cell>
          <cell r="L1100">
            <v>1072050</v>
          </cell>
          <cell r="M1100">
            <v>85764</v>
          </cell>
          <cell r="N1100">
            <v>1157814</v>
          </cell>
          <cell r="O1100" t="str">
            <v>20251030</v>
          </cell>
          <cell r="P1100" t="str">
            <v>T10.2025</v>
          </cell>
          <cell r="Q1100">
            <v>1157814</v>
          </cell>
        </row>
        <row r="1101">
          <cell r="I1101">
            <v>7519</v>
          </cell>
          <cell r="J1101" t="str">
            <v>Sampling services fee - Auto</v>
          </cell>
          <cell r="K1101" t="str">
            <v>PHI HANG MAU 202509_005820</v>
          </cell>
          <cell r="L1101">
            <v>-50911</v>
          </cell>
          <cell r="M1101">
            <v>-5091</v>
          </cell>
          <cell r="N1101">
            <v>-56002</v>
          </cell>
          <cell r="O1101" t="str">
            <v>20251010</v>
          </cell>
          <cell r="P1101" t="str">
            <v>T10.2025</v>
          </cell>
          <cell r="Q1101">
            <v>-56002</v>
          </cell>
        </row>
        <row r="1102">
          <cell r="I1102">
            <v>53683</v>
          </cell>
          <cell r="J1102" t="str">
            <v/>
          </cell>
          <cell r="K1102" t="str">
            <v/>
          </cell>
          <cell r="L1102">
            <v>1110580</v>
          </cell>
          <cell r="M1102">
            <v>88846</v>
          </cell>
          <cell r="N1102">
            <v>1199426</v>
          </cell>
          <cell r="O1102" t="str">
            <v>20251010</v>
          </cell>
          <cell r="P1102" t="str">
            <v>T10.2025</v>
          </cell>
          <cell r="Q1102">
            <v>1199426</v>
          </cell>
        </row>
        <row r="1103">
          <cell r="I1103">
            <v>58101</v>
          </cell>
          <cell r="J1103" t="str">
            <v/>
          </cell>
          <cell r="K1103" t="str">
            <v/>
          </cell>
          <cell r="L1103">
            <v>1190660</v>
          </cell>
          <cell r="M1103">
            <v>95253</v>
          </cell>
          <cell r="N1103">
            <v>1285913</v>
          </cell>
          <cell r="O1103" t="str">
            <v>20251030</v>
          </cell>
          <cell r="P1103" t="str">
            <v>T10.2025</v>
          </cell>
          <cell r="Q1103">
            <v>1285913</v>
          </cell>
        </row>
        <row r="1104">
          <cell r="I1104">
            <v>56567</v>
          </cell>
          <cell r="J1104" t="str">
            <v/>
          </cell>
          <cell r="K1104" t="str">
            <v/>
          </cell>
          <cell r="L1104">
            <v>1131355</v>
          </cell>
          <cell r="M1104">
            <v>90508</v>
          </cell>
          <cell r="N1104">
            <v>1221863</v>
          </cell>
          <cell r="O1104" t="str">
            <v>20251030</v>
          </cell>
          <cell r="P1104" t="str">
            <v>T10.2025</v>
          </cell>
          <cell r="Q1104">
            <v>1221863</v>
          </cell>
        </row>
        <row r="1105">
          <cell r="J1105" t="str">
            <v/>
          </cell>
          <cell r="K1105" t="str">
            <v>SUB SUM</v>
          </cell>
          <cell r="L1105">
            <v>4046446</v>
          </cell>
          <cell r="M1105">
            <v>322697</v>
          </cell>
          <cell r="N1105">
            <v>4369143</v>
          </cell>
          <cell r="O1105" t="str">
            <v/>
          </cell>
          <cell r="P1105" t="str">
            <v>T10.2025</v>
          </cell>
          <cell r="Q1105">
            <v>0</v>
          </cell>
        </row>
        <row r="1106">
          <cell r="I1106">
            <v>52486</v>
          </cell>
          <cell r="J1106" t="str">
            <v/>
          </cell>
          <cell r="K1106" t="str">
            <v/>
          </cell>
          <cell r="L1106">
            <v>2381320</v>
          </cell>
          <cell r="M1106">
            <v>190506</v>
          </cell>
          <cell r="N1106">
            <v>2571826</v>
          </cell>
          <cell r="O1106" t="str">
            <v>20251010</v>
          </cell>
          <cell r="P1106" t="str">
            <v>T10.2025</v>
          </cell>
          <cell r="Q1106">
            <v>2571826</v>
          </cell>
        </row>
        <row r="1107">
          <cell r="I1107">
            <v>5375</v>
          </cell>
          <cell r="J1107" t="str">
            <v>Distribution Cost -Auto(8%)</v>
          </cell>
          <cell r="K1107" t="str">
            <v>Thu lai phi van chuyen 21082025 hang lanh - 005820 tu HCM den Lotte Mart Da Nang, BKS: 50H89015</v>
          </cell>
          <cell r="L1107">
            <v>-63820</v>
          </cell>
          <cell r="M1107">
            <v>-5106</v>
          </cell>
          <cell r="N1107">
            <v>-68926</v>
          </cell>
          <cell r="O1107" t="str">
            <v>20251010</v>
          </cell>
          <cell r="P1107" t="str">
            <v>T10.2025</v>
          </cell>
          <cell r="Q1107">
            <v>-1519485</v>
          </cell>
        </row>
        <row r="1108">
          <cell r="I1108">
            <v>9605</v>
          </cell>
          <cell r="J1108" t="str">
            <v>Sale services fee - Auto</v>
          </cell>
          <cell r="K1108" t="str">
            <v>PHI BAN HANG 202509_005820</v>
          </cell>
          <cell r="L1108">
            <v>-178599</v>
          </cell>
          <cell r="M1108">
            <v>-14288</v>
          </cell>
          <cell r="N1108">
            <v>-192887</v>
          </cell>
          <cell r="O1108" t="str">
            <v>20251010</v>
          </cell>
          <cell r="P1108" t="str">
            <v>T10.2025</v>
          </cell>
          <cell r="Q1108">
            <v>-192887</v>
          </cell>
        </row>
        <row r="1109">
          <cell r="I1109">
            <v>57887</v>
          </cell>
          <cell r="J1109" t="str">
            <v/>
          </cell>
          <cell r="K1109" t="str">
            <v/>
          </cell>
          <cell r="L1109">
            <v>2381320</v>
          </cell>
          <cell r="M1109">
            <v>190506</v>
          </cell>
          <cell r="N1109">
            <v>2571826</v>
          </cell>
          <cell r="O1109" t="str">
            <v>20251030</v>
          </cell>
          <cell r="P1109" t="str">
            <v>T10.2025</v>
          </cell>
          <cell r="Q1109">
            <v>2571826</v>
          </cell>
        </row>
        <row r="1110">
          <cell r="I1110">
            <v>1740</v>
          </cell>
          <cell r="J1110" t="str">
            <v>Basic discount - Auto</v>
          </cell>
          <cell r="K1110" t="str">
            <v>CHIET KHAU CO BAN 202509_005820</v>
          </cell>
          <cell r="L1110">
            <v>-250039</v>
          </cell>
          <cell r="M1110">
            <v>-20003</v>
          </cell>
          <cell r="N1110">
            <v>-270042</v>
          </cell>
          <cell r="O1110" t="str">
            <v>20251010</v>
          </cell>
          <cell r="P1110" t="str">
            <v>T10.2025</v>
          </cell>
          <cell r="Q1110">
            <v>-270042</v>
          </cell>
        </row>
        <row r="1111">
          <cell r="I1111">
            <v>5375</v>
          </cell>
          <cell r="J1111" t="str">
            <v>Distribution Cost -Auto(8%)</v>
          </cell>
          <cell r="K1111" t="str">
            <v>Thu lai phi van chuyen 07082025 hang lanh - 005820 tu HCM den Lotte Mart Da Nang, BKS: 50H86785</v>
          </cell>
          <cell r="L1111">
            <v>-41910</v>
          </cell>
          <cell r="M1111">
            <v>-3353</v>
          </cell>
          <cell r="N1111">
            <v>-45263</v>
          </cell>
          <cell r="O1111" t="str">
            <v>20251010</v>
          </cell>
          <cell r="P1111" t="str">
            <v>T10.2025</v>
          </cell>
          <cell r="Q1111">
            <v>-1519485</v>
          </cell>
        </row>
        <row r="1112">
          <cell r="I1112">
            <v>10143</v>
          </cell>
          <cell r="J1112" t="str">
            <v>Sampling services fee - Auto</v>
          </cell>
          <cell r="K1112" t="str">
            <v>PHI HANG MAU 202509_005820</v>
          </cell>
          <cell r="L1112">
            <v>-53580</v>
          </cell>
          <cell r="M1112">
            <v>-5358</v>
          </cell>
          <cell r="N1112">
            <v>-58938</v>
          </cell>
          <cell r="O1112" t="str">
            <v>20251010</v>
          </cell>
          <cell r="P1112" t="str">
            <v>T10.2025</v>
          </cell>
          <cell r="Q1112">
            <v>-58938</v>
          </cell>
        </row>
        <row r="1113">
          <cell r="J1113" t="str">
            <v/>
          </cell>
          <cell r="K1113" t="str">
            <v>SUB SUM</v>
          </cell>
          <cell r="L1113">
            <v>4174692</v>
          </cell>
          <cell r="M1113">
            <v>332904</v>
          </cell>
          <cell r="N1113">
            <v>4507596</v>
          </cell>
          <cell r="O1113" t="str">
            <v/>
          </cell>
          <cell r="P1113" t="str">
            <v>T10.2025</v>
          </cell>
          <cell r="Q1113">
            <v>0</v>
          </cell>
        </row>
        <row r="1114">
          <cell r="I1114">
            <v>6823</v>
          </cell>
          <cell r="J1114" t="str">
            <v>Sampling services fee - Auto</v>
          </cell>
          <cell r="K1114" t="str">
            <v>PHI HANG MAU 202509_005820</v>
          </cell>
          <cell r="L1114">
            <v>-67859</v>
          </cell>
          <cell r="M1114">
            <v>-6786</v>
          </cell>
          <cell r="N1114">
            <v>-74645</v>
          </cell>
          <cell r="O1114" t="str">
            <v>20251010</v>
          </cell>
          <cell r="P1114" t="str">
            <v>T10.2025</v>
          </cell>
          <cell r="Q1114">
            <v>-74645</v>
          </cell>
        </row>
        <row r="1115">
          <cell r="I1115">
            <v>54378</v>
          </cell>
          <cell r="J1115" t="str">
            <v/>
          </cell>
          <cell r="K1115" t="str">
            <v/>
          </cell>
          <cell r="L1115">
            <v>1705910</v>
          </cell>
          <cell r="M1115">
            <v>136473</v>
          </cell>
          <cell r="N1115">
            <v>1842383</v>
          </cell>
          <cell r="O1115" t="str">
            <v>20251010</v>
          </cell>
          <cell r="P1115" t="str">
            <v>T10.2025</v>
          </cell>
          <cell r="Q1115">
            <v>1842383</v>
          </cell>
        </row>
        <row r="1116">
          <cell r="I1116">
            <v>6442</v>
          </cell>
          <cell r="J1116" t="str">
            <v>Sale services fee - Auto</v>
          </cell>
          <cell r="K1116" t="str">
            <v>PHI BAN HANG 202509_005820</v>
          </cell>
          <cell r="L1116">
            <v>-226196</v>
          </cell>
          <cell r="M1116">
            <v>-18096</v>
          </cell>
          <cell r="N1116">
            <v>-244292</v>
          </cell>
          <cell r="O1116" t="str">
            <v>20251010</v>
          </cell>
          <cell r="P1116" t="str">
            <v>T10.2025</v>
          </cell>
          <cell r="Q1116">
            <v>-244292</v>
          </cell>
        </row>
        <row r="1117">
          <cell r="I1117">
            <v>1739</v>
          </cell>
          <cell r="J1117" t="str">
            <v>Basic discount - Auto</v>
          </cell>
          <cell r="K1117" t="str">
            <v>CHIET KHAU CO BAN 202509_005820</v>
          </cell>
          <cell r="L1117">
            <v>-316674</v>
          </cell>
          <cell r="M1117">
            <v>-25334</v>
          </cell>
          <cell r="N1117">
            <v>-342008</v>
          </cell>
          <cell r="O1117" t="str">
            <v>20251010</v>
          </cell>
          <cell r="P1117" t="str">
            <v>T10.2025</v>
          </cell>
          <cell r="Q1117">
            <v>-342008</v>
          </cell>
        </row>
        <row r="1118">
          <cell r="I1118">
            <v>56646</v>
          </cell>
          <cell r="J1118" t="str">
            <v/>
          </cell>
          <cell r="K1118" t="str">
            <v/>
          </cell>
          <cell r="L1118">
            <v>1686645</v>
          </cell>
          <cell r="M1118">
            <v>134932</v>
          </cell>
          <cell r="N1118">
            <v>1821577</v>
          </cell>
          <cell r="O1118" t="str">
            <v>20251030</v>
          </cell>
          <cell r="P1118" t="str">
            <v>T10.2025</v>
          </cell>
          <cell r="Q1118">
            <v>1821577</v>
          </cell>
        </row>
        <row r="1119">
          <cell r="J1119" t="str">
            <v/>
          </cell>
          <cell r="K1119" t="str">
            <v>SUB SUM</v>
          </cell>
          <cell r="L1119">
            <v>2781826</v>
          </cell>
          <cell r="M1119">
            <v>221189</v>
          </cell>
          <cell r="N1119">
            <v>3003015</v>
          </cell>
          <cell r="O1119" t="str">
            <v/>
          </cell>
          <cell r="P1119" t="str">
            <v>T10.2025</v>
          </cell>
          <cell r="Q1119">
            <v>0</v>
          </cell>
        </row>
        <row r="1120">
          <cell r="I1120">
            <v>7818</v>
          </cell>
          <cell r="J1120" t="str">
            <v>Sale services fee - Auto</v>
          </cell>
          <cell r="K1120" t="str">
            <v>PHI BAN HANG 202509_005820</v>
          </cell>
          <cell r="L1120">
            <v>-21977</v>
          </cell>
          <cell r="M1120">
            <v>-1758</v>
          </cell>
          <cell r="N1120">
            <v>-23735</v>
          </cell>
          <cell r="O1120" t="str">
            <v>20251010</v>
          </cell>
          <cell r="P1120" t="str">
            <v>T10.2025</v>
          </cell>
          <cell r="Q1120">
            <v>-23735</v>
          </cell>
        </row>
        <row r="1121">
          <cell r="I1121">
            <v>54499</v>
          </cell>
          <cell r="J1121" t="str">
            <v/>
          </cell>
          <cell r="K1121" t="str">
            <v/>
          </cell>
          <cell r="L1121">
            <v>1150620</v>
          </cell>
          <cell r="M1121">
            <v>92050</v>
          </cell>
          <cell r="N1121">
            <v>1242670</v>
          </cell>
          <cell r="O1121" t="str">
            <v>20251010</v>
          </cell>
          <cell r="P1121" t="str">
            <v>T10.2025</v>
          </cell>
          <cell r="Q1121">
            <v>1242670</v>
          </cell>
        </row>
        <row r="1122">
          <cell r="I1122">
            <v>1738</v>
          </cell>
          <cell r="J1122" t="str">
            <v>Basic discount - Auto</v>
          </cell>
          <cell r="K1122" t="str">
            <v>CHIET KHAU CO BAN 202509_005820</v>
          </cell>
          <cell r="L1122">
            <v>-30768</v>
          </cell>
          <cell r="M1122">
            <v>-2461</v>
          </cell>
          <cell r="N1122">
            <v>-33229</v>
          </cell>
          <cell r="O1122" t="str">
            <v>20251010</v>
          </cell>
          <cell r="P1122" t="str">
            <v>T10.2025</v>
          </cell>
          <cell r="Q1122">
            <v>-33229</v>
          </cell>
        </row>
        <row r="1123">
          <cell r="I1123">
            <v>8254</v>
          </cell>
          <cell r="J1123" t="str">
            <v>Sampling services fee - Auto</v>
          </cell>
          <cell r="K1123" t="str">
            <v>PHI HANG MAU 202509_005820</v>
          </cell>
          <cell r="L1123">
            <v>-6593</v>
          </cell>
          <cell r="M1123">
            <v>-659</v>
          </cell>
          <cell r="N1123">
            <v>-7252</v>
          </cell>
          <cell r="O1123" t="str">
            <v>20251010</v>
          </cell>
          <cell r="P1123" t="str">
            <v>T10.2025</v>
          </cell>
          <cell r="Q1123">
            <v>-7252</v>
          </cell>
        </row>
        <row r="1124">
          <cell r="I1124">
            <v>52625</v>
          </cell>
          <cell r="J1124" t="str">
            <v/>
          </cell>
          <cell r="K1124" t="str">
            <v/>
          </cell>
          <cell r="L1124">
            <v>1150620</v>
          </cell>
          <cell r="M1124">
            <v>92050</v>
          </cell>
          <cell r="N1124">
            <v>1242670</v>
          </cell>
          <cell r="O1124" t="str">
            <v>20251010</v>
          </cell>
          <cell r="P1124" t="str">
            <v>T10.2025</v>
          </cell>
          <cell r="Q1124">
            <v>1242670</v>
          </cell>
        </row>
        <row r="1125">
          <cell r="J1125" t="str">
            <v/>
          </cell>
          <cell r="K1125" t="str">
            <v>SUB SUM</v>
          </cell>
          <cell r="L1125">
            <v>2241902</v>
          </cell>
          <cell r="M1125">
            <v>179222</v>
          </cell>
          <cell r="N1125">
            <v>2421124</v>
          </cell>
          <cell r="O1125" t="str">
            <v/>
          </cell>
          <cell r="P1125" t="str">
            <v>T10.2025</v>
          </cell>
          <cell r="Q1125">
            <v>0</v>
          </cell>
        </row>
        <row r="1126">
          <cell r="I1126">
            <v>52592</v>
          </cell>
          <cell r="J1126" t="str">
            <v/>
          </cell>
          <cell r="K1126" t="str">
            <v/>
          </cell>
          <cell r="L1126">
            <v>1190660</v>
          </cell>
          <cell r="M1126">
            <v>95253</v>
          </cell>
          <cell r="N1126">
            <v>1285913</v>
          </cell>
          <cell r="O1126" t="str">
            <v>20251010</v>
          </cell>
          <cell r="P1126" t="str">
            <v>T10.2025</v>
          </cell>
          <cell r="Q1126">
            <v>1285913</v>
          </cell>
        </row>
        <row r="1127">
          <cell r="I1127">
            <v>59429</v>
          </cell>
          <cell r="J1127" t="str">
            <v/>
          </cell>
          <cell r="K1127" t="str">
            <v/>
          </cell>
          <cell r="L1127">
            <v>1150620</v>
          </cell>
          <cell r="M1127">
            <v>92050</v>
          </cell>
          <cell r="N1127">
            <v>1242670</v>
          </cell>
          <cell r="O1127" t="str">
            <v>20251030</v>
          </cell>
          <cell r="P1127" t="str">
            <v>T10.2025</v>
          </cell>
          <cell r="Q1127">
            <v>1242670</v>
          </cell>
        </row>
        <row r="1128">
          <cell r="I1128">
            <v>57026</v>
          </cell>
          <cell r="J1128" t="str">
            <v/>
          </cell>
          <cell r="K1128" t="str">
            <v/>
          </cell>
          <cell r="L1128">
            <v>1190660</v>
          </cell>
          <cell r="M1128">
            <v>95253</v>
          </cell>
          <cell r="N1128">
            <v>1285913</v>
          </cell>
          <cell r="O1128" t="str">
            <v>20251030</v>
          </cell>
          <cell r="P1128" t="str">
            <v>T10.2025</v>
          </cell>
          <cell r="Q1128">
            <v>1285913</v>
          </cell>
        </row>
        <row r="1129">
          <cell r="I1129">
            <v>11921</v>
          </cell>
          <cell r="J1129" t="str">
            <v>Sale services fee - Auto</v>
          </cell>
          <cell r="K1129" t="str">
            <v>PHI BAN HANG 202509_005820</v>
          </cell>
          <cell r="L1129">
            <v>-406721</v>
          </cell>
          <cell r="M1129">
            <v>-32538</v>
          </cell>
          <cell r="N1129">
            <v>-439259</v>
          </cell>
          <cell r="O1129" t="str">
            <v>20251010</v>
          </cell>
          <cell r="P1129" t="str">
            <v>T10.2025</v>
          </cell>
          <cell r="Q1129">
            <v>-439259</v>
          </cell>
        </row>
        <row r="1130">
          <cell r="I1130">
            <v>1737</v>
          </cell>
          <cell r="J1130" t="str">
            <v>Basic discount - Auto</v>
          </cell>
          <cell r="K1130" t="str">
            <v>CHIET KHAU CO BAN 202509_005820</v>
          </cell>
          <cell r="L1130">
            <v>-569409</v>
          </cell>
          <cell r="M1130">
            <v>-45553</v>
          </cell>
          <cell r="N1130">
            <v>-614962</v>
          </cell>
          <cell r="O1130" t="str">
            <v>20251010</v>
          </cell>
          <cell r="P1130" t="str">
            <v>T10.2025</v>
          </cell>
          <cell r="Q1130">
            <v>-614962</v>
          </cell>
        </row>
        <row r="1131">
          <cell r="I1131">
            <v>54479</v>
          </cell>
          <cell r="J1131" t="str">
            <v/>
          </cell>
          <cell r="K1131" t="str">
            <v/>
          </cell>
          <cell r="L1131">
            <v>1190660</v>
          </cell>
          <cell r="M1131">
            <v>95253</v>
          </cell>
          <cell r="N1131">
            <v>1285913</v>
          </cell>
          <cell r="O1131" t="str">
            <v>20251010</v>
          </cell>
          <cell r="P1131" t="str">
            <v>T10.2025</v>
          </cell>
          <cell r="Q1131">
            <v>1285913</v>
          </cell>
        </row>
        <row r="1132">
          <cell r="I1132">
            <v>52591</v>
          </cell>
          <cell r="J1132" t="str">
            <v/>
          </cell>
          <cell r="K1132" t="str">
            <v/>
          </cell>
          <cell r="L1132">
            <v>1110580</v>
          </cell>
          <cell r="M1132">
            <v>88846</v>
          </cell>
          <cell r="N1132">
            <v>1199426</v>
          </cell>
          <cell r="O1132" t="str">
            <v>20251010</v>
          </cell>
          <cell r="P1132" t="str">
            <v>T10.2025</v>
          </cell>
          <cell r="Q1132">
            <v>1199426</v>
          </cell>
        </row>
        <row r="1133">
          <cell r="I1133">
            <v>59428</v>
          </cell>
          <cell r="J1133" t="str">
            <v/>
          </cell>
          <cell r="K1133" t="str">
            <v/>
          </cell>
          <cell r="L1133">
            <v>1110580</v>
          </cell>
          <cell r="M1133">
            <v>88846</v>
          </cell>
          <cell r="N1133">
            <v>1199426</v>
          </cell>
          <cell r="O1133" t="str">
            <v>20251030</v>
          </cell>
          <cell r="P1133" t="str">
            <v>T10.2025</v>
          </cell>
          <cell r="Q1133">
            <v>1199426</v>
          </cell>
        </row>
        <row r="1134">
          <cell r="I1134">
            <v>57048</v>
          </cell>
          <cell r="J1134" t="str">
            <v/>
          </cell>
          <cell r="K1134" t="str">
            <v/>
          </cell>
          <cell r="L1134">
            <v>1190660</v>
          </cell>
          <cell r="M1134">
            <v>95253</v>
          </cell>
          <cell r="N1134">
            <v>1285913</v>
          </cell>
          <cell r="O1134" t="str">
            <v>20251030</v>
          </cell>
          <cell r="P1134" t="str">
            <v>T10.2025</v>
          </cell>
          <cell r="Q1134">
            <v>1285913</v>
          </cell>
        </row>
        <row r="1135">
          <cell r="I1135">
            <v>56368</v>
          </cell>
          <cell r="J1135" t="str">
            <v/>
          </cell>
          <cell r="K1135" t="str">
            <v/>
          </cell>
          <cell r="L1135">
            <v>1110580</v>
          </cell>
          <cell r="M1135">
            <v>88846</v>
          </cell>
          <cell r="N1135">
            <v>1199426</v>
          </cell>
          <cell r="O1135" t="str">
            <v>20251030</v>
          </cell>
          <cell r="P1135" t="str">
            <v>T10.2025</v>
          </cell>
          <cell r="Q1135">
            <v>1199426</v>
          </cell>
        </row>
        <row r="1136">
          <cell r="I1136">
            <v>11560</v>
          </cell>
          <cell r="J1136" t="str">
            <v>Sampling services fee - Auto</v>
          </cell>
          <cell r="K1136" t="str">
            <v>PHI HANG MAU 202509_005820</v>
          </cell>
          <cell r="L1136">
            <v>-122016</v>
          </cell>
          <cell r="M1136">
            <v>-12202</v>
          </cell>
          <cell r="N1136">
            <v>-134218</v>
          </cell>
          <cell r="O1136" t="str">
            <v>20251010</v>
          </cell>
          <cell r="P1136" t="str">
            <v>T10.2025</v>
          </cell>
          <cell r="Q1136">
            <v>-134218</v>
          </cell>
        </row>
        <row r="1137">
          <cell r="I1137">
            <v>54480</v>
          </cell>
          <cell r="J1137" t="str">
            <v/>
          </cell>
          <cell r="K1137" t="str">
            <v/>
          </cell>
          <cell r="L1137">
            <v>5120750</v>
          </cell>
          <cell r="M1137">
            <v>409660</v>
          </cell>
          <cell r="N1137">
            <v>5530410</v>
          </cell>
          <cell r="O1137" t="str">
            <v>20251010</v>
          </cell>
          <cell r="P1137" t="str">
            <v>T10.2025</v>
          </cell>
          <cell r="Q1137">
            <v>5530410</v>
          </cell>
        </row>
        <row r="1138">
          <cell r="I1138">
            <v>52593</v>
          </cell>
          <cell r="J1138" t="str">
            <v/>
          </cell>
          <cell r="K1138" t="str">
            <v/>
          </cell>
          <cell r="L1138">
            <v>1190660</v>
          </cell>
          <cell r="M1138">
            <v>95253</v>
          </cell>
          <cell r="N1138">
            <v>1285913</v>
          </cell>
          <cell r="O1138" t="str">
            <v>20251010</v>
          </cell>
          <cell r="P1138" t="str">
            <v>T10.2025</v>
          </cell>
          <cell r="Q1138">
            <v>1285913</v>
          </cell>
        </row>
        <row r="1139">
          <cell r="J1139" t="str">
            <v/>
          </cell>
          <cell r="K1139" t="str">
            <v>SUB SUM</v>
          </cell>
          <cell r="L1139">
            <v>14458264</v>
          </cell>
          <cell r="M1139">
            <v>1154220</v>
          </cell>
          <cell r="N1139">
            <v>15612484</v>
          </cell>
          <cell r="O1139" t="str">
            <v/>
          </cell>
          <cell r="P1139" t="str">
            <v>T10.2025</v>
          </cell>
          <cell r="Q1139">
            <v>0</v>
          </cell>
        </row>
        <row r="1140">
          <cell r="J1140" t="str">
            <v/>
          </cell>
          <cell r="K1140" t="str">
            <v>SUM</v>
          </cell>
          <cell r="L1140">
            <v>94444473</v>
          </cell>
          <cell r="M1140">
            <v>7559211</v>
          </cell>
          <cell r="N1140">
            <v>102003684</v>
          </cell>
          <cell r="O1140" t="str">
            <v/>
          </cell>
          <cell r="P1140" t="str">
            <v>T10.2025</v>
          </cell>
          <cell r="Q1140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444"/>
  <sheetViews>
    <sheetView topLeftCell="A424" zoomScaleNormal="100" workbookViewId="0">
      <selection activeCell="B444" sqref="B444"/>
    </sheetView>
  </sheetViews>
  <sheetFormatPr defaultColWidth="9.125" defaultRowHeight="14.25" outlineLevelRow="1" x14ac:dyDescent="0.2"/>
  <cols>
    <col min="1" max="1" width="1.375" customWidth="1"/>
    <col min="2" max="2" width="14.25" style="9" customWidth="1"/>
    <col min="3" max="4" width="11.375" customWidth="1"/>
    <col min="5" max="5" width="57.125" customWidth="1"/>
    <col min="6" max="6" width="17.125" style="2" customWidth="1"/>
    <col min="7" max="7" width="11.375" customWidth="1"/>
    <col min="8" max="8" width="15.75" style="2" customWidth="1"/>
    <col min="9" max="9" width="50" customWidth="1"/>
    <col min="10" max="10" width="21.375" customWidth="1"/>
  </cols>
  <sheetData>
    <row r="1" spans="1:10" ht="18.75" x14ac:dyDescent="0.3">
      <c r="A1" s="38" t="s">
        <v>689</v>
      </c>
      <c r="B1" s="38"/>
      <c r="C1" s="38"/>
      <c r="D1" s="38"/>
      <c r="E1" s="38"/>
      <c r="F1" s="38"/>
      <c r="G1" s="38"/>
      <c r="H1" s="38"/>
      <c r="I1" s="38"/>
    </row>
    <row r="2" spans="1:10" x14ac:dyDescent="0.2">
      <c r="A2" s="39" t="s">
        <v>584</v>
      </c>
      <c r="B2" s="39"/>
      <c r="C2" s="39"/>
      <c r="D2" s="39"/>
      <c r="E2" s="39"/>
      <c r="F2" s="39"/>
      <c r="G2" s="39"/>
      <c r="H2" s="39"/>
      <c r="I2" s="39"/>
    </row>
    <row r="3" spans="1:10" ht="24.75" customHeight="1" x14ac:dyDescent="0.2">
      <c r="B3" s="6" t="s">
        <v>139</v>
      </c>
      <c r="C3" s="4" t="s">
        <v>0</v>
      </c>
      <c r="D3" s="4" t="s">
        <v>773</v>
      </c>
      <c r="E3" s="4" t="s">
        <v>603</v>
      </c>
      <c r="F3" s="10" t="s">
        <v>316</v>
      </c>
      <c r="G3" s="4" t="s">
        <v>57</v>
      </c>
      <c r="H3" s="10" t="s">
        <v>658</v>
      </c>
      <c r="I3" s="4" t="s">
        <v>487</v>
      </c>
      <c r="J3" s="4" t="s">
        <v>249</v>
      </c>
    </row>
    <row r="4" spans="1:10" x14ac:dyDescent="0.2">
      <c r="A4" s="3" t="s">
        <v>261</v>
      </c>
      <c r="F4" s="7">
        <v>1056143882</v>
      </c>
      <c r="H4" s="7">
        <v>87862007</v>
      </c>
    </row>
    <row r="5" spans="1:10" outlineLevel="1" x14ac:dyDescent="0.2">
      <c r="B5" s="11">
        <v>44564</v>
      </c>
      <c r="C5" s="1" t="s">
        <v>740</v>
      </c>
      <c r="D5" s="1" t="s">
        <v>110</v>
      </c>
      <c r="E5" s="1" t="s">
        <v>450</v>
      </c>
      <c r="F5" s="5">
        <v>2016040</v>
      </c>
      <c r="G5" s="8" t="s">
        <v>28</v>
      </c>
      <c r="H5" s="5">
        <v>201604</v>
      </c>
      <c r="I5" s="1" t="s">
        <v>302</v>
      </c>
      <c r="J5" s="1" t="s">
        <v>375</v>
      </c>
    </row>
    <row r="6" spans="1:10" outlineLevel="1" x14ac:dyDescent="0.2">
      <c r="B6" s="11">
        <v>44564</v>
      </c>
      <c r="C6" s="1" t="s">
        <v>188</v>
      </c>
      <c r="D6" s="1" t="s">
        <v>110</v>
      </c>
      <c r="E6" s="1" t="s">
        <v>246</v>
      </c>
      <c r="F6" s="5">
        <v>2144100</v>
      </c>
      <c r="G6" s="8" t="s">
        <v>28</v>
      </c>
      <c r="H6" s="5">
        <v>214410</v>
      </c>
      <c r="I6" s="1" t="s">
        <v>149</v>
      </c>
      <c r="J6" s="1" t="s">
        <v>134</v>
      </c>
    </row>
    <row r="7" spans="1:10" outlineLevel="1" x14ac:dyDescent="0.2">
      <c r="B7" s="11">
        <v>44565</v>
      </c>
      <c r="C7" s="1" t="s">
        <v>829</v>
      </c>
      <c r="D7" s="1" t="s">
        <v>110</v>
      </c>
      <c r="E7" s="1" t="s">
        <v>476</v>
      </c>
      <c r="F7" s="5">
        <v>943990</v>
      </c>
      <c r="G7" s="8" t="s">
        <v>28</v>
      </c>
      <c r="H7" s="5">
        <v>94399</v>
      </c>
      <c r="I7" s="1" t="s">
        <v>149</v>
      </c>
      <c r="J7" s="1" t="s">
        <v>134</v>
      </c>
    </row>
    <row r="8" spans="1:10" outlineLevel="1" x14ac:dyDescent="0.2">
      <c r="B8" s="11">
        <v>44565</v>
      </c>
      <c r="C8" s="1" t="s">
        <v>512</v>
      </c>
      <c r="D8" s="1" t="s">
        <v>110</v>
      </c>
      <c r="E8" s="1" t="s">
        <v>893</v>
      </c>
      <c r="F8" s="5">
        <v>595330</v>
      </c>
      <c r="G8" s="8" t="s">
        <v>28</v>
      </c>
      <c r="H8" s="5">
        <v>59533</v>
      </c>
      <c r="I8" s="1" t="s">
        <v>302</v>
      </c>
      <c r="J8" s="1" t="s">
        <v>375</v>
      </c>
    </row>
    <row r="9" spans="1:10" outlineLevel="1" x14ac:dyDescent="0.2">
      <c r="B9" s="11">
        <v>44566</v>
      </c>
      <c r="C9" s="1" t="s">
        <v>821</v>
      </c>
      <c r="D9" s="1" t="s">
        <v>110</v>
      </c>
      <c r="E9" s="1" t="s">
        <v>319</v>
      </c>
      <c r="F9" s="5">
        <v>5792000</v>
      </c>
      <c r="G9" s="8" t="s">
        <v>28</v>
      </c>
      <c r="H9" s="5">
        <v>579200</v>
      </c>
      <c r="I9" s="1" t="s">
        <v>768</v>
      </c>
      <c r="J9" s="1" t="s">
        <v>456</v>
      </c>
    </row>
    <row r="10" spans="1:10" outlineLevel="1" x14ac:dyDescent="0.2">
      <c r="B10" s="11">
        <v>44566</v>
      </c>
      <c r="C10" s="1" t="s">
        <v>55</v>
      </c>
      <c r="D10" s="1" t="s">
        <v>110</v>
      </c>
      <c r="E10" s="1" t="s">
        <v>605</v>
      </c>
      <c r="F10" s="5">
        <v>5656775</v>
      </c>
      <c r="G10" s="8" t="s">
        <v>28</v>
      </c>
      <c r="H10" s="5">
        <v>565678</v>
      </c>
      <c r="I10" s="1" t="s">
        <v>454</v>
      </c>
      <c r="J10" s="1" t="s">
        <v>428</v>
      </c>
    </row>
    <row r="11" spans="1:10" outlineLevel="1" x14ac:dyDescent="0.2">
      <c r="B11" s="11">
        <v>44567</v>
      </c>
      <c r="C11" s="1" t="s">
        <v>633</v>
      </c>
      <c r="D11" s="1" t="s">
        <v>110</v>
      </c>
      <c r="E11" s="1" t="s">
        <v>781</v>
      </c>
      <c r="F11" s="5">
        <v>471995</v>
      </c>
      <c r="G11" s="8" t="s">
        <v>28</v>
      </c>
      <c r="H11" s="5">
        <v>47200</v>
      </c>
      <c r="I11" s="1" t="s">
        <v>149</v>
      </c>
      <c r="J11" s="1" t="s">
        <v>134</v>
      </c>
    </row>
    <row r="12" spans="1:10" outlineLevel="1" x14ac:dyDescent="0.2">
      <c r="B12" s="11">
        <v>44568</v>
      </c>
      <c r="C12" s="1" t="s">
        <v>215</v>
      </c>
      <c r="D12" s="1" t="s">
        <v>110</v>
      </c>
      <c r="E12" s="1" t="s">
        <v>763</v>
      </c>
      <c r="F12" s="5">
        <v>2262710</v>
      </c>
      <c r="G12" s="8" t="s">
        <v>28</v>
      </c>
      <c r="H12" s="5">
        <v>226271</v>
      </c>
      <c r="I12" s="1" t="s">
        <v>438</v>
      </c>
      <c r="J12" s="1" t="s">
        <v>779</v>
      </c>
    </row>
    <row r="13" spans="1:10" outlineLevel="1" x14ac:dyDescent="0.2">
      <c r="B13" s="11">
        <v>44568</v>
      </c>
      <c r="C13" s="1" t="s">
        <v>284</v>
      </c>
      <c r="D13" s="1" t="s">
        <v>110</v>
      </c>
      <c r="E13" s="1" t="s">
        <v>407</v>
      </c>
      <c r="F13" s="5">
        <v>1544045</v>
      </c>
      <c r="G13" s="8" t="s">
        <v>28</v>
      </c>
      <c r="H13" s="5">
        <v>154405</v>
      </c>
      <c r="I13" s="1" t="s">
        <v>302</v>
      </c>
      <c r="J13" s="1" t="s">
        <v>375</v>
      </c>
    </row>
    <row r="14" spans="1:10" outlineLevel="1" x14ac:dyDescent="0.2">
      <c r="B14" s="11">
        <v>44572</v>
      </c>
      <c r="C14" s="1" t="s">
        <v>173</v>
      </c>
      <c r="D14" s="1" t="s">
        <v>110</v>
      </c>
      <c r="E14" s="1" t="s">
        <v>157</v>
      </c>
      <c r="F14" s="5">
        <v>943990</v>
      </c>
      <c r="G14" s="8" t="s">
        <v>28</v>
      </c>
      <c r="H14" s="5">
        <v>94399</v>
      </c>
      <c r="I14" s="1" t="s">
        <v>149</v>
      </c>
      <c r="J14" s="1" t="s">
        <v>134</v>
      </c>
    </row>
    <row r="15" spans="1:10" outlineLevel="1" x14ac:dyDescent="0.2">
      <c r="B15" s="11">
        <v>44573</v>
      </c>
      <c r="C15" s="1" t="s">
        <v>158</v>
      </c>
      <c r="D15" s="1" t="s">
        <v>110</v>
      </c>
      <c r="E15" s="1" t="s">
        <v>699</v>
      </c>
      <c r="F15" s="5">
        <v>2143180</v>
      </c>
      <c r="G15" s="8" t="s">
        <v>28</v>
      </c>
      <c r="H15" s="5">
        <v>214318</v>
      </c>
      <c r="I15" s="1" t="s">
        <v>454</v>
      </c>
      <c r="J15" s="1" t="s">
        <v>428</v>
      </c>
    </row>
    <row r="16" spans="1:10" outlineLevel="1" x14ac:dyDescent="0.2">
      <c r="B16" s="11">
        <v>44573</v>
      </c>
      <c r="C16" s="1" t="s">
        <v>312</v>
      </c>
      <c r="D16" s="1" t="s">
        <v>110</v>
      </c>
      <c r="E16" s="1" t="s">
        <v>279</v>
      </c>
      <c r="F16" s="5">
        <v>10715900</v>
      </c>
      <c r="G16" s="8" t="s">
        <v>28</v>
      </c>
      <c r="H16" s="5">
        <v>1071590</v>
      </c>
      <c r="I16" s="1" t="s">
        <v>454</v>
      </c>
      <c r="J16" s="1" t="s">
        <v>428</v>
      </c>
    </row>
    <row r="17" spans="2:10" outlineLevel="1" x14ac:dyDescent="0.2">
      <c r="B17" s="11">
        <v>44574</v>
      </c>
      <c r="C17" s="1" t="s">
        <v>800</v>
      </c>
      <c r="D17" s="1" t="s">
        <v>110</v>
      </c>
      <c r="E17" s="1"/>
      <c r="F17" s="5">
        <v>0</v>
      </c>
      <c r="G17" s="8" t="s">
        <v>28</v>
      </c>
      <c r="H17" s="5">
        <v>0</v>
      </c>
      <c r="I17" s="1" t="s">
        <v>768</v>
      </c>
      <c r="J17" s="1" t="s">
        <v>456</v>
      </c>
    </row>
    <row r="18" spans="2:10" outlineLevel="1" x14ac:dyDescent="0.2">
      <c r="B18" s="11">
        <v>44574</v>
      </c>
      <c r="C18" s="1" t="s">
        <v>91</v>
      </c>
      <c r="D18" s="1" t="s">
        <v>110</v>
      </c>
      <c r="E18" s="1" t="s">
        <v>37</v>
      </c>
      <c r="F18" s="5">
        <v>3751255</v>
      </c>
      <c r="G18" s="8" t="s">
        <v>28</v>
      </c>
      <c r="H18" s="5">
        <v>375126</v>
      </c>
      <c r="I18" s="1" t="s">
        <v>67</v>
      </c>
      <c r="J18" s="1" t="s">
        <v>706</v>
      </c>
    </row>
    <row r="19" spans="2:10" outlineLevel="1" x14ac:dyDescent="0.2">
      <c r="B19" s="11">
        <v>44575</v>
      </c>
      <c r="C19" s="1" t="s">
        <v>702</v>
      </c>
      <c r="D19" s="1" t="s">
        <v>110</v>
      </c>
      <c r="E19" s="1"/>
      <c r="F19" s="5">
        <v>0</v>
      </c>
      <c r="G19" s="8" t="s">
        <v>28</v>
      </c>
      <c r="H19" s="5">
        <v>0</v>
      </c>
      <c r="I19" s="1" t="s">
        <v>768</v>
      </c>
      <c r="J19" s="1" t="s">
        <v>456</v>
      </c>
    </row>
    <row r="20" spans="2:10" outlineLevel="1" x14ac:dyDescent="0.2">
      <c r="B20" s="11">
        <v>44575</v>
      </c>
      <c r="C20" s="1" t="s">
        <v>589</v>
      </c>
      <c r="D20" s="1" t="s">
        <v>110</v>
      </c>
      <c r="E20" s="1" t="s">
        <v>697</v>
      </c>
      <c r="F20" s="5">
        <v>25089530</v>
      </c>
      <c r="G20" s="8" t="s">
        <v>28</v>
      </c>
      <c r="H20" s="5">
        <v>2508953</v>
      </c>
      <c r="I20" s="1" t="s">
        <v>768</v>
      </c>
      <c r="J20" s="1" t="s">
        <v>456</v>
      </c>
    </row>
    <row r="21" spans="2:10" outlineLevel="1" x14ac:dyDescent="0.2">
      <c r="B21" s="11">
        <v>44579</v>
      </c>
      <c r="C21" s="1" t="s">
        <v>542</v>
      </c>
      <c r="D21" s="1" t="s">
        <v>110</v>
      </c>
      <c r="E21" s="1" t="s">
        <v>159</v>
      </c>
      <c r="F21" s="5">
        <v>1110580</v>
      </c>
      <c r="G21" s="8" t="s">
        <v>28</v>
      </c>
      <c r="H21" s="5">
        <v>111058</v>
      </c>
      <c r="I21" s="1" t="s">
        <v>149</v>
      </c>
      <c r="J21" s="1" t="s">
        <v>134</v>
      </c>
    </row>
    <row r="22" spans="2:10" outlineLevel="1" x14ac:dyDescent="0.2">
      <c r="B22" s="11">
        <v>44580</v>
      </c>
      <c r="C22" s="1" t="s">
        <v>76</v>
      </c>
      <c r="D22" s="1" t="s">
        <v>110</v>
      </c>
      <c r="E22" s="1" t="s">
        <v>848</v>
      </c>
      <c r="F22" s="5">
        <v>24650250</v>
      </c>
      <c r="G22" s="8" t="s">
        <v>28</v>
      </c>
      <c r="H22" s="5">
        <v>2465025</v>
      </c>
      <c r="I22" s="1" t="s">
        <v>67</v>
      </c>
      <c r="J22" s="1" t="s">
        <v>706</v>
      </c>
    </row>
    <row r="23" spans="2:10" outlineLevel="1" x14ac:dyDescent="0.2">
      <c r="B23" s="11">
        <v>44580</v>
      </c>
      <c r="C23" s="1" t="s">
        <v>719</v>
      </c>
      <c r="D23" s="1" t="s">
        <v>110</v>
      </c>
      <c r="E23" s="1" t="s">
        <v>621</v>
      </c>
      <c r="F23" s="5">
        <v>3216150</v>
      </c>
      <c r="G23" s="8" t="s">
        <v>28</v>
      </c>
      <c r="H23" s="5">
        <v>321615</v>
      </c>
      <c r="I23" s="1" t="s">
        <v>454</v>
      </c>
      <c r="J23" s="1" t="s">
        <v>428</v>
      </c>
    </row>
    <row r="24" spans="2:10" outlineLevel="1" x14ac:dyDescent="0.2">
      <c r="B24" s="11">
        <v>44581</v>
      </c>
      <c r="C24" s="1" t="s">
        <v>164</v>
      </c>
      <c r="D24" s="1" t="s">
        <v>110</v>
      </c>
      <c r="E24" s="1" t="s">
        <v>622</v>
      </c>
      <c r="F24" s="5">
        <v>4900365</v>
      </c>
      <c r="G24" s="8" t="s">
        <v>28</v>
      </c>
      <c r="H24" s="5">
        <v>490037</v>
      </c>
      <c r="I24" s="1" t="s">
        <v>302</v>
      </c>
      <c r="J24" s="1" t="s">
        <v>375</v>
      </c>
    </row>
    <row r="25" spans="2:10" outlineLevel="1" x14ac:dyDescent="0.2">
      <c r="B25" s="11">
        <v>44581</v>
      </c>
      <c r="C25" s="1" t="s">
        <v>388</v>
      </c>
      <c r="D25" s="1" t="s">
        <v>110</v>
      </c>
      <c r="E25" s="1" t="s">
        <v>277</v>
      </c>
      <c r="F25" s="5">
        <v>4288200</v>
      </c>
      <c r="G25" s="8" t="s">
        <v>28</v>
      </c>
      <c r="H25" s="5">
        <v>428820</v>
      </c>
      <c r="I25" s="1" t="s">
        <v>149</v>
      </c>
      <c r="J25" s="1" t="s">
        <v>134</v>
      </c>
    </row>
    <row r="26" spans="2:10" outlineLevel="1" x14ac:dyDescent="0.2">
      <c r="B26" s="11">
        <v>44582</v>
      </c>
      <c r="C26" s="1" t="s">
        <v>642</v>
      </c>
      <c r="D26" s="1" t="s">
        <v>110</v>
      </c>
      <c r="E26" s="1" t="s">
        <v>522</v>
      </c>
      <c r="F26" s="5">
        <v>4288200</v>
      </c>
      <c r="G26" s="8" t="s">
        <v>28</v>
      </c>
      <c r="H26" s="5">
        <v>428820</v>
      </c>
      <c r="I26" s="1" t="s">
        <v>149</v>
      </c>
      <c r="J26" s="1" t="s">
        <v>134</v>
      </c>
    </row>
    <row r="27" spans="2:10" outlineLevel="1" x14ac:dyDescent="0.2">
      <c r="B27" s="11">
        <v>44585</v>
      </c>
      <c r="C27" s="1" t="s">
        <v>564</v>
      </c>
      <c r="D27" s="1" t="s">
        <v>110</v>
      </c>
      <c r="E27" s="1"/>
      <c r="F27" s="5">
        <v>0</v>
      </c>
      <c r="G27" s="8" t="s">
        <v>28</v>
      </c>
      <c r="H27" s="5">
        <v>0</v>
      </c>
      <c r="I27" s="1" t="s">
        <v>302</v>
      </c>
      <c r="J27" s="1" t="s">
        <v>375</v>
      </c>
    </row>
    <row r="28" spans="2:10" outlineLevel="1" x14ac:dyDescent="0.2">
      <c r="B28" s="11">
        <v>44586</v>
      </c>
      <c r="C28" s="1" t="s">
        <v>501</v>
      </c>
      <c r="D28" s="1" t="s">
        <v>110</v>
      </c>
      <c r="E28" s="1" t="s">
        <v>468</v>
      </c>
      <c r="F28" s="5">
        <v>1071590</v>
      </c>
      <c r="G28" s="8" t="s">
        <v>28</v>
      </c>
      <c r="H28" s="5">
        <v>107159</v>
      </c>
      <c r="I28" s="1" t="s">
        <v>302</v>
      </c>
      <c r="J28" s="1" t="s">
        <v>375</v>
      </c>
    </row>
    <row r="29" spans="2:10" outlineLevel="1" x14ac:dyDescent="0.2">
      <c r="B29" s="11">
        <v>44587</v>
      </c>
      <c r="C29" s="1" t="s">
        <v>10</v>
      </c>
      <c r="D29" s="1" t="s">
        <v>110</v>
      </c>
      <c r="E29" s="1" t="s">
        <v>680</v>
      </c>
      <c r="F29" s="5">
        <v>2776450</v>
      </c>
      <c r="G29" s="8" t="s">
        <v>28</v>
      </c>
      <c r="H29" s="5">
        <v>277645</v>
      </c>
      <c r="I29" s="1" t="s">
        <v>149</v>
      </c>
      <c r="J29" s="1" t="s">
        <v>134</v>
      </c>
    </row>
    <row r="30" spans="2:10" outlineLevel="1" x14ac:dyDescent="0.2">
      <c r="B30" s="11">
        <v>44587</v>
      </c>
      <c r="C30" s="1" t="s">
        <v>744</v>
      </c>
      <c r="D30" s="1" t="s">
        <v>110</v>
      </c>
      <c r="E30" s="1" t="s">
        <v>2</v>
      </c>
      <c r="F30" s="5">
        <v>5357950</v>
      </c>
      <c r="G30" s="8" t="s">
        <v>28</v>
      </c>
      <c r="H30" s="5">
        <v>535795</v>
      </c>
      <c r="I30" s="1" t="s">
        <v>768</v>
      </c>
      <c r="J30" s="1" t="s">
        <v>456</v>
      </c>
    </row>
    <row r="31" spans="2:10" outlineLevel="1" x14ac:dyDescent="0.2">
      <c r="B31" s="11">
        <v>44587</v>
      </c>
      <c r="C31" s="1" t="s">
        <v>760</v>
      </c>
      <c r="D31" s="1" t="s">
        <v>110</v>
      </c>
      <c r="E31" s="1" t="s">
        <v>894</v>
      </c>
      <c r="F31" s="5">
        <v>3216150</v>
      </c>
      <c r="G31" s="8" t="s">
        <v>28</v>
      </c>
      <c r="H31" s="5">
        <v>321615</v>
      </c>
      <c r="I31" s="1" t="s">
        <v>454</v>
      </c>
      <c r="J31" s="1" t="s">
        <v>428</v>
      </c>
    </row>
    <row r="32" spans="2:10" outlineLevel="1" x14ac:dyDescent="0.2">
      <c r="B32" s="11">
        <v>44590</v>
      </c>
      <c r="C32" s="1" t="s">
        <v>479</v>
      </c>
      <c r="D32" s="1" t="s">
        <v>110</v>
      </c>
      <c r="E32" s="1" t="s">
        <v>63</v>
      </c>
      <c r="F32" s="5">
        <v>8467861</v>
      </c>
      <c r="G32" s="8" t="s">
        <v>28</v>
      </c>
      <c r="H32" s="5">
        <v>846786</v>
      </c>
      <c r="I32" s="1" t="s">
        <v>302</v>
      </c>
      <c r="J32" s="1" t="s">
        <v>375</v>
      </c>
    </row>
    <row r="33" spans="2:10" outlineLevel="1" x14ac:dyDescent="0.2">
      <c r="B33" s="11">
        <v>44601</v>
      </c>
      <c r="C33" s="1" t="s">
        <v>143</v>
      </c>
      <c r="D33" s="1" t="s">
        <v>110</v>
      </c>
      <c r="E33" s="1" t="s">
        <v>381</v>
      </c>
      <c r="F33" s="5">
        <v>2182630</v>
      </c>
      <c r="G33" s="8" t="s">
        <v>145</v>
      </c>
      <c r="H33" s="5">
        <v>174610</v>
      </c>
      <c r="I33" s="1" t="s">
        <v>302</v>
      </c>
      <c r="J33" s="1" t="s">
        <v>375</v>
      </c>
    </row>
    <row r="34" spans="2:10" outlineLevel="1" x14ac:dyDescent="0.2">
      <c r="B34" s="11">
        <v>44601</v>
      </c>
      <c r="C34" s="1" t="s">
        <v>722</v>
      </c>
      <c r="D34" s="1" t="s">
        <v>110</v>
      </c>
      <c r="E34" s="1" t="s">
        <v>705</v>
      </c>
      <c r="F34" s="5">
        <v>595330</v>
      </c>
      <c r="G34" s="8" t="s">
        <v>145</v>
      </c>
      <c r="H34" s="5">
        <v>47626</v>
      </c>
      <c r="I34" s="1" t="s">
        <v>302</v>
      </c>
      <c r="J34" s="1" t="s">
        <v>375</v>
      </c>
    </row>
    <row r="35" spans="2:10" outlineLevel="1" x14ac:dyDescent="0.2">
      <c r="B35" s="11">
        <v>44602</v>
      </c>
      <c r="C35" s="1" t="s">
        <v>389</v>
      </c>
      <c r="D35" s="1" t="s">
        <v>110</v>
      </c>
      <c r="E35" s="1" t="s">
        <v>390</v>
      </c>
      <c r="F35" s="5">
        <v>1110580</v>
      </c>
      <c r="G35" s="8" t="s">
        <v>145</v>
      </c>
      <c r="H35" s="5">
        <v>88846</v>
      </c>
      <c r="I35" s="1" t="s">
        <v>149</v>
      </c>
      <c r="J35" s="1" t="s">
        <v>134</v>
      </c>
    </row>
    <row r="36" spans="2:10" outlineLevel="1" x14ac:dyDescent="0.2">
      <c r="B36" s="11">
        <v>44607</v>
      </c>
      <c r="C36" s="1" t="s">
        <v>666</v>
      </c>
      <c r="D36" s="1" t="s">
        <v>110</v>
      </c>
      <c r="E36" s="1" t="s">
        <v>244</v>
      </c>
      <c r="F36" s="5">
        <v>1190660</v>
      </c>
      <c r="G36" s="8" t="s">
        <v>145</v>
      </c>
      <c r="H36" s="5">
        <v>95253</v>
      </c>
      <c r="I36" s="1" t="s">
        <v>302</v>
      </c>
      <c r="J36" s="1" t="s">
        <v>375</v>
      </c>
    </row>
    <row r="37" spans="2:10" outlineLevel="1" x14ac:dyDescent="0.2">
      <c r="B37" s="11">
        <v>44608</v>
      </c>
      <c r="C37" s="1" t="s">
        <v>687</v>
      </c>
      <c r="D37" s="1" t="s">
        <v>110</v>
      </c>
      <c r="E37" s="1" t="s">
        <v>871</v>
      </c>
      <c r="F37" s="5">
        <v>2182630</v>
      </c>
      <c r="G37" s="8" t="s">
        <v>145</v>
      </c>
      <c r="H37" s="5">
        <v>174610</v>
      </c>
      <c r="I37" s="1" t="s">
        <v>768</v>
      </c>
      <c r="J37" s="1" t="s">
        <v>456</v>
      </c>
    </row>
    <row r="38" spans="2:10" outlineLevel="1" x14ac:dyDescent="0.2">
      <c r="B38" s="11">
        <v>44608</v>
      </c>
      <c r="C38" s="1" t="s">
        <v>676</v>
      </c>
      <c r="D38" s="1" t="s">
        <v>110</v>
      </c>
      <c r="E38" s="1"/>
      <c r="F38" s="5">
        <v>0</v>
      </c>
      <c r="G38" s="8" t="s">
        <v>145</v>
      </c>
      <c r="H38" s="5">
        <v>0</v>
      </c>
      <c r="I38" s="1" t="s">
        <v>67</v>
      </c>
      <c r="J38" s="1" t="s">
        <v>706</v>
      </c>
    </row>
    <row r="39" spans="2:10" outlineLevel="1" x14ac:dyDescent="0.2">
      <c r="B39" s="11">
        <v>44608</v>
      </c>
      <c r="C39" s="1" t="s">
        <v>591</v>
      </c>
      <c r="D39" s="1" t="s">
        <v>110</v>
      </c>
      <c r="E39" s="1" t="s">
        <v>470</v>
      </c>
      <c r="F39" s="5">
        <v>2144100</v>
      </c>
      <c r="G39" s="8" t="s">
        <v>145</v>
      </c>
      <c r="H39" s="5">
        <v>171528</v>
      </c>
      <c r="I39" s="1" t="s">
        <v>454</v>
      </c>
      <c r="J39" s="1" t="s">
        <v>428</v>
      </c>
    </row>
    <row r="40" spans="2:10" outlineLevel="1" x14ac:dyDescent="0.2">
      <c r="B40" s="11">
        <v>44608</v>
      </c>
      <c r="C40" s="1" t="s">
        <v>645</v>
      </c>
      <c r="D40" s="1" t="s">
        <v>110</v>
      </c>
      <c r="E40" s="1" t="s">
        <v>598</v>
      </c>
      <c r="F40" s="5">
        <v>1608075</v>
      </c>
      <c r="G40" s="8" t="s">
        <v>145</v>
      </c>
      <c r="H40" s="5">
        <v>128646</v>
      </c>
      <c r="I40" s="1" t="s">
        <v>67</v>
      </c>
      <c r="J40" s="1" t="s">
        <v>706</v>
      </c>
    </row>
    <row r="41" spans="2:10" outlineLevel="1" x14ac:dyDescent="0.2">
      <c r="B41" s="11">
        <v>44609</v>
      </c>
      <c r="C41" s="1" t="s">
        <v>757</v>
      </c>
      <c r="D41" s="1" t="s">
        <v>110</v>
      </c>
      <c r="E41" s="1" t="s">
        <v>525</v>
      </c>
      <c r="F41" s="5">
        <v>2381320</v>
      </c>
      <c r="G41" s="8" t="s">
        <v>145</v>
      </c>
      <c r="H41" s="5">
        <v>190506</v>
      </c>
      <c r="I41" s="1" t="s">
        <v>67</v>
      </c>
      <c r="J41" s="1" t="s">
        <v>706</v>
      </c>
    </row>
    <row r="42" spans="2:10" outlineLevel="1" x14ac:dyDescent="0.2">
      <c r="B42" s="11">
        <v>44609</v>
      </c>
      <c r="C42" s="1" t="s">
        <v>242</v>
      </c>
      <c r="D42" s="1" t="s">
        <v>110</v>
      </c>
      <c r="E42" s="1" t="s">
        <v>193</v>
      </c>
      <c r="F42" s="5">
        <v>2143180</v>
      </c>
      <c r="G42" s="8" t="s">
        <v>145</v>
      </c>
      <c r="H42" s="5">
        <v>171454</v>
      </c>
      <c r="I42" s="1" t="s">
        <v>454</v>
      </c>
      <c r="J42" s="1" t="s">
        <v>428</v>
      </c>
    </row>
    <row r="43" spans="2:10" outlineLevel="1" x14ac:dyDescent="0.2">
      <c r="B43" s="11">
        <v>44609</v>
      </c>
      <c r="C43" s="1" t="s">
        <v>346</v>
      </c>
      <c r="D43" s="1" t="s">
        <v>110</v>
      </c>
      <c r="E43" s="1" t="s">
        <v>774</v>
      </c>
      <c r="F43" s="5">
        <v>1072050</v>
      </c>
      <c r="G43" s="8" t="s">
        <v>145</v>
      </c>
      <c r="H43" s="5">
        <v>85764</v>
      </c>
      <c r="I43" s="1" t="s">
        <v>438</v>
      </c>
      <c r="J43" s="1" t="s">
        <v>779</v>
      </c>
    </row>
    <row r="44" spans="2:10" outlineLevel="1" x14ac:dyDescent="0.2">
      <c r="B44" s="11">
        <v>44611</v>
      </c>
      <c r="C44" s="1" t="s">
        <v>569</v>
      </c>
      <c r="D44" s="1" t="s">
        <v>110</v>
      </c>
      <c r="E44" s="1" t="s">
        <v>18</v>
      </c>
      <c r="F44" s="5">
        <v>3216150</v>
      </c>
      <c r="G44" s="8" t="s">
        <v>145</v>
      </c>
      <c r="H44" s="5">
        <v>257292</v>
      </c>
      <c r="I44" s="1" t="s">
        <v>149</v>
      </c>
      <c r="J44" s="1" t="s">
        <v>134</v>
      </c>
    </row>
    <row r="45" spans="2:10" outlineLevel="1" x14ac:dyDescent="0.2">
      <c r="B45" s="11">
        <v>44616</v>
      </c>
      <c r="C45" s="1" t="s">
        <v>77</v>
      </c>
      <c r="D45" s="1" t="s">
        <v>110</v>
      </c>
      <c r="E45" s="1" t="s">
        <v>239</v>
      </c>
      <c r="F45" s="5">
        <v>1190660</v>
      </c>
      <c r="G45" s="8" t="s">
        <v>145</v>
      </c>
      <c r="H45" s="5">
        <v>95253</v>
      </c>
      <c r="I45" s="1" t="s">
        <v>438</v>
      </c>
      <c r="J45" s="1" t="s">
        <v>779</v>
      </c>
    </row>
    <row r="46" spans="2:10" outlineLevel="1" x14ac:dyDescent="0.2">
      <c r="B46" s="11">
        <v>44617</v>
      </c>
      <c r="C46" s="1" t="s">
        <v>22</v>
      </c>
      <c r="D46" s="1" t="s">
        <v>110</v>
      </c>
      <c r="E46" s="1" t="s">
        <v>683</v>
      </c>
      <c r="F46" s="5">
        <v>555290</v>
      </c>
      <c r="G46" s="8" t="s">
        <v>145</v>
      </c>
      <c r="H46" s="5">
        <v>44423</v>
      </c>
      <c r="I46" s="1" t="s">
        <v>149</v>
      </c>
      <c r="J46" s="1" t="s">
        <v>134</v>
      </c>
    </row>
    <row r="47" spans="2:10" outlineLevel="1" x14ac:dyDescent="0.2">
      <c r="B47" s="11">
        <v>44621</v>
      </c>
      <c r="C47" s="1" t="s">
        <v>824</v>
      </c>
      <c r="D47" s="1" t="s">
        <v>110</v>
      </c>
      <c r="E47" s="1" t="s">
        <v>807</v>
      </c>
      <c r="F47" s="5">
        <v>2262710</v>
      </c>
      <c r="G47" s="8" t="s">
        <v>145</v>
      </c>
      <c r="H47" s="5">
        <v>181017</v>
      </c>
      <c r="I47" s="1" t="s">
        <v>67</v>
      </c>
      <c r="J47" s="1" t="s">
        <v>706</v>
      </c>
    </row>
    <row r="48" spans="2:10" outlineLevel="1" x14ac:dyDescent="0.2">
      <c r="B48" s="11">
        <v>44621</v>
      </c>
      <c r="C48" s="1" t="s">
        <v>74</v>
      </c>
      <c r="D48" s="1" t="s">
        <v>110</v>
      </c>
      <c r="E48" s="1" t="s">
        <v>841</v>
      </c>
      <c r="F48" s="5">
        <v>2221160</v>
      </c>
      <c r="G48" s="8" t="s">
        <v>145</v>
      </c>
      <c r="H48" s="5">
        <v>177693</v>
      </c>
      <c r="I48" s="1" t="s">
        <v>302</v>
      </c>
      <c r="J48" s="1" t="s">
        <v>375</v>
      </c>
    </row>
    <row r="49" spans="2:10" outlineLevel="1" x14ac:dyDescent="0.2">
      <c r="B49" s="11">
        <v>44621</v>
      </c>
      <c r="C49" s="1" t="s">
        <v>580</v>
      </c>
      <c r="D49" s="1" t="s">
        <v>110</v>
      </c>
      <c r="E49" s="1" t="s">
        <v>549</v>
      </c>
      <c r="F49" s="5">
        <v>1110580</v>
      </c>
      <c r="G49" s="8" t="s">
        <v>145</v>
      </c>
      <c r="H49" s="5">
        <v>88846</v>
      </c>
      <c r="I49" s="1" t="s">
        <v>149</v>
      </c>
      <c r="J49" s="1" t="s">
        <v>134</v>
      </c>
    </row>
    <row r="50" spans="2:10" outlineLevel="1" x14ac:dyDescent="0.2">
      <c r="B50" s="11">
        <v>44621</v>
      </c>
      <c r="C50" s="1" t="s">
        <v>797</v>
      </c>
      <c r="D50" s="1" t="s">
        <v>110</v>
      </c>
      <c r="E50" s="1" t="s">
        <v>447</v>
      </c>
      <c r="F50" s="5">
        <v>2144100</v>
      </c>
      <c r="G50" s="8" t="s">
        <v>145</v>
      </c>
      <c r="H50" s="5">
        <v>171528</v>
      </c>
      <c r="I50" s="1" t="s">
        <v>149</v>
      </c>
      <c r="J50" s="1" t="s">
        <v>134</v>
      </c>
    </row>
    <row r="51" spans="2:10" outlineLevel="1" x14ac:dyDescent="0.2">
      <c r="B51" s="11">
        <v>44621</v>
      </c>
      <c r="C51" s="1" t="s">
        <v>665</v>
      </c>
      <c r="D51" s="1" t="s">
        <v>110</v>
      </c>
      <c r="E51" s="1" t="s">
        <v>695</v>
      </c>
      <c r="F51" s="5">
        <v>4483870</v>
      </c>
      <c r="G51" s="8" t="s">
        <v>145</v>
      </c>
      <c r="H51" s="5">
        <v>358710</v>
      </c>
      <c r="I51" s="1" t="s">
        <v>768</v>
      </c>
      <c r="J51" s="1" t="s">
        <v>456</v>
      </c>
    </row>
    <row r="52" spans="2:10" outlineLevel="1" x14ac:dyDescent="0.2">
      <c r="B52" s="11">
        <v>44622</v>
      </c>
      <c r="C52" s="1" t="s">
        <v>358</v>
      </c>
      <c r="D52" s="1" t="s">
        <v>110</v>
      </c>
      <c r="E52" s="1" t="s">
        <v>121</v>
      </c>
      <c r="F52" s="5">
        <v>1785990</v>
      </c>
      <c r="G52" s="8" t="s">
        <v>145</v>
      </c>
      <c r="H52" s="5">
        <v>142879</v>
      </c>
      <c r="I52" s="1" t="s">
        <v>454</v>
      </c>
      <c r="J52" s="1" t="s">
        <v>428</v>
      </c>
    </row>
    <row r="53" spans="2:10" outlineLevel="1" x14ac:dyDescent="0.2">
      <c r="B53" s="11">
        <v>44624</v>
      </c>
      <c r="C53" s="1" t="s">
        <v>477</v>
      </c>
      <c r="D53" s="1" t="s">
        <v>166</v>
      </c>
      <c r="E53" s="1" t="s">
        <v>565</v>
      </c>
      <c r="F53" s="5">
        <v>2718655</v>
      </c>
      <c r="G53" s="8" t="s">
        <v>145</v>
      </c>
      <c r="H53" s="5">
        <v>217492</v>
      </c>
      <c r="I53" s="1" t="s">
        <v>302</v>
      </c>
      <c r="J53" s="1" t="s">
        <v>375</v>
      </c>
    </row>
    <row r="54" spans="2:10" outlineLevel="1" x14ac:dyDescent="0.2">
      <c r="B54" s="11">
        <v>44630</v>
      </c>
      <c r="C54" s="1" t="s">
        <v>842</v>
      </c>
      <c r="D54" s="1" t="s">
        <v>166</v>
      </c>
      <c r="E54" s="1" t="s">
        <v>435</v>
      </c>
      <c r="F54" s="5">
        <v>3411820</v>
      </c>
      <c r="G54" s="8" t="s">
        <v>145</v>
      </c>
      <c r="H54" s="5">
        <v>272946</v>
      </c>
      <c r="I54" s="1" t="s">
        <v>768</v>
      </c>
      <c r="J54" s="1" t="s">
        <v>456</v>
      </c>
    </row>
    <row r="55" spans="2:10" outlineLevel="1" x14ac:dyDescent="0.2">
      <c r="B55" s="11">
        <v>44632</v>
      </c>
      <c r="C55" s="1" t="s">
        <v>574</v>
      </c>
      <c r="D55" s="1" t="s">
        <v>166</v>
      </c>
      <c r="E55" s="1" t="s">
        <v>804</v>
      </c>
      <c r="F55" s="5">
        <v>555290</v>
      </c>
      <c r="G55" s="8" t="s">
        <v>145</v>
      </c>
      <c r="H55" s="5">
        <v>44423</v>
      </c>
      <c r="I55" s="1" t="s">
        <v>149</v>
      </c>
      <c r="J55" s="1" t="s">
        <v>134</v>
      </c>
    </row>
    <row r="56" spans="2:10" outlineLevel="1" x14ac:dyDescent="0.2">
      <c r="B56" s="11">
        <v>44635</v>
      </c>
      <c r="C56" s="1" t="s">
        <v>883</v>
      </c>
      <c r="D56" s="1" t="s">
        <v>166</v>
      </c>
      <c r="E56" s="1" t="s">
        <v>153</v>
      </c>
      <c r="F56" s="5">
        <v>2757185</v>
      </c>
      <c r="G56" s="8" t="s">
        <v>145</v>
      </c>
      <c r="H56" s="5">
        <v>220575</v>
      </c>
      <c r="I56" s="1" t="s">
        <v>768</v>
      </c>
      <c r="J56" s="1" t="s">
        <v>456</v>
      </c>
    </row>
    <row r="57" spans="2:10" outlineLevel="1" x14ac:dyDescent="0.2">
      <c r="B57" s="11">
        <v>44636</v>
      </c>
      <c r="C57" s="1" t="s">
        <v>673</v>
      </c>
      <c r="D57" s="1" t="s">
        <v>166</v>
      </c>
      <c r="E57" s="1" t="s">
        <v>594</v>
      </c>
      <c r="F57" s="5">
        <v>1190660</v>
      </c>
      <c r="G57" s="8" t="s">
        <v>145</v>
      </c>
      <c r="H57" s="5">
        <v>95253</v>
      </c>
      <c r="I57" s="1" t="s">
        <v>454</v>
      </c>
      <c r="J57" s="1" t="s">
        <v>677</v>
      </c>
    </row>
    <row r="58" spans="2:10" outlineLevel="1" x14ac:dyDescent="0.2">
      <c r="B58" s="11">
        <v>44636</v>
      </c>
      <c r="C58" s="1" t="s">
        <v>440</v>
      </c>
      <c r="D58" s="1" t="s">
        <v>166</v>
      </c>
      <c r="E58" s="1" t="s">
        <v>851</v>
      </c>
      <c r="F58" s="5">
        <v>1190660</v>
      </c>
      <c r="G58" s="8" t="s">
        <v>145</v>
      </c>
      <c r="H58" s="5">
        <v>95253</v>
      </c>
      <c r="I58" s="1" t="s">
        <v>438</v>
      </c>
      <c r="J58" s="1" t="s">
        <v>779</v>
      </c>
    </row>
    <row r="59" spans="2:10" outlineLevel="1" x14ac:dyDescent="0.2">
      <c r="B59" s="11">
        <v>44641</v>
      </c>
      <c r="C59" s="1" t="s">
        <v>431</v>
      </c>
      <c r="D59" s="1" t="s">
        <v>166</v>
      </c>
      <c r="E59" s="1" t="s">
        <v>833</v>
      </c>
      <c r="F59" s="5">
        <v>555290</v>
      </c>
      <c r="G59" s="8" t="s">
        <v>145</v>
      </c>
      <c r="H59" s="5">
        <v>44423</v>
      </c>
      <c r="I59" s="1" t="s">
        <v>149</v>
      </c>
      <c r="J59" s="1" t="s">
        <v>134</v>
      </c>
    </row>
    <row r="60" spans="2:10" outlineLevel="1" x14ac:dyDescent="0.2">
      <c r="B60" s="11">
        <v>44641</v>
      </c>
      <c r="C60" s="1" t="s">
        <v>398</v>
      </c>
      <c r="D60" s="1" t="s">
        <v>166</v>
      </c>
      <c r="E60" s="1" t="s">
        <v>81</v>
      </c>
      <c r="F60" s="5">
        <v>2241935</v>
      </c>
      <c r="G60" s="8" t="s">
        <v>145</v>
      </c>
      <c r="H60" s="5">
        <v>179355</v>
      </c>
      <c r="I60" s="1" t="s">
        <v>768</v>
      </c>
      <c r="J60" s="1" t="s">
        <v>456</v>
      </c>
    </row>
    <row r="61" spans="2:10" outlineLevel="1" x14ac:dyDescent="0.2">
      <c r="B61" s="11">
        <v>44642</v>
      </c>
      <c r="C61" s="1" t="s">
        <v>536</v>
      </c>
      <c r="D61" s="1" t="s">
        <v>166</v>
      </c>
      <c r="E61" s="1" t="s">
        <v>264</v>
      </c>
      <c r="F61" s="5">
        <v>1627340</v>
      </c>
      <c r="G61" s="8" t="s">
        <v>145</v>
      </c>
      <c r="H61" s="5">
        <v>130187</v>
      </c>
      <c r="I61" s="1" t="s">
        <v>302</v>
      </c>
      <c r="J61" s="1" t="s">
        <v>375</v>
      </c>
    </row>
    <row r="62" spans="2:10" outlineLevel="1" x14ac:dyDescent="0.2">
      <c r="B62" s="11">
        <v>44643</v>
      </c>
      <c r="C62" s="1" t="s">
        <v>838</v>
      </c>
      <c r="D62" s="1" t="s">
        <v>166</v>
      </c>
      <c r="E62" s="1"/>
      <c r="F62" s="5">
        <v>0</v>
      </c>
      <c r="G62" s="8" t="s">
        <v>145</v>
      </c>
      <c r="H62" s="5">
        <v>0</v>
      </c>
      <c r="I62" s="1" t="s">
        <v>149</v>
      </c>
      <c r="J62" s="1" t="s">
        <v>134</v>
      </c>
    </row>
    <row r="63" spans="2:10" outlineLevel="1" x14ac:dyDescent="0.2">
      <c r="B63" s="11">
        <v>44643</v>
      </c>
      <c r="C63" s="1" t="s">
        <v>11</v>
      </c>
      <c r="D63" s="1" t="s">
        <v>166</v>
      </c>
      <c r="E63" s="1" t="s">
        <v>508</v>
      </c>
      <c r="F63" s="5">
        <v>1667380</v>
      </c>
      <c r="G63" s="8" t="s">
        <v>145</v>
      </c>
      <c r="H63" s="5">
        <v>133390</v>
      </c>
      <c r="I63" s="1" t="s">
        <v>454</v>
      </c>
      <c r="J63" s="1" t="s">
        <v>677</v>
      </c>
    </row>
    <row r="64" spans="2:10" outlineLevel="1" x14ac:dyDescent="0.2">
      <c r="B64" s="11">
        <v>44643</v>
      </c>
      <c r="C64" s="1" t="s">
        <v>449</v>
      </c>
      <c r="D64" s="1" t="s">
        <v>166</v>
      </c>
      <c r="E64" s="1" t="s">
        <v>750</v>
      </c>
      <c r="F64" s="5">
        <v>1072050</v>
      </c>
      <c r="G64" s="8" t="s">
        <v>145</v>
      </c>
      <c r="H64" s="5">
        <v>85764</v>
      </c>
      <c r="I64" s="1" t="s">
        <v>438</v>
      </c>
      <c r="J64" s="1" t="s">
        <v>779</v>
      </c>
    </row>
    <row r="65" spans="2:10" outlineLevel="1" x14ac:dyDescent="0.2">
      <c r="B65" s="11">
        <v>44644</v>
      </c>
      <c r="C65" s="1" t="s">
        <v>617</v>
      </c>
      <c r="D65" s="1" t="s">
        <v>166</v>
      </c>
      <c r="E65" s="1" t="s">
        <v>631</v>
      </c>
      <c r="F65" s="5">
        <v>1864510</v>
      </c>
      <c r="G65" s="8" t="s">
        <v>145</v>
      </c>
      <c r="H65" s="5">
        <v>149161</v>
      </c>
      <c r="I65" s="1" t="s">
        <v>149</v>
      </c>
      <c r="J65" s="1" t="s">
        <v>134</v>
      </c>
    </row>
    <row r="66" spans="2:10" outlineLevel="1" x14ac:dyDescent="0.2">
      <c r="B66" s="11">
        <v>44645</v>
      </c>
      <c r="C66" s="1" t="s">
        <v>805</v>
      </c>
      <c r="D66" s="1" t="s">
        <v>166</v>
      </c>
      <c r="E66" s="1" t="s">
        <v>363</v>
      </c>
      <c r="F66" s="5">
        <v>1190660</v>
      </c>
      <c r="G66" s="8" t="s">
        <v>145</v>
      </c>
      <c r="H66" s="5">
        <v>95253</v>
      </c>
      <c r="I66" s="1" t="s">
        <v>149</v>
      </c>
      <c r="J66" s="1" t="s">
        <v>134</v>
      </c>
    </row>
    <row r="67" spans="2:10" outlineLevel="1" x14ac:dyDescent="0.2">
      <c r="B67" s="11">
        <v>44646</v>
      </c>
      <c r="C67" s="1" t="s">
        <v>604</v>
      </c>
      <c r="D67" s="1" t="s">
        <v>166</v>
      </c>
      <c r="E67" s="1" t="s">
        <v>810</v>
      </c>
      <c r="F67" s="5">
        <v>555290</v>
      </c>
      <c r="G67" s="8" t="s">
        <v>145</v>
      </c>
      <c r="H67" s="5">
        <v>44423</v>
      </c>
      <c r="I67" s="1" t="s">
        <v>149</v>
      </c>
      <c r="J67" s="1" t="s">
        <v>134</v>
      </c>
    </row>
    <row r="68" spans="2:10" outlineLevel="1" x14ac:dyDescent="0.2">
      <c r="B68" s="11">
        <v>44648</v>
      </c>
      <c r="C68" s="1" t="s">
        <v>73</v>
      </c>
      <c r="D68" s="1" t="s">
        <v>166</v>
      </c>
      <c r="E68" s="1"/>
      <c r="F68" s="5">
        <v>0</v>
      </c>
      <c r="G68" s="8" t="s">
        <v>145</v>
      </c>
      <c r="H68" s="5">
        <v>0</v>
      </c>
      <c r="I68" s="1" t="s">
        <v>67</v>
      </c>
      <c r="J68" s="1" t="s">
        <v>706</v>
      </c>
    </row>
    <row r="69" spans="2:10" outlineLevel="1" x14ac:dyDescent="0.2">
      <c r="B69" s="11">
        <v>44649</v>
      </c>
      <c r="C69" s="1" t="s">
        <v>129</v>
      </c>
      <c r="D69" s="1" t="s">
        <v>166</v>
      </c>
      <c r="E69" s="1" t="s">
        <v>548</v>
      </c>
      <c r="F69" s="5">
        <v>3120350</v>
      </c>
      <c r="G69" s="8" t="s">
        <v>145</v>
      </c>
      <c r="H69" s="5">
        <v>249628</v>
      </c>
      <c r="I69" s="1" t="s">
        <v>67</v>
      </c>
      <c r="J69" s="1" t="s">
        <v>706</v>
      </c>
    </row>
    <row r="70" spans="2:10" outlineLevel="1" x14ac:dyDescent="0.2">
      <c r="B70" s="11">
        <v>44649</v>
      </c>
      <c r="C70" s="1" t="s">
        <v>308</v>
      </c>
      <c r="D70" s="1" t="s">
        <v>166</v>
      </c>
      <c r="E70" s="1" t="s">
        <v>756</v>
      </c>
      <c r="F70" s="5">
        <v>2221160</v>
      </c>
      <c r="G70" s="8" t="s">
        <v>28</v>
      </c>
      <c r="H70" s="5">
        <v>222116</v>
      </c>
      <c r="I70" s="1" t="s">
        <v>768</v>
      </c>
      <c r="J70" s="1" t="s">
        <v>456</v>
      </c>
    </row>
    <row r="71" spans="2:10" outlineLevel="1" x14ac:dyDescent="0.2">
      <c r="B71" s="11">
        <v>44650</v>
      </c>
      <c r="C71" s="1" t="s">
        <v>351</v>
      </c>
      <c r="D71" s="1" t="s">
        <v>166</v>
      </c>
      <c r="E71" s="1" t="s">
        <v>707</v>
      </c>
      <c r="F71" s="5">
        <v>4623230</v>
      </c>
      <c r="G71" s="8" t="s">
        <v>145</v>
      </c>
      <c r="H71" s="5">
        <v>369858</v>
      </c>
      <c r="I71" s="1" t="s">
        <v>149</v>
      </c>
      <c r="J71" s="1" t="s">
        <v>134</v>
      </c>
    </row>
    <row r="72" spans="2:10" outlineLevel="1" x14ac:dyDescent="0.2">
      <c r="B72" s="11">
        <v>44650</v>
      </c>
      <c r="C72" s="1" t="s">
        <v>202</v>
      </c>
      <c r="D72" s="1" t="s">
        <v>166</v>
      </c>
      <c r="E72" s="1" t="s">
        <v>523</v>
      </c>
      <c r="F72" s="5">
        <v>3491850</v>
      </c>
      <c r="G72" s="8" t="s">
        <v>145</v>
      </c>
      <c r="H72" s="5">
        <v>279348</v>
      </c>
      <c r="I72" s="1" t="s">
        <v>764</v>
      </c>
      <c r="J72" s="1" t="s">
        <v>243</v>
      </c>
    </row>
    <row r="73" spans="2:10" outlineLevel="1" x14ac:dyDescent="0.2">
      <c r="B73" s="11">
        <v>44650</v>
      </c>
      <c r="C73" s="1" t="s">
        <v>259</v>
      </c>
      <c r="D73" s="1" t="s">
        <v>166</v>
      </c>
      <c r="E73" s="1" t="s">
        <v>305</v>
      </c>
      <c r="F73" s="5">
        <v>1091315</v>
      </c>
      <c r="G73" s="8" t="s">
        <v>145</v>
      </c>
      <c r="H73" s="5">
        <v>87305</v>
      </c>
      <c r="I73" s="1" t="s">
        <v>210</v>
      </c>
      <c r="J73" s="1" t="s">
        <v>472</v>
      </c>
    </row>
    <row r="74" spans="2:10" outlineLevel="1" x14ac:dyDescent="0.2">
      <c r="B74" s="11">
        <v>44652</v>
      </c>
      <c r="C74" s="1" t="s">
        <v>886</v>
      </c>
      <c r="D74" s="1" t="s">
        <v>166</v>
      </c>
      <c r="E74" s="1" t="s">
        <v>347</v>
      </c>
      <c r="F74" s="5">
        <v>2896570</v>
      </c>
      <c r="G74" s="8" t="s">
        <v>145</v>
      </c>
      <c r="H74" s="5">
        <v>231726</v>
      </c>
      <c r="I74" s="1" t="s">
        <v>149</v>
      </c>
      <c r="J74" s="1" t="s">
        <v>134</v>
      </c>
    </row>
    <row r="75" spans="2:10" outlineLevel="1" x14ac:dyDescent="0.2">
      <c r="B75" s="11">
        <v>44652</v>
      </c>
      <c r="C75" s="1" t="s">
        <v>822</v>
      </c>
      <c r="D75" s="1" t="s">
        <v>166</v>
      </c>
      <c r="E75" s="1" t="s">
        <v>667</v>
      </c>
      <c r="F75" s="5">
        <v>4067940</v>
      </c>
      <c r="G75" s="8" t="s">
        <v>145</v>
      </c>
      <c r="H75" s="5">
        <v>325435</v>
      </c>
      <c r="I75" s="1" t="s">
        <v>149</v>
      </c>
      <c r="J75" s="1" t="s">
        <v>134</v>
      </c>
    </row>
    <row r="76" spans="2:10" outlineLevel="1" x14ac:dyDescent="0.2">
      <c r="B76" s="11">
        <v>44652</v>
      </c>
      <c r="C76" s="1" t="s">
        <v>83</v>
      </c>
      <c r="D76" s="1" t="s">
        <v>166</v>
      </c>
      <c r="E76" s="1" t="s">
        <v>796</v>
      </c>
      <c r="F76" s="5">
        <v>1110580</v>
      </c>
      <c r="G76" s="8" t="s">
        <v>145</v>
      </c>
      <c r="H76" s="5">
        <v>88846</v>
      </c>
      <c r="I76" s="1" t="s">
        <v>302</v>
      </c>
      <c r="J76" s="1" t="s">
        <v>375</v>
      </c>
    </row>
    <row r="77" spans="2:10" outlineLevel="1" x14ac:dyDescent="0.2">
      <c r="B77" s="11">
        <v>44653</v>
      </c>
      <c r="C77" s="1" t="s">
        <v>723</v>
      </c>
      <c r="D77" s="1" t="s">
        <v>166</v>
      </c>
      <c r="E77" s="1"/>
      <c r="F77" s="5">
        <v>0</v>
      </c>
      <c r="G77" s="8" t="s">
        <v>145</v>
      </c>
      <c r="H77" s="5">
        <v>0</v>
      </c>
      <c r="I77" s="1" t="s">
        <v>302</v>
      </c>
      <c r="J77" s="1" t="s">
        <v>375</v>
      </c>
    </row>
    <row r="78" spans="2:10" outlineLevel="1" x14ac:dyDescent="0.2">
      <c r="B78" s="11">
        <v>44655</v>
      </c>
      <c r="C78" s="1" t="s">
        <v>769</v>
      </c>
      <c r="D78" s="1" t="s">
        <v>166</v>
      </c>
      <c r="E78" s="1" t="s">
        <v>793</v>
      </c>
      <c r="F78" s="5">
        <v>1190660</v>
      </c>
      <c r="G78" s="8" t="s">
        <v>145</v>
      </c>
      <c r="H78" s="5">
        <v>95253</v>
      </c>
      <c r="I78" s="1" t="s">
        <v>438</v>
      </c>
      <c r="J78" s="1" t="s">
        <v>779</v>
      </c>
    </row>
    <row r="79" spans="2:10" outlineLevel="1" x14ac:dyDescent="0.2">
      <c r="B79" s="11">
        <v>44656</v>
      </c>
      <c r="C79" s="1" t="s">
        <v>823</v>
      </c>
      <c r="D79" s="1" t="s">
        <v>166</v>
      </c>
      <c r="E79" s="1" t="s">
        <v>864</v>
      </c>
      <c r="F79" s="5">
        <v>1110580</v>
      </c>
      <c r="G79" s="8" t="s">
        <v>145</v>
      </c>
      <c r="H79" s="5">
        <v>88846</v>
      </c>
      <c r="I79" s="1" t="s">
        <v>149</v>
      </c>
      <c r="J79" s="1" t="s">
        <v>134</v>
      </c>
    </row>
    <row r="80" spans="2:10" outlineLevel="1" x14ac:dyDescent="0.2">
      <c r="B80" s="11">
        <v>44656</v>
      </c>
      <c r="C80" s="1" t="s">
        <v>718</v>
      </c>
      <c r="D80" s="1" t="s">
        <v>166</v>
      </c>
      <c r="E80" s="1"/>
      <c r="F80" s="5">
        <v>0</v>
      </c>
      <c r="G80" s="8" t="s">
        <v>145</v>
      </c>
      <c r="H80" s="5">
        <v>0</v>
      </c>
      <c r="I80" s="1" t="s">
        <v>149</v>
      </c>
      <c r="J80" s="1" t="s">
        <v>134</v>
      </c>
    </row>
    <row r="81" spans="2:10" outlineLevel="1" x14ac:dyDescent="0.2">
      <c r="B81" s="11">
        <v>44657</v>
      </c>
      <c r="C81" s="1" t="s">
        <v>140</v>
      </c>
      <c r="D81" s="1" t="s">
        <v>166</v>
      </c>
      <c r="E81" s="1" t="s">
        <v>326</v>
      </c>
      <c r="F81" s="5">
        <v>1527841</v>
      </c>
      <c r="G81" s="8" t="s">
        <v>145</v>
      </c>
      <c r="H81" s="5">
        <v>122227</v>
      </c>
      <c r="I81" s="1" t="s">
        <v>891</v>
      </c>
      <c r="J81" s="1" t="s">
        <v>472</v>
      </c>
    </row>
    <row r="82" spans="2:10" outlineLevel="1" x14ac:dyDescent="0.2">
      <c r="B82" s="11">
        <v>44657</v>
      </c>
      <c r="C82" s="1" t="s">
        <v>361</v>
      </c>
      <c r="D82" s="1" t="s">
        <v>166</v>
      </c>
      <c r="E82" s="1" t="s">
        <v>516</v>
      </c>
      <c r="F82" s="5">
        <v>1110580</v>
      </c>
      <c r="G82" s="8" t="s">
        <v>145</v>
      </c>
      <c r="H82" s="5">
        <v>88846</v>
      </c>
      <c r="I82" s="1" t="s">
        <v>764</v>
      </c>
      <c r="J82" s="1" t="s">
        <v>243</v>
      </c>
    </row>
    <row r="83" spans="2:10" outlineLevel="1" x14ac:dyDescent="0.2">
      <c r="B83" s="11">
        <v>44657</v>
      </c>
      <c r="C83" s="1" t="s">
        <v>237</v>
      </c>
      <c r="D83" s="1" t="s">
        <v>166</v>
      </c>
      <c r="E83" s="1" t="s">
        <v>557</v>
      </c>
      <c r="F83" s="5">
        <v>2262710</v>
      </c>
      <c r="G83" s="8" t="s">
        <v>145</v>
      </c>
      <c r="H83" s="5">
        <v>181017</v>
      </c>
      <c r="I83" s="1" t="s">
        <v>454</v>
      </c>
      <c r="J83" s="1" t="s">
        <v>677</v>
      </c>
    </row>
    <row r="84" spans="2:10" outlineLevel="1" x14ac:dyDescent="0.2">
      <c r="B84" s="11">
        <v>44659</v>
      </c>
      <c r="C84" s="1" t="s">
        <v>434</v>
      </c>
      <c r="D84" s="1" t="s">
        <v>166</v>
      </c>
      <c r="E84" s="1" t="s">
        <v>581</v>
      </c>
      <c r="F84" s="5">
        <v>2281975</v>
      </c>
      <c r="G84" s="8" t="s">
        <v>145</v>
      </c>
      <c r="H84" s="5">
        <v>182558</v>
      </c>
      <c r="I84" s="1" t="s">
        <v>302</v>
      </c>
      <c r="J84" s="1" t="s">
        <v>375</v>
      </c>
    </row>
    <row r="85" spans="2:10" outlineLevel="1" x14ac:dyDescent="0.2">
      <c r="B85" s="11">
        <v>44660</v>
      </c>
      <c r="C85" s="1" t="s">
        <v>709</v>
      </c>
      <c r="D85" s="1" t="s">
        <v>166</v>
      </c>
      <c r="E85" s="1" t="s">
        <v>543</v>
      </c>
      <c r="F85" s="5">
        <v>1110580</v>
      </c>
      <c r="G85" s="8" t="s">
        <v>145</v>
      </c>
      <c r="H85" s="5">
        <v>88846</v>
      </c>
      <c r="I85" s="1" t="s">
        <v>149</v>
      </c>
      <c r="J85" s="1" t="s">
        <v>134</v>
      </c>
    </row>
    <row r="86" spans="2:10" outlineLevel="1" x14ac:dyDescent="0.2">
      <c r="B86" s="11">
        <v>44660</v>
      </c>
      <c r="C86" s="1" t="s">
        <v>778</v>
      </c>
      <c r="D86" s="1" t="s">
        <v>166</v>
      </c>
      <c r="E86" s="1" t="s">
        <v>196</v>
      </c>
      <c r="F86" s="5">
        <v>2262710</v>
      </c>
      <c r="G86" s="8" t="s">
        <v>145</v>
      </c>
      <c r="H86" s="5">
        <v>181017</v>
      </c>
      <c r="I86" s="1" t="s">
        <v>768</v>
      </c>
      <c r="J86" s="1" t="s">
        <v>456</v>
      </c>
    </row>
    <row r="87" spans="2:10" outlineLevel="1" x14ac:dyDescent="0.2">
      <c r="B87" s="11">
        <v>44660</v>
      </c>
      <c r="C87" s="1" t="s">
        <v>238</v>
      </c>
      <c r="D87" s="1" t="s">
        <v>166</v>
      </c>
      <c r="E87" s="1" t="s">
        <v>380</v>
      </c>
      <c r="F87" s="5">
        <v>1091315</v>
      </c>
      <c r="G87" s="8" t="s">
        <v>145</v>
      </c>
      <c r="H87" s="5">
        <v>87305</v>
      </c>
      <c r="I87" s="1" t="s">
        <v>891</v>
      </c>
      <c r="J87" s="1" t="s">
        <v>472</v>
      </c>
    </row>
    <row r="88" spans="2:10" outlineLevel="1" x14ac:dyDescent="0.2">
      <c r="B88" s="11">
        <v>44663</v>
      </c>
      <c r="C88" s="1" t="s">
        <v>40</v>
      </c>
      <c r="D88" s="1" t="s">
        <v>166</v>
      </c>
      <c r="E88" s="1" t="s">
        <v>776</v>
      </c>
      <c r="F88" s="5">
        <v>3254680</v>
      </c>
      <c r="G88" s="8" t="s">
        <v>145</v>
      </c>
      <c r="H88" s="5">
        <v>260374</v>
      </c>
      <c r="I88" s="1" t="s">
        <v>149</v>
      </c>
      <c r="J88" s="1" t="s">
        <v>134</v>
      </c>
    </row>
    <row r="89" spans="2:10" outlineLevel="1" x14ac:dyDescent="0.2">
      <c r="B89" s="11">
        <v>44664</v>
      </c>
      <c r="C89" s="1" t="s">
        <v>560</v>
      </c>
      <c r="D89" s="1" t="s">
        <v>166</v>
      </c>
      <c r="E89" s="1" t="s">
        <v>601</v>
      </c>
      <c r="F89" s="5">
        <v>1099021</v>
      </c>
      <c r="G89" s="8" t="s">
        <v>145</v>
      </c>
      <c r="H89" s="5">
        <v>87922</v>
      </c>
      <c r="I89" s="1" t="s">
        <v>891</v>
      </c>
      <c r="J89" s="1" t="s">
        <v>472</v>
      </c>
    </row>
    <row r="90" spans="2:10" outlineLevel="1" x14ac:dyDescent="0.2">
      <c r="B90" s="11">
        <v>44664</v>
      </c>
      <c r="C90" s="1" t="s">
        <v>404</v>
      </c>
      <c r="D90" s="1" t="s">
        <v>166</v>
      </c>
      <c r="E90" s="1" t="s">
        <v>5</v>
      </c>
      <c r="F90" s="5">
        <v>1665870</v>
      </c>
      <c r="G90" s="8" t="s">
        <v>145</v>
      </c>
      <c r="H90" s="5">
        <v>133270</v>
      </c>
      <c r="I90" s="1" t="s">
        <v>764</v>
      </c>
      <c r="J90" s="1" t="s">
        <v>243</v>
      </c>
    </row>
    <row r="91" spans="2:10" outlineLevel="1" x14ac:dyDescent="0.2">
      <c r="B91" s="11">
        <v>44664</v>
      </c>
      <c r="C91" s="1" t="s">
        <v>530</v>
      </c>
      <c r="D91" s="1" t="s">
        <v>166</v>
      </c>
      <c r="E91" s="1" t="s">
        <v>100</v>
      </c>
      <c r="F91" s="5">
        <v>2262710</v>
      </c>
      <c r="G91" s="8" t="s">
        <v>145</v>
      </c>
      <c r="H91" s="5">
        <v>181017</v>
      </c>
      <c r="I91" s="1" t="s">
        <v>438</v>
      </c>
      <c r="J91" s="1" t="s">
        <v>779</v>
      </c>
    </row>
    <row r="92" spans="2:10" outlineLevel="1" x14ac:dyDescent="0.2">
      <c r="B92" s="11">
        <v>44666</v>
      </c>
      <c r="C92" s="1" t="s">
        <v>527</v>
      </c>
      <c r="D92" s="1" t="s">
        <v>166</v>
      </c>
      <c r="E92" s="1" t="s">
        <v>674</v>
      </c>
      <c r="F92" s="5">
        <v>2241935</v>
      </c>
      <c r="G92" s="8" t="s">
        <v>145</v>
      </c>
      <c r="H92" s="5">
        <v>179355</v>
      </c>
      <c r="I92" s="1" t="s">
        <v>768</v>
      </c>
      <c r="J92" s="1" t="s">
        <v>456</v>
      </c>
    </row>
    <row r="93" spans="2:10" outlineLevel="1" x14ac:dyDescent="0.2">
      <c r="B93" s="11">
        <v>44666</v>
      </c>
      <c r="C93" s="1" t="s">
        <v>204</v>
      </c>
      <c r="D93" s="1" t="s">
        <v>166</v>
      </c>
      <c r="E93" s="1" t="s">
        <v>112</v>
      </c>
      <c r="F93" s="5">
        <v>1110580</v>
      </c>
      <c r="G93" s="8" t="s">
        <v>145</v>
      </c>
      <c r="H93" s="5">
        <v>88846</v>
      </c>
      <c r="I93" s="1" t="s">
        <v>768</v>
      </c>
      <c r="J93" s="1" t="s">
        <v>456</v>
      </c>
    </row>
    <row r="94" spans="2:10" outlineLevel="1" x14ac:dyDescent="0.2">
      <c r="B94" s="11">
        <v>44669</v>
      </c>
      <c r="C94" s="1" t="s">
        <v>866</v>
      </c>
      <c r="D94" s="1" t="s">
        <v>166</v>
      </c>
      <c r="E94" s="1" t="s">
        <v>571</v>
      </c>
      <c r="F94" s="5">
        <v>4679010</v>
      </c>
      <c r="G94" s="8" t="s">
        <v>145</v>
      </c>
      <c r="H94" s="5">
        <v>374321</v>
      </c>
      <c r="I94" s="1" t="s">
        <v>149</v>
      </c>
      <c r="J94" s="1" t="s">
        <v>134</v>
      </c>
    </row>
    <row r="95" spans="2:10" outlineLevel="1" x14ac:dyDescent="0.2">
      <c r="B95" s="11">
        <v>44669</v>
      </c>
      <c r="C95" s="1" t="s">
        <v>335</v>
      </c>
      <c r="D95" s="1" t="s">
        <v>166</v>
      </c>
      <c r="E95" s="1" t="s">
        <v>640</v>
      </c>
      <c r="F95" s="5">
        <v>1785990</v>
      </c>
      <c r="G95" s="8" t="s">
        <v>145</v>
      </c>
      <c r="H95" s="5">
        <v>142879</v>
      </c>
      <c r="I95" s="1" t="s">
        <v>67</v>
      </c>
      <c r="J95" s="1" t="s">
        <v>706</v>
      </c>
    </row>
    <row r="96" spans="2:10" outlineLevel="1" x14ac:dyDescent="0.2">
      <c r="B96" s="11">
        <v>44669</v>
      </c>
      <c r="C96" s="1" t="s">
        <v>311</v>
      </c>
      <c r="D96" s="1" t="s">
        <v>166</v>
      </c>
      <c r="E96" s="1" t="s">
        <v>355</v>
      </c>
      <c r="F96" s="5">
        <v>1566200</v>
      </c>
      <c r="G96" s="8" t="s">
        <v>145</v>
      </c>
      <c r="H96" s="5">
        <v>125296</v>
      </c>
      <c r="I96" s="1" t="s">
        <v>764</v>
      </c>
      <c r="J96" s="1" t="s">
        <v>243</v>
      </c>
    </row>
    <row r="97" spans="2:10" outlineLevel="1" x14ac:dyDescent="0.2">
      <c r="B97" s="11">
        <v>44670</v>
      </c>
      <c r="C97" s="1" t="s">
        <v>344</v>
      </c>
      <c r="D97" s="1" t="s">
        <v>166</v>
      </c>
      <c r="E97" s="1" t="s">
        <v>681</v>
      </c>
      <c r="F97" s="5">
        <v>3132400</v>
      </c>
      <c r="G97" s="8" t="s">
        <v>145</v>
      </c>
      <c r="H97" s="5">
        <v>250592</v>
      </c>
      <c r="I97" s="1" t="s">
        <v>302</v>
      </c>
      <c r="J97" s="1" t="s">
        <v>375</v>
      </c>
    </row>
    <row r="98" spans="2:10" outlineLevel="1" x14ac:dyDescent="0.2">
      <c r="B98" s="11">
        <v>44670</v>
      </c>
      <c r="C98" s="1" t="s">
        <v>47</v>
      </c>
      <c r="D98" s="1" t="s">
        <v>747</v>
      </c>
      <c r="E98" s="1" t="s">
        <v>826</v>
      </c>
      <c r="F98" s="5">
        <v>-111058</v>
      </c>
      <c r="G98" s="8" t="s">
        <v>145</v>
      </c>
      <c r="H98" s="5">
        <v>-8885</v>
      </c>
      <c r="I98" s="1" t="s">
        <v>727</v>
      </c>
      <c r="J98" s="1" t="s">
        <v>243</v>
      </c>
    </row>
    <row r="99" spans="2:10" outlineLevel="1" x14ac:dyDescent="0.2">
      <c r="B99" s="11">
        <v>44671</v>
      </c>
      <c r="C99" s="1" t="s">
        <v>801</v>
      </c>
      <c r="D99" s="1" t="s">
        <v>166</v>
      </c>
      <c r="E99" s="1" t="s">
        <v>575</v>
      </c>
      <c r="F99" s="5">
        <v>1110580</v>
      </c>
      <c r="G99" s="8" t="s">
        <v>145</v>
      </c>
      <c r="H99" s="5">
        <v>88846</v>
      </c>
      <c r="I99" s="1" t="s">
        <v>891</v>
      </c>
      <c r="J99" s="1" t="s">
        <v>472</v>
      </c>
    </row>
    <row r="100" spans="2:10" outlineLevel="1" x14ac:dyDescent="0.2">
      <c r="B100" s="11">
        <v>44671</v>
      </c>
      <c r="C100" s="1" t="s">
        <v>184</v>
      </c>
      <c r="D100" s="1" t="s">
        <v>166</v>
      </c>
      <c r="E100" s="1" t="s">
        <v>552</v>
      </c>
      <c r="F100" s="5">
        <v>2121490</v>
      </c>
      <c r="G100" s="8" t="s">
        <v>145</v>
      </c>
      <c r="H100" s="5">
        <v>169719</v>
      </c>
      <c r="I100" s="1" t="s">
        <v>764</v>
      </c>
      <c r="J100" s="1" t="s">
        <v>243</v>
      </c>
    </row>
    <row r="101" spans="2:10" outlineLevel="1" x14ac:dyDescent="0.2">
      <c r="B101" s="11">
        <v>44671</v>
      </c>
      <c r="C101" s="1" t="s">
        <v>517</v>
      </c>
      <c r="D101" s="1" t="s">
        <v>166</v>
      </c>
      <c r="E101" s="1" t="s">
        <v>248</v>
      </c>
      <c r="F101" s="5">
        <v>4203800</v>
      </c>
      <c r="G101" s="8" t="s">
        <v>145</v>
      </c>
      <c r="H101" s="5">
        <v>336304</v>
      </c>
      <c r="I101" s="1" t="s">
        <v>67</v>
      </c>
      <c r="J101" s="1" t="s">
        <v>706</v>
      </c>
    </row>
    <row r="102" spans="2:10" outlineLevel="1" x14ac:dyDescent="0.2">
      <c r="B102" s="11">
        <v>44673</v>
      </c>
      <c r="C102" s="1" t="s">
        <v>610</v>
      </c>
      <c r="D102" s="1" t="s">
        <v>166</v>
      </c>
      <c r="E102" s="1" t="s">
        <v>414</v>
      </c>
      <c r="F102" s="5">
        <v>1748448</v>
      </c>
      <c r="G102" s="8" t="s">
        <v>145</v>
      </c>
      <c r="H102" s="5">
        <v>139876</v>
      </c>
      <c r="I102" s="1" t="s">
        <v>891</v>
      </c>
      <c r="J102" s="1" t="s">
        <v>472</v>
      </c>
    </row>
    <row r="103" spans="2:10" outlineLevel="1" x14ac:dyDescent="0.2">
      <c r="B103" s="11">
        <v>44674</v>
      </c>
      <c r="C103" s="1" t="s">
        <v>488</v>
      </c>
      <c r="D103" s="1" t="s">
        <v>166</v>
      </c>
      <c r="E103" s="1" t="s">
        <v>728</v>
      </c>
      <c r="F103" s="5">
        <v>555290</v>
      </c>
      <c r="G103" s="8" t="s">
        <v>145</v>
      </c>
      <c r="H103" s="5">
        <v>44423</v>
      </c>
      <c r="I103" s="1" t="s">
        <v>149</v>
      </c>
      <c r="J103" s="1" t="s">
        <v>134</v>
      </c>
    </row>
    <row r="104" spans="2:10" outlineLevel="1" x14ac:dyDescent="0.2">
      <c r="B104" s="11">
        <v>44676</v>
      </c>
      <c r="C104" s="1" t="s">
        <v>337</v>
      </c>
      <c r="D104" s="1" t="s">
        <v>166</v>
      </c>
      <c r="E104" s="1"/>
      <c r="F104" s="5">
        <v>0</v>
      </c>
      <c r="G104" s="8" t="s">
        <v>145</v>
      </c>
      <c r="H104" s="5">
        <v>0</v>
      </c>
      <c r="I104" s="1" t="s">
        <v>149</v>
      </c>
      <c r="J104" s="1" t="s">
        <v>134</v>
      </c>
    </row>
    <row r="105" spans="2:10" outlineLevel="1" x14ac:dyDescent="0.2">
      <c r="B105" s="11">
        <v>44677</v>
      </c>
      <c r="C105" s="1" t="s">
        <v>789</v>
      </c>
      <c r="D105" s="1" t="s">
        <v>166</v>
      </c>
      <c r="E105" s="1" t="s">
        <v>30</v>
      </c>
      <c r="F105" s="5">
        <v>3867440</v>
      </c>
      <c r="G105" s="8" t="s">
        <v>145</v>
      </c>
      <c r="H105" s="5">
        <v>309395</v>
      </c>
      <c r="I105" s="1" t="s">
        <v>768</v>
      </c>
      <c r="J105" s="1" t="s">
        <v>456</v>
      </c>
    </row>
    <row r="106" spans="2:10" outlineLevel="1" x14ac:dyDescent="0.2">
      <c r="B106" s="11">
        <v>44677</v>
      </c>
      <c r="C106" s="1" t="s">
        <v>827</v>
      </c>
      <c r="D106" s="1" t="s">
        <v>166</v>
      </c>
      <c r="E106" s="1" t="s">
        <v>439</v>
      </c>
      <c r="F106" s="5">
        <v>1110580</v>
      </c>
      <c r="G106" s="8" t="s">
        <v>145</v>
      </c>
      <c r="H106" s="5">
        <v>88846</v>
      </c>
      <c r="I106" s="1" t="s">
        <v>768</v>
      </c>
      <c r="J106" s="1" t="s">
        <v>456</v>
      </c>
    </row>
    <row r="107" spans="2:10" outlineLevel="1" x14ac:dyDescent="0.2">
      <c r="B107" s="11">
        <v>44677</v>
      </c>
      <c r="C107" s="1" t="s">
        <v>334</v>
      </c>
      <c r="D107" s="1" t="s">
        <v>166</v>
      </c>
      <c r="E107" s="1" t="s">
        <v>788</v>
      </c>
      <c r="F107" s="5">
        <v>2101900</v>
      </c>
      <c r="G107" s="8" t="s">
        <v>145</v>
      </c>
      <c r="H107" s="5">
        <v>168152</v>
      </c>
      <c r="I107" s="1" t="s">
        <v>438</v>
      </c>
      <c r="J107" s="1" t="s">
        <v>779</v>
      </c>
    </row>
    <row r="108" spans="2:10" outlineLevel="1" x14ac:dyDescent="0.2">
      <c r="B108" s="11">
        <v>44678</v>
      </c>
      <c r="C108" s="1" t="s">
        <v>835</v>
      </c>
      <c r="D108" s="1" t="s">
        <v>166</v>
      </c>
      <c r="E108" s="1" t="s">
        <v>41</v>
      </c>
      <c r="F108" s="5">
        <v>6662080</v>
      </c>
      <c r="G108" s="8" t="s">
        <v>145</v>
      </c>
      <c r="H108" s="5">
        <v>532966</v>
      </c>
      <c r="I108" s="1" t="s">
        <v>149</v>
      </c>
      <c r="J108" s="1" t="s">
        <v>134</v>
      </c>
    </row>
    <row r="109" spans="2:10" outlineLevel="1" x14ac:dyDescent="0.2">
      <c r="B109" s="11">
        <v>44679</v>
      </c>
      <c r="C109" s="1" t="s">
        <v>257</v>
      </c>
      <c r="D109" s="1" t="s">
        <v>166</v>
      </c>
      <c r="E109" s="1" t="s">
        <v>635</v>
      </c>
      <c r="F109" s="5">
        <v>1110580</v>
      </c>
      <c r="G109" s="8" t="s">
        <v>145</v>
      </c>
      <c r="H109" s="5">
        <v>88846</v>
      </c>
      <c r="I109" s="1" t="s">
        <v>764</v>
      </c>
      <c r="J109" s="1" t="s">
        <v>243</v>
      </c>
    </row>
    <row r="110" spans="2:10" outlineLevel="1" x14ac:dyDescent="0.2">
      <c r="B110" s="11">
        <v>44680</v>
      </c>
      <c r="C110" s="1" t="s">
        <v>783</v>
      </c>
      <c r="D110" s="1" t="s">
        <v>166</v>
      </c>
      <c r="E110" s="1"/>
      <c r="F110" s="5">
        <v>0</v>
      </c>
      <c r="G110" s="8" t="s">
        <v>145</v>
      </c>
      <c r="H110" s="5">
        <v>0</v>
      </c>
      <c r="I110" s="1" t="s">
        <v>149</v>
      </c>
      <c r="J110" s="1" t="s">
        <v>134</v>
      </c>
    </row>
    <row r="111" spans="2:10" outlineLevel="1" x14ac:dyDescent="0.2">
      <c r="B111" s="11">
        <v>44683</v>
      </c>
      <c r="C111" s="1" t="s">
        <v>258</v>
      </c>
      <c r="D111" s="1" t="s">
        <v>166</v>
      </c>
      <c r="E111" s="1" t="s">
        <v>587</v>
      </c>
      <c r="F111" s="5">
        <v>1110580</v>
      </c>
      <c r="G111" s="8" t="s">
        <v>145</v>
      </c>
      <c r="H111" s="5">
        <v>88846</v>
      </c>
      <c r="I111" s="1" t="s">
        <v>149</v>
      </c>
      <c r="J111" s="1" t="s">
        <v>134</v>
      </c>
    </row>
    <row r="112" spans="2:10" outlineLevel="1" x14ac:dyDescent="0.2">
      <c r="B112" s="11">
        <v>44683</v>
      </c>
      <c r="C112" s="1" t="s">
        <v>199</v>
      </c>
      <c r="D112" s="1" t="s">
        <v>166</v>
      </c>
      <c r="E112" s="1" t="s">
        <v>64</v>
      </c>
      <c r="F112" s="5">
        <v>2121490</v>
      </c>
      <c r="G112" s="8" t="s">
        <v>145</v>
      </c>
      <c r="H112" s="5">
        <v>169719</v>
      </c>
      <c r="I112" s="1" t="s">
        <v>764</v>
      </c>
      <c r="J112" s="1" t="s">
        <v>243</v>
      </c>
    </row>
    <row r="113" spans="2:10" outlineLevel="1" x14ac:dyDescent="0.2">
      <c r="B113" s="11">
        <v>44686</v>
      </c>
      <c r="C113" s="1" t="s">
        <v>491</v>
      </c>
      <c r="D113" s="1" t="s">
        <v>166</v>
      </c>
      <c r="E113" s="1" t="s">
        <v>561</v>
      </c>
      <c r="F113" s="5">
        <v>2101900</v>
      </c>
      <c r="G113" s="8" t="s">
        <v>145</v>
      </c>
      <c r="H113" s="5">
        <v>168152</v>
      </c>
      <c r="I113" s="1" t="s">
        <v>768</v>
      </c>
      <c r="J113" s="1" t="s">
        <v>456</v>
      </c>
    </row>
    <row r="114" spans="2:10" outlineLevel="1" x14ac:dyDescent="0.2">
      <c r="B114" s="11">
        <v>44687</v>
      </c>
      <c r="C114" s="1" t="s">
        <v>457</v>
      </c>
      <c r="D114" s="1" t="s">
        <v>166</v>
      </c>
      <c r="E114" s="1" t="s">
        <v>402</v>
      </c>
      <c r="F114" s="5">
        <v>1366860</v>
      </c>
      <c r="G114" s="8" t="s">
        <v>145</v>
      </c>
      <c r="H114" s="5">
        <v>109349</v>
      </c>
      <c r="I114" s="1" t="s">
        <v>302</v>
      </c>
      <c r="J114" s="1" t="s">
        <v>375</v>
      </c>
    </row>
    <row r="115" spans="2:10" outlineLevel="1" x14ac:dyDescent="0.2">
      <c r="B115" s="11">
        <v>44687</v>
      </c>
      <c r="C115" s="1" t="s">
        <v>295</v>
      </c>
      <c r="D115" s="1" t="s">
        <v>166</v>
      </c>
      <c r="E115" s="1" t="s">
        <v>511</v>
      </c>
      <c r="F115" s="5">
        <v>3608470</v>
      </c>
      <c r="G115" s="8" t="s">
        <v>145</v>
      </c>
      <c r="H115" s="5">
        <v>288678</v>
      </c>
      <c r="I115" s="1" t="s">
        <v>454</v>
      </c>
      <c r="J115" s="1" t="s">
        <v>677</v>
      </c>
    </row>
    <row r="116" spans="2:10" outlineLevel="1" x14ac:dyDescent="0.2">
      <c r="B116" s="11">
        <v>44687</v>
      </c>
      <c r="C116" s="1" t="s">
        <v>49</v>
      </c>
      <c r="D116" s="1" t="s">
        <v>166</v>
      </c>
      <c r="E116" s="1" t="s">
        <v>646</v>
      </c>
      <c r="F116" s="5">
        <v>1193158</v>
      </c>
      <c r="G116" s="8" t="s">
        <v>145</v>
      </c>
      <c r="H116" s="5">
        <v>95453</v>
      </c>
      <c r="I116" s="1" t="s">
        <v>891</v>
      </c>
      <c r="J116" s="1" t="s">
        <v>472</v>
      </c>
    </row>
    <row r="117" spans="2:10" outlineLevel="1" x14ac:dyDescent="0.2">
      <c r="B117" s="11">
        <v>44688</v>
      </c>
      <c r="C117" s="1" t="s">
        <v>97</v>
      </c>
      <c r="D117" s="1" t="s">
        <v>166</v>
      </c>
      <c r="E117" s="1" t="s">
        <v>58</v>
      </c>
      <c r="F117" s="5">
        <v>595330</v>
      </c>
      <c r="G117" s="8" t="s">
        <v>145</v>
      </c>
      <c r="H117" s="5">
        <v>47626</v>
      </c>
      <c r="I117" s="1" t="s">
        <v>86</v>
      </c>
      <c r="J117" s="1" t="s">
        <v>745</v>
      </c>
    </row>
    <row r="118" spans="2:10" outlineLevel="1" x14ac:dyDescent="0.2">
      <c r="B118" s="11">
        <v>44688</v>
      </c>
      <c r="C118" s="1" t="s">
        <v>493</v>
      </c>
      <c r="D118" s="1" t="s">
        <v>166</v>
      </c>
      <c r="E118" s="1" t="s">
        <v>138</v>
      </c>
      <c r="F118" s="5">
        <v>1110580</v>
      </c>
      <c r="G118" s="8" t="s">
        <v>145</v>
      </c>
      <c r="H118" s="5">
        <v>88846</v>
      </c>
      <c r="I118" s="1" t="s">
        <v>768</v>
      </c>
      <c r="J118" s="1" t="s">
        <v>456</v>
      </c>
    </row>
    <row r="119" spans="2:10" outlineLevel="1" x14ac:dyDescent="0.2">
      <c r="B119" s="11">
        <v>44691</v>
      </c>
      <c r="C119" s="1" t="s">
        <v>365</v>
      </c>
      <c r="D119" s="1" t="s">
        <v>166</v>
      </c>
      <c r="E119" s="1" t="s">
        <v>387</v>
      </c>
      <c r="F119" s="5">
        <v>2221160</v>
      </c>
      <c r="G119" s="8" t="s">
        <v>145</v>
      </c>
      <c r="H119" s="5">
        <v>177693</v>
      </c>
      <c r="I119" s="1" t="s">
        <v>149</v>
      </c>
      <c r="J119" s="1" t="s">
        <v>134</v>
      </c>
    </row>
    <row r="120" spans="2:10" outlineLevel="1" x14ac:dyDescent="0.2">
      <c r="B120" s="11">
        <v>44691</v>
      </c>
      <c r="C120" s="1" t="s">
        <v>724</v>
      </c>
      <c r="D120" s="1" t="s">
        <v>166</v>
      </c>
      <c r="E120" s="1" t="s">
        <v>494</v>
      </c>
      <c r="F120" s="5">
        <v>1110580</v>
      </c>
      <c r="G120" s="8" t="s">
        <v>145</v>
      </c>
      <c r="H120" s="5">
        <v>88846</v>
      </c>
      <c r="I120" s="1" t="s">
        <v>149</v>
      </c>
      <c r="J120" s="1" t="s">
        <v>134</v>
      </c>
    </row>
    <row r="121" spans="2:10" outlineLevel="1" x14ac:dyDescent="0.2">
      <c r="B121" s="11">
        <v>44692</v>
      </c>
      <c r="C121" s="1" t="s">
        <v>338</v>
      </c>
      <c r="D121" s="1" t="s">
        <v>166</v>
      </c>
      <c r="E121" s="1" t="s">
        <v>813</v>
      </c>
      <c r="F121" s="5">
        <v>2837265</v>
      </c>
      <c r="G121" s="8" t="s">
        <v>145</v>
      </c>
      <c r="H121" s="5">
        <v>226981</v>
      </c>
      <c r="I121" s="1" t="s">
        <v>768</v>
      </c>
      <c r="J121" s="1" t="s">
        <v>456</v>
      </c>
    </row>
    <row r="122" spans="2:10" outlineLevel="1" x14ac:dyDescent="0.2">
      <c r="B122" s="11">
        <v>44692</v>
      </c>
      <c r="C122" s="1" t="s">
        <v>78</v>
      </c>
      <c r="D122" s="1" t="s">
        <v>166</v>
      </c>
      <c r="E122" s="1" t="s">
        <v>710</v>
      </c>
      <c r="F122" s="5">
        <v>2262710</v>
      </c>
      <c r="G122" s="8" t="s">
        <v>145</v>
      </c>
      <c r="H122" s="5">
        <v>181017</v>
      </c>
      <c r="I122" s="1" t="s">
        <v>438</v>
      </c>
      <c r="J122" s="1" t="s">
        <v>779</v>
      </c>
    </row>
    <row r="123" spans="2:10" outlineLevel="1" x14ac:dyDescent="0.2">
      <c r="B123" s="11">
        <v>44692</v>
      </c>
      <c r="C123" s="1" t="s">
        <v>732</v>
      </c>
      <c r="D123" s="1" t="s">
        <v>166</v>
      </c>
      <c r="E123" s="1" t="s">
        <v>341</v>
      </c>
      <c r="F123" s="5">
        <v>1527841</v>
      </c>
      <c r="G123" s="8" t="s">
        <v>145</v>
      </c>
      <c r="H123" s="5">
        <v>122227</v>
      </c>
      <c r="I123" s="1" t="s">
        <v>891</v>
      </c>
      <c r="J123" s="1" t="s">
        <v>472</v>
      </c>
    </row>
    <row r="124" spans="2:10" outlineLevel="1" x14ac:dyDescent="0.2">
      <c r="B124" s="11">
        <v>44692</v>
      </c>
      <c r="C124" s="1" t="s">
        <v>715</v>
      </c>
      <c r="D124" s="1" t="s">
        <v>166</v>
      </c>
      <c r="E124" s="1" t="s">
        <v>815</v>
      </c>
      <c r="F124" s="5">
        <v>1091315</v>
      </c>
      <c r="G124" s="8" t="s">
        <v>145</v>
      </c>
      <c r="H124" s="5">
        <v>87305</v>
      </c>
      <c r="I124" s="1" t="s">
        <v>764</v>
      </c>
      <c r="J124" s="1" t="s">
        <v>243</v>
      </c>
    </row>
    <row r="125" spans="2:10" outlineLevel="1" x14ac:dyDescent="0.2">
      <c r="B125" s="11">
        <v>44694</v>
      </c>
      <c r="C125" s="1" t="s">
        <v>650</v>
      </c>
      <c r="D125" s="1" t="s">
        <v>166</v>
      </c>
      <c r="E125" s="1" t="s">
        <v>161</v>
      </c>
      <c r="F125" s="5">
        <v>777406</v>
      </c>
      <c r="G125" s="8" t="s">
        <v>145</v>
      </c>
      <c r="H125" s="5">
        <v>62192</v>
      </c>
      <c r="I125" s="1" t="s">
        <v>891</v>
      </c>
      <c r="J125" s="1" t="s">
        <v>472</v>
      </c>
    </row>
    <row r="126" spans="2:10" outlineLevel="1" x14ac:dyDescent="0.2">
      <c r="B126" s="11">
        <v>44695</v>
      </c>
      <c r="C126" s="1" t="s">
        <v>600</v>
      </c>
      <c r="D126" s="1" t="s">
        <v>166</v>
      </c>
      <c r="E126" s="1" t="s">
        <v>293</v>
      </c>
      <c r="F126" s="5">
        <v>5257340</v>
      </c>
      <c r="G126" s="8" t="s">
        <v>145</v>
      </c>
      <c r="H126" s="5">
        <v>420587</v>
      </c>
      <c r="I126" s="1" t="s">
        <v>768</v>
      </c>
      <c r="J126" s="1" t="s">
        <v>456</v>
      </c>
    </row>
    <row r="127" spans="2:10" outlineLevel="1" x14ac:dyDescent="0.2">
      <c r="B127" s="11">
        <v>44695</v>
      </c>
      <c r="C127" s="1" t="s">
        <v>466</v>
      </c>
      <c r="D127" s="1" t="s">
        <v>166</v>
      </c>
      <c r="E127" s="1" t="s">
        <v>711</v>
      </c>
      <c r="F127" s="5">
        <v>1110580</v>
      </c>
      <c r="G127" s="8" t="s">
        <v>145</v>
      </c>
      <c r="H127" s="5">
        <v>88846</v>
      </c>
      <c r="I127" s="1" t="s">
        <v>149</v>
      </c>
      <c r="J127" s="1" t="s">
        <v>134</v>
      </c>
    </row>
    <row r="128" spans="2:10" outlineLevel="1" x14ac:dyDescent="0.2">
      <c r="B128" s="11">
        <v>44697</v>
      </c>
      <c r="C128" s="1" t="s">
        <v>570</v>
      </c>
      <c r="D128" s="1" t="s">
        <v>166</v>
      </c>
      <c r="E128" s="1" t="s">
        <v>223</v>
      </c>
      <c r="F128" s="5">
        <v>1665870</v>
      </c>
      <c r="G128" s="8" t="s">
        <v>145</v>
      </c>
      <c r="H128" s="5">
        <v>133270</v>
      </c>
      <c r="I128" s="1" t="s">
        <v>149</v>
      </c>
      <c r="J128" s="1" t="s">
        <v>134</v>
      </c>
    </row>
    <row r="129" spans="2:10" outlineLevel="1" x14ac:dyDescent="0.2">
      <c r="B129" s="11">
        <v>44697</v>
      </c>
      <c r="C129" s="1" t="s">
        <v>802</v>
      </c>
      <c r="D129" s="1" t="s">
        <v>166</v>
      </c>
      <c r="E129" s="1" t="s">
        <v>577</v>
      </c>
      <c r="F129" s="5">
        <v>1072050</v>
      </c>
      <c r="G129" s="8" t="s">
        <v>145</v>
      </c>
      <c r="H129" s="5">
        <v>85764</v>
      </c>
      <c r="I129" s="1" t="s">
        <v>67</v>
      </c>
      <c r="J129" s="1" t="s">
        <v>706</v>
      </c>
    </row>
    <row r="130" spans="2:10" outlineLevel="1" x14ac:dyDescent="0.2">
      <c r="B130" s="11">
        <v>44697</v>
      </c>
      <c r="C130" s="1" t="s">
        <v>265</v>
      </c>
      <c r="D130" s="1" t="s">
        <v>166</v>
      </c>
      <c r="E130" s="1" t="s">
        <v>872</v>
      </c>
      <c r="F130" s="5">
        <v>1765190</v>
      </c>
      <c r="G130" s="8" t="s">
        <v>145</v>
      </c>
      <c r="H130" s="5">
        <v>141215</v>
      </c>
      <c r="I130" s="1" t="s">
        <v>764</v>
      </c>
      <c r="J130" s="1" t="s">
        <v>243</v>
      </c>
    </row>
    <row r="131" spans="2:10" outlineLevel="1" x14ac:dyDescent="0.2">
      <c r="B131" s="11">
        <v>44699</v>
      </c>
      <c r="C131" s="1" t="s">
        <v>510</v>
      </c>
      <c r="D131" s="1" t="s">
        <v>166</v>
      </c>
      <c r="E131" s="1" t="s">
        <v>730</v>
      </c>
      <c r="F131" s="5">
        <v>1527841</v>
      </c>
      <c r="G131" s="8" t="s">
        <v>145</v>
      </c>
      <c r="H131" s="5">
        <v>122227</v>
      </c>
      <c r="I131" s="1" t="s">
        <v>891</v>
      </c>
      <c r="J131" s="1" t="s">
        <v>472</v>
      </c>
    </row>
    <row r="132" spans="2:10" outlineLevel="1" x14ac:dyDescent="0.2">
      <c r="B132" s="11">
        <v>44700</v>
      </c>
      <c r="C132" s="1" t="s">
        <v>653</v>
      </c>
      <c r="D132" s="1" t="s">
        <v>166</v>
      </c>
      <c r="E132" s="1" t="s">
        <v>808</v>
      </c>
      <c r="F132" s="5">
        <v>1665870</v>
      </c>
      <c r="G132" s="8" t="s">
        <v>145</v>
      </c>
      <c r="H132" s="5">
        <v>133270</v>
      </c>
      <c r="I132" s="1" t="s">
        <v>764</v>
      </c>
      <c r="J132" s="1" t="s">
        <v>243</v>
      </c>
    </row>
    <row r="133" spans="2:10" outlineLevel="1" x14ac:dyDescent="0.2">
      <c r="B133" s="11">
        <v>44701</v>
      </c>
      <c r="C133" s="1" t="s">
        <v>849</v>
      </c>
      <c r="D133" s="1" t="s">
        <v>166</v>
      </c>
      <c r="E133" s="1" t="s">
        <v>566</v>
      </c>
      <c r="F133" s="5">
        <v>2122640</v>
      </c>
      <c r="G133" s="8" t="s">
        <v>145</v>
      </c>
      <c r="H133" s="5">
        <v>169811</v>
      </c>
      <c r="I133" s="1" t="s">
        <v>302</v>
      </c>
      <c r="J133" s="1" t="s">
        <v>375</v>
      </c>
    </row>
    <row r="134" spans="2:10" outlineLevel="1" x14ac:dyDescent="0.2">
      <c r="B134" s="11">
        <v>44704</v>
      </c>
      <c r="C134" s="1" t="s">
        <v>818</v>
      </c>
      <c r="D134" s="1" t="s">
        <v>166</v>
      </c>
      <c r="E134" s="1" t="s">
        <v>578</v>
      </c>
      <c r="F134" s="5">
        <v>555290</v>
      </c>
      <c r="G134" s="8" t="s">
        <v>145</v>
      </c>
      <c r="H134" s="5">
        <v>44423</v>
      </c>
      <c r="I134" s="1" t="s">
        <v>149</v>
      </c>
      <c r="J134" s="1" t="s">
        <v>134</v>
      </c>
    </row>
    <row r="135" spans="2:10" outlineLevel="1" x14ac:dyDescent="0.2">
      <c r="B135" s="11">
        <v>44704</v>
      </c>
      <c r="C135" s="1" t="s">
        <v>141</v>
      </c>
      <c r="D135" s="1" t="s">
        <v>166</v>
      </c>
      <c r="E135" s="1" t="s">
        <v>451</v>
      </c>
      <c r="F135" s="5">
        <v>2024120</v>
      </c>
      <c r="G135" s="8" t="s">
        <v>145</v>
      </c>
      <c r="H135" s="5">
        <v>161930</v>
      </c>
      <c r="I135" s="1" t="s">
        <v>67</v>
      </c>
      <c r="J135" s="1" t="s">
        <v>706</v>
      </c>
    </row>
    <row r="136" spans="2:10" outlineLevel="1" x14ac:dyDescent="0.2">
      <c r="B136" s="11">
        <v>44706</v>
      </c>
      <c r="C136" s="1" t="s">
        <v>752</v>
      </c>
      <c r="D136" s="1" t="s">
        <v>166</v>
      </c>
      <c r="E136" s="1" t="s">
        <v>483</v>
      </c>
      <c r="F136" s="5">
        <v>1608075</v>
      </c>
      <c r="G136" s="8" t="s">
        <v>145</v>
      </c>
      <c r="H136" s="5">
        <v>128646</v>
      </c>
      <c r="I136" s="1" t="s">
        <v>302</v>
      </c>
      <c r="J136" s="1" t="s">
        <v>375</v>
      </c>
    </row>
    <row r="137" spans="2:10" outlineLevel="1" x14ac:dyDescent="0.2">
      <c r="B137" s="11">
        <v>44706</v>
      </c>
      <c r="C137" s="1" t="s">
        <v>537</v>
      </c>
      <c r="D137" s="1" t="s">
        <v>166</v>
      </c>
      <c r="E137" s="1" t="s">
        <v>475</v>
      </c>
      <c r="F137" s="5">
        <v>4365260</v>
      </c>
      <c r="G137" s="8" t="s">
        <v>145</v>
      </c>
      <c r="H137" s="5">
        <v>349221</v>
      </c>
      <c r="I137" s="1" t="s">
        <v>768</v>
      </c>
      <c r="J137" s="1" t="s">
        <v>456</v>
      </c>
    </row>
    <row r="138" spans="2:10" outlineLevel="1" x14ac:dyDescent="0.2">
      <c r="B138" s="11">
        <v>44707</v>
      </c>
      <c r="C138" s="1" t="s">
        <v>714</v>
      </c>
      <c r="D138" s="1" t="s">
        <v>166</v>
      </c>
      <c r="E138" s="1" t="s">
        <v>313</v>
      </c>
      <c r="F138" s="5">
        <v>3134700</v>
      </c>
      <c r="G138" s="8" t="s">
        <v>145</v>
      </c>
      <c r="H138" s="5">
        <v>250776</v>
      </c>
      <c r="I138" s="1" t="s">
        <v>149</v>
      </c>
      <c r="J138" s="1" t="s">
        <v>134</v>
      </c>
    </row>
    <row r="139" spans="2:10" outlineLevel="1" x14ac:dyDescent="0.2">
      <c r="B139" s="11">
        <v>44707</v>
      </c>
      <c r="C139" s="1" t="s">
        <v>23</v>
      </c>
      <c r="D139" s="1" t="s">
        <v>166</v>
      </c>
      <c r="E139" s="1" t="s">
        <v>459</v>
      </c>
      <c r="F139" s="5">
        <v>1110580</v>
      </c>
      <c r="G139" s="8" t="s">
        <v>145</v>
      </c>
      <c r="H139" s="5">
        <v>88846</v>
      </c>
      <c r="I139" s="1" t="s">
        <v>764</v>
      </c>
      <c r="J139" s="1" t="s">
        <v>243</v>
      </c>
    </row>
    <row r="140" spans="2:10" outlineLevel="1" x14ac:dyDescent="0.2">
      <c r="B140" s="11">
        <v>44712</v>
      </c>
      <c r="C140" s="1" t="s">
        <v>639</v>
      </c>
      <c r="D140" s="1" t="s">
        <v>747</v>
      </c>
      <c r="E140" s="1" t="s">
        <v>423</v>
      </c>
      <c r="F140" s="5">
        <v>-218263</v>
      </c>
      <c r="G140" s="8" t="s">
        <v>145</v>
      </c>
      <c r="H140" s="5">
        <v>-17461</v>
      </c>
      <c r="I140" s="1" t="s">
        <v>394</v>
      </c>
      <c r="J140" s="1" t="s">
        <v>472</v>
      </c>
    </row>
    <row r="141" spans="2:10" outlineLevel="1" x14ac:dyDescent="0.2">
      <c r="B141" s="11">
        <v>44713</v>
      </c>
      <c r="C141" s="1" t="s">
        <v>761</v>
      </c>
      <c r="D141" s="1" t="s">
        <v>166</v>
      </c>
      <c r="E141" s="1" t="s">
        <v>221</v>
      </c>
      <c r="F141" s="5">
        <v>2024120</v>
      </c>
      <c r="G141" s="8" t="s">
        <v>145</v>
      </c>
      <c r="H141" s="5">
        <v>161930</v>
      </c>
      <c r="I141" s="1" t="s">
        <v>86</v>
      </c>
      <c r="J141" s="1" t="s">
        <v>745</v>
      </c>
    </row>
    <row r="142" spans="2:10" outlineLevel="1" x14ac:dyDescent="0.2">
      <c r="B142" s="11">
        <v>44713</v>
      </c>
      <c r="C142" s="1" t="s">
        <v>148</v>
      </c>
      <c r="D142" s="1" t="s">
        <v>166</v>
      </c>
      <c r="E142" s="1" t="s">
        <v>228</v>
      </c>
      <c r="F142" s="5">
        <v>2084110</v>
      </c>
      <c r="G142" s="8" t="s">
        <v>145</v>
      </c>
      <c r="H142" s="5">
        <v>166729</v>
      </c>
      <c r="I142" s="1" t="s">
        <v>438</v>
      </c>
      <c r="J142" s="1" t="s">
        <v>779</v>
      </c>
    </row>
    <row r="143" spans="2:10" outlineLevel="1" x14ac:dyDescent="0.2">
      <c r="B143" s="11">
        <v>44713</v>
      </c>
      <c r="C143" s="1" t="s">
        <v>174</v>
      </c>
      <c r="D143" s="1" t="s">
        <v>166</v>
      </c>
      <c r="E143" s="1" t="s">
        <v>94</v>
      </c>
      <c r="F143" s="5">
        <v>2122640</v>
      </c>
      <c r="G143" s="8" t="s">
        <v>145</v>
      </c>
      <c r="H143" s="5">
        <v>169811</v>
      </c>
      <c r="I143" s="1" t="s">
        <v>768</v>
      </c>
      <c r="J143" s="1" t="s">
        <v>456</v>
      </c>
    </row>
    <row r="144" spans="2:10" outlineLevel="1" x14ac:dyDescent="0.2">
      <c r="B144" s="11">
        <v>44713</v>
      </c>
      <c r="C144" s="1" t="s">
        <v>339</v>
      </c>
      <c r="D144" s="1" t="s">
        <v>166</v>
      </c>
      <c r="E144" s="1" t="s">
        <v>419</v>
      </c>
      <c r="F144" s="5">
        <v>1313431</v>
      </c>
      <c r="G144" s="8" t="s">
        <v>145</v>
      </c>
      <c r="H144" s="5">
        <v>105074</v>
      </c>
      <c r="I144" s="1" t="s">
        <v>891</v>
      </c>
      <c r="J144" s="1" t="s">
        <v>472</v>
      </c>
    </row>
    <row r="145" spans="2:10" outlineLevel="1" x14ac:dyDescent="0.2">
      <c r="B145" s="11">
        <v>44713</v>
      </c>
      <c r="C145" s="1" t="s">
        <v>98</v>
      </c>
      <c r="D145" s="1" t="s">
        <v>166</v>
      </c>
      <c r="E145" s="1" t="s">
        <v>590</v>
      </c>
      <c r="F145" s="5">
        <v>1665870</v>
      </c>
      <c r="G145" s="8" t="s">
        <v>145</v>
      </c>
      <c r="H145" s="5">
        <v>133270</v>
      </c>
      <c r="I145" s="1" t="s">
        <v>764</v>
      </c>
      <c r="J145" s="1" t="s">
        <v>243</v>
      </c>
    </row>
    <row r="146" spans="2:10" outlineLevel="1" x14ac:dyDescent="0.2">
      <c r="B146" s="11">
        <v>44714</v>
      </c>
      <c r="C146" s="1" t="s">
        <v>854</v>
      </c>
      <c r="D146" s="1" t="s">
        <v>166</v>
      </c>
      <c r="E146" s="1" t="s">
        <v>267</v>
      </c>
      <c r="F146" s="5">
        <v>555290</v>
      </c>
      <c r="G146" s="8" t="s">
        <v>145</v>
      </c>
      <c r="H146" s="5">
        <v>44423</v>
      </c>
      <c r="I146" s="1" t="s">
        <v>149</v>
      </c>
      <c r="J146" s="1" t="s">
        <v>134</v>
      </c>
    </row>
    <row r="147" spans="2:10" outlineLevel="1" x14ac:dyDescent="0.2">
      <c r="B147" s="11">
        <v>44714</v>
      </c>
      <c r="C147" s="1" t="s">
        <v>694</v>
      </c>
      <c r="D147" s="1" t="s">
        <v>166</v>
      </c>
      <c r="E147" s="1" t="s">
        <v>209</v>
      </c>
      <c r="F147" s="5">
        <v>4108230</v>
      </c>
      <c r="G147" s="8" t="s">
        <v>145</v>
      </c>
      <c r="H147" s="5">
        <v>328658</v>
      </c>
      <c r="I147" s="1" t="s">
        <v>67</v>
      </c>
      <c r="J147" s="1" t="s">
        <v>706</v>
      </c>
    </row>
    <row r="148" spans="2:10" outlineLevel="1" x14ac:dyDescent="0.2">
      <c r="B148" s="11">
        <v>44716</v>
      </c>
      <c r="C148" s="1" t="s">
        <v>178</v>
      </c>
      <c r="D148" s="1" t="s">
        <v>166</v>
      </c>
      <c r="E148" s="1" t="s">
        <v>684</v>
      </c>
      <c r="F148" s="5">
        <v>3183960</v>
      </c>
      <c r="G148" s="8" t="s">
        <v>145</v>
      </c>
      <c r="H148" s="5">
        <v>254717</v>
      </c>
      <c r="I148" s="1" t="s">
        <v>149</v>
      </c>
      <c r="J148" s="1" t="s">
        <v>134</v>
      </c>
    </row>
    <row r="149" spans="2:10" outlineLevel="1" x14ac:dyDescent="0.2">
      <c r="B149" s="11">
        <v>44716</v>
      </c>
      <c r="C149" s="1" t="s">
        <v>770</v>
      </c>
      <c r="D149" s="1" t="s">
        <v>166</v>
      </c>
      <c r="E149" s="1" t="s">
        <v>35</v>
      </c>
      <c r="F149" s="5">
        <v>4245280</v>
      </c>
      <c r="G149" s="8" t="s">
        <v>145</v>
      </c>
      <c r="H149" s="5">
        <v>339622</v>
      </c>
      <c r="I149" s="1" t="s">
        <v>768</v>
      </c>
      <c r="J149" s="1" t="s">
        <v>456</v>
      </c>
    </row>
    <row r="150" spans="2:10" outlineLevel="1" x14ac:dyDescent="0.2">
      <c r="B150" s="11">
        <v>44718</v>
      </c>
      <c r="C150" s="1" t="s">
        <v>8</v>
      </c>
      <c r="D150" s="1" t="s">
        <v>166</v>
      </c>
      <c r="E150" s="1" t="s">
        <v>556</v>
      </c>
      <c r="F150" s="5">
        <v>555290</v>
      </c>
      <c r="G150" s="8" t="s">
        <v>145</v>
      </c>
      <c r="H150" s="5">
        <v>44423</v>
      </c>
      <c r="I150" s="1" t="s">
        <v>149</v>
      </c>
      <c r="J150" s="1" t="s">
        <v>134</v>
      </c>
    </row>
    <row r="151" spans="2:10" outlineLevel="1" x14ac:dyDescent="0.2">
      <c r="B151" s="11">
        <v>44718</v>
      </c>
      <c r="C151" s="1" t="s">
        <v>427</v>
      </c>
      <c r="D151" s="1" t="s">
        <v>166</v>
      </c>
      <c r="E151" s="1" t="s">
        <v>227</v>
      </c>
      <c r="F151" s="5">
        <v>4168220</v>
      </c>
      <c r="G151" s="8" t="s">
        <v>145</v>
      </c>
      <c r="H151" s="5">
        <v>333458</v>
      </c>
      <c r="I151" s="1" t="s">
        <v>454</v>
      </c>
      <c r="J151" s="1" t="s">
        <v>677</v>
      </c>
    </row>
    <row r="152" spans="2:10" outlineLevel="1" x14ac:dyDescent="0.2">
      <c r="B152" s="11">
        <v>44718</v>
      </c>
      <c r="C152" s="1" t="s">
        <v>641</v>
      </c>
      <c r="D152" s="1" t="s">
        <v>166</v>
      </c>
      <c r="E152" s="1" t="s">
        <v>167</v>
      </c>
      <c r="F152" s="5">
        <v>1313431</v>
      </c>
      <c r="G152" s="8" t="s">
        <v>145</v>
      </c>
      <c r="H152" s="5">
        <v>105074</v>
      </c>
      <c r="I152" s="1" t="s">
        <v>891</v>
      </c>
      <c r="J152" s="1" t="s">
        <v>472</v>
      </c>
    </row>
    <row r="153" spans="2:10" outlineLevel="1" x14ac:dyDescent="0.2">
      <c r="B153" s="11">
        <v>44719</v>
      </c>
      <c r="C153" s="1" t="s">
        <v>592</v>
      </c>
      <c r="D153" s="1" t="s">
        <v>166</v>
      </c>
      <c r="E153" s="1"/>
      <c r="F153" s="5">
        <v>0</v>
      </c>
      <c r="G153" s="8" t="s">
        <v>145</v>
      </c>
      <c r="H153" s="5">
        <v>0</v>
      </c>
      <c r="I153" s="1" t="s">
        <v>86</v>
      </c>
      <c r="J153" s="1" t="s">
        <v>745</v>
      </c>
    </row>
    <row r="154" spans="2:10" outlineLevel="1" x14ac:dyDescent="0.2">
      <c r="B154" s="11">
        <v>44719</v>
      </c>
      <c r="C154" s="1" t="s">
        <v>691</v>
      </c>
      <c r="D154" s="1" t="s">
        <v>166</v>
      </c>
      <c r="E154" s="1" t="s">
        <v>176</v>
      </c>
      <c r="F154" s="5">
        <v>2552068</v>
      </c>
      <c r="G154" s="8" t="s">
        <v>145</v>
      </c>
      <c r="H154" s="5">
        <v>204165</v>
      </c>
      <c r="I154" s="1" t="s">
        <v>302</v>
      </c>
      <c r="J154" s="1" t="s">
        <v>375</v>
      </c>
    </row>
    <row r="155" spans="2:10" outlineLevel="1" x14ac:dyDescent="0.2">
      <c r="B155" s="11">
        <v>44720</v>
      </c>
      <c r="C155" s="1" t="s">
        <v>816</v>
      </c>
      <c r="D155" s="1" t="s">
        <v>166</v>
      </c>
      <c r="E155" s="1" t="s">
        <v>888</v>
      </c>
      <c r="F155" s="5">
        <v>3491900</v>
      </c>
      <c r="G155" s="8" t="s">
        <v>145</v>
      </c>
      <c r="H155" s="5">
        <v>279352</v>
      </c>
      <c r="I155" s="1" t="s">
        <v>768</v>
      </c>
      <c r="J155" s="1" t="s">
        <v>456</v>
      </c>
    </row>
    <row r="156" spans="2:10" outlineLevel="1" x14ac:dyDescent="0.2">
      <c r="B156" s="11">
        <v>44720</v>
      </c>
      <c r="C156" s="1" t="s">
        <v>682</v>
      </c>
      <c r="D156" s="1" t="s">
        <v>166</v>
      </c>
      <c r="E156" s="1" t="s">
        <v>385</v>
      </c>
      <c r="F156" s="5">
        <v>1313431</v>
      </c>
      <c r="G156" s="8" t="s">
        <v>145</v>
      </c>
      <c r="H156" s="5">
        <v>105074</v>
      </c>
      <c r="I156" s="1" t="s">
        <v>891</v>
      </c>
      <c r="J156" s="1" t="s">
        <v>472</v>
      </c>
    </row>
    <row r="157" spans="2:10" outlineLevel="1" x14ac:dyDescent="0.2">
      <c r="B157" s="11">
        <v>44720</v>
      </c>
      <c r="C157" s="1" t="s">
        <v>250</v>
      </c>
      <c r="D157" s="1" t="s">
        <v>166</v>
      </c>
      <c r="E157" s="1" t="s">
        <v>518</v>
      </c>
      <c r="F157" s="5">
        <v>1012060</v>
      </c>
      <c r="G157" s="8" t="s">
        <v>145</v>
      </c>
      <c r="H157" s="5">
        <v>80965</v>
      </c>
      <c r="I157" s="1" t="s">
        <v>438</v>
      </c>
      <c r="J157" s="1" t="s">
        <v>779</v>
      </c>
    </row>
    <row r="158" spans="2:10" outlineLevel="1" x14ac:dyDescent="0.2">
      <c r="B158" s="11">
        <v>44721</v>
      </c>
      <c r="C158" s="1" t="s">
        <v>230</v>
      </c>
      <c r="D158" s="1" t="s">
        <v>166</v>
      </c>
      <c r="E158" s="1" t="s">
        <v>861</v>
      </c>
      <c r="F158" s="5">
        <v>1887986</v>
      </c>
      <c r="G158" s="8" t="s">
        <v>145</v>
      </c>
      <c r="H158" s="5">
        <v>151039</v>
      </c>
      <c r="I158" s="1" t="s">
        <v>764</v>
      </c>
      <c r="J158" s="1" t="s">
        <v>243</v>
      </c>
    </row>
    <row r="159" spans="2:10" outlineLevel="1" x14ac:dyDescent="0.2">
      <c r="B159" s="11">
        <v>44721</v>
      </c>
      <c r="C159" s="1" t="s">
        <v>272</v>
      </c>
      <c r="D159" s="1" t="s">
        <v>166</v>
      </c>
      <c r="E159" s="1" t="s">
        <v>128</v>
      </c>
      <c r="F159" s="5">
        <v>1608075</v>
      </c>
      <c r="G159" s="8" t="s">
        <v>145</v>
      </c>
      <c r="H159" s="5">
        <v>128646</v>
      </c>
      <c r="I159" s="1" t="s">
        <v>67</v>
      </c>
      <c r="J159" s="1" t="s">
        <v>706</v>
      </c>
    </row>
    <row r="160" spans="2:10" outlineLevel="1" x14ac:dyDescent="0.2">
      <c r="B160" s="11">
        <v>44722</v>
      </c>
      <c r="C160" s="1" t="s">
        <v>420</v>
      </c>
      <c r="D160" s="1" t="s">
        <v>166</v>
      </c>
      <c r="E160" s="1" t="s">
        <v>44</v>
      </c>
      <c r="F160" s="5">
        <v>1190660</v>
      </c>
      <c r="G160" s="8" t="s">
        <v>145</v>
      </c>
      <c r="H160" s="5">
        <v>95253</v>
      </c>
      <c r="I160" s="1" t="s">
        <v>86</v>
      </c>
      <c r="J160" s="1" t="s">
        <v>745</v>
      </c>
    </row>
    <row r="161" spans="2:10" outlineLevel="1" x14ac:dyDescent="0.2">
      <c r="B161" s="11">
        <v>44723</v>
      </c>
      <c r="C161" s="1" t="s">
        <v>632</v>
      </c>
      <c r="D161" s="1" t="s">
        <v>166</v>
      </c>
      <c r="E161" s="1" t="s">
        <v>415</v>
      </c>
      <c r="F161" s="5">
        <v>471995</v>
      </c>
      <c r="G161" s="8" t="s">
        <v>145</v>
      </c>
      <c r="H161" s="5">
        <v>37760</v>
      </c>
      <c r="I161" s="1" t="s">
        <v>149</v>
      </c>
      <c r="J161" s="1" t="s">
        <v>134</v>
      </c>
    </row>
    <row r="162" spans="2:10" outlineLevel="1" x14ac:dyDescent="0.2">
      <c r="B162" s="11">
        <v>44725</v>
      </c>
      <c r="C162" s="1" t="s">
        <v>205</v>
      </c>
      <c r="D162" s="1" t="s">
        <v>166</v>
      </c>
      <c r="E162" s="1"/>
      <c r="F162" s="5">
        <v>0</v>
      </c>
      <c r="G162" s="8" t="s">
        <v>145</v>
      </c>
      <c r="H162" s="5">
        <v>0</v>
      </c>
      <c r="I162" s="1" t="s">
        <v>768</v>
      </c>
      <c r="J162" s="1" t="s">
        <v>456</v>
      </c>
    </row>
    <row r="163" spans="2:10" outlineLevel="1" x14ac:dyDescent="0.2">
      <c r="B163" s="11">
        <v>44725</v>
      </c>
      <c r="C163" s="1" t="s">
        <v>749</v>
      </c>
      <c r="D163" s="1" t="s">
        <v>166</v>
      </c>
      <c r="E163" s="1" t="s">
        <v>679</v>
      </c>
      <c r="F163" s="5">
        <v>1887980</v>
      </c>
      <c r="G163" s="8" t="s">
        <v>145</v>
      </c>
      <c r="H163" s="5">
        <v>151038</v>
      </c>
      <c r="I163" s="1" t="s">
        <v>149</v>
      </c>
      <c r="J163" s="1" t="s">
        <v>134</v>
      </c>
    </row>
    <row r="164" spans="2:10" outlineLevel="1" x14ac:dyDescent="0.2">
      <c r="B164" s="11">
        <v>44725</v>
      </c>
      <c r="C164" s="1" t="s">
        <v>409</v>
      </c>
      <c r="D164" s="1" t="s">
        <v>166</v>
      </c>
      <c r="E164" s="1" t="s">
        <v>532</v>
      </c>
      <c r="F164" s="5">
        <v>943990</v>
      </c>
      <c r="G164" s="8" t="s">
        <v>145</v>
      </c>
      <c r="H164" s="5">
        <v>75519</v>
      </c>
      <c r="I164" s="1" t="s">
        <v>891</v>
      </c>
      <c r="J164" s="1" t="s">
        <v>472</v>
      </c>
    </row>
    <row r="165" spans="2:10" outlineLevel="1" x14ac:dyDescent="0.2">
      <c r="B165" s="11">
        <v>44725</v>
      </c>
      <c r="C165" s="1" t="s">
        <v>301</v>
      </c>
      <c r="D165" s="1" t="s">
        <v>166</v>
      </c>
      <c r="E165" s="1" t="s">
        <v>165</v>
      </c>
      <c r="F165" s="5">
        <v>1196818</v>
      </c>
      <c r="G165" s="8" t="s">
        <v>145</v>
      </c>
      <c r="H165" s="5">
        <v>95745</v>
      </c>
      <c r="I165" s="1" t="s">
        <v>891</v>
      </c>
      <c r="J165" s="1" t="s">
        <v>472</v>
      </c>
    </row>
    <row r="166" spans="2:10" outlineLevel="1" x14ac:dyDescent="0.2">
      <c r="B166" s="11">
        <v>44725</v>
      </c>
      <c r="C166" s="1" t="s">
        <v>108</v>
      </c>
      <c r="D166" s="1" t="s">
        <v>166</v>
      </c>
      <c r="E166" s="1" t="s">
        <v>453</v>
      </c>
      <c r="F166" s="5">
        <v>1480015</v>
      </c>
      <c r="G166" s="8" t="s">
        <v>145</v>
      </c>
      <c r="H166" s="5">
        <v>118401</v>
      </c>
      <c r="I166" s="1" t="s">
        <v>764</v>
      </c>
      <c r="J166" s="1" t="s">
        <v>243</v>
      </c>
    </row>
    <row r="167" spans="2:10" outlineLevel="1" x14ac:dyDescent="0.2">
      <c r="B167" s="11">
        <v>44726</v>
      </c>
      <c r="C167" s="1" t="s">
        <v>281</v>
      </c>
      <c r="D167" s="1" t="s">
        <v>166</v>
      </c>
      <c r="E167" s="1" t="s">
        <v>59</v>
      </c>
      <c r="F167" s="5">
        <v>2134650</v>
      </c>
      <c r="G167" s="8" t="s">
        <v>145</v>
      </c>
      <c r="H167" s="5">
        <v>170772</v>
      </c>
      <c r="I167" s="1" t="s">
        <v>768</v>
      </c>
      <c r="J167" s="1" t="s">
        <v>456</v>
      </c>
    </row>
    <row r="168" spans="2:10" outlineLevel="1" x14ac:dyDescent="0.2">
      <c r="B168" s="11">
        <v>44727</v>
      </c>
      <c r="C168" s="1" t="s">
        <v>103</v>
      </c>
      <c r="D168" s="1" t="s">
        <v>166</v>
      </c>
      <c r="E168" s="1" t="s">
        <v>670</v>
      </c>
      <c r="F168" s="5">
        <v>943990</v>
      </c>
      <c r="G168" s="8" t="s">
        <v>145</v>
      </c>
      <c r="H168" s="5">
        <v>75519</v>
      </c>
      <c r="I168" s="1" t="s">
        <v>149</v>
      </c>
      <c r="J168" s="1" t="s">
        <v>134</v>
      </c>
    </row>
    <row r="169" spans="2:10" outlineLevel="1" x14ac:dyDescent="0.2">
      <c r="B169" s="11">
        <v>44727</v>
      </c>
      <c r="C169" s="1" t="s">
        <v>185</v>
      </c>
      <c r="D169" s="1" t="s">
        <v>166</v>
      </c>
      <c r="E169" s="1" t="s">
        <v>836</v>
      </c>
      <c r="F169" s="5">
        <v>2831970</v>
      </c>
      <c r="G169" s="8" t="s">
        <v>145</v>
      </c>
      <c r="H169" s="5">
        <v>226558</v>
      </c>
      <c r="I169" s="1" t="s">
        <v>764</v>
      </c>
      <c r="J169" s="1" t="s">
        <v>243</v>
      </c>
    </row>
    <row r="170" spans="2:10" outlineLevel="1" x14ac:dyDescent="0.2">
      <c r="B170" s="11">
        <v>44728</v>
      </c>
      <c r="C170" s="1" t="s">
        <v>713</v>
      </c>
      <c r="D170" s="1" t="s">
        <v>166</v>
      </c>
      <c r="E170" s="1" t="s">
        <v>478</v>
      </c>
      <c r="F170" s="5">
        <v>536025</v>
      </c>
      <c r="G170" s="8" t="s">
        <v>145</v>
      </c>
      <c r="H170" s="5">
        <v>42882</v>
      </c>
      <c r="I170" s="1" t="s">
        <v>67</v>
      </c>
      <c r="J170" s="1" t="s">
        <v>706</v>
      </c>
    </row>
    <row r="171" spans="2:10" outlineLevel="1" x14ac:dyDescent="0.2">
      <c r="B171" s="11">
        <v>44729</v>
      </c>
      <c r="C171" s="1" t="s">
        <v>643</v>
      </c>
      <c r="D171" s="1" t="s">
        <v>166</v>
      </c>
      <c r="E171" s="1" t="s">
        <v>160</v>
      </c>
      <c r="F171" s="5">
        <v>4032080</v>
      </c>
      <c r="G171" s="8" t="s">
        <v>145</v>
      </c>
      <c r="H171" s="5">
        <v>322566</v>
      </c>
      <c r="I171" s="1" t="s">
        <v>768</v>
      </c>
      <c r="J171" s="1" t="s">
        <v>456</v>
      </c>
    </row>
    <row r="172" spans="2:10" outlineLevel="1" x14ac:dyDescent="0.2">
      <c r="B172" s="11">
        <v>44730</v>
      </c>
      <c r="C172" s="1" t="s">
        <v>595</v>
      </c>
      <c r="D172" s="1" t="s">
        <v>166</v>
      </c>
      <c r="E172" s="1" t="s">
        <v>297</v>
      </c>
      <c r="F172" s="5">
        <v>1887980</v>
      </c>
      <c r="G172" s="8" t="s">
        <v>145</v>
      </c>
      <c r="H172" s="5">
        <v>151038</v>
      </c>
      <c r="I172" s="1" t="s">
        <v>302</v>
      </c>
      <c r="J172" s="1" t="s">
        <v>375</v>
      </c>
    </row>
    <row r="173" spans="2:10" outlineLevel="1" x14ac:dyDescent="0.2">
      <c r="B173" s="11">
        <v>44732</v>
      </c>
      <c r="C173" s="1" t="s">
        <v>232</v>
      </c>
      <c r="D173" s="1" t="s">
        <v>166</v>
      </c>
      <c r="E173" s="1" t="s">
        <v>521</v>
      </c>
      <c r="F173" s="5">
        <v>2606645</v>
      </c>
      <c r="G173" s="8" t="s">
        <v>145</v>
      </c>
      <c r="H173" s="5">
        <v>208532</v>
      </c>
      <c r="I173" s="1" t="s">
        <v>149</v>
      </c>
      <c r="J173" s="1" t="s">
        <v>134</v>
      </c>
    </row>
    <row r="174" spans="2:10" outlineLevel="1" x14ac:dyDescent="0.2">
      <c r="B174" s="11">
        <v>44733</v>
      </c>
      <c r="C174" s="1" t="s">
        <v>837</v>
      </c>
      <c r="D174" s="1" t="s">
        <v>166</v>
      </c>
      <c r="E174" s="1" t="s">
        <v>629</v>
      </c>
      <c r="F174" s="5">
        <v>1667380</v>
      </c>
      <c r="G174" s="8" t="s">
        <v>145</v>
      </c>
      <c r="H174" s="5">
        <v>133390</v>
      </c>
      <c r="I174" s="1" t="s">
        <v>438</v>
      </c>
      <c r="J174" s="1" t="s">
        <v>779</v>
      </c>
    </row>
    <row r="175" spans="2:10" outlineLevel="1" x14ac:dyDescent="0.2">
      <c r="B175" s="11">
        <v>44733</v>
      </c>
      <c r="C175" s="1" t="s">
        <v>616</v>
      </c>
      <c r="D175" s="1" t="s">
        <v>166</v>
      </c>
      <c r="E175" s="1" t="s">
        <v>135</v>
      </c>
      <c r="F175" s="5">
        <v>2134650</v>
      </c>
      <c r="G175" s="8" t="s">
        <v>145</v>
      </c>
      <c r="H175" s="5">
        <v>170772</v>
      </c>
      <c r="I175" s="1" t="s">
        <v>768</v>
      </c>
      <c r="J175" s="1" t="s">
        <v>456</v>
      </c>
    </row>
    <row r="176" spans="2:10" outlineLevel="1" x14ac:dyDescent="0.2">
      <c r="B176" s="11">
        <v>44733</v>
      </c>
      <c r="C176" s="1" t="s">
        <v>460</v>
      </c>
      <c r="D176" s="1" t="s">
        <v>166</v>
      </c>
      <c r="E176" s="1" t="s">
        <v>458</v>
      </c>
      <c r="F176" s="5">
        <v>943990</v>
      </c>
      <c r="G176" s="8" t="s">
        <v>145</v>
      </c>
      <c r="H176" s="5">
        <v>75519</v>
      </c>
      <c r="I176" s="1" t="s">
        <v>149</v>
      </c>
      <c r="J176" s="1" t="s">
        <v>134</v>
      </c>
    </row>
    <row r="177" spans="2:10" outlineLevel="1" x14ac:dyDescent="0.2">
      <c r="B177" s="11">
        <v>44736</v>
      </c>
      <c r="C177" s="1" t="s">
        <v>860</v>
      </c>
      <c r="D177" s="1" t="s">
        <v>125</v>
      </c>
      <c r="E177" s="1" t="s">
        <v>826</v>
      </c>
      <c r="F177" s="5">
        <v>-937807</v>
      </c>
      <c r="G177" s="8" t="s">
        <v>145</v>
      </c>
      <c r="H177" s="5">
        <v>-75025</v>
      </c>
      <c r="I177" s="1" t="s">
        <v>727</v>
      </c>
      <c r="J177" s="1" t="s">
        <v>243</v>
      </c>
    </row>
    <row r="178" spans="2:10" outlineLevel="1" x14ac:dyDescent="0.2">
      <c r="B178" s="11">
        <v>44739</v>
      </c>
      <c r="C178" s="1" t="s">
        <v>892</v>
      </c>
      <c r="D178" s="1" t="s">
        <v>166</v>
      </c>
      <c r="E178" s="1" t="s">
        <v>820</v>
      </c>
      <c r="F178" s="5">
        <v>2016040</v>
      </c>
      <c r="G178" s="8" t="s">
        <v>145</v>
      </c>
      <c r="H178" s="5">
        <v>161283</v>
      </c>
      <c r="I178" s="1" t="s">
        <v>768</v>
      </c>
      <c r="J178" s="1" t="s">
        <v>456</v>
      </c>
    </row>
    <row r="179" spans="2:10" outlineLevel="1" x14ac:dyDescent="0.2">
      <c r="B179" s="11">
        <v>44739</v>
      </c>
      <c r="C179" s="1" t="s">
        <v>627</v>
      </c>
      <c r="D179" s="1" t="s">
        <v>166</v>
      </c>
      <c r="E179" s="1" t="s">
        <v>588</v>
      </c>
      <c r="F179" s="5">
        <v>2134625</v>
      </c>
      <c r="G179" s="8" t="s">
        <v>145</v>
      </c>
      <c r="H179" s="5">
        <v>170770</v>
      </c>
      <c r="I179" s="1" t="s">
        <v>764</v>
      </c>
      <c r="J179" s="1" t="s">
        <v>243</v>
      </c>
    </row>
    <row r="180" spans="2:10" outlineLevel="1" x14ac:dyDescent="0.2">
      <c r="B180" s="11">
        <v>44739</v>
      </c>
      <c r="C180" s="1" t="s">
        <v>843</v>
      </c>
      <c r="D180" s="1" t="s">
        <v>166</v>
      </c>
      <c r="E180" s="1" t="s">
        <v>850</v>
      </c>
      <c r="F180" s="5">
        <v>6788130</v>
      </c>
      <c r="G180" s="8" t="s">
        <v>145</v>
      </c>
      <c r="H180" s="5">
        <v>543050</v>
      </c>
      <c r="I180" s="1" t="s">
        <v>454</v>
      </c>
      <c r="J180" s="1" t="s">
        <v>677</v>
      </c>
    </row>
    <row r="181" spans="2:10" outlineLevel="1" x14ac:dyDescent="0.2">
      <c r="B181" s="11">
        <v>44740</v>
      </c>
      <c r="C181" s="1" t="s">
        <v>618</v>
      </c>
      <c r="D181" s="1" t="s">
        <v>166</v>
      </c>
      <c r="E181" s="1" t="s">
        <v>881</v>
      </c>
      <c r="F181" s="5">
        <v>4746020</v>
      </c>
      <c r="G181" s="8" t="s">
        <v>145</v>
      </c>
      <c r="H181" s="5">
        <v>379682</v>
      </c>
      <c r="I181" s="1" t="s">
        <v>149</v>
      </c>
      <c r="J181" s="1" t="s">
        <v>134</v>
      </c>
    </row>
    <row r="182" spans="2:10" outlineLevel="1" x14ac:dyDescent="0.2">
      <c r="B182" s="11">
        <v>44740</v>
      </c>
      <c r="C182" s="1" t="s">
        <v>126</v>
      </c>
      <c r="D182" s="1" t="s">
        <v>166</v>
      </c>
      <c r="E182" s="1" t="s">
        <v>562</v>
      </c>
      <c r="F182" s="5">
        <v>1190660</v>
      </c>
      <c r="G182" s="8" t="s">
        <v>145</v>
      </c>
      <c r="H182" s="5">
        <v>95253</v>
      </c>
      <c r="I182" s="1" t="s">
        <v>768</v>
      </c>
      <c r="J182" s="1" t="s">
        <v>456</v>
      </c>
    </row>
    <row r="183" spans="2:10" outlineLevel="1" x14ac:dyDescent="0.2">
      <c r="B183" s="11">
        <v>44740</v>
      </c>
      <c r="C183" s="1" t="s">
        <v>726</v>
      </c>
      <c r="D183" s="1" t="s">
        <v>166</v>
      </c>
      <c r="E183" s="1" t="s">
        <v>461</v>
      </c>
      <c r="F183" s="5">
        <v>471995</v>
      </c>
      <c r="G183" s="8" t="s">
        <v>145</v>
      </c>
      <c r="H183" s="5">
        <v>37760</v>
      </c>
      <c r="I183" s="1" t="s">
        <v>748</v>
      </c>
      <c r="J183" s="1" t="s">
        <v>134</v>
      </c>
    </row>
    <row r="184" spans="2:10" outlineLevel="1" x14ac:dyDescent="0.2">
      <c r="B184" s="11">
        <v>44741</v>
      </c>
      <c r="C184" s="1" t="s">
        <v>765</v>
      </c>
      <c r="D184" s="1" t="s">
        <v>166</v>
      </c>
      <c r="E184" s="1" t="s">
        <v>336</v>
      </c>
      <c r="F184" s="5">
        <v>1415985</v>
      </c>
      <c r="G184" s="8" t="s">
        <v>145</v>
      </c>
      <c r="H184" s="5">
        <v>113279</v>
      </c>
      <c r="I184" s="1" t="s">
        <v>302</v>
      </c>
      <c r="J184" s="1" t="s">
        <v>375</v>
      </c>
    </row>
    <row r="185" spans="2:10" outlineLevel="1" x14ac:dyDescent="0.2">
      <c r="B185" s="11">
        <v>44743</v>
      </c>
      <c r="C185" s="1" t="s">
        <v>349</v>
      </c>
      <c r="D185" s="1" t="s">
        <v>166</v>
      </c>
      <c r="E185" s="1" t="s">
        <v>177</v>
      </c>
      <c r="F185" s="5">
        <v>3394065</v>
      </c>
      <c r="G185" s="8" t="s">
        <v>145</v>
      </c>
      <c r="H185" s="5">
        <v>271525</v>
      </c>
      <c r="I185" s="1" t="s">
        <v>67</v>
      </c>
      <c r="J185" s="1" t="s">
        <v>706</v>
      </c>
    </row>
    <row r="186" spans="2:10" outlineLevel="1" x14ac:dyDescent="0.2">
      <c r="B186" s="11">
        <v>44743</v>
      </c>
      <c r="C186" s="1" t="s">
        <v>672</v>
      </c>
      <c r="D186" s="1" t="s">
        <v>166</v>
      </c>
      <c r="E186" s="1" t="s">
        <v>885</v>
      </c>
      <c r="F186" s="5">
        <v>2070595</v>
      </c>
      <c r="G186" s="8" t="s">
        <v>145</v>
      </c>
      <c r="H186" s="5">
        <v>165648</v>
      </c>
      <c r="I186" s="1" t="s">
        <v>764</v>
      </c>
      <c r="J186" s="1" t="s">
        <v>243</v>
      </c>
    </row>
    <row r="187" spans="2:10" outlineLevel="1" x14ac:dyDescent="0.2">
      <c r="B187" s="11">
        <v>44746</v>
      </c>
      <c r="C187" s="1" t="s">
        <v>831</v>
      </c>
      <c r="D187" s="1" t="s">
        <v>166</v>
      </c>
      <c r="E187" s="1" t="s">
        <v>716</v>
      </c>
      <c r="F187" s="5">
        <v>2134650</v>
      </c>
      <c r="G187" s="8" t="s">
        <v>145</v>
      </c>
      <c r="H187" s="5">
        <v>170772</v>
      </c>
      <c r="I187" s="1" t="s">
        <v>768</v>
      </c>
      <c r="J187" s="1" t="s">
        <v>456</v>
      </c>
    </row>
    <row r="188" spans="2:10" outlineLevel="1" x14ac:dyDescent="0.2">
      <c r="B188" s="11">
        <v>44746</v>
      </c>
      <c r="C188" s="1" t="s">
        <v>678</v>
      </c>
      <c r="D188" s="1" t="s">
        <v>166</v>
      </c>
      <c r="E188" s="1" t="s">
        <v>485</v>
      </c>
      <c r="F188" s="5">
        <v>2606645</v>
      </c>
      <c r="G188" s="8" t="s">
        <v>145</v>
      </c>
      <c r="H188" s="5">
        <v>208532</v>
      </c>
      <c r="I188" s="1" t="s">
        <v>748</v>
      </c>
      <c r="J188" s="1" t="s">
        <v>134</v>
      </c>
    </row>
    <row r="189" spans="2:10" outlineLevel="1" x14ac:dyDescent="0.2">
      <c r="B189" s="11">
        <v>44747</v>
      </c>
      <c r="C189" s="1" t="s">
        <v>597</v>
      </c>
      <c r="D189" s="1" t="s">
        <v>166</v>
      </c>
      <c r="E189" s="1" t="s">
        <v>878</v>
      </c>
      <c r="F189" s="5">
        <v>555290</v>
      </c>
      <c r="G189" s="8" t="s">
        <v>145</v>
      </c>
      <c r="H189" s="5">
        <v>44423</v>
      </c>
      <c r="I189" s="1" t="s">
        <v>748</v>
      </c>
      <c r="J189" s="1" t="s">
        <v>134</v>
      </c>
    </row>
    <row r="190" spans="2:10" outlineLevel="1" x14ac:dyDescent="0.2">
      <c r="B190" s="11">
        <v>44747</v>
      </c>
      <c r="C190" s="1" t="s">
        <v>72</v>
      </c>
      <c r="D190" s="1" t="s">
        <v>166</v>
      </c>
      <c r="E190" s="1" t="s">
        <v>303</v>
      </c>
      <c r="F190" s="5">
        <v>2262710</v>
      </c>
      <c r="G190" s="8" t="s">
        <v>145</v>
      </c>
      <c r="H190" s="5">
        <v>181017</v>
      </c>
      <c r="I190" s="1" t="s">
        <v>438</v>
      </c>
      <c r="J190" s="1" t="s">
        <v>779</v>
      </c>
    </row>
    <row r="191" spans="2:10" outlineLevel="1" x14ac:dyDescent="0.2">
      <c r="B191" s="11">
        <v>44748</v>
      </c>
      <c r="C191" s="1" t="s">
        <v>345</v>
      </c>
      <c r="D191" s="1" t="s">
        <v>166</v>
      </c>
      <c r="E191" s="1" t="s">
        <v>376</v>
      </c>
      <c r="F191" s="5">
        <v>2322015</v>
      </c>
      <c r="G191" s="8" t="s">
        <v>145</v>
      </c>
      <c r="H191" s="5">
        <v>185761</v>
      </c>
      <c r="I191" s="1" t="s">
        <v>454</v>
      </c>
      <c r="J191" s="1" t="s">
        <v>677</v>
      </c>
    </row>
    <row r="192" spans="2:10" outlineLevel="1" x14ac:dyDescent="0.2">
      <c r="B192" s="11">
        <v>44748</v>
      </c>
      <c r="C192" s="1" t="s">
        <v>285</v>
      </c>
      <c r="D192" s="1" t="s">
        <v>166</v>
      </c>
      <c r="E192" s="1" t="s">
        <v>554</v>
      </c>
      <c r="F192" s="5">
        <v>1099021</v>
      </c>
      <c r="G192" s="8" t="s">
        <v>145</v>
      </c>
      <c r="H192" s="5">
        <v>87922</v>
      </c>
      <c r="I192" s="1" t="s">
        <v>891</v>
      </c>
      <c r="J192" s="1" t="s">
        <v>472</v>
      </c>
    </row>
    <row r="193" spans="2:10" outlineLevel="1" x14ac:dyDescent="0.2">
      <c r="B193" s="11">
        <v>44749</v>
      </c>
      <c r="C193" s="1" t="s">
        <v>68</v>
      </c>
      <c r="D193" s="1" t="s">
        <v>166</v>
      </c>
      <c r="E193" s="1"/>
      <c r="F193" s="5">
        <v>0</v>
      </c>
      <c r="G193" s="8" t="s">
        <v>145</v>
      </c>
      <c r="H193" s="5">
        <v>0</v>
      </c>
      <c r="I193" s="1" t="s">
        <v>764</v>
      </c>
      <c r="J193" s="1" t="s">
        <v>243</v>
      </c>
    </row>
    <row r="194" spans="2:10" outlineLevel="1" x14ac:dyDescent="0.2">
      <c r="B194" s="11">
        <v>44749</v>
      </c>
      <c r="C194" s="1" t="s">
        <v>859</v>
      </c>
      <c r="D194" s="1" t="s">
        <v>166</v>
      </c>
      <c r="E194" s="1" t="s">
        <v>373</v>
      </c>
      <c r="F194" s="5">
        <v>1646605</v>
      </c>
      <c r="G194" s="8" t="s">
        <v>145</v>
      </c>
      <c r="H194" s="5">
        <v>131728</v>
      </c>
      <c r="I194" s="1" t="s">
        <v>764</v>
      </c>
      <c r="J194" s="1" t="s">
        <v>243</v>
      </c>
    </row>
    <row r="195" spans="2:10" outlineLevel="1" x14ac:dyDescent="0.2">
      <c r="B195" s="11">
        <v>44749</v>
      </c>
      <c r="C195" s="1" t="s">
        <v>1</v>
      </c>
      <c r="D195" s="1" t="s">
        <v>166</v>
      </c>
      <c r="E195" s="1" t="s">
        <v>410</v>
      </c>
      <c r="F195" s="5">
        <v>2301240</v>
      </c>
      <c r="G195" s="8" t="s">
        <v>145</v>
      </c>
      <c r="H195" s="5">
        <v>184099</v>
      </c>
      <c r="I195" s="1" t="s">
        <v>768</v>
      </c>
      <c r="J195" s="1" t="s">
        <v>456</v>
      </c>
    </row>
    <row r="196" spans="2:10" outlineLevel="1" x14ac:dyDescent="0.2">
      <c r="B196" s="11">
        <v>44751</v>
      </c>
      <c r="C196" s="1" t="s">
        <v>704</v>
      </c>
      <c r="D196" s="1" t="s">
        <v>166</v>
      </c>
      <c r="E196" s="1" t="s">
        <v>794</v>
      </c>
      <c r="F196" s="5">
        <v>5079200</v>
      </c>
      <c r="G196" s="8" t="s">
        <v>145</v>
      </c>
      <c r="H196" s="5">
        <v>406336</v>
      </c>
      <c r="I196" s="1" t="s">
        <v>748</v>
      </c>
      <c r="J196" s="1" t="s">
        <v>134</v>
      </c>
    </row>
    <row r="197" spans="2:10" outlineLevel="1" x14ac:dyDescent="0.2">
      <c r="B197" s="11">
        <v>44753</v>
      </c>
      <c r="C197" s="1" t="s">
        <v>582</v>
      </c>
      <c r="D197" s="1" t="s">
        <v>166</v>
      </c>
      <c r="E197" s="1" t="s">
        <v>890</v>
      </c>
      <c r="F197" s="5">
        <v>5813865</v>
      </c>
      <c r="G197" s="8" t="s">
        <v>145</v>
      </c>
      <c r="H197" s="5">
        <v>465109</v>
      </c>
      <c r="I197" s="1" t="s">
        <v>593</v>
      </c>
      <c r="J197" s="1" t="s">
        <v>162</v>
      </c>
    </row>
    <row r="198" spans="2:10" outlineLevel="1" x14ac:dyDescent="0.2">
      <c r="B198" s="11">
        <v>44753</v>
      </c>
      <c r="C198" s="1" t="s">
        <v>524</v>
      </c>
      <c r="D198" s="1" t="s">
        <v>166</v>
      </c>
      <c r="E198" s="1" t="s">
        <v>187</v>
      </c>
      <c r="F198" s="5">
        <v>2262710</v>
      </c>
      <c r="G198" s="8" t="s">
        <v>145</v>
      </c>
      <c r="H198" s="5">
        <v>181017</v>
      </c>
      <c r="I198" s="1" t="s">
        <v>207</v>
      </c>
      <c r="J198" s="1" t="s">
        <v>706</v>
      </c>
    </row>
    <row r="199" spans="2:10" outlineLevel="1" x14ac:dyDescent="0.2">
      <c r="B199" s="11">
        <v>44753</v>
      </c>
      <c r="C199" s="1" t="s">
        <v>15</v>
      </c>
      <c r="D199" s="1" t="s">
        <v>166</v>
      </c>
      <c r="E199" s="1" t="s">
        <v>282</v>
      </c>
      <c r="F199" s="5">
        <v>1099021</v>
      </c>
      <c r="G199" s="8" t="s">
        <v>145</v>
      </c>
      <c r="H199" s="5">
        <v>87922</v>
      </c>
      <c r="I199" s="1" t="s">
        <v>394</v>
      </c>
      <c r="J199" s="1" t="s">
        <v>472</v>
      </c>
    </row>
    <row r="200" spans="2:10" outlineLevel="1" x14ac:dyDescent="0.2">
      <c r="B200" s="11">
        <v>44754</v>
      </c>
      <c r="C200" s="1" t="s">
        <v>540</v>
      </c>
      <c r="D200" s="1" t="s">
        <v>166</v>
      </c>
      <c r="E200" s="1" t="s">
        <v>787</v>
      </c>
      <c r="F200" s="5">
        <v>1110580</v>
      </c>
      <c r="G200" s="8" t="s">
        <v>145</v>
      </c>
      <c r="H200" s="5">
        <v>88846</v>
      </c>
      <c r="I200" s="1" t="s">
        <v>302</v>
      </c>
      <c r="J200" s="1" t="s">
        <v>375</v>
      </c>
    </row>
    <row r="201" spans="2:10" outlineLevel="1" x14ac:dyDescent="0.2">
      <c r="B201" s="11">
        <v>44754</v>
      </c>
      <c r="C201" s="1" t="s">
        <v>462</v>
      </c>
      <c r="D201" s="1" t="s">
        <v>166</v>
      </c>
      <c r="E201" s="1" t="s">
        <v>275</v>
      </c>
      <c r="F201" s="5">
        <v>2262710</v>
      </c>
      <c r="G201" s="8" t="s">
        <v>145</v>
      </c>
      <c r="H201" s="5">
        <v>181017</v>
      </c>
      <c r="I201" s="1" t="s">
        <v>437</v>
      </c>
      <c r="J201" s="1" t="s">
        <v>456</v>
      </c>
    </row>
    <row r="202" spans="2:10" outlineLevel="1" x14ac:dyDescent="0.2">
      <c r="B202" s="11">
        <v>44755</v>
      </c>
      <c r="C202" s="1" t="s">
        <v>484</v>
      </c>
      <c r="D202" s="1" t="s">
        <v>166</v>
      </c>
      <c r="E202" s="1" t="s">
        <v>736</v>
      </c>
      <c r="F202" s="5">
        <v>2381320</v>
      </c>
      <c r="G202" s="8" t="s">
        <v>145</v>
      </c>
      <c r="H202" s="5">
        <v>190506</v>
      </c>
      <c r="I202" s="1" t="s">
        <v>393</v>
      </c>
      <c r="J202" s="1" t="s">
        <v>677</v>
      </c>
    </row>
    <row r="203" spans="2:10" outlineLevel="1" x14ac:dyDescent="0.2">
      <c r="B203" s="11">
        <v>44756</v>
      </c>
      <c r="C203" s="1" t="s">
        <v>875</v>
      </c>
      <c r="D203" s="1" t="s">
        <v>166</v>
      </c>
      <c r="E203" s="1" t="s">
        <v>644</v>
      </c>
      <c r="F203" s="5">
        <v>7978790</v>
      </c>
      <c r="G203" s="8" t="s">
        <v>145</v>
      </c>
      <c r="H203" s="5">
        <v>638303</v>
      </c>
      <c r="I203" s="1" t="s">
        <v>207</v>
      </c>
      <c r="J203" s="1" t="s">
        <v>706</v>
      </c>
    </row>
    <row r="204" spans="2:10" outlineLevel="1" x14ac:dyDescent="0.2">
      <c r="B204" s="11">
        <v>44756</v>
      </c>
      <c r="C204" s="1" t="s">
        <v>38</v>
      </c>
      <c r="D204" s="1" t="s">
        <v>166</v>
      </c>
      <c r="E204" s="1" t="s">
        <v>733</v>
      </c>
      <c r="F204" s="5">
        <v>1110580</v>
      </c>
      <c r="G204" s="8" t="s">
        <v>145</v>
      </c>
      <c r="H204" s="5">
        <v>88846</v>
      </c>
      <c r="I204" s="1" t="s">
        <v>727</v>
      </c>
      <c r="J204" s="1" t="s">
        <v>243</v>
      </c>
    </row>
    <row r="205" spans="2:10" outlineLevel="1" x14ac:dyDescent="0.2">
      <c r="B205" s="11">
        <v>44756</v>
      </c>
      <c r="C205" s="1" t="s">
        <v>208</v>
      </c>
      <c r="D205" s="1" t="s">
        <v>747</v>
      </c>
      <c r="E205" s="1" t="s">
        <v>423</v>
      </c>
      <c r="F205" s="5">
        <v>-94399</v>
      </c>
      <c r="G205" s="8" t="s">
        <v>145</v>
      </c>
      <c r="H205" s="5">
        <v>-7552</v>
      </c>
      <c r="I205" s="1" t="s">
        <v>394</v>
      </c>
      <c r="J205" s="1" t="s">
        <v>472</v>
      </c>
    </row>
    <row r="206" spans="2:10" outlineLevel="1" x14ac:dyDescent="0.2">
      <c r="B206" s="11">
        <v>44757</v>
      </c>
      <c r="C206" s="1" t="s">
        <v>314</v>
      </c>
      <c r="D206" s="1" t="s">
        <v>166</v>
      </c>
      <c r="E206" s="1" t="s">
        <v>324</v>
      </c>
      <c r="F206" s="5">
        <v>3373290</v>
      </c>
      <c r="G206" s="8" t="s">
        <v>145</v>
      </c>
      <c r="H206" s="5">
        <v>269863</v>
      </c>
      <c r="I206" s="1" t="s">
        <v>437</v>
      </c>
      <c r="J206" s="1" t="s">
        <v>456</v>
      </c>
    </row>
    <row r="207" spans="2:10" outlineLevel="1" x14ac:dyDescent="0.2">
      <c r="B207" s="11">
        <v>44757</v>
      </c>
      <c r="C207" s="1" t="s">
        <v>771</v>
      </c>
      <c r="D207" s="1" t="s">
        <v>166</v>
      </c>
      <c r="E207" s="1" t="s">
        <v>429</v>
      </c>
      <c r="F207" s="5">
        <v>4682510</v>
      </c>
      <c r="G207" s="8" t="s">
        <v>145</v>
      </c>
      <c r="H207" s="5">
        <v>374601</v>
      </c>
      <c r="I207" s="1" t="s">
        <v>593</v>
      </c>
      <c r="J207" s="1" t="s">
        <v>162</v>
      </c>
    </row>
    <row r="208" spans="2:10" outlineLevel="1" x14ac:dyDescent="0.2">
      <c r="B208" s="11">
        <v>44760</v>
      </c>
      <c r="C208" s="1" t="s">
        <v>417</v>
      </c>
      <c r="D208" s="1" t="s">
        <v>166</v>
      </c>
      <c r="E208" s="1" t="s">
        <v>327</v>
      </c>
      <c r="F208" s="5">
        <v>1646605</v>
      </c>
      <c r="G208" s="8" t="s">
        <v>145</v>
      </c>
      <c r="H208" s="5">
        <v>131728</v>
      </c>
      <c r="I208" s="1" t="s">
        <v>727</v>
      </c>
      <c r="J208" s="1" t="s">
        <v>243</v>
      </c>
    </row>
    <row r="209" spans="2:10" outlineLevel="1" x14ac:dyDescent="0.2">
      <c r="B209" s="11">
        <v>44760</v>
      </c>
      <c r="C209" s="1" t="s">
        <v>299</v>
      </c>
      <c r="D209" s="1" t="s">
        <v>166</v>
      </c>
      <c r="E209" s="1" t="s">
        <v>233</v>
      </c>
      <c r="F209" s="5">
        <v>777406</v>
      </c>
      <c r="G209" s="8" t="s">
        <v>145</v>
      </c>
      <c r="H209" s="5">
        <v>62192</v>
      </c>
      <c r="I209" s="1" t="s">
        <v>394</v>
      </c>
      <c r="J209" s="1" t="s">
        <v>472</v>
      </c>
    </row>
    <row r="210" spans="2:10" outlineLevel="1" x14ac:dyDescent="0.2">
      <c r="B210" s="11">
        <v>44760</v>
      </c>
      <c r="C210" s="1" t="s">
        <v>790</v>
      </c>
      <c r="D210" s="1" t="s">
        <v>166</v>
      </c>
      <c r="E210" s="1" t="s">
        <v>191</v>
      </c>
      <c r="F210" s="5">
        <v>1313431</v>
      </c>
      <c r="G210" s="8" t="s">
        <v>145</v>
      </c>
      <c r="H210" s="5">
        <v>105074</v>
      </c>
      <c r="I210" s="1" t="s">
        <v>394</v>
      </c>
      <c r="J210" s="1" t="s">
        <v>472</v>
      </c>
    </row>
    <row r="211" spans="2:10" outlineLevel="1" x14ac:dyDescent="0.2">
      <c r="B211" s="11">
        <v>44762</v>
      </c>
      <c r="C211" s="1" t="s">
        <v>612</v>
      </c>
      <c r="D211" s="1" t="s">
        <v>166</v>
      </c>
      <c r="E211" s="1" t="s">
        <v>115</v>
      </c>
      <c r="F211" s="5">
        <v>1665870</v>
      </c>
      <c r="G211" s="8" t="s">
        <v>145</v>
      </c>
      <c r="H211" s="5">
        <v>133270</v>
      </c>
      <c r="I211" s="1" t="s">
        <v>302</v>
      </c>
      <c r="J211" s="1" t="s">
        <v>375</v>
      </c>
    </row>
    <row r="212" spans="2:10" outlineLevel="1" x14ac:dyDescent="0.2">
      <c r="B212" s="11">
        <v>44762</v>
      </c>
      <c r="C212" s="1" t="s">
        <v>203</v>
      </c>
      <c r="D212" s="1" t="s">
        <v>166</v>
      </c>
      <c r="E212" s="1" t="s">
        <v>211</v>
      </c>
      <c r="F212" s="5">
        <v>3491900</v>
      </c>
      <c r="G212" s="8" t="s">
        <v>145</v>
      </c>
      <c r="H212" s="5">
        <v>279352</v>
      </c>
      <c r="I212" s="1" t="s">
        <v>437</v>
      </c>
      <c r="J212" s="1" t="s">
        <v>456</v>
      </c>
    </row>
    <row r="213" spans="2:10" outlineLevel="1" x14ac:dyDescent="0.2">
      <c r="B213" s="11">
        <v>44762</v>
      </c>
      <c r="C213" s="1" t="s">
        <v>212</v>
      </c>
      <c r="D213" s="1" t="s">
        <v>166</v>
      </c>
      <c r="E213" s="1" t="s">
        <v>657</v>
      </c>
      <c r="F213" s="5">
        <v>1110580</v>
      </c>
      <c r="G213" s="8" t="s">
        <v>145</v>
      </c>
      <c r="H213" s="5">
        <v>88846</v>
      </c>
      <c r="I213" s="1" t="s">
        <v>748</v>
      </c>
      <c r="J213" s="1" t="s">
        <v>134</v>
      </c>
    </row>
    <row r="214" spans="2:10" outlineLevel="1" x14ac:dyDescent="0.2">
      <c r="B214" s="11">
        <v>44763</v>
      </c>
      <c r="C214" s="1" t="s">
        <v>619</v>
      </c>
      <c r="D214" s="1" t="s">
        <v>166</v>
      </c>
      <c r="E214" s="1" t="s">
        <v>751</v>
      </c>
      <c r="F214" s="5">
        <v>1110580</v>
      </c>
      <c r="G214" s="8" t="s">
        <v>145</v>
      </c>
      <c r="H214" s="5">
        <v>88846</v>
      </c>
      <c r="I214" s="1" t="s">
        <v>727</v>
      </c>
      <c r="J214" s="1" t="s">
        <v>243</v>
      </c>
    </row>
    <row r="215" spans="2:10" outlineLevel="1" x14ac:dyDescent="0.2">
      <c r="B215" s="11">
        <v>44764</v>
      </c>
      <c r="C215" s="1" t="s">
        <v>304</v>
      </c>
      <c r="D215" s="1" t="s">
        <v>166</v>
      </c>
      <c r="E215" s="1" t="s">
        <v>241</v>
      </c>
      <c r="F215" s="5">
        <v>4027900</v>
      </c>
      <c r="G215" s="8" t="s">
        <v>145</v>
      </c>
      <c r="H215" s="5">
        <v>322232</v>
      </c>
      <c r="I215" s="1" t="s">
        <v>593</v>
      </c>
      <c r="J215" s="1" t="s">
        <v>162</v>
      </c>
    </row>
    <row r="216" spans="2:10" outlineLevel="1" x14ac:dyDescent="0.2">
      <c r="B216" s="11">
        <v>44764</v>
      </c>
      <c r="C216" s="1" t="s">
        <v>422</v>
      </c>
      <c r="D216" s="1" t="s">
        <v>166</v>
      </c>
      <c r="E216" s="1" t="s">
        <v>738</v>
      </c>
      <c r="F216" s="5">
        <v>4406810</v>
      </c>
      <c r="G216" s="8" t="s">
        <v>145</v>
      </c>
      <c r="H216" s="5">
        <v>352545</v>
      </c>
      <c r="I216" s="1" t="s">
        <v>393</v>
      </c>
      <c r="J216" s="1" t="s">
        <v>677</v>
      </c>
    </row>
    <row r="217" spans="2:10" outlineLevel="1" x14ac:dyDescent="0.2">
      <c r="B217" s="11">
        <v>44764</v>
      </c>
      <c r="C217" s="1" t="s">
        <v>853</v>
      </c>
      <c r="D217" s="1" t="s">
        <v>166</v>
      </c>
      <c r="E217" s="1" t="s">
        <v>879</v>
      </c>
      <c r="F217" s="5">
        <v>3373290</v>
      </c>
      <c r="G217" s="8" t="s">
        <v>145</v>
      </c>
      <c r="H217" s="5">
        <v>269863</v>
      </c>
      <c r="I217" s="1" t="s">
        <v>748</v>
      </c>
      <c r="J217" s="1" t="s">
        <v>134</v>
      </c>
    </row>
    <row r="218" spans="2:10" outlineLevel="1" x14ac:dyDescent="0.2">
      <c r="B218" s="11">
        <v>44765</v>
      </c>
      <c r="C218" s="1" t="s">
        <v>252</v>
      </c>
      <c r="D218" s="1" t="s">
        <v>166</v>
      </c>
      <c r="E218" s="1" t="s">
        <v>219</v>
      </c>
      <c r="F218" s="5">
        <v>2262710</v>
      </c>
      <c r="G218" s="8" t="s">
        <v>145</v>
      </c>
      <c r="H218" s="5">
        <v>181017</v>
      </c>
      <c r="I218" s="1" t="s">
        <v>438</v>
      </c>
      <c r="J218" s="1" t="s">
        <v>779</v>
      </c>
    </row>
    <row r="219" spans="2:10" outlineLevel="1" x14ac:dyDescent="0.2">
      <c r="B219" s="11">
        <v>44767</v>
      </c>
      <c r="C219" s="1" t="s">
        <v>489</v>
      </c>
      <c r="D219" s="1" t="s">
        <v>166</v>
      </c>
      <c r="E219" s="1" t="s">
        <v>278</v>
      </c>
      <c r="F219" s="5">
        <v>1665870</v>
      </c>
      <c r="G219" s="8" t="s">
        <v>145</v>
      </c>
      <c r="H219" s="5">
        <v>133270</v>
      </c>
      <c r="I219" s="1" t="s">
        <v>727</v>
      </c>
      <c r="J219" s="1" t="s">
        <v>243</v>
      </c>
    </row>
    <row r="220" spans="2:10" outlineLevel="1" x14ac:dyDescent="0.2">
      <c r="B220" s="11">
        <v>44767</v>
      </c>
      <c r="C220" s="1" t="s">
        <v>99</v>
      </c>
      <c r="D220" s="1" t="s">
        <v>166</v>
      </c>
      <c r="E220" s="1" t="s">
        <v>668</v>
      </c>
      <c r="F220" s="5">
        <v>1110580</v>
      </c>
      <c r="G220" s="8" t="s">
        <v>145</v>
      </c>
      <c r="H220" s="5">
        <v>88846</v>
      </c>
      <c r="I220" s="1" t="s">
        <v>394</v>
      </c>
      <c r="J220" s="1" t="s">
        <v>472</v>
      </c>
    </row>
    <row r="221" spans="2:10" outlineLevel="1" x14ac:dyDescent="0.2">
      <c r="B221" s="11">
        <v>44767</v>
      </c>
      <c r="C221" s="1" t="s">
        <v>235</v>
      </c>
      <c r="D221" s="1" t="s">
        <v>166</v>
      </c>
      <c r="E221" s="1" t="s">
        <v>382</v>
      </c>
      <c r="F221" s="5">
        <v>1072050</v>
      </c>
      <c r="G221" s="8" t="s">
        <v>145</v>
      </c>
      <c r="H221" s="5">
        <v>85764</v>
      </c>
      <c r="I221" s="1" t="s">
        <v>302</v>
      </c>
      <c r="J221" s="1" t="s">
        <v>375</v>
      </c>
    </row>
    <row r="222" spans="2:10" outlineLevel="1" x14ac:dyDescent="0.2">
      <c r="B222" s="11">
        <v>44769</v>
      </c>
      <c r="C222" s="1" t="s">
        <v>107</v>
      </c>
      <c r="D222" s="1" t="s">
        <v>166</v>
      </c>
      <c r="E222" s="1" t="s">
        <v>60</v>
      </c>
      <c r="F222" s="5">
        <v>3571980</v>
      </c>
      <c r="G222" s="8" t="s">
        <v>145</v>
      </c>
      <c r="H222" s="5">
        <v>285758</v>
      </c>
      <c r="I222" s="1" t="s">
        <v>393</v>
      </c>
      <c r="J222" s="1" t="s">
        <v>677</v>
      </c>
    </row>
    <row r="223" spans="2:10" outlineLevel="1" x14ac:dyDescent="0.2">
      <c r="B223" s="11">
        <v>44769</v>
      </c>
      <c r="C223" s="1" t="s">
        <v>69</v>
      </c>
      <c r="D223" s="1" t="s">
        <v>166</v>
      </c>
      <c r="E223" s="1" t="s">
        <v>197</v>
      </c>
      <c r="F223" s="5">
        <v>3888540</v>
      </c>
      <c r="G223" s="8" t="s">
        <v>145</v>
      </c>
      <c r="H223" s="5">
        <v>311083</v>
      </c>
      <c r="I223" s="1" t="s">
        <v>748</v>
      </c>
      <c r="J223" s="1" t="s">
        <v>134</v>
      </c>
    </row>
    <row r="224" spans="2:10" outlineLevel="1" x14ac:dyDescent="0.2">
      <c r="B224" s="11">
        <v>44769</v>
      </c>
      <c r="C224" s="1" t="s">
        <v>690</v>
      </c>
      <c r="D224" s="1" t="s">
        <v>166</v>
      </c>
      <c r="E224" s="1" t="s">
        <v>505</v>
      </c>
      <c r="F224" s="5">
        <v>5555920</v>
      </c>
      <c r="G224" s="8" t="s">
        <v>145</v>
      </c>
      <c r="H224" s="5">
        <v>444474</v>
      </c>
      <c r="I224" s="1" t="s">
        <v>437</v>
      </c>
      <c r="J224" s="1" t="s">
        <v>456</v>
      </c>
    </row>
    <row r="225" spans="2:10" outlineLevel="1" x14ac:dyDescent="0.2">
      <c r="B225" s="11">
        <v>44770</v>
      </c>
      <c r="C225" s="1" t="s">
        <v>467</v>
      </c>
      <c r="D225" s="1" t="s">
        <v>166</v>
      </c>
      <c r="E225" s="1"/>
      <c r="F225" s="5">
        <v>0</v>
      </c>
      <c r="G225" s="8" t="s">
        <v>145</v>
      </c>
      <c r="H225" s="5">
        <v>0</v>
      </c>
      <c r="I225" s="1" t="s">
        <v>727</v>
      </c>
      <c r="J225" s="1" t="s">
        <v>243</v>
      </c>
    </row>
    <row r="226" spans="2:10" outlineLevel="1" x14ac:dyDescent="0.2">
      <c r="B226" s="11">
        <v>44771</v>
      </c>
      <c r="C226" s="1" t="s">
        <v>746</v>
      </c>
      <c r="D226" s="1" t="s">
        <v>166</v>
      </c>
      <c r="E226" s="1" t="s">
        <v>828</v>
      </c>
      <c r="F226" s="5">
        <v>6746580</v>
      </c>
      <c r="G226" s="8" t="s">
        <v>145</v>
      </c>
      <c r="H226" s="5">
        <v>539726</v>
      </c>
      <c r="I226" s="1" t="s">
        <v>593</v>
      </c>
      <c r="J226" s="1" t="s">
        <v>162</v>
      </c>
    </row>
    <row r="227" spans="2:10" outlineLevel="1" x14ac:dyDescent="0.2">
      <c r="B227" s="11">
        <v>44774</v>
      </c>
      <c r="C227" s="1" t="s">
        <v>638</v>
      </c>
      <c r="D227" s="1" t="s">
        <v>166</v>
      </c>
      <c r="E227" s="1" t="s">
        <v>150</v>
      </c>
      <c r="F227" s="5">
        <v>555290</v>
      </c>
      <c r="G227" s="8" t="s">
        <v>145</v>
      </c>
      <c r="H227" s="5">
        <v>44423</v>
      </c>
      <c r="I227" s="1" t="s">
        <v>748</v>
      </c>
      <c r="J227" s="1" t="s">
        <v>134</v>
      </c>
    </row>
    <row r="228" spans="2:10" outlineLevel="1" x14ac:dyDescent="0.2">
      <c r="B228" s="11">
        <v>44774</v>
      </c>
      <c r="C228" s="1" t="s">
        <v>500</v>
      </c>
      <c r="D228" s="1" t="s">
        <v>166</v>
      </c>
      <c r="E228" s="1" t="s">
        <v>759</v>
      </c>
      <c r="F228" s="5">
        <v>1110580</v>
      </c>
      <c r="G228" s="8" t="s">
        <v>145</v>
      </c>
      <c r="H228" s="5">
        <v>88846</v>
      </c>
      <c r="I228" s="1" t="s">
        <v>394</v>
      </c>
      <c r="J228" s="1" t="s">
        <v>472</v>
      </c>
    </row>
    <row r="229" spans="2:10" outlineLevel="1" x14ac:dyDescent="0.2">
      <c r="B229" s="11">
        <v>44774</v>
      </c>
      <c r="C229" s="1" t="s">
        <v>101</v>
      </c>
      <c r="D229" s="1" t="s">
        <v>166</v>
      </c>
      <c r="E229" s="1" t="s">
        <v>832</v>
      </c>
      <c r="F229" s="5">
        <v>1313431</v>
      </c>
      <c r="G229" s="8" t="s">
        <v>145</v>
      </c>
      <c r="H229" s="5">
        <v>105074</v>
      </c>
      <c r="I229" s="1" t="s">
        <v>394</v>
      </c>
      <c r="J229" s="1" t="s">
        <v>472</v>
      </c>
    </row>
    <row r="230" spans="2:10" outlineLevel="1" x14ac:dyDescent="0.2">
      <c r="B230" s="11">
        <v>44774</v>
      </c>
      <c r="C230" s="1" t="s">
        <v>767</v>
      </c>
      <c r="D230" s="1" t="s">
        <v>166</v>
      </c>
      <c r="E230" s="1" t="s">
        <v>220</v>
      </c>
      <c r="F230" s="5">
        <v>3491900</v>
      </c>
      <c r="G230" s="8" t="s">
        <v>145</v>
      </c>
      <c r="H230" s="5">
        <v>279352</v>
      </c>
      <c r="I230" s="1" t="s">
        <v>593</v>
      </c>
      <c r="J230" s="1" t="s">
        <v>162</v>
      </c>
    </row>
    <row r="231" spans="2:10" outlineLevel="1" x14ac:dyDescent="0.2">
      <c r="B231" s="11">
        <v>44774</v>
      </c>
      <c r="C231" s="1" t="s">
        <v>127</v>
      </c>
      <c r="D231" s="1" t="s">
        <v>166</v>
      </c>
      <c r="E231" s="1" t="s">
        <v>216</v>
      </c>
      <c r="F231" s="5">
        <v>1646605</v>
      </c>
      <c r="G231" s="8" t="s">
        <v>145</v>
      </c>
      <c r="H231" s="5">
        <v>131728</v>
      </c>
      <c r="I231" s="1" t="s">
        <v>727</v>
      </c>
      <c r="J231" s="1" t="s">
        <v>243</v>
      </c>
    </row>
    <row r="232" spans="2:10" outlineLevel="1" x14ac:dyDescent="0.2">
      <c r="B232" s="11">
        <v>44775</v>
      </c>
      <c r="C232" s="1" t="s">
        <v>499</v>
      </c>
      <c r="D232" s="1" t="s">
        <v>166</v>
      </c>
      <c r="E232" s="1" t="s">
        <v>834</v>
      </c>
      <c r="F232" s="5">
        <v>2221160</v>
      </c>
      <c r="G232" s="8" t="s">
        <v>145</v>
      </c>
      <c r="H232" s="5">
        <v>177693</v>
      </c>
      <c r="I232" s="1" t="s">
        <v>437</v>
      </c>
      <c r="J232" s="1" t="s">
        <v>456</v>
      </c>
    </row>
    <row r="233" spans="2:10" outlineLevel="1" x14ac:dyDescent="0.2">
      <c r="B233" s="11">
        <v>44775</v>
      </c>
      <c r="C233" s="1" t="s">
        <v>762</v>
      </c>
      <c r="D233" s="1" t="s">
        <v>166</v>
      </c>
      <c r="E233" s="1" t="s">
        <v>14</v>
      </c>
      <c r="F233" s="5">
        <v>1705910</v>
      </c>
      <c r="G233" s="8" t="s">
        <v>145</v>
      </c>
      <c r="H233" s="5">
        <v>136473</v>
      </c>
      <c r="I233" s="1" t="s">
        <v>302</v>
      </c>
      <c r="J233" s="1" t="s">
        <v>375</v>
      </c>
    </row>
    <row r="234" spans="2:10" outlineLevel="1" x14ac:dyDescent="0.2">
      <c r="B234" s="11">
        <v>44777</v>
      </c>
      <c r="C234" s="1" t="s">
        <v>333</v>
      </c>
      <c r="D234" s="1" t="s">
        <v>166</v>
      </c>
      <c r="E234" s="1" t="s">
        <v>171</v>
      </c>
      <c r="F234" s="5">
        <v>2221160</v>
      </c>
      <c r="G234" s="8" t="s">
        <v>145</v>
      </c>
      <c r="H234" s="5">
        <v>177693</v>
      </c>
      <c r="I234" s="1" t="s">
        <v>727</v>
      </c>
      <c r="J234" s="1" t="s">
        <v>243</v>
      </c>
    </row>
    <row r="235" spans="2:10" outlineLevel="1" x14ac:dyDescent="0.2">
      <c r="B235" s="11">
        <v>44779</v>
      </c>
      <c r="C235" s="1" t="s">
        <v>163</v>
      </c>
      <c r="D235" s="1" t="s">
        <v>166</v>
      </c>
      <c r="E235" s="1" t="s">
        <v>869</v>
      </c>
      <c r="F235" s="5">
        <v>8055825</v>
      </c>
      <c r="G235" s="8" t="s">
        <v>145</v>
      </c>
      <c r="H235" s="5">
        <v>644466</v>
      </c>
      <c r="I235" s="1" t="s">
        <v>748</v>
      </c>
      <c r="J235" s="1" t="s">
        <v>134</v>
      </c>
    </row>
    <row r="236" spans="2:10" outlineLevel="1" x14ac:dyDescent="0.2">
      <c r="B236" s="11">
        <v>44783</v>
      </c>
      <c r="C236" s="1" t="s">
        <v>274</v>
      </c>
      <c r="D236" s="1" t="s">
        <v>166</v>
      </c>
      <c r="E236" s="1" t="s">
        <v>31</v>
      </c>
      <c r="F236" s="5">
        <v>555290</v>
      </c>
      <c r="G236" s="8" t="s">
        <v>145</v>
      </c>
      <c r="H236" s="5">
        <v>44423</v>
      </c>
      <c r="I236" s="1" t="s">
        <v>748</v>
      </c>
      <c r="J236" s="1" t="s">
        <v>134</v>
      </c>
    </row>
    <row r="237" spans="2:10" outlineLevel="1" x14ac:dyDescent="0.2">
      <c r="B237" s="11">
        <v>44783</v>
      </c>
      <c r="C237" s="1" t="s">
        <v>120</v>
      </c>
      <c r="D237" s="1" t="s">
        <v>166</v>
      </c>
      <c r="E237" s="1" t="s">
        <v>825</v>
      </c>
      <c r="F237" s="5">
        <v>2301240</v>
      </c>
      <c r="G237" s="8" t="s">
        <v>145</v>
      </c>
      <c r="H237" s="5">
        <v>184099</v>
      </c>
      <c r="I237" s="1" t="s">
        <v>437</v>
      </c>
      <c r="J237" s="1" t="s">
        <v>456</v>
      </c>
    </row>
    <row r="238" spans="2:10" outlineLevel="1" x14ac:dyDescent="0.2">
      <c r="B238" s="11">
        <v>44783</v>
      </c>
      <c r="C238" s="1" t="s">
        <v>444</v>
      </c>
      <c r="D238" s="1" t="s">
        <v>166</v>
      </c>
      <c r="E238" s="1" t="s">
        <v>474</v>
      </c>
      <c r="F238" s="5">
        <v>1190660</v>
      </c>
      <c r="G238" s="8" t="s">
        <v>145</v>
      </c>
      <c r="H238" s="5">
        <v>95253</v>
      </c>
      <c r="I238" s="1" t="s">
        <v>251</v>
      </c>
      <c r="J238" s="1" t="s">
        <v>745</v>
      </c>
    </row>
    <row r="239" spans="2:10" outlineLevel="1" x14ac:dyDescent="0.2">
      <c r="B239" s="11">
        <v>44783</v>
      </c>
      <c r="C239" s="1" t="s">
        <v>519</v>
      </c>
      <c r="D239" s="1" t="s">
        <v>166</v>
      </c>
      <c r="E239" s="1" t="s">
        <v>480</v>
      </c>
      <c r="F239" s="5">
        <v>3293210</v>
      </c>
      <c r="G239" s="8" t="s">
        <v>145</v>
      </c>
      <c r="H239" s="5">
        <v>263457</v>
      </c>
      <c r="I239" s="1" t="s">
        <v>593</v>
      </c>
      <c r="J239" s="1" t="s">
        <v>162</v>
      </c>
    </row>
    <row r="240" spans="2:10" outlineLevel="1" x14ac:dyDescent="0.2">
      <c r="B240" s="11">
        <v>44783</v>
      </c>
      <c r="C240" s="1" t="s">
        <v>217</v>
      </c>
      <c r="D240" s="1" t="s">
        <v>166</v>
      </c>
      <c r="E240" s="1" t="s">
        <v>6</v>
      </c>
      <c r="F240" s="5">
        <v>1665870</v>
      </c>
      <c r="G240" s="8" t="s">
        <v>145</v>
      </c>
      <c r="H240" s="5">
        <v>133270</v>
      </c>
      <c r="I240" s="1" t="s">
        <v>394</v>
      </c>
      <c r="J240" s="1" t="s">
        <v>472</v>
      </c>
    </row>
    <row r="241" spans="2:10" outlineLevel="1" x14ac:dyDescent="0.2">
      <c r="B241" s="11">
        <v>44783</v>
      </c>
      <c r="C241" s="1" t="s">
        <v>328</v>
      </c>
      <c r="D241" s="1" t="s">
        <v>166</v>
      </c>
      <c r="E241" s="1" t="s">
        <v>224</v>
      </c>
      <c r="F241" s="5">
        <v>2262710</v>
      </c>
      <c r="G241" s="8" t="s">
        <v>145</v>
      </c>
      <c r="H241" s="5">
        <v>181017</v>
      </c>
      <c r="I241" s="1" t="s">
        <v>438</v>
      </c>
      <c r="J241" s="1" t="s">
        <v>779</v>
      </c>
    </row>
    <row r="242" spans="2:10" outlineLevel="1" x14ac:dyDescent="0.2">
      <c r="B242" s="11">
        <v>44784</v>
      </c>
      <c r="C242" s="1" t="s">
        <v>538</v>
      </c>
      <c r="D242" s="1" t="s">
        <v>166</v>
      </c>
      <c r="E242" s="1" t="s">
        <v>268</v>
      </c>
      <c r="F242" s="5">
        <v>1726685</v>
      </c>
      <c r="G242" s="8" t="s">
        <v>145</v>
      </c>
      <c r="H242" s="5">
        <v>138135</v>
      </c>
      <c r="I242" s="1" t="s">
        <v>207</v>
      </c>
      <c r="J242" s="1" t="s">
        <v>706</v>
      </c>
    </row>
    <row r="243" spans="2:10" outlineLevel="1" x14ac:dyDescent="0.2">
      <c r="B243" s="11">
        <v>44784</v>
      </c>
      <c r="C243" s="1" t="s">
        <v>50</v>
      </c>
      <c r="D243" s="1" t="s">
        <v>166</v>
      </c>
      <c r="E243" s="1" t="s">
        <v>867</v>
      </c>
      <c r="F243" s="5">
        <v>1646605</v>
      </c>
      <c r="G243" s="8" t="s">
        <v>145</v>
      </c>
      <c r="H243" s="5">
        <v>131728</v>
      </c>
      <c r="I243" s="1" t="s">
        <v>727</v>
      </c>
      <c r="J243" s="1" t="s">
        <v>243</v>
      </c>
    </row>
    <row r="244" spans="2:10" outlineLevel="1" x14ac:dyDescent="0.2">
      <c r="B244" s="11">
        <v>44785</v>
      </c>
      <c r="C244" s="1" t="s">
        <v>42</v>
      </c>
      <c r="D244" s="1" t="s">
        <v>166</v>
      </c>
      <c r="E244" s="1" t="s">
        <v>306</v>
      </c>
      <c r="F244" s="5">
        <v>2816490</v>
      </c>
      <c r="G244" s="8" t="s">
        <v>145</v>
      </c>
      <c r="H244" s="5">
        <v>225319</v>
      </c>
      <c r="I244" s="1" t="s">
        <v>437</v>
      </c>
      <c r="J244" s="1" t="s">
        <v>456</v>
      </c>
    </row>
    <row r="245" spans="2:10" outlineLevel="1" x14ac:dyDescent="0.2">
      <c r="B245" s="11">
        <v>44788</v>
      </c>
      <c r="C245" s="1" t="s">
        <v>172</v>
      </c>
      <c r="D245" s="1" t="s">
        <v>166</v>
      </c>
      <c r="E245" s="1" t="s">
        <v>545</v>
      </c>
      <c r="F245" s="5">
        <v>5019870</v>
      </c>
      <c r="G245" s="8" t="s">
        <v>145</v>
      </c>
      <c r="H245" s="5">
        <v>401590</v>
      </c>
      <c r="I245" s="1" t="s">
        <v>748</v>
      </c>
      <c r="J245" s="1" t="s">
        <v>134</v>
      </c>
    </row>
    <row r="246" spans="2:10" outlineLevel="1" x14ac:dyDescent="0.2">
      <c r="B246" s="11">
        <v>44788</v>
      </c>
      <c r="C246" s="1" t="s">
        <v>411</v>
      </c>
      <c r="D246" s="1" t="s">
        <v>166</v>
      </c>
      <c r="E246" s="1" t="s">
        <v>515</v>
      </c>
      <c r="F246" s="5">
        <v>1091315</v>
      </c>
      <c r="G246" s="8" t="s">
        <v>145</v>
      </c>
      <c r="H246" s="5">
        <v>87305</v>
      </c>
      <c r="I246" s="1" t="s">
        <v>394</v>
      </c>
      <c r="J246" s="1" t="s">
        <v>472</v>
      </c>
    </row>
    <row r="247" spans="2:10" outlineLevel="1" x14ac:dyDescent="0.2">
      <c r="B247" s="11">
        <v>44788</v>
      </c>
      <c r="C247" s="1" t="s">
        <v>24</v>
      </c>
      <c r="D247" s="1" t="s">
        <v>166</v>
      </c>
      <c r="E247" s="1" t="s">
        <v>292</v>
      </c>
      <c r="F247" s="5">
        <v>777406</v>
      </c>
      <c r="G247" s="8" t="s">
        <v>145</v>
      </c>
      <c r="H247" s="5">
        <v>62192</v>
      </c>
      <c r="I247" s="1" t="s">
        <v>394</v>
      </c>
      <c r="J247" s="1" t="s">
        <v>472</v>
      </c>
    </row>
    <row r="248" spans="2:10" outlineLevel="1" x14ac:dyDescent="0.2">
      <c r="B248" s="11">
        <v>44788</v>
      </c>
      <c r="C248" s="1" t="s">
        <v>620</v>
      </c>
      <c r="D248" s="1" t="s">
        <v>166</v>
      </c>
      <c r="E248" s="1" t="s">
        <v>92</v>
      </c>
      <c r="F248" s="5">
        <v>1765190</v>
      </c>
      <c r="G248" s="8" t="s">
        <v>145</v>
      </c>
      <c r="H248" s="5">
        <v>141215</v>
      </c>
      <c r="I248" s="1" t="s">
        <v>727</v>
      </c>
      <c r="J248" s="1" t="s">
        <v>243</v>
      </c>
    </row>
    <row r="249" spans="2:10" outlineLevel="1" x14ac:dyDescent="0.2">
      <c r="B249" s="11">
        <v>44788</v>
      </c>
      <c r="C249" s="1" t="s">
        <v>307</v>
      </c>
      <c r="D249" s="1" t="s">
        <v>166</v>
      </c>
      <c r="E249" s="1" t="s">
        <v>240</v>
      </c>
      <c r="F249" s="5">
        <v>4602480</v>
      </c>
      <c r="G249" s="8" t="s">
        <v>145</v>
      </c>
      <c r="H249" s="5">
        <v>368198</v>
      </c>
      <c r="I249" s="1" t="s">
        <v>593</v>
      </c>
      <c r="J249" s="1" t="s">
        <v>162</v>
      </c>
    </row>
    <row r="250" spans="2:10" outlineLevel="1" x14ac:dyDescent="0.2">
      <c r="B250" s="11">
        <v>44790</v>
      </c>
      <c r="C250" s="1" t="s">
        <v>692</v>
      </c>
      <c r="D250" s="1" t="s">
        <v>166</v>
      </c>
      <c r="E250" s="1" t="s">
        <v>255</v>
      </c>
      <c r="F250" s="5">
        <v>2144100</v>
      </c>
      <c r="G250" s="8" t="s">
        <v>145</v>
      </c>
      <c r="H250" s="5">
        <v>171528</v>
      </c>
      <c r="I250" s="1" t="s">
        <v>393</v>
      </c>
      <c r="J250" s="1" t="s">
        <v>677</v>
      </c>
    </row>
    <row r="251" spans="2:10" outlineLevel="1" x14ac:dyDescent="0.2">
      <c r="B251" s="11">
        <v>44791</v>
      </c>
      <c r="C251" s="1" t="s">
        <v>535</v>
      </c>
      <c r="D251" s="1" t="s">
        <v>166</v>
      </c>
      <c r="E251" s="1" t="s">
        <v>662</v>
      </c>
      <c r="F251" s="5">
        <v>2203023</v>
      </c>
      <c r="G251" s="8" t="s">
        <v>145</v>
      </c>
      <c r="H251" s="5">
        <v>176242</v>
      </c>
      <c r="I251" s="1" t="s">
        <v>727</v>
      </c>
      <c r="J251" s="1" t="s">
        <v>243</v>
      </c>
    </row>
    <row r="252" spans="2:10" outlineLevel="1" x14ac:dyDescent="0.2">
      <c r="B252" s="11">
        <v>44791</v>
      </c>
      <c r="C252" s="1" t="s">
        <v>741</v>
      </c>
      <c r="D252" s="1" t="s">
        <v>166</v>
      </c>
      <c r="E252" s="1" t="s">
        <v>819</v>
      </c>
      <c r="F252" s="5">
        <v>1072050</v>
      </c>
      <c r="G252" s="8" t="s">
        <v>145</v>
      </c>
      <c r="H252" s="5">
        <v>85764</v>
      </c>
      <c r="I252" s="1" t="s">
        <v>207</v>
      </c>
      <c r="J252" s="1" t="s">
        <v>706</v>
      </c>
    </row>
    <row r="253" spans="2:10" outlineLevel="1" x14ac:dyDescent="0.2">
      <c r="B253" s="11">
        <v>44795</v>
      </c>
      <c r="C253" s="1" t="s">
        <v>630</v>
      </c>
      <c r="D253" s="1" t="s">
        <v>166</v>
      </c>
      <c r="E253" s="1" t="s">
        <v>599</v>
      </c>
      <c r="F253" s="5">
        <v>3809514</v>
      </c>
      <c r="G253" s="8" t="s">
        <v>145</v>
      </c>
      <c r="H253" s="5">
        <v>304761</v>
      </c>
      <c r="I253" s="1" t="s">
        <v>748</v>
      </c>
      <c r="J253" s="1" t="s">
        <v>134</v>
      </c>
    </row>
    <row r="254" spans="2:10" outlineLevel="1" x14ac:dyDescent="0.2">
      <c r="B254" s="11">
        <v>44796</v>
      </c>
      <c r="C254" s="1" t="s">
        <v>729</v>
      </c>
      <c r="D254" s="1" t="s">
        <v>166</v>
      </c>
      <c r="E254" s="1" t="s">
        <v>626</v>
      </c>
      <c r="F254" s="5">
        <v>1071594</v>
      </c>
      <c r="G254" s="8" t="s">
        <v>145</v>
      </c>
      <c r="H254" s="5">
        <v>85728</v>
      </c>
      <c r="I254" s="1" t="s">
        <v>251</v>
      </c>
      <c r="J254" s="1" t="s">
        <v>745</v>
      </c>
    </row>
    <row r="255" spans="2:10" outlineLevel="1" x14ac:dyDescent="0.2">
      <c r="B255" s="11">
        <v>44797</v>
      </c>
      <c r="C255" s="1" t="s">
        <v>84</v>
      </c>
      <c r="D255" s="1" t="s">
        <v>166</v>
      </c>
      <c r="E255" s="1" t="s">
        <v>262</v>
      </c>
      <c r="F255" s="5">
        <v>4364348</v>
      </c>
      <c r="G255" s="8" t="s">
        <v>145</v>
      </c>
      <c r="H255" s="5">
        <v>349148</v>
      </c>
      <c r="I255" s="1" t="s">
        <v>437</v>
      </c>
      <c r="J255" s="1" t="s">
        <v>456</v>
      </c>
    </row>
    <row r="256" spans="2:10" outlineLevel="1" x14ac:dyDescent="0.2">
      <c r="B256" s="11">
        <v>44797</v>
      </c>
      <c r="C256" s="1" t="s">
        <v>742</v>
      </c>
      <c r="D256" s="1" t="s">
        <v>166</v>
      </c>
      <c r="E256" s="1" t="s">
        <v>142</v>
      </c>
      <c r="F256" s="5">
        <v>5397412</v>
      </c>
      <c r="G256" s="8" t="s">
        <v>145</v>
      </c>
      <c r="H256" s="5">
        <v>431793</v>
      </c>
      <c r="I256" s="1" t="s">
        <v>302</v>
      </c>
      <c r="J256" s="1" t="s">
        <v>375</v>
      </c>
    </row>
    <row r="257" spans="2:10" outlineLevel="1" x14ac:dyDescent="0.2">
      <c r="B257" s="11">
        <v>44797</v>
      </c>
      <c r="C257" s="1" t="s">
        <v>698</v>
      </c>
      <c r="D257" s="1" t="s">
        <v>166</v>
      </c>
      <c r="E257" s="1" t="s">
        <v>636</v>
      </c>
      <c r="F257" s="5">
        <v>3292754</v>
      </c>
      <c r="G257" s="8" t="s">
        <v>145</v>
      </c>
      <c r="H257" s="5">
        <v>263420</v>
      </c>
      <c r="I257" s="1" t="s">
        <v>593</v>
      </c>
      <c r="J257" s="1" t="s">
        <v>162</v>
      </c>
    </row>
    <row r="258" spans="2:10" outlineLevel="1" x14ac:dyDescent="0.2">
      <c r="B258" s="11">
        <v>44797</v>
      </c>
      <c r="C258" s="1" t="s">
        <v>576</v>
      </c>
      <c r="D258" s="1" t="s">
        <v>166</v>
      </c>
      <c r="E258" s="1" t="s">
        <v>531</v>
      </c>
      <c r="F258" s="5">
        <v>6430476</v>
      </c>
      <c r="G258" s="8" t="s">
        <v>145</v>
      </c>
      <c r="H258" s="5">
        <v>514438</v>
      </c>
      <c r="I258" s="1" t="s">
        <v>393</v>
      </c>
      <c r="J258" s="1" t="s">
        <v>677</v>
      </c>
    </row>
    <row r="259" spans="2:10" outlineLevel="1" x14ac:dyDescent="0.2">
      <c r="B259" s="11">
        <v>44797</v>
      </c>
      <c r="C259" s="1" t="s">
        <v>330</v>
      </c>
      <c r="D259" s="1" t="s">
        <v>166</v>
      </c>
      <c r="E259" s="1" t="s">
        <v>372</v>
      </c>
      <c r="F259" s="5">
        <v>2679213</v>
      </c>
      <c r="G259" s="8" t="s">
        <v>145</v>
      </c>
      <c r="H259" s="5">
        <v>214337</v>
      </c>
      <c r="I259" s="1" t="s">
        <v>207</v>
      </c>
      <c r="J259" s="1" t="s">
        <v>706</v>
      </c>
    </row>
    <row r="260" spans="2:10" outlineLevel="1" x14ac:dyDescent="0.2">
      <c r="B260" s="11">
        <v>44797</v>
      </c>
      <c r="C260" s="1" t="s">
        <v>201</v>
      </c>
      <c r="D260" s="1" t="s">
        <v>166</v>
      </c>
      <c r="E260" s="1" t="s">
        <v>611</v>
      </c>
      <c r="F260" s="5">
        <v>1861015</v>
      </c>
      <c r="G260" s="8" t="s">
        <v>145</v>
      </c>
      <c r="H260" s="5">
        <v>148881</v>
      </c>
      <c r="I260" s="1" t="s">
        <v>394</v>
      </c>
      <c r="J260" s="1" t="s">
        <v>472</v>
      </c>
    </row>
    <row r="261" spans="2:10" outlineLevel="1" x14ac:dyDescent="0.2">
      <c r="B261" s="11">
        <v>44797</v>
      </c>
      <c r="C261" s="1" t="s">
        <v>136</v>
      </c>
      <c r="D261" s="1" t="s">
        <v>166</v>
      </c>
      <c r="E261" s="1" t="s">
        <v>412</v>
      </c>
      <c r="F261" s="5">
        <v>2143644</v>
      </c>
      <c r="G261" s="8" t="s">
        <v>145</v>
      </c>
      <c r="H261" s="5">
        <v>171492</v>
      </c>
      <c r="I261" s="1" t="s">
        <v>438</v>
      </c>
      <c r="J261" s="1" t="s">
        <v>779</v>
      </c>
    </row>
    <row r="262" spans="2:10" outlineLevel="1" x14ac:dyDescent="0.2">
      <c r="B262" s="11">
        <v>44798</v>
      </c>
      <c r="C262" s="1" t="s">
        <v>383</v>
      </c>
      <c r="D262" s="1" t="s">
        <v>166</v>
      </c>
      <c r="E262" s="1" t="s">
        <v>623</v>
      </c>
      <c r="F262" s="5">
        <v>1110580</v>
      </c>
      <c r="G262" s="8" t="s">
        <v>145</v>
      </c>
      <c r="H262" s="5">
        <v>88846</v>
      </c>
      <c r="I262" s="1" t="s">
        <v>748</v>
      </c>
      <c r="J262" s="1" t="s">
        <v>134</v>
      </c>
    </row>
    <row r="263" spans="2:10" outlineLevel="1" x14ac:dyDescent="0.2">
      <c r="B263" s="11">
        <v>44798</v>
      </c>
      <c r="C263" s="1" t="s">
        <v>863</v>
      </c>
      <c r="D263" s="1" t="s">
        <v>166</v>
      </c>
      <c r="E263" s="1" t="s">
        <v>80</v>
      </c>
      <c r="F263" s="5">
        <v>2777578</v>
      </c>
      <c r="G263" s="8" t="s">
        <v>145</v>
      </c>
      <c r="H263" s="5">
        <v>222206</v>
      </c>
      <c r="I263" s="1" t="s">
        <v>727</v>
      </c>
      <c r="J263" s="1" t="s">
        <v>243</v>
      </c>
    </row>
    <row r="264" spans="2:10" outlineLevel="1" x14ac:dyDescent="0.2">
      <c r="B264" s="11">
        <v>44799</v>
      </c>
      <c r="C264" s="1" t="s">
        <v>26</v>
      </c>
      <c r="D264" s="1" t="s">
        <v>166</v>
      </c>
      <c r="E264" s="1" t="s">
        <v>803</v>
      </c>
      <c r="F264" s="5">
        <v>6551948</v>
      </c>
      <c r="G264" s="8" t="s">
        <v>145</v>
      </c>
      <c r="H264" s="5">
        <v>524156</v>
      </c>
      <c r="I264" s="1" t="s">
        <v>593</v>
      </c>
      <c r="J264" s="1" t="s">
        <v>162</v>
      </c>
    </row>
    <row r="265" spans="2:10" outlineLevel="1" x14ac:dyDescent="0.2">
      <c r="B265" s="11">
        <v>44800</v>
      </c>
      <c r="C265" s="1" t="s">
        <v>654</v>
      </c>
      <c r="D265" s="1" t="s">
        <v>166</v>
      </c>
      <c r="E265" s="1" t="s">
        <v>596</v>
      </c>
      <c r="F265" s="5">
        <v>4403334</v>
      </c>
      <c r="G265" s="8" t="s">
        <v>145</v>
      </c>
      <c r="H265" s="5">
        <v>352267</v>
      </c>
      <c r="I265" s="1" t="s">
        <v>593</v>
      </c>
      <c r="J265" s="1" t="s">
        <v>162</v>
      </c>
    </row>
    <row r="266" spans="2:10" outlineLevel="1" x14ac:dyDescent="0.2">
      <c r="B266" s="11">
        <v>44800</v>
      </c>
      <c r="C266" s="1" t="s">
        <v>844</v>
      </c>
      <c r="D266" s="1" t="s">
        <v>166</v>
      </c>
      <c r="E266" s="1" t="s">
        <v>870</v>
      </c>
      <c r="F266" s="5">
        <v>3254224</v>
      </c>
      <c r="G266" s="8" t="s">
        <v>145</v>
      </c>
      <c r="H266" s="5">
        <v>260338</v>
      </c>
      <c r="I266" s="1" t="s">
        <v>437</v>
      </c>
      <c r="J266" s="1" t="s">
        <v>456</v>
      </c>
    </row>
    <row r="267" spans="2:10" outlineLevel="1" x14ac:dyDescent="0.2">
      <c r="B267" s="11">
        <v>44800</v>
      </c>
      <c r="C267" s="1" t="s">
        <v>634</v>
      </c>
      <c r="D267" s="1" t="s">
        <v>166</v>
      </c>
      <c r="E267" s="1" t="s">
        <v>369</v>
      </c>
      <c r="F267" s="5">
        <v>2738592</v>
      </c>
      <c r="G267" s="8" t="s">
        <v>145</v>
      </c>
      <c r="H267" s="5">
        <v>219087</v>
      </c>
      <c r="I267" s="1" t="s">
        <v>748</v>
      </c>
      <c r="J267" s="1" t="s">
        <v>134</v>
      </c>
    </row>
    <row r="268" spans="2:10" outlineLevel="1" x14ac:dyDescent="0.2">
      <c r="B268" s="11">
        <v>44800</v>
      </c>
      <c r="C268" s="1" t="s">
        <v>320</v>
      </c>
      <c r="D268" s="1" t="s">
        <v>125</v>
      </c>
      <c r="E268" s="1" t="s">
        <v>826</v>
      </c>
      <c r="F268" s="5">
        <v>-551437</v>
      </c>
      <c r="G268" s="8" t="s">
        <v>145</v>
      </c>
      <c r="H268" s="5">
        <v>-44115</v>
      </c>
      <c r="I268" s="1" t="s">
        <v>727</v>
      </c>
      <c r="J268" s="1" t="s">
        <v>243</v>
      </c>
    </row>
    <row r="269" spans="2:10" outlineLevel="1" x14ac:dyDescent="0.2">
      <c r="B269" s="11">
        <v>44802</v>
      </c>
      <c r="C269" s="1" t="s">
        <v>513</v>
      </c>
      <c r="D269" s="1" t="s">
        <v>400</v>
      </c>
      <c r="E269" s="1" t="s">
        <v>826</v>
      </c>
      <c r="F269" s="5">
        <v>-432581</v>
      </c>
      <c r="G269" s="8" t="s">
        <v>145</v>
      </c>
      <c r="H269" s="5">
        <v>-34606</v>
      </c>
      <c r="I269" s="1" t="s">
        <v>593</v>
      </c>
      <c r="J269" s="1" t="s">
        <v>162</v>
      </c>
    </row>
    <row r="270" spans="2:10" outlineLevel="1" x14ac:dyDescent="0.2">
      <c r="B270" s="11">
        <v>44802</v>
      </c>
      <c r="C270" s="1" t="s">
        <v>186</v>
      </c>
      <c r="D270" s="1" t="s">
        <v>166</v>
      </c>
      <c r="E270" s="1" t="s">
        <v>21</v>
      </c>
      <c r="F270" s="5">
        <v>1868721</v>
      </c>
      <c r="G270" s="8" t="s">
        <v>145</v>
      </c>
      <c r="H270" s="5">
        <v>149498</v>
      </c>
      <c r="I270" s="1" t="s">
        <v>394</v>
      </c>
      <c r="J270" s="1" t="s">
        <v>472</v>
      </c>
    </row>
    <row r="271" spans="2:10" outlineLevel="1" x14ac:dyDescent="0.2">
      <c r="B271" s="11">
        <v>44802</v>
      </c>
      <c r="C271" s="1" t="s">
        <v>806</v>
      </c>
      <c r="D271" s="1" t="s">
        <v>166</v>
      </c>
      <c r="E271" s="1" t="s">
        <v>855</v>
      </c>
      <c r="F271" s="5">
        <v>1110580</v>
      </c>
      <c r="G271" s="8" t="s">
        <v>145</v>
      </c>
      <c r="H271" s="5">
        <v>88846</v>
      </c>
      <c r="I271" s="1" t="s">
        <v>394</v>
      </c>
      <c r="J271" s="1" t="s">
        <v>472</v>
      </c>
    </row>
    <row r="272" spans="2:10" outlineLevel="1" x14ac:dyDescent="0.2">
      <c r="B272" s="11">
        <v>44802</v>
      </c>
      <c r="C272" s="1" t="s">
        <v>280</v>
      </c>
      <c r="D272" s="1" t="s">
        <v>166</v>
      </c>
      <c r="E272" s="1" t="s">
        <v>655</v>
      </c>
      <c r="F272" s="5">
        <v>1110580</v>
      </c>
      <c r="G272" s="8" t="s">
        <v>145</v>
      </c>
      <c r="H272" s="5">
        <v>88846</v>
      </c>
      <c r="I272" s="1" t="s">
        <v>727</v>
      </c>
      <c r="J272" s="1" t="s">
        <v>243</v>
      </c>
    </row>
    <row r="273" spans="2:10" outlineLevel="1" x14ac:dyDescent="0.2">
      <c r="B273" s="11">
        <v>44802</v>
      </c>
      <c r="C273" s="1" t="s">
        <v>703</v>
      </c>
      <c r="D273" s="1" t="s">
        <v>166</v>
      </c>
      <c r="E273" s="1" t="s">
        <v>269</v>
      </c>
      <c r="F273" s="5">
        <v>8734122</v>
      </c>
      <c r="G273" s="8" t="s">
        <v>145</v>
      </c>
      <c r="H273" s="5">
        <v>698730</v>
      </c>
      <c r="I273" s="1" t="s">
        <v>593</v>
      </c>
      <c r="J273" s="1" t="s">
        <v>162</v>
      </c>
    </row>
    <row r="274" spans="2:10" outlineLevel="1" x14ac:dyDescent="0.2">
      <c r="B274" s="11">
        <v>44803</v>
      </c>
      <c r="C274" s="1" t="s">
        <v>39</v>
      </c>
      <c r="D274" s="1" t="s">
        <v>166</v>
      </c>
      <c r="E274" s="1" t="s">
        <v>189</v>
      </c>
      <c r="F274" s="5">
        <v>1110580</v>
      </c>
      <c r="G274" s="8" t="s">
        <v>145</v>
      </c>
      <c r="H274" s="5">
        <v>88846</v>
      </c>
      <c r="I274" s="1" t="s">
        <v>748</v>
      </c>
      <c r="J274" s="1" t="s">
        <v>134</v>
      </c>
    </row>
    <row r="275" spans="2:10" outlineLevel="1" x14ac:dyDescent="0.2">
      <c r="B275" s="11">
        <v>44803</v>
      </c>
      <c r="C275" s="1" t="s">
        <v>317</v>
      </c>
      <c r="D275" s="1" t="s">
        <v>166</v>
      </c>
      <c r="E275" s="1" t="s">
        <v>291</v>
      </c>
      <c r="F275" s="5">
        <v>6549235</v>
      </c>
      <c r="G275" s="8" t="s">
        <v>145</v>
      </c>
      <c r="H275" s="5">
        <v>523939</v>
      </c>
      <c r="I275" s="1" t="s">
        <v>748</v>
      </c>
      <c r="J275" s="1" t="s">
        <v>134</v>
      </c>
    </row>
    <row r="276" spans="2:10" outlineLevel="1" x14ac:dyDescent="0.2">
      <c r="B276" s="11">
        <v>44804</v>
      </c>
      <c r="C276" s="1" t="s">
        <v>798</v>
      </c>
      <c r="D276" s="1" t="s">
        <v>166</v>
      </c>
      <c r="E276" s="1" t="s">
        <v>144</v>
      </c>
      <c r="F276" s="5">
        <v>1071594</v>
      </c>
      <c r="G276" s="8" t="s">
        <v>145</v>
      </c>
      <c r="H276" s="5">
        <v>85728</v>
      </c>
      <c r="I276" s="1" t="s">
        <v>438</v>
      </c>
      <c r="J276" s="1" t="s">
        <v>779</v>
      </c>
    </row>
    <row r="277" spans="2:10" outlineLevel="1" x14ac:dyDescent="0.2">
      <c r="B277" s="11">
        <v>44805</v>
      </c>
      <c r="C277" s="1" t="s">
        <v>48</v>
      </c>
      <c r="D277" s="1" t="s">
        <v>166</v>
      </c>
      <c r="E277" s="1" t="s">
        <v>464</v>
      </c>
      <c r="F277" s="5">
        <v>2182630</v>
      </c>
      <c r="G277" s="8" t="s">
        <v>145</v>
      </c>
      <c r="H277" s="5">
        <v>174610</v>
      </c>
      <c r="I277" s="1" t="s">
        <v>727</v>
      </c>
      <c r="J277" s="1" t="s">
        <v>243</v>
      </c>
    </row>
    <row r="278" spans="2:10" outlineLevel="1" x14ac:dyDescent="0.2">
      <c r="B278" s="11">
        <v>44809</v>
      </c>
      <c r="C278" s="1" t="s">
        <v>701</v>
      </c>
      <c r="D278" s="1" t="s">
        <v>166</v>
      </c>
      <c r="E278" s="1" t="s">
        <v>253</v>
      </c>
      <c r="F278" s="5">
        <v>1646605</v>
      </c>
      <c r="G278" s="8" t="s">
        <v>145</v>
      </c>
      <c r="H278" s="5">
        <v>131728</v>
      </c>
      <c r="I278" s="1" t="s">
        <v>727</v>
      </c>
      <c r="J278" s="1" t="s">
        <v>243</v>
      </c>
    </row>
    <row r="279" spans="2:10" outlineLevel="1" x14ac:dyDescent="0.2">
      <c r="B279" s="11">
        <v>44809</v>
      </c>
      <c r="C279" s="1" t="s">
        <v>541</v>
      </c>
      <c r="D279" s="1" t="s">
        <v>166</v>
      </c>
      <c r="E279" s="1" t="s">
        <v>206</v>
      </c>
      <c r="F279" s="5">
        <v>2163365</v>
      </c>
      <c r="G279" s="8" t="s">
        <v>145</v>
      </c>
      <c r="H279" s="5">
        <v>173069</v>
      </c>
      <c r="I279" s="1" t="s">
        <v>302</v>
      </c>
      <c r="J279" s="1" t="s">
        <v>375</v>
      </c>
    </row>
    <row r="280" spans="2:10" outlineLevel="1" x14ac:dyDescent="0.2">
      <c r="B280" s="11">
        <v>44810</v>
      </c>
      <c r="C280" s="1" t="s">
        <v>615</v>
      </c>
      <c r="D280" s="1" t="s">
        <v>166</v>
      </c>
      <c r="E280" s="1" t="s">
        <v>880</v>
      </c>
      <c r="F280" s="5">
        <v>4325818</v>
      </c>
      <c r="G280" s="8" t="s">
        <v>145</v>
      </c>
      <c r="H280" s="5">
        <v>346065</v>
      </c>
      <c r="I280" s="1" t="s">
        <v>437</v>
      </c>
      <c r="J280" s="1" t="s">
        <v>456</v>
      </c>
    </row>
    <row r="281" spans="2:10" outlineLevel="1" x14ac:dyDescent="0.2">
      <c r="B281" s="11">
        <v>44811</v>
      </c>
      <c r="C281" s="1" t="s">
        <v>469</v>
      </c>
      <c r="D281" s="1" t="s">
        <v>166</v>
      </c>
      <c r="E281" s="1" t="s">
        <v>520</v>
      </c>
      <c r="F281" s="5">
        <v>4286832</v>
      </c>
      <c r="G281" s="8" t="s">
        <v>145</v>
      </c>
      <c r="H281" s="5">
        <v>342947</v>
      </c>
      <c r="I281" s="1" t="s">
        <v>393</v>
      </c>
      <c r="J281" s="1" t="s">
        <v>677</v>
      </c>
    </row>
    <row r="282" spans="2:10" outlineLevel="1" x14ac:dyDescent="0.2">
      <c r="B282" s="11">
        <v>44811</v>
      </c>
      <c r="C282" s="1" t="s">
        <v>151</v>
      </c>
      <c r="D282" s="1" t="s">
        <v>166</v>
      </c>
      <c r="E282" s="1" t="s">
        <v>318</v>
      </c>
      <c r="F282" s="5">
        <v>2143644</v>
      </c>
      <c r="G282" s="8" t="s">
        <v>145</v>
      </c>
      <c r="H282" s="5">
        <v>171492</v>
      </c>
      <c r="I282" s="1" t="s">
        <v>438</v>
      </c>
      <c r="J282" s="1" t="s">
        <v>779</v>
      </c>
    </row>
    <row r="283" spans="2:10" outlineLevel="1" x14ac:dyDescent="0.2">
      <c r="B283" s="11">
        <v>44814</v>
      </c>
      <c r="C283" s="1" t="s">
        <v>551</v>
      </c>
      <c r="D283" s="1" t="s">
        <v>166</v>
      </c>
      <c r="E283" s="1" t="s">
        <v>830</v>
      </c>
      <c r="F283" s="5">
        <v>3253768</v>
      </c>
      <c r="G283" s="8" t="s">
        <v>145</v>
      </c>
      <c r="H283" s="5">
        <v>260301</v>
      </c>
      <c r="I283" s="1" t="s">
        <v>437</v>
      </c>
      <c r="J283" s="1" t="s">
        <v>456</v>
      </c>
    </row>
    <row r="284" spans="2:10" outlineLevel="1" x14ac:dyDescent="0.2">
      <c r="B284" s="11">
        <v>44814</v>
      </c>
      <c r="C284" s="1" t="s">
        <v>648</v>
      </c>
      <c r="D284" s="1" t="s">
        <v>166</v>
      </c>
      <c r="E284" s="1" t="s">
        <v>731</v>
      </c>
      <c r="F284" s="5">
        <v>2221160</v>
      </c>
      <c r="G284" s="8" t="s">
        <v>145</v>
      </c>
      <c r="H284" s="5">
        <v>177693</v>
      </c>
      <c r="I284" s="1" t="s">
        <v>748</v>
      </c>
      <c r="J284" s="1" t="s">
        <v>134</v>
      </c>
    </row>
    <row r="285" spans="2:10" outlineLevel="1" x14ac:dyDescent="0.2">
      <c r="B285" s="11">
        <v>44816</v>
      </c>
      <c r="C285" s="1" t="s">
        <v>130</v>
      </c>
      <c r="D285" s="1" t="s">
        <v>166</v>
      </c>
      <c r="E285" s="1" t="s">
        <v>87</v>
      </c>
      <c r="F285" s="5">
        <v>555290</v>
      </c>
      <c r="G285" s="8" t="s">
        <v>145</v>
      </c>
      <c r="H285" s="5">
        <v>44423</v>
      </c>
      <c r="I285" s="1" t="s">
        <v>748</v>
      </c>
      <c r="J285" s="1" t="s">
        <v>134</v>
      </c>
    </row>
    <row r="286" spans="2:10" outlineLevel="1" x14ac:dyDescent="0.2">
      <c r="B286" s="11">
        <v>44816</v>
      </c>
      <c r="C286" s="1" t="s">
        <v>725</v>
      </c>
      <c r="D286" s="1" t="s">
        <v>166</v>
      </c>
      <c r="E286" s="1" t="s">
        <v>755</v>
      </c>
      <c r="F286" s="5">
        <v>1665870</v>
      </c>
      <c r="G286" s="8" t="s">
        <v>145</v>
      </c>
      <c r="H286" s="5">
        <v>133270</v>
      </c>
      <c r="I286" s="1" t="s">
        <v>727</v>
      </c>
      <c r="J286" s="1" t="s">
        <v>243</v>
      </c>
    </row>
    <row r="287" spans="2:10" outlineLevel="1" x14ac:dyDescent="0.2">
      <c r="B287" s="11">
        <v>44816</v>
      </c>
      <c r="C287" s="1" t="s">
        <v>421</v>
      </c>
      <c r="D287" s="1" t="s">
        <v>166</v>
      </c>
      <c r="E287" s="1" t="s">
        <v>839</v>
      </c>
      <c r="F287" s="5">
        <v>3215238</v>
      </c>
      <c r="G287" s="8" t="s">
        <v>145</v>
      </c>
      <c r="H287" s="5">
        <v>257219</v>
      </c>
      <c r="I287" s="1" t="s">
        <v>393</v>
      </c>
      <c r="J287" s="1" t="s">
        <v>677</v>
      </c>
    </row>
    <row r="288" spans="2:10" outlineLevel="1" x14ac:dyDescent="0.2">
      <c r="B288" s="11">
        <v>44818</v>
      </c>
      <c r="C288" s="1" t="s">
        <v>753</v>
      </c>
      <c r="D288" s="1" t="s">
        <v>166</v>
      </c>
      <c r="E288" s="1" t="s">
        <v>88</v>
      </c>
      <c r="F288" s="5">
        <v>555290</v>
      </c>
      <c r="G288" s="8" t="s">
        <v>145</v>
      </c>
      <c r="H288" s="5">
        <v>44423</v>
      </c>
      <c r="I288" s="1" t="s">
        <v>302</v>
      </c>
      <c r="J288" s="1" t="s">
        <v>375</v>
      </c>
    </row>
    <row r="289" spans="2:10" outlineLevel="1" x14ac:dyDescent="0.2">
      <c r="B289" s="11">
        <v>44819</v>
      </c>
      <c r="C289" s="1" t="s">
        <v>585</v>
      </c>
      <c r="D289" s="1" t="s">
        <v>166</v>
      </c>
      <c r="E289" s="1" t="s">
        <v>811</v>
      </c>
      <c r="F289" s="5">
        <v>2262710</v>
      </c>
      <c r="G289" s="8" t="s">
        <v>145</v>
      </c>
      <c r="H289" s="5">
        <v>181017</v>
      </c>
      <c r="I289" s="1" t="s">
        <v>207</v>
      </c>
      <c r="J289" s="1" t="s">
        <v>706</v>
      </c>
    </row>
    <row r="290" spans="2:10" outlineLevel="1" x14ac:dyDescent="0.2">
      <c r="B290" s="11">
        <v>44819</v>
      </c>
      <c r="C290" s="1" t="s">
        <v>290</v>
      </c>
      <c r="D290" s="1" t="s">
        <v>166</v>
      </c>
      <c r="E290" s="1" t="s">
        <v>602</v>
      </c>
      <c r="F290" s="5">
        <v>2221160</v>
      </c>
      <c r="G290" s="8" t="s">
        <v>145</v>
      </c>
      <c r="H290" s="5">
        <v>177693</v>
      </c>
      <c r="I290" s="1" t="s">
        <v>748</v>
      </c>
      <c r="J290" s="1" t="s">
        <v>134</v>
      </c>
    </row>
    <row r="291" spans="2:10" outlineLevel="1" x14ac:dyDescent="0.2">
      <c r="B291" s="11">
        <v>44823</v>
      </c>
      <c r="C291" s="1" t="s">
        <v>555</v>
      </c>
      <c r="D291" s="1" t="s">
        <v>166</v>
      </c>
      <c r="E291" s="1" t="s">
        <v>61</v>
      </c>
      <c r="F291" s="5">
        <v>4602480</v>
      </c>
      <c r="G291" s="8" t="s">
        <v>145</v>
      </c>
      <c r="H291" s="5">
        <v>368198</v>
      </c>
      <c r="I291" s="1" t="s">
        <v>593</v>
      </c>
      <c r="J291" s="1" t="s">
        <v>162</v>
      </c>
    </row>
    <row r="292" spans="2:10" outlineLevel="1" x14ac:dyDescent="0.2">
      <c r="B292" s="11">
        <v>44823</v>
      </c>
      <c r="C292" s="1" t="s">
        <v>777</v>
      </c>
      <c r="D292" s="1" t="s">
        <v>166</v>
      </c>
      <c r="E292" s="1" t="s">
        <v>671</v>
      </c>
      <c r="F292" s="5">
        <v>1527841</v>
      </c>
      <c r="G292" s="8" t="s">
        <v>145</v>
      </c>
      <c r="H292" s="5">
        <v>122227</v>
      </c>
      <c r="I292" s="1" t="s">
        <v>394</v>
      </c>
      <c r="J292" s="1" t="s">
        <v>472</v>
      </c>
    </row>
    <row r="293" spans="2:10" outlineLevel="1" x14ac:dyDescent="0.2">
      <c r="B293" s="11">
        <v>44823</v>
      </c>
      <c r="C293" s="1" t="s">
        <v>96</v>
      </c>
      <c r="D293" s="1" t="s">
        <v>166</v>
      </c>
      <c r="E293" s="1" t="s">
        <v>814</v>
      </c>
      <c r="F293" s="5">
        <v>2221160</v>
      </c>
      <c r="G293" s="8" t="s">
        <v>145</v>
      </c>
      <c r="H293" s="5">
        <v>177693</v>
      </c>
      <c r="I293" s="1" t="s">
        <v>727</v>
      </c>
      <c r="J293" s="1" t="s">
        <v>243</v>
      </c>
    </row>
    <row r="294" spans="2:10" outlineLevel="1" x14ac:dyDescent="0.2">
      <c r="B294" s="11">
        <v>44824</v>
      </c>
      <c r="C294" s="1" t="s">
        <v>737</v>
      </c>
      <c r="D294" s="1" t="s">
        <v>166</v>
      </c>
      <c r="E294" s="1" t="s">
        <v>441</v>
      </c>
      <c r="F294" s="5">
        <v>2301240</v>
      </c>
      <c r="G294" s="8" t="s">
        <v>145</v>
      </c>
      <c r="H294" s="5">
        <v>184099</v>
      </c>
      <c r="I294" s="1" t="s">
        <v>437</v>
      </c>
      <c r="J294" s="1" t="s">
        <v>456</v>
      </c>
    </row>
    <row r="295" spans="2:10" outlineLevel="1" x14ac:dyDescent="0.2">
      <c r="B295" s="11">
        <v>44824</v>
      </c>
      <c r="C295" s="1" t="s">
        <v>572</v>
      </c>
      <c r="D295" s="1" t="s">
        <v>166</v>
      </c>
      <c r="E295" s="1" t="s">
        <v>567</v>
      </c>
      <c r="F295" s="5">
        <v>1726685</v>
      </c>
      <c r="G295" s="8" t="s">
        <v>145</v>
      </c>
      <c r="H295" s="5">
        <v>138135</v>
      </c>
      <c r="I295" s="1" t="s">
        <v>302</v>
      </c>
      <c r="J295" s="1" t="s">
        <v>375</v>
      </c>
    </row>
    <row r="296" spans="2:10" outlineLevel="1" x14ac:dyDescent="0.2">
      <c r="B296" s="11">
        <v>44824</v>
      </c>
      <c r="C296" s="1" t="s">
        <v>195</v>
      </c>
      <c r="D296" s="1" t="s">
        <v>166</v>
      </c>
      <c r="E296" s="1" t="s">
        <v>663</v>
      </c>
      <c r="F296" s="5">
        <v>999522</v>
      </c>
      <c r="G296" s="8" t="s">
        <v>145</v>
      </c>
      <c r="H296" s="5">
        <v>79962</v>
      </c>
      <c r="I296" s="1" t="s">
        <v>727</v>
      </c>
      <c r="J296" s="1" t="s">
        <v>243</v>
      </c>
    </row>
    <row r="297" spans="2:10" outlineLevel="1" x14ac:dyDescent="0.2">
      <c r="B297" s="11">
        <v>44825</v>
      </c>
      <c r="C297" s="1" t="s">
        <v>533</v>
      </c>
      <c r="D297" s="1" t="s">
        <v>166</v>
      </c>
      <c r="E297" s="1" t="s">
        <v>490</v>
      </c>
      <c r="F297" s="5">
        <v>1110580</v>
      </c>
      <c r="G297" s="8" t="s">
        <v>145</v>
      </c>
      <c r="H297" s="5">
        <v>88846</v>
      </c>
      <c r="I297" s="1" t="s">
        <v>394</v>
      </c>
      <c r="J297" s="1" t="s">
        <v>472</v>
      </c>
    </row>
    <row r="298" spans="2:10" outlineLevel="1" x14ac:dyDescent="0.2">
      <c r="B298" s="11">
        <v>44825</v>
      </c>
      <c r="C298" s="1" t="s">
        <v>356</v>
      </c>
      <c r="D298" s="1" t="s">
        <v>166</v>
      </c>
      <c r="E298" s="1" t="s">
        <v>812</v>
      </c>
      <c r="F298" s="5">
        <v>3331740</v>
      </c>
      <c r="G298" s="8" t="s">
        <v>145</v>
      </c>
      <c r="H298" s="5">
        <v>266539</v>
      </c>
      <c r="I298" s="1" t="s">
        <v>593</v>
      </c>
      <c r="J298" s="1" t="s">
        <v>162</v>
      </c>
    </row>
    <row r="299" spans="2:10" outlineLevel="1" x14ac:dyDescent="0.2">
      <c r="B299" s="11">
        <v>44826</v>
      </c>
      <c r="C299" s="1" t="s">
        <v>852</v>
      </c>
      <c r="D299" s="1" t="s">
        <v>166</v>
      </c>
      <c r="E299" s="1" t="s">
        <v>784</v>
      </c>
      <c r="F299" s="5">
        <v>3394065</v>
      </c>
      <c r="G299" s="8" t="s">
        <v>145</v>
      </c>
      <c r="H299" s="5">
        <v>271525</v>
      </c>
      <c r="I299" s="1" t="s">
        <v>207</v>
      </c>
      <c r="J299" s="1" t="s">
        <v>706</v>
      </c>
    </row>
    <row r="300" spans="2:10" outlineLevel="1" x14ac:dyDescent="0.2">
      <c r="B300" s="11">
        <v>44826</v>
      </c>
      <c r="C300" s="1" t="s">
        <v>254</v>
      </c>
      <c r="D300" s="1" t="s">
        <v>166</v>
      </c>
      <c r="E300" s="1" t="s">
        <v>445</v>
      </c>
      <c r="F300" s="5">
        <v>1110580</v>
      </c>
      <c r="G300" s="8" t="s">
        <v>145</v>
      </c>
      <c r="H300" s="5">
        <v>88846</v>
      </c>
      <c r="I300" s="1" t="s">
        <v>727</v>
      </c>
      <c r="J300" s="1" t="s">
        <v>243</v>
      </c>
    </row>
    <row r="301" spans="2:10" outlineLevel="1" x14ac:dyDescent="0.2">
      <c r="B301" s="11">
        <v>44826</v>
      </c>
      <c r="C301" s="1" t="s">
        <v>406</v>
      </c>
      <c r="D301" s="1" t="s">
        <v>166</v>
      </c>
      <c r="E301" s="1" t="s">
        <v>146</v>
      </c>
      <c r="F301" s="5">
        <v>1110580</v>
      </c>
      <c r="G301" s="8" t="s">
        <v>145</v>
      </c>
      <c r="H301" s="5">
        <v>88846</v>
      </c>
      <c r="I301" s="1" t="s">
        <v>748</v>
      </c>
      <c r="J301" s="1" t="s">
        <v>134</v>
      </c>
    </row>
    <row r="302" spans="2:10" outlineLevel="1" x14ac:dyDescent="0.2">
      <c r="B302" s="11">
        <v>44828</v>
      </c>
      <c r="C302" s="1" t="s">
        <v>117</v>
      </c>
      <c r="D302" s="1" t="s">
        <v>125</v>
      </c>
      <c r="E302" s="1" t="s">
        <v>826</v>
      </c>
      <c r="F302" s="5">
        <v>-261844</v>
      </c>
      <c r="G302" s="8" t="s">
        <v>145</v>
      </c>
      <c r="H302" s="5">
        <v>-20948</v>
      </c>
      <c r="I302" s="1" t="s">
        <v>727</v>
      </c>
      <c r="J302" s="1" t="s">
        <v>243</v>
      </c>
    </row>
    <row r="303" spans="2:10" outlineLevel="1" x14ac:dyDescent="0.2">
      <c r="B303" s="11">
        <v>44828</v>
      </c>
      <c r="C303" s="1" t="s">
        <v>496</v>
      </c>
      <c r="D303" s="1" t="s">
        <v>125</v>
      </c>
      <c r="E303" s="1" t="s">
        <v>826</v>
      </c>
      <c r="F303" s="5">
        <v>-444232</v>
      </c>
      <c r="G303" s="8" t="s">
        <v>145</v>
      </c>
      <c r="H303" s="5">
        <v>-35539</v>
      </c>
      <c r="I303" s="1" t="s">
        <v>727</v>
      </c>
      <c r="J303" s="1" t="s">
        <v>243</v>
      </c>
    </row>
    <row r="304" spans="2:10" outlineLevel="1" x14ac:dyDescent="0.2">
      <c r="B304" s="11">
        <v>44830</v>
      </c>
      <c r="C304" s="1" t="s">
        <v>273</v>
      </c>
      <c r="D304" s="1" t="s">
        <v>166</v>
      </c>
      <c r="E304" s="1" t="s">
        <v>377</v>
      </c>
      <c r="F304" s="5">
        <v>2182630</v>
      </c>
      <c r="G304" s="8" t="s">
        <v>145</v>
      </c>
      <c r="H304" s="5">
        <v>174610</v>
      </c>
      <c r="I304" s="1" t="s">
        <v>437</v>
      </c>
      <c r="J304" s="1" t="s">
        <v>456</v>
      </c>
    </row>
    <row r="305" spans="2:10" outlineLevel="1" x14ac:dyDescent="0.2">
      <c r="B305" s="11">
        <v>44830</v>
      </c>
      <c r="C305" s="1" t="s">
        <v>12</v>
      </c>
      <c r="D305" s="1" t="s">
        <v>166</v>
      </c>
      <c r="E305" s="1" t="s">
        <v>225</v>
      </c>
      <c r="F305" s="5">
        <v>1305725</v>
      </c>
      <c r="G305" s="8" t="s">
        <v>145</v>
      </c>
      <c r="H305" s="5">
        <v>104458</v>
      </c>
      <c r="I305" s="1" t="s">
        <v>394</v>
      </c>
      <c r="J305" s="1" t="s">
        <v>472</v>
      </c>
    </row>
    <row r="306" spans="2:10" outlineLevel="1" x14ac:dyDescent="0.2">
      <c r="B306" s="11">
        <v>44832</v>
      </c>
      <c r="C306" s="1" t="s">
        <v>374</v>
      </c>
      <c r="D306" s="1" t="s">
        <v>166</v>
      </c>
      <c r="E306" s="1" t="s">
        <v>430</v>
      </c>
      <c r="F306" s="5">
        <v>2739430</v>
      </c>
      <c r="G306" s="8" t="s">
        <v>145</v>
      </c>
      <c r="H306" s="5">
        <v>219154</v>
      </c>
      <c r="I306" s="1" t="s">
        <v>393</v>
      </c>
      <c r="J306" s="1" t="s">
        <v>677</v>
      </c>
    </row>
    <row r="307" spans="2:10" outlineLevel="1" x14ac:dyDescent="0.2">
      <c r="B307" s="11">
        <v>44832</v>
      </c>
      <c r="C307" s="1" t="s">
        <v>509</v>
      </c>
      <c r="D307" s="1" t="s">
        <v>166</v>
      </c>
      <c r="E307" s="1" t="s">
        <v>609</v>
      </c>
      <c r="F307" s="5">
        <v>1646605</v>
      </c>
      <c r="G307" s="8" t="s">
        <v>145</v>
      </c>
      <c r="H307" s="5">
        <v>131728</v>
      </c>
      <c r="I307" s="1" t="s">
        <v>302</v>
      </c>
      <c r="J307" s="1" t="s">
        <v>375</v>
      </c>
    </row>
    <row r="308" spans="2:10" outlineLevel="1" x14ac:dyDescent="0.2">
      <c r="B308" s="11">
        <v>44832</v>
      </c>
      <c r="C308" s="1" t="s">
        <v>436</v>
      </c>
      <c r="D308" s="1" t="s">
        <v>166</v>
      </c>
      <c r="E308" s="1" t="s">
        <v>558</v>
      </c>
      <c r="F308" s="5">
        <v>4483870</v>
      </c>
      <c r="G308" s="8" t="s">
        <v>145</v>
      </c>
      <c r="H308" s="5">
        <v>358710</v>
      </c>
      <c r="I308" s="1" t="s">
        <v>748</v>
      </c>
      <c r="J308" s="1" t="s">
        <v>134</v>
      </c>
    </row>
    <row r="309" spans="2:10" outlineLevel="1" x14ac:dyDescent="0.2">
      <c r="B309" s="11">
        <v>44833</v>
      </c>
      <c r="C309" s="1" t="s">
        <v>33</v>
      </c>
      <c r="D309" s="1" t="s">
        <v>166</v>
      </c>
      <c r="E309" s="1" t="s">
        <v>743</v>
      </c>
      <c r="F309" s="5">
        <v>1665870</v>
      </c>
      <c r="G309" s="8" t="s">
        <v>145</v>
      </c>
      <c r="H309" s="5">
        <v>133270</v>
      </c>
      <c r="I309" s="1" t="s">
        <v>727</v>
      </c>
      <c r="J309" s="1" t="s">
        <v>243</v>
      </c>
    </row>
    <row r="310" spans="2:10" outlineLevel="1" x14ac:dyDescent="0.2">
      <c r="B310" s="11">
        <v>44837</v>
      </c>
      <c r="C310" s="1" t="s">
        <v>526</v>
      </c>
      <c r="D310" s="1" t="s">
        <v>166</v>
      </c>
      <c r="E310" s="1" t="s">
        <v>502</v>
      </c>
      <c r="F310" s="5">
        <v>3930090</v>
      </c>
      <c r="G310" s="8" t="s">
        <v>145</v>
      </c>
      <c r="H310" s="5">
        <v>314407</v>
      </c>
      <c r="I310" s="1" t="s">
        <v>393</v>
      </c>
      <c r="J310" s="1" t="s">
        <v>677</v>
      </c>
    </row>
    <row r="311" spans="2:10" outlineLevel="1" x14ac:dyDescent="0.2">
      <c r="B311" s="11">
        <v>44837</v>
      </c>
      <c r="C311" s="1" t="s">
        <v>795</v>
      </c>
      <c r="D311" s="1" t="s">
        <v>166</v>
      </c>
      <c r="E311" s="1" t="s">
        <v>446</v>
      </c>
      <c r="F311" s="5">
        <v>777406</v>
      </c>
      <c r="G311" s="8" t="s">
        <v>145</v>
      </c>
      <c r="H311" s="5">
        <v>62192</v>
      </c>
      <c r="I311" s="1" t="s">
        <v>394</v>
      </c>
      <c r="J311" s="1" t="s">
        <v>472</v>
      </c>
    </row>
    <row r="312" spans="2:10" outlineLevel="1" x14ac:dyDescent="0.2">
      <c r="B312" s="11">
        <v>44837</v>
      </c>
      <c r="C312" s="1" t="s">
        <v>546</v>
      </c>
      <c r="D312" s="1" t="s">
        <v>166</v>
      </c>
      <c r="E312" s="1" t="s">
        <v>46</v>
      </c>
      <c r="F312" s="5">
        <v>1110580</v>
      </c>
      <c r="G312" s="8" t="s">
        <v>145</v>
      </c>
      <c r="H312" s="5">
        <v>88846</v>
      </c>
      <c r="I312" s="1" t="s">
        <v>394</v>
      </c>
      <c r="J312" s="1" t="s">
        <v>472</v>
      </c>
    </row>
    <row r="313" spans="2:10" outlineLevel="1" x14ac:dyDescent="0.2">
      <c r="B313" s="11">
        <v>44838</v>
      </c>
      <c r="C313" s="1" t="s">
        <v>432</v>
      </c>
      <c r="D313" s="1" t="s">
        <v>166</v>
      </c>
      <c r="E313" s="1" t="s">
        <v>425</v>
      </c>
      <c r="F313" s="5">
        <v>1091315</v>
      </c>
      <c r="G313" s="8" t="s">
        <v>145</v>
      </c>
      <c r="H313" s="5">
        <v>87305</v>
      </c>
      <c r="I313" s="1" t="s">
        <v>302</v>
      </c>
      <c r="J313" s="1" t="s">
        <v>375</v>
      </c>
    </row>
    <row r="314" spans="2:10" outlineLevel="1" x14ac:dyDescent="0.2">
      <c r="B314" s="11">
        <v>44838</v>
      </c>
      <c r="C314" s="1" t="s">
        <v>168</v>
      </c>
      <c r="D314" s="1" t="s">
        <v>166</v>
      </c>
      <c r="E314" s="1" t="s">
        <v>637</v>
      </c>
      <c r="F314" s="5">
        <v>3411820</v>
      </c>
      <c r="G314" s="8" t="s">
        <v>145</v>
      </c>
      <c r="H314" s="5">
        <v>272946</v>
      </c>
      <c r="I314" s="1" t="s">
        <v>437</v>
      </c>
      <c r="J314" s="1" t="s">
        <v>456</v>
      </c>
    </row>
    <row r="315" spans="2:10" outlineLevel="1" x14ac:dyDescent="0.2">
      <c r="B315" s="11">
        <v>44838</v>
      </c>
      <c r="C315" s="1" t="s">
        <v>180</v>
      </c>
      <c r="D315" s="1" t="s">
        <v>166</v>
      </c>
      <c r="E315" s="1" t="s">
        <v>754</v>
      </c>
      <c r="F315" s="5">
        <v>3968620</v>
      </c>
      <c r="G315" s="8" t="s">
        <v>145</v>
      </c>
      <c r="H315" s="5">
        <v>317490</v>
      </c>
      <c r="I315" s="1" t="s">
        <v>748</v>
      </c>
      <c r="J315" s="1" t="s">
        <v>134</v>
      </c>
    </row>
    <row r="316" spans="2:10" outlineLevel="1" x14ac:dyDescent="0.2">
      <c r="B316" s="11">
        <v>44839</v>
      </c>
      <c r="C316" s="1" t="s">
        <v>386</v>
      </c>
      <c r="D316" s="1" t="s">
        <v>166</v>
      </c>
      <c r="E316" s="1" t="s">
        <v>348</v>
      </c>
      <c r="F316" s="5">
        <v>1110580</v>
      </c>
      <c r="G316" s="8" t="s">
        <v>145</v>
      </c>
      <c r="H316" s="5">
        <v>88846</v>
      </c>
      <c r="I316" s="1" t="s">
        <v>727</v>
      </c>
      <c r="J316" s="1" t="s">
        <v>243</v>
      </c>
    </row>
    <row r="317" spans="2:10" outlineLevel="1" x14ac:dyDescent="0.2">
      <c r="B317" s="11">
        <v>44839</v>
      </c>
      <c r="C317" s="1" t="s">
        <v>325</v>
      </c>
      <c r="D317" s="1" t="s">
        <v>166</v>
      </c>
      <c r="E317" s="1" t="s">
        <v>799</v>
      </c>
      <c r="F317" s="5">
        <v>5555920</v>
      </c>
      <c r="G317" s="8" t="s">
        <v>145</v>
      </c>
      <c r="H317" s="5">
        <v>444474</v>
      </c>
      <c r="I317" s="1" t="s">
        <v>593</v>
      </c>
      <c r="J317" s="1" t="s">
        <v>162</v>
      </c>
    </row>
    <row r="318" spans="2:10" outlineLevel="1" x14ac:dyDescent="0.2">
      <c r="B318" s="11">
        <v>44840</v>
      </c>
      <c r="C318" s="1" t="s">
        <v>392</v>
      </c>
      <c r="D318" s="1" t="s">
        <v>166</v>
      </c>
      <c r="E318" s="1" t="s">
        <v>122</v>
      </c>
      <c r="F318" s="5">
        <v>2262710</v>
      </c>
      <c r="G318" s="8" t="s">
        <v>145</v>
      </c>
      <c r="H318" s="5">
        <v>181017</v>
      </c>
      <c r="I318" s="1" t="s">
        <v>438</v>
      </c>
      <c r="J318" s="1" t="s">
        <v>779</v>
      </c>
    </row>
    <row r="319" spans="2:10" outlineLevel="1" x14ac:dyDescent="0.2">
      <c r="B319" s="11">
        <v>44842</v>
      </c>
      <c r="C319" s="1" t="s">
        <v>656</v>
      </c>
      <c r="D319" s="1" t="s">
        <v>166</v>
      </c>
      <c r="E319" s="1" t="s">
        <v>586</v>
      </c>
      <c r="F319" s="5">
        <v>3334760</v>
      </c>
      <c r="G319" s="8" t="s">
        <v>145</v>
      </c>
      <c r="H319" s="5">
        <v>266781</v>
      </c>
      <c r="I319" s="1" t="s">
        <v>437</v>
      </c>
      <c r="J319" s="1" t="s">
        <v>456</v>
      </c>
    </row>
    <row r="320" spans="2:10" outlineLevel="1" x14ac:dyDescent="0.2">
      <c r="B320" s="11">
        <v>44844</v>
      </c>
      <c r="C320" s="1" t="s">
        <v>862</v>
      </c>
      <c r="D320" s="1" t="s">
        <v>166</v>
      </c>
      <c r="E320" s="1" t="s">
        <v>685</v>
      </c>
      <c r="F320" s="5">
        <v>2818000</v>
      </c>
      <c r="G320" s="8" t="s">
        <v>145</v>
      </c>
      <c r="H320" s="5">
        <v>225440</v>
      </c>
      <c r="I320" s="1" t="s">
        <v>302</v>
      </c>
      <c r="J320" s="1" t="s">
        <v>375</v>
      </c>
    </row>
    <row r="321" spans="2:10" outlineLevel="1" x14ac:dyDescent="0.2">
      <c r="B321" s="11">
        <v>44844</v>
      </c>
      <c r="C321" s="1" t="s">
        <v>465</v>
      </c>
      <c r="D321" s="1" t="s">
        <v>166</v>
      </c>
      <c r="E321" s="1" t="s">
        <v>391</v>
      </c>
      <c r="F321" s="5">
        <v>1646605</v>
      </c>
      <c r="G321" s="8" t="s">
        <v>145</v>
      </c>
      <c r="H321" s="5">
        <v>131728</v>
      </c>
      <c r="I321" s="1" t="s">
        <v>394</v>
      </c>
      <c r="J321" s="1" t="s">
        <v>472</v>
      </c>
    </row>
    <row r="322" spans="2:10" outlineLevel="1" x14ac:dyDescent="0.2">
      <c r="B322" s="11">
        <v>44844</v>
      </c>
      <c r="C322" s="1" t="s">
        <v>780</v>
      </c>
      <c r="D322" s="1" t="s">
        <v>166</v>
      </c>
      <c r="E322" s="1" t="s">
        <v>300</v>
      </c>
      <c r="F322" s="5">
        <v>1072050</v>
      </c>
      <c r="G322" s="8" t="s">
        <v>145</v>
      </c>
      <c r="H322" s="5">
        <v>85764</v>
      </c>
      <c r="I322" s="1" t="s">
        <v>207</v>
      </c>
      <c r="J322" s="1" t="s">
        <v>706</v>
      </c>
    </row>
    <row r="323" spans="2:10" outlineLevel="1" x14ac:dyDescent="0.2">
      <c r="B323" s="11">
        <v>44845</v>
      </c>
      <c r="C323" s="1" t="s">
        <v>169</v>
      </c>
      <c r="D323" s="1" t="s">
        <v>166</v>
      </c>
      <c r="E323" s="1" t="s">
        <v>200</v>
      </c>
      <c r="F323" s="5">
        <v>2301240</v>
      </c>
      <c r="G323" s="8" t="s">
        <v>145</v>
      </c>
      <c r="H323" s="5">
        <v>184099</v>
      </c>
      <c r="I323" s="1" t="s">
        <v>437</v>
      </c>
      <c r="J323" s="1" t="s">
        <v>456</v>
      </c>
    </row>
    <row r="324" spans="2:10" outlineLevel="1" x14ac:dyDescent="0.2">
      <c r="B324" s="11">
        <v>44846</v>
      </c>
      <c r="C324" s="1" t="s">
        <v>56</v>
      </c>
      <c r="D324" s="1" t="s">
        <v>166</v>
      </c>
      <c r="E324" s="1" t="s">
        <v>559</v>
      </c>
      <c r="F324" s="5">
        <v>4007150</v>
      </c>
      <c r="G324" s="8" t="s">
        <v>145</v>
      </c>
      <c r="H324" s="5">
        <v>320572</v>
      </c>
      <c r="I324" s="1" t="s">
        <v>748</v>
      </c>
      <c r="J324" s="1" t="s">
        <v>134</v>
      </c>
    </row>
    <row r="325" spans="2:10" outlineLevel="1" x14ac:dyDescent="0.2">
      <c r="B325" s="11">
        <v>44847</v>
      </c>
      <c r="C325" s="1" t="s">
        <v>809</v>
      </c>
      <c r="D325" s="1" t="s">
        <v>166</v>
      </c>
      <c r="E325" s="1" t="s">
        <v>395</v>
      </c>
      <c r="F325" s="5">
        <v>1785990</v>
      </c>
      <c r="G325" s="8" t="s">
        <v>145</v>
      </c>
      <c r="H325" s="5">
        <v>142879</v>
      </c>
      <c r="I325" s="1" t="s">
        <v>207</v>
      </c>
      <c r="J325" s="1" t="s">
        <v>706</v>
      </c>
    </row>
    <row r="326" spans="2:10" outlineLevel="1" x14ac:dyDescent="0.2">
      <c r="B326" s="11">
        <v>44851</v>
      </c>
      <c r="C326" s="1" t="s">
        <v>791</v>
      </c>
      <c r="D326" s="1" t="s">
        <v>166</v>
      </c>
      <c r="E326" s="1" t="s">
        <v>766</v>
      </c>
      <c r="F326" s="5">
        <v>2301240</v>
      </c>
      <c r="G326" s="8" t="s">
        <v>145</v>
      </c>
      <c r="H326" s="5">
        <v>184099</v>
      </c>
      <c r="I326" s="1" t="s">
        <v>437</v>
      </c>
      <c r="J326" s="1" t="s">
        <v>456</v>
      </c>
    </row>
    <row r="327" spans="2:10" outlineLevel="1" x14ac:dyDescent="0.2">
      <c r="B327" s="11">
        <v>44851</v>
      </c>
      <c r="C327" s="1" t="s">
        <v>65</v>
      </c>
      <c r="D327" s="1" t="s">
        <v>166</v>
      </c>
      <c r="E327" s="1" t="s">
        <v>114</v>
      </c>
      <c r="F327" s="5">
        <v>1665870</v>
      </c>
      <c r="G327" s="8" t="s">
        <v>145</v>
      </c>
      <c r="H327" s="5">
        <v>133270</v>
      </c>
      <c r="I327" s="1" t="s">
        <v>727</v>
      </c>
      <c r="J327" s="1" t="s">
        <v>243</v>
      </c>
    </row>
    <row r="328" spans="2:10" outlineLevel="1" x14ac:dyDescent="0.2">
      <c r="B328" s="11">
        <v>44851</v>
      </c>
      <c r="C328" s="1" t="s">
        <v>71</v>
      </c>
      <c r="D328" s="1" t="s">
        <v>166</v>
      </c>
      <c r="E328" s="1" t="s">
        <v>147</v>
      </c>
      <c r="F328" s="5">
        <v>3411820</v>
      </c>
      <c r="G328" s="8" t="s">
        <v>145</v>
      </c>
      <c r="H328" s="5">
        <v>272946</v>
      </c>
      <c r="I328" s="1" t="s">
        <v>593</v>
      </c>
      <c r="J328" s="1" t="s">
        <v>162</v>
      </c>
    </row>
    <row r="329" spans="2:10" outlineLevel="1" x14ac:dyDescent="0.2">
      <c r="B329" s="11">
        <v>44852</v>
      </c>
      <c r="C329" s="1" t="s">
        <v>366</v>
      </c>
      <c r="D329" s="1" t="s">
        <v>166</v>
      </c>
      <c r="E329" s="1" t="s">
        <v>873</v>
      </c>
      <c r="F329" s="5">
        <v>555290</v>
      </c>
      <c r="G329" s="8" t="s">
        <v>145</v>
      </c>
      <c r="H329" s="5">
        <v>44423</v>
      </c>
      <c r="I329" s="1" t="s">
        <v>748</v>
      </c>
      <c r="J329" s="1" t="s">
        <v>134</v>
      </c>
    </row>
    <row r="330" spans="2:10" outlineLevel="1" x14ac:dyDescent="0.2">
      <c r="B330" s="11">
        <v>44852</v>
      </c>
      <c r="C330" s="1" t="s">
        <v>514</v>
      </c>
      <c r="D330" s="1" t="s">
        <v>400</v>
      </c>
      <c r="E330" s="1" t="s">
        <v>62</v>
      </c>
      <c r="F330" s="5">
        <v>-991939</v>
      </c>
      <c r="G330" s="8" t="s">
        <v>145</v>
      </c>
      <c r="H330" s="5">
        <v>-79355</v>
      </c>
      <c r="I330" s="1" t="s">
        <v>593</v>
      </c>
      <c r="J330" s="1" t="s">
        <v>162</v>
      </c>
    </row>
    <row r="331" spans="2:10" outlineLevel="1" x14ac:dyDescent="0.2">
      <c r="B331" s="11">
        <v>44853</v>
      </c>
      <c r="C331" s="1" t="s">
        <v>343</v>
      </c>
      <c r="D331" s="1" t="s">
        <v>166</v>
      </c>
      <c r="E331" s="1" t="s">
        <v>568</v>
      </c>
      <c r="F331" s="5">
        <v>1785990</v>
      </c>
      <c r="G331" s="8" t="s">
        <v>145</v>
      </c>
      <c r="H331" s="5">
        <v>142879</v>
      </c>
      <c r="I331" s="1" t="s">
        <v>393</v>
      </c>
      <c r="J331" s="1" t="s">
        <v>677</v>
      </c>
    </row>
    <row r="332" spans="2:10" outlineLevel="1" x14ac:dyDescent="0.2">
      <c r="B332" s="11">
        <v>44853</v>
      </c>
      <c r="C332" s="1" t="s">
        <v>857</v>
      </c>
      <c r="D332" s="1" t="s">
        <v>166</v>
      </c>
      <c r="E332" s="1" t="s">
        <v>504</v>
      </c>
      <c r="F332" s="5">
        <v>1190635</v>
      </c>
      <c r="G332" s="8" t="s">
        <v>145</v>
      </c>
      <c r="H332" s="5">
        <v>95251</v>
      </c>
      <c r="I332" s="1" t="s">
        <v>727</v>
      </c>
      <c r="J332" s="1" t="s">
        <v>243</v>
      </c>
    </row>
    <row r="333" spans="2:10" outlineLevel="1" x14ac:dyDescent="0.2">
      <c r="B333" s="11">
        <v>44853</v>
      </c>
      <c r="C333" s="1" t="s">
        <v>700</v>
      </c>
      <c r="D333" s="1" t="s">
        <v>166</v>
      </c>
      <c r="E333" s="1" t="s">
        <v>659</v>
      </c>
      <c r="F333" s="5">
        <v>1646605</v>
      </c>
      <c r="G333" s="8" t="s">
        <v>145</v>
      </c>
      <c r="H333" s="5">
        <v>131728</v>
      </c>
      <c r="I333" s="1" t="s">
        <v>394</v>
      </c>
      <c r="J333" s="1" t="s">
        <v>472</v>
      </c>
    </row>
    <row r="334" spans="2:10" outlineLevel="1" x14ac:dyDescent="0.2">
      <c r="B334" s="11">
        <v>44854</v>
      </c>
      <c r="C334" s="1" t="s">
        <v>32</v>
      </c>
      <c r="D334" s="1" t="s">
        <v>166</v>
      </c>
      <c r="E334" s="1" t="s">
        <v>628</v>
      </c>
      <c r="F334" s="5">
        <v>1131355</v>
      </c>
      <c r="G334" s="8" t="s">
        <v>145</v>
      </c>
      <c r="H334" s="5">
        <v>90508</v>
      </c>
      <c r="I334" s="1" t="s">
        <v>438</v>
      </c>
      <c r="J334" s="1" t="s">
        <v>779</v>
      </c>
    </row>
    <row r="335" spans="2:10" outlineLevel="1" x14ac:dyDescent="0.2">
      <c r="B335" s="11">
        <v>44854</v>
      </c>
      <c r="C335" s="1" t="s">
        <v>887</v>
      </c>
      <c r="D335" s="1" t="s">
        <v>166</v>
      </c>
      <c r="E335" s="1" t="s">
        <v>384</v>
      </c>
      <c r="F335" s="5">
        <v>1072050</v>
      </c>
      <c r="G335" s="8" t="s">
        <v>145</v>
      </c>
      <c r="H335" s="5">
        <v>85764</v>
      </c>
      <c r="I335" s="1" t="s">
        <v>207</v>
      </c>
      <c r="J335" s="1" t="s">
        <v>706</v>
      </c>
    </row>
    <row r="336" spans="2:10" outlineLevel="1" x14ac:dyDescent="0.2">
      <c r="B336" s="11">
        <v>44854</v>
      </c>
      <c r="C336" s="1" t="s">
        <v>322</v>
      </c>
      <c r="D336" s="1" t="s">
        <v>166</v>
      </c>
      <c r="E336" s="1"/>
      <c r="F336" s="5">
        <v>0</v>
      </c>
      <c r="G336" s="8" t="s">
        <v>145</v>
      </c>
      <c r="H336" s="5">
        <v>0</v>
      </c>
      <c r="I336" s="1" t="s">
        <v>748</v>
      </c>
      <c r="J336" s="1" t="s">
        <v>134</v>
      </c>
    </row>
    <row r="337" spans="2:10" outlineLevel="1" x14ac:dyDescent="0.2">
      <c r="B337" s="11">
        <v>44855</v>
      </c>
      <c r="C337" s="1" t="s">
        <v>298</v>
      </c>
      <c r="D337" s="1" t="s">
        <v>166</v>
      </c>
      <c r="E337" s="1" t="s">
        <v>182</v>
      </c>
      <c r="F337" s="5">
        <v>4962100</v>
      </c>
      <c r="G337" s="8" t="s">
        <v>145</v>
      </c>
      <c r="H337" s="5">
        <v>396968</v>
      </c>
      <c r="I337" s="1" t="s">
        <v>302</v>
      </c>
      <c r="J337" s="1" t="s">
        <v>375</v>
      </c>
    </row>
    <row r="338" spans="2:10" outlineLevel="1" x14ac:dyDescent="0.2">
      <c r="B338" s="11">
        <v>44855</v>
      </c>
      <c r="C338" s="1" t="s">
        <v>119</v>
      </c>
      <c r="D338" s="1" t="s">
        <v>166</v>
      </c>
      <c r="E338" s="1" t="s">
        <v>579</v>
      </c>
      <c r="F338" s="5">
        <v>3059535</v>
      </c>
      <c r="G338" s="8" t="s">
        <v>145</v>
      </c>
      <c r="H338" s="5">
        <v>244763</v>
      </c>
      <c r="I338" s="1" t="s">
        <v>748</v>
      </c>
      <c r="J338" s="1" t="s">
        <v>134</v>
      </c>
    </row>
    <row r="339" spans="2:10" outlineLevel="1" x14ac:dyDescent="0.2">
      <c r="B339" s="11">
        <v>44858</v>
      </c>
      <c r="C339" s="1" t="s">
        <v>52</v>
      </c>
      <c r="D339" s="1" t="s">
        <v>166</v>
      </c>
      <c r="E339" s="1" t="s">
        <v>34</v>
      </c>
      <c r="F339" s="5">
        <v>1313431</v>
      </c>
      <c r="G339" s="8" t="s">
        <v>145</v>
      </c>
      <c r="H339" s="5">
        <v>105074</v>
      </c>
      <c r="I339" s="1" t="s">
        <v>394</v>
      </c>
      <c r="J339" s="1" t="s">
        <v>472</v>
      </c>
    </row>
    <row r="340" spans="2:10" outlineLevel="1" x14ac:dyDescent="0.2">
      <c r="B340" s="11">
        <v>44858</v>
      </c>
      <c r="C340" s="1" t="s">
        <v>329</v>
      </c>
      <c r="D340" s="1" t="s">
        <v>166</v>
      </c>
      <c r="E340" s="1" t="s">
        <v>270</v>
      </c>
      <c r="F340" s="5">
        <v>2221160</v>
      </c>
      <c r="G340" s="8" t="s">
        <v>145</v>
      </c>
      <c r="H340" s="5">
        <v>177693</v>
      </c>
      <c r="I340" s="1" t="s">
        <v>727</v>
      </c>
      <c r="J340" s="1" t="s">
        <v>243</v>
      </c>
    </row>
    <row r="341" spans="2:10" outlineLevel="1" x14ac:dyDescent="0.2">
      <c r="B341" s="11">
        <v>44858</v>
      </c>
      <c r="C341" s="1" t="s">
        <v>75</v>
      </c>
      <c r="D341" s="1" t="s">
        <v>166</v>
      </c>
      <c r="E341" s="1" t="s">
        <v>624</v>
      </c>
      <c r="F341" s="5">
        <v>1665870</v>
      </c>
      <c r="G341" s="8" t="s">
        <v>145</v>
      </c>
      <c r="H341" s="5">
        <v>133270</v>
      </c>
      <c r="I341" s="1" t="s">
        <v>302</v>
      </c>
      <c r="J341" s="1" t="s">
        <v>375</v>
      </c>
    </row>
    <row r="342" spans="2:10" outlineLevel="1" x14ac:dyDescent="0.2">
      <c r="B342" s="11">
        <v>44858</v>
      </c>
      <c r="C342" s="1" t="s">
        <v>664</v>
      </c>
      <c r="D342" s="1" t="s">
        <v>166</v>
      </c>
      <c r="E342" s="1" t="s">
        <v>229</v>
      </c>
      <c r="F342" s="5">
        <v>1110580</v>
      </c>
      <c r="G342" s="8" t="s">
        <v>145</v>
      </c>
      <c r="H342" s="5">
        <v>88846</v>
      </c>
      <c r="I342" s="1" t="s">
        <v>394</v>
      </c>
      <c r="J342" s="1" t="s">
        <v>472</v>
      </c>
    </row>
    <row r="343" spans="2:10" outlineLevel="1" x14ac:dyDescent="0.2">
      <c r="B343" s="11">
        <v>44858</v>
      </c>
      <c r="C343" s="1" t="s">
        <v>271</v>
      </c>
      <c r="D343" s="1" t="s">
        <v>166</v>
      </c>
      <c r="E343" s="1" t="s">
        <v>82</v>
      </c>
      <c r="F343" s="5">
        <v>1072050</v>
      </c>
      <c r="G343" s="8" t="s">
        <v>145</v>
      </c>
      <c r="H343" s="5">
        <v>85764</v>
      </c>
      <c r="I343" s="1" t="s">
        <v>727</v>
      </c>
      <c r="J343" s="1" t="s">
        <v>243</v>
      </c>
    </row>
    <row r="344" spans="2:10" outlineLevel="1" x14ac:dyDescent="0.2">
      <c r="B344" s="11">
        <v>44859</v>
      </c>
      <c r="C344" s="1" t="s">
        <v>7</v>
      </c>
      <c r="D344" s="1" t="s">
        <v>166</v>
      </c>
      <c r="E344" s="1"/>
      <c r="F344" s="5">
        <v>0</v>
      </c>
      <c r="G344" s="8" t="s">
        <v>145</v>
      </c>
      <c r="H344" s="5">
        <v>0</v>
      </c>
      <c r="I344" s="1" t="s">
        <v>437</v>
      </c>
      <c r="J344" s="1" t="s">
        <v>456</v>
      </c>
    </row>
    <row r="345" spans="2:10" outlineLevel="1" x14ac:dyDescent="0.2">
      <c r="B345" s="11">
        <v>44860</v>
      </c>
      <c r="C345" s="1" t="s">
        <v>455</v>
      </c>
      <c r="D345" s="1" t="s">
        <v>166</v>
      </c>
      <c r="E345" s="1" t="s">
        <v>29</v>
      </c>
      <c r="F345" s="5">
        <v>555290</v>
      </c>
      <c r="G345" s="8" t="s">
        <v>145</v>
      </c>
      <c r="H345" s="5">
        <v>44423</v>
      </c>
      <c r="I345" s="1" t="s">
        <v>748</v>
      </c>
      <c r="J345" s="1" t="s">
        <v>134</v>
      </c>
    </row>
    <row r="346" spans="2:10" outlineLevel="1" x14ac:dyDescent="0.2">
      <c r="B346" s="11">
        <v>44860</v>
      </c>
      <c r="C346" s="1" t="s">
        <v>70</v>
      </c>
      <c r="D346" s="1" t="s">
        <v>166</v>
      </c>
      <c r="E346" s="1" t="s">
        <v>563</v>
      </c>
      <c r="F346" s="5">
        <v>1072050</v>
      </c>
      <c r="G346" s="8" t="s">
        <v>145</v>
      </c>
      <c r="H346" s="5">
        <v>85764</v>
      </c>
      <c r="I346" s="1" t="s">
        <v>393</v>
      </c>
      <c r="J346" s="1" t="s">
        <v>677</v>
      </c>
    </row>
    <row r="347" spans="2:10" outlineLevel="1" x14ac:dyDescent="0.2">
      <c r="B347" s="11">
        <v>44860</v>
      </c>
      <c r="C347" s="1" t="s">
        <v>350</v>
      </c>
      <c r="D347" s="1" t="s">
        <v>166</v>
      </c>
      <c r="E347" s="1" t="s">
        <v>51</v>
      </c>
      <c r="F347" s="5">
        <v>2798735</v>
      </c>
      <c r="G347" s="8" t="s">
        <v>145</v>
      </c>
      <c r="H347" s="5">
        <v>223899</v>
      </c>
      <c r="I347" s="1" t="s">
        <v>207</v>
      </c>
      <c r="J347" s="1" t="s">
        <v>706</v>
      </c>
    </row>
    <row r="348" spans="2:10" outlineLevel="1" x14ac:dyDescent="0.2">
      <c r="B348" s="11">
        <v>44860</v>
      </c>
      <c r="C348" s="1" t="s">
        <v>27</v>
      </c>
      <c r="D348" s="1" t="s">
        <v>166</v>
      </c>
      <c r="E348" s="1" t="s">
        <v>263</v>
      </c>
      <c r="F348" s="5">
        <v>2221160</v>
      </c>
      <c r="G348" s="8" t="s">
        <v>145</v>
      </c>
      <c r="H348" s="5">
        <v>177693</v>
      </c>
      <c r="I348" s="1" t="s">
        <v>727</v>
      </c>
      <c r="J348" s="1" t="s">
        <v>243</v>
      </c>
    </row>
    <row r="349" spans="2:10" outlineLevel="1" x14ac:dyDescent="0.2">
      <c r="B349" s="11">
        <v>44862</v>
      </c>
      <c r="C349" s="1" t="s">
        <v>758</v>
      </c>
      <c r="D349" s="1" t="s">
        <v>166</v>
      </c>
      <c r="E349" s="1" t="s">
        <v>463</v>
      </c>
      <c r="F349" s="5">
        <v>4483870</v>
      </c>
      <c r="G349" s="8" t="s">
        <v>145</v>
      </c>
      <c r="H349" s="5">
        <v>358710</v>
      </c>
      <c r="I349" s="1" t="s">
        <v>437</v>
      </c>
      <c r="J349" s="1" t="s">
        <v>456</v>
      </c>
    </row>
    <row r="350" spans="2:10" outlineLevel="1" x14ac:dyDescent="0.2">
      <c r="B350" s="11">
        <v>44864</v>
      </c>
      <c r="C350" s="1" t="s">
        <v>19</v>
      </c>
      <c r="D350" s="1" t="s">
        <v>400</v>
      </c>
      <c r="E350" s="1" t="s">
        <v>895</v>
      </c>
      <c r="F350" s="5">
        <v>-329275</v>
      </c>
      <c r="G350" s="8" t="s">
        <v>145</v>
      </c>
      <c r="H350" s="5">
        <v>-26342</v>
      </c>
      <c r="I350" s="1" t="s">
        <v>593</v>
      </c>
      <c r="J350" s="1" t="s">
        <v>162</v>
      </c>
    </row>
    <row r="351" spans="2:10" outlineLevel="1" x14ac:dyDescent="0.2">
      <c r="B351" s="11">
        <v>44865</v>
      </c>
      <c r="C351" s="1" t="s">
        <v>874</v>
      </c>
      <c r="D351" s="1" t="s">
        <v>166</v>
      </c>
      <c r="E351" s="1" t="s">
        <v>323</v>
      </c>
      <c r="F351" s="5">
        <v>2856530</v>
      </c>
      <c r="G351" s="8" t="s">
        <v>145</v>
      </c>
      <c r="H351" s="5">
        <v>228522</v>
      </c>
      <c r="I351" s="1" t="s">
        <v>748</v>
      </c>
      <c r="J351" s="1" t="s">
        <v>134</v>
      </c>
    </row>
    <row r="352" spans="2:10" outlineLevel="1" x14ac:dyDescent="0.2">
      <c r="B352" s="11">
        <v>44866</v>
      </c>
      <c r="C352" s="1" t="s">
        <v>443</v>
      </c>
      <c r="D352" s="1" t="s">
        <v>166</v>
      </c>
      <c r="E352" s="1" t="s">
        <v>416</v>
      </c>
      <c r="F352" s="5">
        <v>4525420</v>
      </c>
      <c r="G352" s="8" t="s">
        <v>145</v>
      </c>
      <c r="H352" s="5">
        <v>362034</v>
      </c>
      <c r="I352" s="1" t="s">
        <v>393</v>
      </c>
      <c r="J352" s="1" t="s">
        <v>677</v>
      </c>
    </row>
    <row r="353" spans="2:10" outlineLevel="1" x14ac:dyDescent="0.2">
      <c r="B353" s="11">
        <v>44866</v>
      </c>
      <c r="C353" s="1" t="s">
        <v>529</v>
      </c>
      <c r="D353" s="1" t="s">
        <v>166</v>
      </c>
      <c r="E353" s="1" t="s">
        <v>236</v>
      </c>
      <c r="F353" s="5">
        <v>1110580</v>
      </c>
      <c r="G353" s="8" t="s">
        <v>145</v>
      </c>
      <c r="H353" s="5">
        <v>88846</v>
      </c>
      <c r="I353" s="1" t="s">
        <v>394</v>
      </c>
      <c r="J353" s="1" t="s">
        <v>472</v>
      </c>
    </row>
    <row r="354" spans="2:10" outlineLevel="1" x14ac:dyDescent="0.2">
      <c r="B354" s="11">
        <v>44866</v>
      </c>
      <c r="C354" s="1" t="s">
        <v>553</v>
      </c>
      <c r="D354" s="1" t="s">
        <v>166</v>
      </c>
      <c r="E354" s="1" t="s">
        <v>104</v>
      </c>
      <c r="F354" s="5">
        <v>4522400</v>
      </c>
      <c r="G354" s="8" t="s">
        <v>145</v>
      </c>
      <c r="H354" s="5">
        <v>361792</v>
      </c>
      <c r="I354" s="1" t="s">
        <v>593</v>
      </c>
      <c r="J354" s="1" t="s">
        <v>162</v>
      </c>
    </row>
    <row r="355" spans="2:10" outlineLevel="1" x14ac:dyDescent="0.2">
      <c r="B355" s="11">
        <v>44867</v>
      </c>
      <c r="C355" s="1" t="s">
        <v>845</v>
      </c>
      <c r="D355" s="1" t="s">
        <v>166</v>
      </c>
      <c r="E355" s="1" t="s">
        <v>124</v>
      </c>
      <c r="F355" s="5">
        <v>2262710</v>
      </c>
      <c r="G355" s="8" t="s">
        <v>145</v>
      </c>
      <c r="H355" s="5">
        <v>181017</v>
      </c>
      <c r="I355" s="1" t="s">
        <v>438</v>
      </c>
      <c r="J355" s="1" t="s">
        <v>779</v>
      </c>
    </row>
    <row r="356" spans="2:10" outlineLevel="1" x14ac:dyDescent="0.2">
      <c r="B356" s="11">
        <v>44868</v>
      </c>
      <c r="C356" s="1" t="s">
        <v>613</v>
      </c>
      <c r="D356" s="1" t="s">
        <v>166</v>
      </c>
      <c r="E356" s="1" t="s">
        <v>25</v>
      </c>
      <c r="F356" s="5">
        <v>2221160</v>
      </c>
      <c r="G356" s="8" t="s">
        <v>145</v>
      </c>
      <c r="H356" s="5">
        <v>177693</v>
      </c>
      <c r="I356" s="1" t="s">
        <v>727</v>
      </c>
      <c r="J356" s="1" t="s">
        <v>243</v>
      </c>
    </row>
    <row r="357" spans="2:10" outlineLevel="1" x14ac:dyDescent="0.2">
      <c r="B357" s="11">
        <v>44868</v>
      </c>
      <c r="C357" s="1" t="s">
        <v>102</v>
      </c>
      <c r="D357" s="1" t="s">
        <v>166</v>
      </c>
      <c r="E357" s="1" t="s">
        <v>352</v>
      </c>
      <c r="F357" s="5">
        <v>2858040</v>
      </c>
      <c r="G357" s="8" t="s">
        <v>145</v>
      </c>
      <c r="H357" s="5">
        <v>228643</v>
      </c>
      <c r="I357" s="1" t="s">
        <v>207</v>
      </c>
      <c r="J357" s="1" t="s">
        <v>706</v>
      </c>
    </row>
    <row r="358" spans="2:10" outlineLevel="1" x14ac:dyDescent="0.2">
      <c r="B358" s="11">
        <v>44870</v>
      </c>
      <c r="C358" s="1" t="s">
        <v>357</v>
      </c>
      <c r="D358" s="1" t="s">
        <v>166</v>
      </c>
      <c r="E358" s="1" t="s">
        <v>495</v>
      </c>
      <c r="F358" s="5">
        <v>5059935</v>
      </c>
      <c r="G358" s="8" t="s">
        <v>145</v>
      </c>
      <c r="H358" s="5">
        <v>404795</v>
      </c>
      <c r="I358" s="1" t="s">
        <v>302</v>
      </c>
      <c r="J358" s="1" t="s">
        <v>375</v>
      </c>
    </row>
    <row r="359" spans="2:10" outlineLevel="1" x14ac:dyDescent="0.2">
      <c r="B359" s="11">
        <v>44872</v>
      </c>
      <c r="C359" s="1" t="s">
        <v>583</v>
      </c>
      <c r="D359" s="1" t="s">
        <v>166</v>
      </c>
      <c r="E359" s="1" t="s">
        <v>132</v>
      </c>
      <c r="F359" s="5">
        <v>1091315</v>
      </c>
      <c r="G359" s="8" t="s">
        <v>145</v>
      </c>
      <c r="H359" s="5">
        <v>87305</v>
      </c>
      <c r="I359" s="1" t="s">
        <v>394</v>
      </c>
      <c r="J359" s="1" t="s">
        <v>472</v>
      </c>
    </row>
    <row r="360" spans="2:10" outlineLevel="1" x14ac:dyDescent="0.2">
      <c r="B360" s="11">
        <v>44874</v>
      </c>
      <c r="C360" s="1" t="s">
        <v>9</v>
      </c>
      <c r="D360" s="1" t="s">
        <v>166</v>
      </c>
      <c r="E360" s="1" t="s">
        <v>442</v>
      </c>
      <c r="F360" s="5">
        <v>555290</v>
      </c>
      <c r="G360" s="8" t="s">
        <v>145</v>
      </c>
      <c r="H360" s="5">
        <v>44423</v>
      </c>
      <c r="I360" s="1" t="s">
        <v>748</v>
      </c>
      <c r="J360" s="1" t="s">
        <v>134</v>
      </c>
    </row>
    <row r="361" spans="2:10" outlineLevel="1" x14ac:dyDescent="0.2">
      <c r="B361" s="11">
        <v>44874</v>
      </c>
      <c r="C361" s="1" t="s">
        <v>53</v>
      </c>
      <c r="D361" s="1" t="s">
        <v>166</v>
      </c>
      <c r="E361" s="1" t="s">
        <v>528</v>
      </c>
      <c r="F361" s="5">
        <v>3511140</v>
      </c>
      <c r="G361" s="8" t="s">
        <v>145</v>
      </c>
      <c r="H361" s="5">
        <v>280891</v>
      </c>
      <c r="I361" s="1" t="s">
        <v>748</v>
      </c>
      <c r="J361" s="1" t="s">
        <v>134</v>
      </c>
    </row>
    <row r="362" spans="2:10" outlineLevel="1" x14ac:dyDescent="0.2">
      <c r="B362" s="11">
        <v>44876</v>
      </c>
      <c r="C362" s="1" t="s">
        <v>79</v>
      </c>
      <c r="D362" s="1" t="s">
        <v>166</v>
      </c>
      <c r="E362" s="1" t="s">
        <v>156</v>
      </c>
      <c r="F362" s="5">
        <v>3411820</v>
      </c>
      <c r="G362" s="8" t="s">
        <v>145</v>
      </c>
      <c r="H362" s="5">
        <v>272946</v>
      </c>
      <c r="I362" s="1" t="s">
        <v>437</v>
      </c>
      <c r="J362" s="1" t="s">
        <v>456</v>
      </c>
    </row>
    <row r="363" spans="2:10" outlineLevel="1" x14ac:dyDescent="0.2">
      <c r="B363" s="11">
        <v>44876</v>
      </c>
      <c r="C363" s="1" t="s">
        <v>717</v>
      </c>
      <c r="D363" s="1" t="s">
        <v>166</v>
      </c>
      <c r="E363" s="1" t="s">
        <v>17</v>
      </c>
      <c r="F363" s="5">
        <v>1646605</v>
      </c>
      <c r="G363" s="8" t="s">
        <v>145</v>
      </c>
      <c r="H363" s="5">
        <v>131728</v>
      </c>
      <c r="I363" s="1" t="s">
        <v>394</v>
      </c>
      <c r="J363" s="1" t="s">
        <v>472</v>
      </c>
    </row>
    <row r="364" spans="2:10" outlineLevel="1" x14ac:dyDescent="0.2">
      <c r="B364" s="11">
        <v>44876</v>
      </c>
      <c r="C364" s="1" t="s">
        <v>735</v>
      </c>
      <c r="D364" s="1" t="s">
        <v>166</v>
      </c>
      <c r="E364" s="1" t="s">
        <v>170</v>
      </c>
      <c r="F364" s="5">
        <v>5793090</v>
      </c>
      <c r="G364" s="8" t="s">
        <v>145</v>
      </c>
      <c r="H364" s="5">
        <v>463447</v>
      </c>
      <c r="I364" s="1" t="s">
        <v>593</v>
      </c>
      <c r="J364" s="1" t="s">
        <v>162</v>
      </c>
    </row>
    <row r="365" spans="2:10" outlineLevel="1" x14ac:dyDescent="0.2">
      <c r="B365" s="11">
        <v>44876</v>
      </c>
      <c r="C365" s="1" t="s">
        <v>708</v>
      </c>
      <c r="D365" s="1" t="s">
        <v>166</v>
      </c>
      <c r="E365" s="1" t="s">
        <v>399</v>
      </c>
      <c r="F365" s="5">
        <v>2221160</v>
      </c>
      <c r="G365" s="8" t="s">
        <v>145</v>
      </c>
      <c r="H365" s="5">
        <v>177693</v>
      </c>
      <c r="I365" s="1" t="s">
        <v>727</v>
      </c>
      <c r="J365" s="1" t="s">
        <v>243</v>
      </c>
    </row>
    <row r="366" spans="2:10" outlineLevel="1" x14ac:dyDescent="0.2">
      <c r="B366" s="11">
        <v>44876</v>
      </c>
      <c r="C366" s="1" t="s">
        <v>116</v>
      </c>
      <c r="D366" s="1" t="s">
        <v>166</v>
      </c>
      <c r="E366" s="1" t="s">
        <v>181</v>
      </c>
      <c r="F366" s="5">
        <v>2359982</v>
      </c>
      <c r="G366" s="8" t="s">
        <v>145</v>
      </c>
      <c r="H366" s="5">
        <v>188799</v>
      </c>
      <c r="I366" s="1" t="s">
        <v>727</v>
      </c>
      <c r="J366" s="1" t="s">
        <v>243</v>
      </c>
    </row>
    <row r="367" spans="2:10" outlineLevel="1" x14ac:dyDescent="0.2">
      <c r="B367" s="11">
        <v>44879</v>
      </c>
      <c r="C367" s="1" t="s">
        <v>433</v>
      </c>
      <c r="D367" s="1" t="s">
        <v>166</v>
      </c>
      <c r="E367" s="1" t="s">
        <v>539</v>
      </c>
      <c r="F367" s="5">
        <v>4150696</v>
      </c>
      <c r="G367" s="8" t="s">
        <v>145</v>
      </c>
      <c r="H367" s="5">
        <v>332056</v>
      </c>
      <c r="I367" s="1" t="s">
        <v>437</v>
      </c>
      <c r="J367" s="1" t="s">
        <v>456</v>
      </c>
    </row>
    <row r="368" spans="2:10" outlineLevel="1" x14ac:dyDescent="0.2">
      <c r="B368" s="11">
        <v>44879</v>
      </c>
      <c r="C368" s="1" t="s">
        <v>660</v>
      </c>
      <c r="D368" s="1" t="s">
        <v>166</v>
      </c>
      <c r="E368" s="1" t="s">
        <v>401</v>
      </c>
      <c r="F368" s="5">
        <v>5714520</v>
      </c>
      <c r="G368" s="8" t="s">
        <v>145</v>
      </c>
      <c r="H368" s="5">
        <v>457162</v>
      </c>
      <c r="I368" s="1" t="s">
        <v>748</v>
      </c>
      <c r="J368" s="1" t="s">
        <v>134</v>
      </c>
    </row>
    <row r="369" spans="2:10" outlineLevel="1" x14ac:dyDescent="0.2">
      <c r="B369" s="11">
        <v>44879</v>
      </c>
      <c r="C369" s="1" t="s">
        <v>360</v>
      </c>
      <c r="D369" s="1" t="s">
        <v>166</v>
      </c>
      <c r="E369" s="1" t="s">
        <v>286</v>
      </c>
      <c r="F369" s="5">
        <v>595330</v>
      </c>
      <c r="G369" s="8" t="s">
        <v>145</v>
      </c>
      <c r="H369" s="5">
        <v>47626</v>
      </c>
      <c r="I369" s="1" t="s">
        <v>251</v>
      </c>
      <c r="J369" s="1" t="s">
        <v>745</v>
      </c>
    </row>
    <row r="370" spans="2:10" outlineLevel="1" x14ac:dyDescent="0.2">
      <c r="B370" s="11">
        <v>44879</v>
      </c>
      <c r="C370" s="1" t="s">
        <v>154</v>
      </c>
      <c r="D370" s="1" t="s">
        <v>166</v>
      </c>
      <c r="E370" s="1" t="s">
        <v>20</v>
      </c>
      <c r="F370" s="5">
        <v>2858040</v>
      </c>
      <c r="G370" s="8" t="s">
        <v>145</v>
      </c>
      <c r="H370" s="5">
        <v>228643</v>
      </c>
      <c r="I370" s="1" t="s">
        <v>393</v>
      </c>
      <c r="J370" s="1" t="s">
        <v>677</v>
      </c>
    </row>
    <row r="371" spans="2:10" outlineLevel="1" x14ac:dyDescent="0.2">
      <c r="B371" s="11">
        <v>44881</v>
      </c>
      <c r="C371" s="1" t="s">
        <v>245</v>
      </c>
      <c r="D371" s="1" t="s">
        <v>166</v>
      </c>
      <c r="E371" s="1" t="s">
        <v>266</v>
      </c>
      <c r="F371" s="5">
        <v>2262710</v>
      </c>
      <c r="G371" s="8" t="s">
        <v>145</v>
      </c>
      <c r="H371" s="5">
        <v>181017</v>
      </c>
      <c r="I371" s="1" t="s">
        <v>438</v>
      </c>
      <c r="J371" s="1" t="s">
        <v>779</v>
      </c>
    </row>
    <row r="372" spans="2:10" outlineLevel="1" x14ac:dyDescent="0.2">
      <c r="B372" s="11">
        <v>44881</v>
      </c>
      <c r="C372" s="1" t="s">
        <v>452</v>
      </c>
      <c r="D372" s="1" t="s">
        <v>166</v>
      </c>
      <c r="E372" s="1" t="s">
        <v>89</v>
      </c>
      <c r="F372" s="5">
        <v>2134653</v>
      </c>
      <c r="G372" s="8" t="s">
        <v>145</v>
      </c>
      <c r="H372" s="5">
        <v>170772</v>
      </c>
      <c r="I372" s="1" t="s">
        <v>437</v>
      </c>
      <c r="J372" s="1" t="s">
        <v>456</v>
      </c>
    </row>
    <row r="373" spans="2:10" outlineLevel="1" x14ac:dyDescent="0.2">
      <c r="B373" s="11">
        <v>44881</v>
      </c>
      <c r="C373" s="1" t="s">
        <v>36</v>
      </c>
      <c r="D373" s="1" t="s">
        <v>166</v>
      </c>
      <c r="E373" s="1" t="s">
        <v>226</v>
      </c>
      <c r="F373" s="5">
        <v>4150696</v>
      </c>
      <c r="G373" s="8" t="s">
        <v>145</v>
      </c>
      <c r="H373" s="5">
        <v>332056</v>
      </c>
      <c r="I373" s="1" t="s">
        <v>302</v>
      </c>
      <c r="J373" s="1" t="s">
        <v>375</v>
      </c>
    </row>
    <row r="374" spans="2:10" outlineLevel="1" x14ac:dyDescent="0.2">
      <c r="B374" s="11">
        <v>44881</v>
      </c>
      <c r="C374" s="1" t="s">
        <v>550</v>
      </c>
      <c r="D374" s="1" t="s">
        <v>166</v>
      </c>
      <c r="E374" s="1" t="s">
        <v>481</v>
      </c>
      <c r="F374" s="5">
        <v>595330</v>
      </c>
      <c r="G374" s="8" t="s">
        <v>145</v>
      </c>
      <c r="H374" s="5">
        <v>47626</v>
      </c>
      <c r="I374" s="1" t="s">
        <v>207</v>
      </c>
      <c r="J374" s="1" t="s">
        <v>706</v>
      </c>
    </row>
    <row r="375" spans="2:10" outlineLevel="1" x14ac:dyDescent="0.2">
      <c r="B375" s="11">
        <v>44881</v>
      </c>
      <c r="C375" s="1" t="s">
        <v>368</v>
      </c>
      <c r="D375" s="1" t="s">
        <v>166</v>
      </c>
      <c r="E375" s="1" t="s">
        <v>331</v>
      </c>
      <c r="F375" s="5">
        <v>3394065</v>
      </c>
      <c r="G375" s="8" t="s">
        <v>145</v>
      </c>
      <c r="H375" s="5">
        <v>271525</v>
      </c>
      <c r="I375" s="1" t="s">
        <v>207</v>
      </c>
      <c r="J375" s="1" t="s">
        <v>706</v>
      </c>
    </row>
    <row r="376" spans="2:10" outlineLevel="1" x14ac:dyDescent="0.2">
      <c r="B376" s="11">
        <v>44881</v>
      </c>
      <c r="C376" s="1" t="s">
        <v>45</v>
      </c>
      <c r="D376" s="1" t="s">
        <v>400</v>
      </c>
      <c r="E376" s="1" t="s">
        <v>62</v>
      </c>
      <c r="F376" s="5">
        <v>-2094752</v>
      </c>
      <c r="G376" s="8" t="s">
        <v>145</v>
      </c>
      <c r="H376" s="5">
        <v>-167580</v>
      </c>
      <c r="I376" s="1" t="s">
        <v>593</v>
      </c>
      <c r="J376" s="1" t="s">
        <v>162</v>
      </c>
    </row>
    <row r="377" spans="2:10" outlineLevel="1" x14ac:dyDescent="0.2">
      <c r="B377" s="11">
        <v>44883</v>
      </c>
      <c r="C377" s="1" t="s">
        <v>198</v>
      </c>
      <c r="D377" s="1" t="s">
        <v>166</v>
      </c>
      <c r="E377" s="1" t="s">
        <v>396</v>
      </c>
      <c r="F377" s="5">
        <v>4686721</v>
      </c>
      <c r="G377" s="8" t="s">
        <v>145</v>
      </c>
      <c r="H377" s="5">
        <v>374938</v>
      </c>
      <c r="I377" s="1" t="s">
        <v>748</v>
      </c>
      <c r="J377" s="1" t="s">
        <v>134</v>
      </c>
    </row>
    <row r="378" spans="2:10" outlineLevel="1" x14ac:dyDescent="0.2">
      <c r="B378" s="11">
        <v>44886</v>
      </c>
      <c r="C378" s="1" t="s">
        <v>359</v>
      </c>
      <c r="D378" s="1" t="s">
        <v>166</v>
      </c>
      <c r="E378" s="1"/>
      <c r="F378" s="5">
        <v>0</v>
      </c>
      <c r="G378" s="8" t="s">
        <v>145</v>
      </c>
      <c r="H378" s="5">
        <v>0</v>
      </c>
      <c r="I378" s="1" t="s">
        <v>251</v>
      </c>
      <c r="J378" s="1" t="s">
        <v>745</v>
      </c>
    </row>
    <row r="379" spans="2:10" outlineLevel="1" x14ac:dyDescent="0.2">
      <c r="B379" s="11">
        <v>44886</v>
      </c>
      <c r="C379" s="1" t="s">
        <v>607</v>
      </c>
      <c r="D379" s="1" t="s">
        <v>166</v>
      </c>
      <c r="E379" s="1" t="s">
        <v>152</v>
      </c>
      <c r="F379" s="5">
        <v>1480018</v>
      </c>
      <c r="G379" s="8" t="s">
        <v>145</v>
      </c>
      <c r="H379" s="5">
        <v>118401</v>
      </c>
      <c r="I379" s="1" t="s">
        <v>394</v>
      </c>
      <c r="J379" s="1" t="s">
        <v>472</v>
      </c>
    </row>
    <row r="380" spans="2:10" outlineLevel="1" x14ac:dyDescent="0.2">
      <c r="B380" s="11">
        <v>44886</v>
      </c>
      <c r="C380" s="1" t="s">
        <v>696</v>
      </c>
      <c r="D380" s="1" t="s">
        <v>166</v>
      </c>
      <c r="E380" s="1" t="s">
        <v>471</v>
      </c>
      <c r="F380" s="5">
        <v>1887986</v>
      </c>
      <c r="G380" s="8" t="s">
        <v>145</v>
      </c>
      <c r="H380" s="5">
        <v>151039</v>
      </c>
      <c r="I380" s="1" t="s">
        <v>727</v>
      </c>
      <c r="J380" s="1" t="s">
        <v>243</v>
      </c>
    </row>
    <row r="381" spans="2:10" outlineLevel="1" x14ac:dyDescent="0.2">
      <c r="B381" s="11">
        <v>44887</v>
      </c>
      <c r="C381" s="1" t="s">
        <v>16</v>
      </c>
      <c r="D381" s="1" t="s">
        <v>166</v>
      </c>
      <c r="E381" s="1" t="s">
        <v>876</v>
      </c>
      <c r="F381" s="5">
        <v>5946133</v>
      </c>
      <c r="G381" s="8" t="s">
        <v>145</v>
      </c>
      <c r="H381" s="5">
        <v>475691</v>
      </c>
      <c r="I381" s="1" t="s">
        <v>302</v>
      </c>
      <c r="J381" s="1" t="s">
        <v>375</v>
      </c>
    </row>
    <row r="382" spans="2:10" outlineLevel="1" x14ac:dyDescent="0.2">
      <c r="B382" s="11">
        <v>44888</v>
      </c>
      <c r="C382" s="1" t="s">
        <v>85</v>
      </c>
      <c r="D382" s="1" t="s">
        <v>166</v>
      </c>
      <c r="E382" s="1" t="s">
        <v>362</v>
      </c>
      <c r="F382" s="5">
        <v>4150696</v>
      </c>
      <c r="G382" s="8" t="s">
        <v>145</v>
      </c>
      <c r="H382" s="5">
        <v>332056</v>
      </c>
      <c r="I382" s="1" t="s">
        <v>437</v>
      </c>
      <c r="J382" s="1" t="s">
        <v>456</v>
      </c>
    </row>
    <row r="383" spans="2:10" outlineLevel="1" x14ac:dyDescent="0.2">
      <c r="B383" s="11">
        <v>44888</v>
      </c>
      <c r="C383" s="1" t="s">
        <v>426</v>
      </c>
      <c r="D383" s="1" t="s">
        <v>166</v>
      </c>
      <c r="E383" s="1" t="s">
        <v>353</v>
      </c>
      <c r="F383" s="5">
        <v>4644030</v>
      </c>
      <c r="G383" s="8" t="s">
        <v>145</v>
      </c>
      <c r="H383" s="5">
        <v>371522</v>
      </c>
      <c r="I383" s="1" t="s">
        <v>393</v>
      </c>
      <c r="J383" s="1" t="s">
        <v>677</v>
      </c>
    </row>
    <row r="384" spans="2:10" outlineLevel="1" x14ac:dyDescent="0.2">
      <c r="B384" s="11">
        <v>44888</v>
      </c>
      <c r="C384" s="1" t="s">
        <v>544</v>
      </c>
      <c r="D384" s="1" t="s">
        <v>166</v>
      </c>
      <c r="E384" s="1" t="s">
        <v>315</v>
      </c>
      <c r="F384" s="5">
        <v>536025</v>
      </c>
      <c r="G384" s="8" t="s">
        <v>145</v>
      </c>
      <c r="H384" s="5">
        <v>42882</v>
      </c>
      <c r="I384" s="1" t="s">
        <v>207</v>
      </c>
      <c r="J384" s="1" t="s">
        <v>706</v>
      </c>
    </row>
    <row r="385" spans="2:10" outlineLevel="1" x14ac:dyDescent="0.2">
      <c r="B385" s="11">
        <v>44888</v>
      </c>
      <c r="C385" s="1" t="s">
        <v>418</v>
      </c>
      <c r="D385" s="1" t="s">
        <v>166</v>
      </c>
      <c r="E385" s="1"/>
      <c r="F385" s="5">
        <v>0</v>
      </c>
      <c r="G385" s="8" t="s">
        <v>145</v>
      </c>
      <c r="H385" s="5">
        <v>0</v>
      </c>
      <c r="I385" s="1" t="s">
        <v>727</v>
      </c>
      <c r="J385" s="1" t="s">
        <v>243</v>
      </c>
    </row>
    <row r="386" spans="2:10" outlineLevel="1" x14ac:dyDescent="0.2">
      <c r="B386" s="11">
        <v>44888</v>
      </c>
      <c r="C386" s="1" t="s">
        <v>413</v>
      </c>
      <c r="D386" s="1" t="s">
        <v>166</v>
      </c>
      <c r="E386" s="1" t="s">
        <v>473</v>
      </c>
      <c r="F386" s="5">
        <v>2134628</v>
      </c>
      <c r="G386" s="8" t="s">
        <v>145</v>
      </c>
      <c r="H386" s="5">
        <v>170770</v>
      </c>
      <c r="I386" s="1" t="s">
        <v>727</v>
      </c>
      <c r="J386" s="1" t="s">
        <v>243</v>
      </c>
    </row>
    <row r="387" spans="2:10" outlineLevel="1" x14ac:dyDescent="0.2">
      <c r="B387" s="11">
        <v>44893</v>
      </c>
      <c r="C387" s="1" t="s">
        <v>492</v>
      </c>
      <c r="D387" s="1" t="s">
        <v>166</v>
      </c>
      <c r="E387" s="1" t="s">
        <v>486</v>
      </c>
      <c r="F387" s="5">
        <v>1887986</v>
      </c>
      <c r="G387" s="8" t="s">
        <v>145</v>
      </c>
      <c r="H387" s="5">
        <v>151039</v>
      </c>
      <c r="I387" s="1" t="s">
        <v>748</v>
      </c>
      <c r="J387" s="1" t="s">
        <v>134</v>
      </c>
    </row>
    <row r="388" spans="2:10" outlineLevel="1" x14ac:dyDescent="0.2">
      <c r="B388" s="11">
        <v>44893</v>
      </c>
      <c r="C388" s="1" t="s">
        <v>405</v>
      </c>
      <c r="D388" s="1" t="s">
        <v>166</v>
      </c>
      <c r="E388" s="1" t="s">
        <v>712</v>
      </c>
      <c r="F388" s="5">
        <v>2831979</v>
      </c>
      <c r="G388" s="8" t="s">
        <v>145</v>
      </c>
      <c r="H388" s="5">
        <v>226558</v>
      </c>
      <c r="I388" s="1" t="s">
        <v>593</v>
      </c>
      <c r="J388" s="1" t="s">
        <v>162</v>
      </c>
    </row>
    <row r="389" spans="2:10" outlineLevel="1" x14ac:dyDescent="0.2">
      <c r="B389" s="11">
        <v>44893</v>
      </c>
      <c r="C389" s="1" t="s">
        <v>123</v>
      </c>
      <c r="D389" s="1" t="s">
        <v>166</v>
      </c>
      <c r="E389" s="1" t="s">
        <v>287</v>
      </c>
      <c r="F389" s="5">
        <v>1132792</v>
      </c>
      <c r="G389" s="8" t="s">
        <v>145</v>
      </c>
      <c r="H389" s="5">
        <v>90623</v>
      </c>
      <c r="I389" s="1" t="s">
        <v>394</v>
      </c>
      <c r="J389" s="1" t="s">
        <v>472</v>
      </c>
    </row>
    <row r="390" spans="2:10" outlineLevel="1" x14ac:dyDescent="0.2">
      <c r="B390" s="11">
        <v>44893</v>
      </c>
      <c r="C390" s="1" t="s">
        <v>54</v>
      </c>
      <c r="D390" s="1" t="s">
        <v>166</v>
      </c>
      <c r="E390" s="1" t="s">
        <v>321</v>
      </c>
      <c r="F390" s="5">
        <v>2488039</v>
      </c>
      <c r="G390" s="8" t="s">
        <v>145</v>
      </c>
      <c r="H390" s="5">
        <v>199043</v>
      </c>
      <c r="I390" s="1" t="s">
        <v>727</v>
      </c>
      <c r="J390" s="1" t="s">
        <v>243</v>
      </c>
    </row>
    <row r="391" spans="2:10" outlineLevel="1" x14ac:dyDescent="0.2">
      <c r="B391" s="11">
        <v>44893</v>
      </c>
      <c r="C391" s="1" t="s">
        <v>498</v>
      </c>
      <c r="D391" s="1" t="s">
        <v>166</v>
      </c>
      <c r="E391" s="1" t="s">
        <v>739</v>
      </c>
      <c r="F391" s="5">
        <v>1694428</v>
      </c>
      <c r="G391" s="8" t="s">
        <v>145</v>
      </c>
      <c r="H391" s="5">
        <v>135554</v>
      </c>
      <c r="I391" s="1" t="s">
        <v>394</v>
      </c>
      <c r="J391" s="1" t="s">
        <v>472</v>
      </c>
    </row>
    <row r="392" spans="2:10" outlineLevel="1" x14ac:dyDescent="0.2">
      <c r="B392" s="11">
        <v>44895</v>
      </c>
      <c r="C392" s="1" t="s">
        <v>547</v>
      </c>
      <c r="D392" s="1" t="s">
        <v>166</v>
      </c>
      <c r="E392" s="1" t="s">
        <v>260</v>
      </c>
      <c r="F392" s="5">
        <v>1190660</v>
      </c>
      <c r="G392" s="8" t="s">
        <v>145</v>
      </c>
      <c r="H392" s="5">
        <v>95253</v>
      </c>
      <c r="I392" s="1" t="s">
        <v>438</v>
      </c>
      <c r="J392" s="1" t="s">
        <v>779</v>
      </c>
    </row>
    <row r="393" spans="2:10" outlineLevel="1" x14ac:dyDescent="0.2">
      <c r="B393" s="11">
        <v>44896</v>
      </c>
      <c r="C393" s="1" t="s">
        <v>234</v>
      </c>
      <c r="D393" s="1" t="s">
        <v>166</v>
      </c>
      <c r="E393" s="1" t="s">
        <v>93</v>
      </c>
      <c r="F393" s="5">
        <v>2262710</v>
      </c>
      <c r="G393" s="8" t="s">
        <v>145</v>
      </c>
      <c r="H393" s="5">
        <v>181017</v>
      </c>
      <c r="I393" s="1" t="s">
        <v>207</v>
      </c>
      <c r="J393" s="1" t="s">
        <v>706</v>
      </c>
    </row>
    <row r="394" spans="2:10" outlineLevel="1" x14ac:dyDescent="0.2">
      <c r="B394" s="11">
        <v>44896</v>
      </c>
      <c r="C394" s="1" t="s">
        <v>276</v>
      </c>
      <c r="D394" s="1" t="s">
        <v>166</v>
      </c>
      <c r="E394" s="1" t="s">
        <v>503</v>
      </c>
      <c r="F394" s="5">
        <v>2831979</v>
      </c>
      <c r="G394" s="8" t="s">
        <v>145</v>
      </c>
      <c r="H394" s="5">
        <v>226558</v>
      </c>
      <c r="I394" s="1" t="s">
        <v>302</v>
      </c>
      <c r="J394" s="1" t="s">
        <v>375</v>
      </c>
    </row>
    <row r="395" spans="2:10" outlineLevel="1" x14ac:dyDescent="0.2">
      <c r="B395" s="11">
        <v>44896</v>
      </c>
      <c r="C395" s="1" t="s">
        <v>675</v>
      </c>
      <c r="D395" s="1" t="s">
        <v>166</v>
      </c>
      <c r="E395" s="1" t="s">
        <v>364</v>
      </c>
      <c r="F395" s="5">
        <v>1190660</v>
      </c>
      <c r="G395" s="8" t="s">
        <v>145</v>
      </c>
      <c r="H395" s="5">
        <v>95253</v>
      </c>
      <c r="I395" s="1" t="s">
        <v>251</v>
      </c>
      <c r="J395" s="1" t="s">
        <v>745</v>
      </c>
    </row>
    <row r="396" spans="2:10" outlineLevel="1" x14ac:dyDescent="0.2">
      <c r="B396" s="11">
        <v>44896</v>
      </c>
      <c r="C396" s="1" t="s">
        <v>111</v>
      </c>
      <c r="D396" s="1" t="s">
        <v>166</v>
      </c>
      <c r="E396" s="1" t="s">
        <v>340</v>
      </c>
      <c r="F396" s="5">
        <v>1887986</v>
      </c>
      <c r="G396" s="8" t="s">
        <v>145</v>
      </c>
      <c r="H396" s="5">
        <v>151039</v>
      </c>
      <c r="I396" s="1" t="s">
        <v>437</v>
      </c>
      <c r="J396" s="1" t="s">
        <v>456</v>
      </c>
    </row>
    <row r="397" spans="2:10" outlineLevel="1" x14ac:dyDescent="0.2">
      <c r="B397" s="11">
        <v>44897</v>
      </c>
      <c r="C397" s="1" t="s">
        <v>792</v>
      </c>
      <c r="D397" s="1" t="s">
        <v>688</v>
      </c>
      <c r="E397" s="1" t="s">
        <v>826</v>
      </c>
      <c r="F397" s="5">
        <v>-283197</v>
      </c>
      <c r="G397" s="8" t="s">
        <v>145</v>
      </c>
      <c r="H397" s="5">
        <v>-22656</v>
      </c>
      <c r="I397" s="1" t="s">
        <v>394</v>
      </c>
      <c r="J397" s="1" t="s">
        <v>472</v>
      </c>
    </row>
    <row r="398" spans="2:10" outlineLevel="1" x14ac:dyDescent="0.2">
      <c r="B398" s="11">
        <v>44897</v>
      </c>
      <c r="C398" s="1" t="s">
        <v>846</v>
      </c>
      <c r="D398" s="1" t="s">
        <v>166</v>
      </c>
      <c r="E398" s="1" t="s">
        <v>868</v>
      </c>
      <c r="F398" s="5">
        <v>471996</v>
      </c>
      <c r="G398" s="8" t="s">
        <v>145</v>
      </c>
      <c r="H398" s="5">
        <v>37760</v>
      </c>
      <c r="I398" s="1" t="s">
        <v>748</v>
      </c>
      <c r="J398" s="1" t="s">
        <v>134</v>
      </c>
    </row>
    <row r="399" spans="2:10" outlineLevel="1" x14ac:dyDescent="0.2">
      <c r="B399" s="11">
        <v>44897</v>
      </c>
      <c r="C399" s="1" t="s">
        <v>155</v>
      </c>
      <c r="D399" s="1" t="s">
        <v>125</v>
      </c>
      <c r="E399" s="1" t="s">
        <v>895</v>
      </c>
      <c r="F399" s="5">
        <v>-1182117</v>
      </c>
      <c r="G399" s="8" t="s">
        <v>145</v>
      </c>
      <c r="H399" s="5">
        <v>-94569</v>
      </c>
      <c r="I399" s="1" t="s">
        <v>727</v>
      </c>
      <c r="J399" s="1" t="s">
        <v>243</v>
      </c>
    </row>
    <row r="400" spans="2:10" outlineLevel="1" x14ac:dyDescent="0.2">
      <c r="B400" s="11">
        <v>44900</v>
      </c>
      <c r="C400" s="1" t="s">
        <v>424</v>
      </c>
      <c r="D400" s="1" t="s">
        <v>166</v>
      </c>
      <c r="E400" s="1" t="s">
        <v>847</v>
      </c>
      <c r="F400" s="5">
        <v>3078646</v>
      </c>
      <c r="G400" s="8" t="s">
        <v>145</v>
      </c>
      <c r="H400" s="5">
        <v>246292</v>
      </c>
      <c r="I400" s="1" t="s">
        <v>748</v>
      </c>
      <c r="J400" s="1" t="s">
        <v>134</v>
      </c>
    </row>
    <row r="401" spans="2:10" outlineLevel="1" x14ac:dyDescent="0.2">
      <c r="B401" s="11">
        <v>44900</v>
      </c>
      <c r="C401" s="1" t="s">
        <v>332</v>
      </c>
      <c r="D401" s="1" t="s">
        <v>166</v>
      </c>
      <c r="E401" s="1" t="s">
        <v>194</v>
      </c>
      <c r="F401" s="5">
        <v>1665870</v>
      </c>
      <c r="G401" s="8" t="s">
        <v>145</v>
      </c>
      <c r="H401" s="5">
        <v>133270</v>
      </c>
      <c r="I401" s="1" t="s">
        <v>394</v>
      </c>
      <c r="J401" s="1" t="s">
        <v>472</v>
      </c>
    </row>
    <row r="402" spans="2:10" outlineLevel="1" x14ac:dyDescent="0.2">
      <c r="B402" s="11">
        <v>44900</v>
      </c>
      <c r="C402" s="1" t="s">
        <v>647</v>
      </c>
      <c r="D402" s="1" t="s">
        <v>166</v>
      </c>
      <c r="E402" s="1" t="s">
        <v>448</v>
      </c>
      <c r="F402" s="5">
        <v>2262710</v>
      </c>
      <c r="G402" s="8" t="s">
        <v>145</v>
      </c>
      <c r="H402" s="5">
        <v>181017</v>
      </c>
      <c r="I402" s="1" t="s">
        <v>593</v>
      </c>
      <c r="J402" s="1" t="s">
        <v>162</v>
      </c>
    </row>
    <row r="403" spans="2:10" outlineLevel="1" x14ac:dyDescent="0.2">
      <c r="B403" s="11">
        <v>44900</v>
      </c>
      <c r="C403" s="1" t="s">
        <v>190</v>
      </c>
      <c r="D403" s="1" t="s">
        <v>166</v>
      </c>
      <c r="E403" s="1" t="s">
        <v>175</v>
      </c>
      <c r="F403" s="5">
        <v>1415989</v>
      </c>
      <c r="G403" s="8" t="s">
        <v>145</v>
      </c>
      <c r="H403" s="5">
        <v>113279</v>
      </c>
      <c r="I403" s="1" t="s">
        <v>727</v>
      </c>
      <c r="J403" s="1" t="s">
        <v>243</v>
      </c>
    </row>
    <row r="404" spans="2:10" outlineLevel="1" x14ac:dyDescent="0.2">
      <c r="B404" s="11">
        <v>44902</v>
      </c>
      <c r="C404" s="1" t="s">
        <v>179</v>
      </c>
      <c r="D404" s="1" t="s">
        <v>166</v>
      </c>
      <c r="E404" s="1" t="s">
        <v>283</v>
      </c>
      <c r="F404" s="5">
        <v>2262710</v>
      </c>
      <c r="G404" s="8" t="s">
        <v>145</v>
      </c>
      <c r="H404" s="5">
        <v>181017</v>
      </c>
      <c r="I404" s="1" t="s">
        <v>437</v>
      </c>
      <c r="J404" s="1" t="s">
        <v>456</v>
      </c>
    </row>
    <row r="405" spans="2:10" outlineLevel="1" x14ac:dyDescent="0.2">
      <c r="B405" s="11">
        <v>44902</v>
      </c>
      <c r="C405" s="1" t="s">
        <v>651</v>
      </c>
      <c r="D405" s="1" t="s">
        <v>166</v>
      </c>
      <c r="E405" s="1" t="s">
        <v>354</v>
      </c>
      <c r="F405" s="5">
        <v>2262710</v>
      </c>
      <c r="G405" s="8" t="s">
        <v>145</v>
      </c>
      <c r="H405" s="5">
        <v>181017</v>
      </c>
      <c r="I405" s="1" t="s">
        <v>207</v>
      </c>
      <c r="J405" s="1" t="s">
        <v>706</v>
      </c>
    </row>
    <row r="406" spans="2:10" outlineLevel="1" x14ac:dyDescent="0.2">
      <c r="B406" s="11">
        <v>44907</v>
      </c>
      <c r="C406" s="1" t="s">
        <v>720</v>
      </c>
      <c r="D406" s="1" t="s">
        <v>166</v>
      </c>
      <c r="E406" s="1" t="s">
        <v>506</v>
      </c>
      <c r="F406" s="5">
        <v>3700721</v>
      </c>
      <c r="G406" s="8" t="s">
        <v>145</v>
      </c>
      <c r="H406" s="5">
        <v>296058</v>
      </c>
      <c r="I406" s="1" t="s">
        <v>748</v>
      </c>
      <c r="J406" s="1" t="s">
        <v>134</v>
      </c>
    </row>
    <row r="407" spans="2:10" outlineLevel="1" x14ac:dyDescent="0.2">
      <c r="B407" s="11">
        <v>44907</v>
      </c>
      <c r="C407" s="1" t="s">
        <v>378</v>
      </c>
      <c r="D407" s="1" t="s">
        <v>166</v>
      </c>
      <c r="E407" s="1" t="s">
        <v>507</v>
      </c>
      <c r="F407" s="5">
        <v>2024122</v>
      </c>
      <c r="G407" s="8" t="s">
        <v>145</v>
      </c>
      <c r="H407" s="5">
        <v>161930</v>
      </c>
      <c r="I407" s="1" t="s">
        <v>437</v>
      </c>
      <c r="J407" s="1" t="s">
        <v>456</v>
      </c>
    </row>
    <row r="408" spans="2:10" outlineLevel="1" x14ac:dyDescent="0.2">
      <c r="B408" s="11">
        <v>44907</v>
      </c>
      <c r="C408" s="1" t="s">
        <v>782</v>
      </c>
      <c r="D408" s="1" t="s">
        <v>166</v>
      </c>
      <c r="E408" s="1" t="s">
        <v>652</v>
      </c>
      <c r="F408" s="5">
        <v>2223417</v>
      </c>
      <c r="G408" s="8" t="s">
        <v>145</v>
      </c>
      <c r="H408" s="5">
        <v>177873</v>
      </c>
      <c r="I408" s="1" t="s">
        <v>727</v>
      </c>
      <c r="J408" s="1" t="s">
        <v>243</v>
      </c>
    </row>
    <row r="409" spans="2:10" outlineLevel="1" x14ac:dyDescent="0.2">
      <c r="B409" s="11">
        <v>44907</v>
      </c>
      <c r="C409" s="1" t="s">
        <v>113</v>
      </c>
      <c r="D409" s="1" t="s">
        <v>166</v>
      </c>
      <c r="E409" s="1" t="s">
        <v>3</v>
      </c>
      <c r="F409" s="5">
        <v>3233221</v>
      </c>
      <c r="G409" s="8" t="s">
        <v>145</v>
      </c>
      <c r="H409" s="5">
        <v>258658</v>
      </c>
      <c r="I409" s="1" t="s">
        <v>593</v>
      </c>
      <c r="J409" s="1" t="s">
        <v>162</v>
      </c>
    </row>
    <row r="410" spans="2:10" outlineLevel="1" x14ac:dyDescent="0.2">
      <c r="B410" s="11">
        <v>44907</v>
      </c>
      <c r="C410" s="1" t="s">
        <v>247</v>
      </c>
      <c r="D410" s="1" t="s">
        <v>166</v>
      </c>
      <c r="E410" s="1" t="s">
        <v>573</v>
      </c>
      <c r="F410" s="5">
        <v>2024122</v>
      </c>
      <c r="G410" s="8" t="s">
        <v>145</v>
      </c>
      <c r="H410" s="5">
        <v>161930</v>
      </c>
      <c r="I410" s="1" t="s">
        <v>393</v>
      </c>
      <c r="J410" s="1" t="s">
        <v>677</v>
      </c>
    </row>
    <row r="411" spans="2:10" outlineLevel="1" x14ac:dyDescent="0.2">
      <c r="B411" s="11">
        <v>44909</v>
      </c>
      <c r="C411" s="1" t="s">
        <v>231</v>
      </c>
      <c r="D411" s="1" t="s">
        <v>166</v>
      </c>
      <c r="E411" s="1" t="s">
        <v>218</v>
      </c>
      <c r="F411" s="5">
        <v>5317332</v>
      </c>
      <c r="G411" s="8" t="s">
        <v>145</v>
      </c>
      <c r="H411" s="5">
        <v>425387</v>
      </c>
      <c r="I411" s="1" t="s">
        <v>437</v>
      </c>
      <c r="J411" s="1" t="s">
        <v>456</v>
      </c>
    </row>
    <row r="412" spans="2:10" outlineLevel="1" x14ac:dyDescent="0.2">
      <c r="B412" s="11">
        <v>44909</v>
      </c>
      <c r="C412" s="1" t="s">
        <v>95</v>
      </c>
      <c r="D412" s="1" t="s">
        <v>166</v>
      </c>
      <c r="E412" s="1" t="s">
        <v>137</v>
      </c>
      <c r="F412" s="5">
        <v>3126166</v>
      </c>
      <c r="G412" s="8" t="s">
        <v>145</v>
      </c>
      <c r="H412" s="5">
        <v>250093</v>
      </c>
      <c r="I412" s="1" t="s">
        <v>302</v>
      </c>
      <c r="J412" s="1" t="s">
        <v>375</v>
      </c>
    </row>
    <row r="413" spans="2:10" outlineLevel="1" x14ac:dyDescent="0.2">
      <c r="B413" s="11">
        <v>44909</v>
      </c>
      <c r="C413" s="1" t="s">
        <v>606</v>
      </c>
      <c r="D413" s="1" t="s">
        <v>166</v>
      </c>
      <c r="E413" s="1" t="s">
        <v>310</v>
      </c>
      <c r="F413" s="5">
        <v>2590141</v>
      </c>
      <c r="G413" s="8" t="s">
        <v>145</v>
      </c>
      <c r="H413" s="5">
        <v>207211</v>
      </c>
      <c r="I413" s="1" t="s">
        <v>207</v>
      </c>
      <c r="J413" s="1" t="s">
        <v>706</v>
      </c>
    </row>
    <row r="414" spans="2:10" outlineLevel="1" x14ac:dyDescent="0.2">
      <c r="B414" s="11">
        <v>44909</v>
      </c>
      <c r="C414" s="1" t="s">
        <v>109</v>
      </c>
      <c r="D414" s="1" t="s">
        <v>166</v>
      </c>
      <c r="E414" s="1" t="s">
        <v>786</v>
      </c>
      <c r="F414" s="5">
        <v>1527841</v>
      </c>
      <c r="G414" s="8" t="s">
        <v>145</v>
      </c>
      <c r="H414" s="5">
        <v>122227</v>
      </c>
      <c r="I414" s="1" t="s">
        <v>394</v>
      </c>
      <c r="J414" s="1" t="s">
        <v>472</v>
      </c>
    </row>
    <row r="415" spans="2:10" outlineLevel="1" x14ac:dyDescent="0.2">
      <c r="B415" s="11">
        <v>44911</v>
      </c>
      <c r="C415" s="1" t="s">
        <v>43</v>
      </c>
      <c r="D415" s="1" t="s">
        <v>166</v>
      </c>
      <c r="E415" s="1" t="s">
        <v>296</v>
      </c>
      <c r="F415" s="5">
        <v>1012061</v>
      </c>
      <c r="G415" s="8" t="s">
        <v>145</v>
      </c>
      <c r="H415" s="5">
        <v>80965</v>
      </c>
      <c r="I415" s="1" t="s">
        <v>438</v>
      </c>
      <c r="J415" s="1" t="s">
        <v>779</v>
      </c>
    </row>
    <row r="416" spans="2:10" outlineLevel="1" x14ac:dyDescent="0.2">
      <c r="B416" s="11">
        <v>44914</v>
      </c>
      <c r="C416" s="1" t="s">
        <v>889</v>
      </c>
      <c r="D416" s="1" t="s">
        <v>166</v>
      </c>
      <c r="E416" s="1" t="s">
        <v>856</v>
      </c>
      <c r="F416" s="5">
        <v>2221160</v>
      </c>
      <c r="G416" s="8" t="s">
        <v>145</v>
      </c>
      <c r="H416" s="5">
        <v>177693</v>
      </c>
      <c r="I416" s="1" t="s">
        <v>727</v>
      </c>
      <c r="J416" s="1" t="s">
        <v>243</v>
      </c>
    </row>
    <row r="417" spans="2:10" outlineLevel="1" x14ac:dyDescent="0.2">
      <c r="B417" s="11">
        <v>44914</v>
      </c>
      <c r="C417" s="1" t="s">
        <v>4</v>
      </c>
      <c r="D417" s="1" t="s">
        <v>166</v>
      </c>
      <c r="E417" s="1" t="s">
        <v>877</v>
      </c>
      <c r="F417" s="5">
        <v>5180283</v>
      </c>
      <c r="G417" s="8" t="s">
        <v>145</v>
      </c>
      <c r="H417" s="5">
        <v>414423</v>
      </c>
      <c r="I417" s="1" t="s">
        <v>393</v>
      </c>
      <c r="J417" s="1" t="s">
        <v>677</v>
      </c>
    </row>
    <row r="418" spans="2:10" outlineLevel="1" x14ac:dyDescent="0.2">
      <c r="B418" s="11">
        <v>44916</v>
      </c>
      <c r="C418" s="1" t="s">
        <v>840</v>
      </c>
      <c r="D418" s="1" t="s">
        <v>166</v>
      </c>
      <c r="E418" s="1" t="s">
        <v>734</v>
      </c>
      <c r="F418" s="5">
        <v>1072050</v>
      </c>
      <c r="G418" s="8" t="s">
        <v>145</v>
      </c>
      <c r="H418" s="5">
        <v>85764</v>
      </c>
      <c r="I418" s="1" t="s">
        <v>438</v>
      </c>
      <c r="J418" s="1" t="s">
        <v>779</v>
      </c>
    </row>
    <row r="419" spans="2:10" outlineLevel="1" x14ac:dyDescent="0.2">
      <c r="B419" s="11">
        <v>44916</v>
      </c>
      <c r="C419" s="1" t="s">
        <v>497</v>
      </c>
      <c r="D419" s="1" t="s">
        <v>166</v>
      </c>
      <c r="E419" s="1" t="s">
        <v>118</v>
      </c>
      <c r="F419" s="5">
        <v>4245282</v>
      </c>
      <c r="G419" s="8" t="s">
        <v>145</v>
      </c>
      <c r="H419" s="5">
        <v>339623</v>
      </c>
      <c r="I419" s="1" t="s">
        <v>748</v>
      </c>
      <c r="J419" s="1" t="s">
        <v>134</v>
      </c>
    </row>
    <row r="420" spans="2:10" outlineLevel="1" x14ac:dyDescent="0.2">
      <c r="B420" s="11">
        <v>44916</v>
      </c>
      <c r="C420" s="1" t="s">
        <v>884</v>
      </c>
      <c r="D420" s="1" t="s">
        <v>166</v>
      </c>
      <c r="E420" s="1" t="s">
        <v>865</v>
      </c>
      <c r="F420" s="5">
        <v>1110580</v>
      </c>
      <c r="G420" s="8" t="s">
        <v>145</v>
      </c>
      <c r="H420" s="5">
        <v>88846</v>
      </c>
      <c r="I420" s="1" t="s">
        <v>437</v>
      </c>
      <c r="J420" s="1" t="s">
        <v>456</v>
      </c>
    </row>
    <row r="421" spans="2:10" outlineLevel="1" x14ac:dyDescent="0.2">
      <c r="B421" s="11">
        <v>44916</v>
      </c>
      <c r="C421" s="1" t="s">
        <v>858</v>
      </c>
      <c r="D421" s="1" t="s">
        <v>166</v>
      </c>
      <c r="E421" s="1" t="s">
        <v>669</v>
      </c>
      <c r="F421" s="5">
        <v>3196948</v>
      </c>
      <c r="G421" s="8" t="s">
        <v>145</v>
      </c>
      <c r="H421" s="5">
        <v>255756</v>
      </c>
      <c r="I421" s="1" t="s">
        <v>593</v>
      </c>
      <c r="J421" s="1" t="s">
        <v>162</v>
      </c>
    </row>
    <row r="422" spans="2:10" outlineLevel="1" x14ac:dyDescent="0.2">
      <c r="B422" s="11">
        <v>44916</v>
      </c>
      <c r="C422" s="1" t="s">
        <v>133</v>
      </c>
      <c r="D422" s="1" t="s">
        <v>166</v>
      </c>
      <c r="E422" s="1" t="s">
        <v>785</v>
      </c>
      <c r="F422" s="5">
        <v>1665870</v>
      </c>
      <c r="G422" s="8" t="s">
        <v>145</v>
      </c>
      <c r="H422" s="5">
        <v>133270</v>
      </c>
      <c r="I422" s="1" t="s">
        <v>727</v>
      </c>
      <c r="J422" s="1" t="s">
        <v>243</v>
      </c>
    </row>
    <row r="423" spans="2:10" outlineLevel="1" x14ac:dyDescent="0.2">
      <c r="B423" s="11">
        <v>44918</v>
      </c>
      <c r="C423" s="1" t="s">
        <v>379</v>
      </c>
      <c r="D423" s="1" t="s">
        <v>166</v>
      </c>
      <c r="E423" s="1" t="s">
        <v>309</v>
      </c>
      <c r="F423" s="5">
        <v>4236746</v>
      </c>
      <c r="G423" s="8" t="s">
        <v>145</v>
      </c>
      <c r="H423" s="5">
        <v>338940</v>
      </c>
      <c r="I423" s="1" t="s">
        <v>302</v>
      </c>
      <c r="J423" s="1" t="s">
        <v>375</v>
      </c>
    </row>
    <row r="424" spans="2:10" outlineLevel="1" x14ac:dyDescent="0.2">
      <c r="B424" s="11">
        <v>44918</v>
      </c>
      <c r="C424" s="1" t="s">
        <v>817</v>
      </c>
      <c r="D424" s="1" t="s">
        <v>125</v>
      </c>
      <c r="E424" s="1" t="s">
        <v>826</v>
      </c>
      <c r="F424" s="5">
        <v>-333400</v>
      </c>
      <c r="G424" s="8" t="s">
        <v>145</v>
      </c>
      <c r="H424" s="5">
        <v>-26672</v>
      </c>
      <c r="I424" s="1" t="s">
        <v>727</v>
      </c>
      <c r="J424" s="1" t="s">
        <v>243</v>
      </c>
    </row>
    <row r="425" spans="2:10" outlineLevel="1" x14ac:dyDescent="0.2">
      <c r="B425" s="11">
        <v>44920</v>
      </c>
      <c r="C425" s="1" t="s">
        <v>614</v>
      </c>
      <c r="D425" s="1" t="s">
        <v>400</v>
      </c>
      <c r="E425" s="1" t="s">
        <v>826</v>
      </c>
      <c r="F425" s="5">
        <v>-656948</v>
      </c>
      <c r="G425" s="8" t="s">
        <v>145</v>
      </c>
      <c r="H425" s="5">
        <v>-52556</v>
      </c>
      <c r="I425" s="1" t="s">
        <v>593</v>
      </c>
      <c r="J425" s="1" t="s">
        <v>162</v>
      </c>
    </row>
    <row r="426" spans="2:10" outlineLevel="1" x14ac:dyDescent="0.2">
      <c r="B426" s="11">
        <v>44920</v>
      </c>
      <c r="C426" s="1" t="s">
        <v>625</v>
      </c>
      <c r="D426" s="1" t="s">
        <v>400</v>
      </c>
      <c r="E426" s="1" t="s">
        <v>826</v>
      </c>
      <c r="F426" s="5">
        <v>-656948</v>
      </c>
      <c r="G426" s="8" t="s">
        <v>145</v>
      </c>
      <c r="H426" s="5">
        <v>-52556</v>
      </c>
      <c r="I426" s="1" t="s">
        <v>593</v>
      </c>
      <c r="J426" s="1" t="s">
        <v>162</v>
      </c>
    </row>
    <row r="427" spans="2:10" outlineLevel="1" x14ac:dyDescent="0.2">
      <c r="B427" s="11">
        <v>44921</v>
      </c>
      <c r="C427" s="1" t="s">
        <v>105</v>
      </c>
      <c r="D427" s="1" t="s">
        <v>166</v>
      </c>
      <c r="E427" s="1" t="s">
        <v>289</v>
      </c>
      <c r="F427" s="5">
        <v>1868721</v>
      </c>
      <c r="G427" s="8" t="s">
        <v>145</v>
      </c>
      <c r="H427" s="5">
        <v>149498</v>
      </c>
      <c r="I427" s="1" t="s">
        <v>394</v>
      </c>
      <c r="J427" s="1" t="s">
        <v>472</v>
      </c>
    </row>
    <row r="428" spans="2:10" outlineLevel="1" x14ac:dyDescent="0.2">
      <c r="B428" s="11">
        <v>44921</v>
      </c>
      <c r="C428" s="1" t="s">
        <v>661</v>
      </c>
      <c r="D428" s="1" t="s">
        <v>166</v>
      </c>
      <c r="E428" s="1" t="s">
        <v>721</v>
      </c>
      <c r="F428" s="5">
        <v>1072050</v>
      </c>
      <c r="G428" s="8" t="s">
        <v>145</v>
      </c>
      <c r="H428" s="5">
        <v>85764</v>
      </c>
      <c r="I428" s="1" t="s">
        <v>727</v>
      </c>
      <c r="J428" s="1" t="s">
        <v>243</v>
      </c>
    </row>
    <row r="429" spans="2:10" outlineLevel="1" x14ac:dyDescent="0.2">
      <c r="B429" s="11">
        <v>44921</v>
      </c>
      <c r="C429" s="1" t="s">
        <v>397</v>
      </c>
      <c r="D429" s="1" t="s">
        <v>166</v>
      </c>
      <c r="E429" s="1" t="s">
        <v>106</v>
      </c>
      <c r="F429" s="5">
        <v>3312475</v>
      </c>
      <c r="G429" s="8" t="s">
        <v>145</v>
      </c>
      <c r="H429" s="5">
        <v>264998</v>
      </c>
      <c r="I429" s="1" t="s">
        <v>394</v>
      </c>
      <c r="J429" s="1" t="s">
        <v>472</v>
      </c>
    </row>
    <row r="430" spans="2:10" outlineLevel="1" x14ac:dyDescent="0.2">
      <c r="B430" s="11">
        <v>44923</v>
      </c>
      <c r="C430" s="1" t="s">
        <v>192</v>
      </c>
      <c r="D430" s="1" t="s">
        <v>166</v>
      </c>
      <c r="E430" s="1" t="s">
        <v>183</v>
      </c>
      <c r="F430" s="5">
        <v>1110580</v>
      </c>
      <c r="G430" s="8" t="s">
        <v>145</v>
      </c>
      <c r="H430" s="5">
        <v>88846</v>
      </c>
      <c r="I430" s="1" t="s">
        <v>437</v>
      </c>
      <c r="J430" s="1" t="s">
        <v>456</v>
      </c>
    </row>
    <row r="431" spans="2:10" outlineLevel="1" x14ac:dyDescent="0.2">
      <c r="B431" s="11">
        <v>44923</v>
      </c>
      <c r="C431" s="1" t="s">
        <v>882</v>
      </c>
      <c r="D431" s="1" t="s">
        <v>166</v>
      </c>
      <c r="E431" s="1" t="s">
        <v>534</v>
      </c>
      <c r="F431" s="5">
        <v>4245282</v>
      </c>
      <c r="G431" s="8" t="s">
        <v>145</v>
      </c>
      <c r="H431" s="5">
        <v>339623</v>
      </c>
      <c r="I431" s="1" t="s">
        <v>593</v>
      </c>
      <c r="J431" s="1" t="s">
        <v>162</v>
      </c>
    </row>
    <row r="432" spans="2:10" outlineLevel="1" x14ac:dyDescent="0.2">
      <c r="B432" s="11">
        <v>44923</v>
      </c>
      <c r="C432" s="1" t="s">
        <v>222</v>
      </c>
      <c r="D432" s="1" t="s">
        <v>166</v>
      </c>
      <c r="E432" s="1" t="s">
        <v>772</v>
      </c>
      <c r="F432" s="5">
        <v>4168222</v>
      </c>
      <c r="G432" s="8" t="s">
        <v>145</v>
      </c>
      <c r="H432" s="5">
        <v>333458</v>
      </c>
      <c r="I432" s="1" t="s">
        <v>207</v>
      </c>
      <c r="J432" s="1" t="s">
        <v>706</v>
      </c>
    </row>
    <row r="433" spans="2:10" outlineLevel="1" x14ac:dyDescent="0.2">
      <c r="B433" s="11">
        <v>44923</v>
      </c>
      <c r="C433" s="1" t="s">
        <v>775</v>
      </c>
      <c r="D433" s="1" t="s">
        <v>166</v>
      </c>
      <c r="E433" s="1" t="s">
        <v>66</v>
      </c>
      <c r="F433" s="5">
        <v>6192344</v>
      </c>
      <c r="G433" s="8" t="s">
        <v>145</v>
      </c>
      <c r="H433" s="5">
        <v>495388</v>
      </c>
      <c r="I433" s="1" t="s">
        <v>393</v>
      </c>
      <c r="J433" s="1" t="s">
        <v>677</v>
      </c>
    </row>
    <row r="434" spans="2:10" outlineLevel="1" x14ac:dyDescent="0.2">
      <c r="B434" s="11">
        <v>44924</v>
      </c>
      <c r="C434" s="1" t="s">
        <v>482</v>
      </c>
      <c r="D434" s="1" t="s">
        <v>166</v>
      </c>
      <c r="E434" s="1" t="s">
        <v>131</v>
      </c>
      <c r="F434" s="5">
        <v>3295467</v>
      </c>
      <c r="G434" s="8" t="s">
        <v>145</v>
      </c>
      <c r="H434" s="5">
        <v>263637</v>
      </c>
      <c r="I434" s="1" t="s">
        <v>748</v>
      </c>
      <c r="J434" s="1" t="s">
        <v>134</v>
      </c>
    </row>
    <row r="435" spans="2:10" outlineLevel="1" x14ac:dyDescent="0.2">
      <c r="B435" s="11">
        <v>44924</v>
      </c>
      <c r="C435" s="1" t="s">
        <v>367</v>
      </c>
      <c r="D435" s="1" t="s">
        <v>166</v>
      </c>
      <c r="E435" s="1" t="s">
        <v>370</v>
      </c>
      <c r="F435" s="5">
        <v>1012061</v>
      </c>
      <c r="G435" s="8" t="s">
        <v>145</v>
      </c>
      <c r="H435" s="5">
        <v>80965</v>
      </c>
      <c r="I435" s="1" t="s">
        <v>438</v>
      </c>
      <c r="J435" s="1" t="s">
        <v>779</v>
      </c>
    </row>
    <row r="436" spans="2:10" outlineLevel="1" x14ac:dyDescent="0.2">
      <c r="B436" s="11">
        <v>44926</v>
      </c>
      <c r="C436" s="1" t="s">
        <v>288</v>
      </c>
      <c r="D436" s="1" t="s">
        <v>688</v>
      </c>
      <c r="E436" s="1" t="s">
        <v>826</v>
      </c>
      <c r="F436" s="5">
        <v>-222116</v>
      </c>
      <c r="G436" s="8" t="s">
        <v>145</v>
      </c>
      <c r="H436" s="5">
        <v>-17769</v>
      </c>
      <c r="I436" s="1" t="s">
        <v>394</v>
      </c>
      <c r="J436" s="1" t="s">
        <v>472</v>
      </c>
    </row>
    <row r="437" spans="2:10" outlineLevel="1" x14ac:dyDescent="0.2">
      <c r="B437" s="11">
        <v>44926</v>
      </c>
      <c r="C437" s="1" t="s">
        <v>693</v>
      </c>
      <c r="D437" s="1" t="s">
        <v>166</v>
      </c>
      <c r="E437" s="1" t="s">
        <v>408</v>
      </c>
      <c r="F437" s="5">
        <v>28978125</v>
      </c>
      <c r="G437" s="8" t="s">
        <v>145</v>
      </c>
      <c r="H437" s="5">
        <v>2318250</v>
      </c>
      <c r="I437" s="1" t="s">
        <v>748</v>
      </c>
      <c r="J437" s="1" t="s">
        <v>134</v>
      </c>
    </row>
    <row r="438" spans="2:10" outlineLevel="1" x14ac:dyDescent="0.2">
      <c r="B438" s="11">
        <v>44928</v>
      </c>
      <c r="C438" s="1" t="s">
        <v>649</v>
      </c>
      <c r="D438" s="1" t="s">
        <v>371</v>
      </c>
      <c r="E438" s="1" t="s">
        <v>294</v>
      </c>
      <c r="F438" s="5">
        <v>1665870</v>
      </c>
      <c r="G438" s="8" t="s">
        <v>28</v>
      </c>
      <c r="H438" s="5">
        <v>166587</v>
      </c>
      <c r="I438" s="1" t="s">
        <v>727</v>
      </c>
      <c r="J438" s="1" t="s">
        <v>243</v>
      </c>
    </row>
    <row r="439" spans="2:10" outlineLevel="1" x14ac:dyDescent="0.2">
      <c r="B439" s="11">
        <v>44928</v>
      </c>
      <c r="C439" s="1" t="s">
        <v>256</v>
      </c>
      <c r="D439" s="1" t="s">
        <v>371</v>
      </c>
      <c r="E439" s="1" t="s">
        <v>342</v>
      </c>
      <c r="F439" s="5">
        <v>22660777</v>
      </c>
      <c r="G439" s="8" t="s">
        <v>28</v>
      </c>
      <c r="H439" s="5">
        <v>2266078</v>
      </c>
      <c r="I439" s="1" t="s">
        <v>593</v>
      </c>
      <c r="J439" s="1" t="s">
        <v>162</v>
      </c>
    </row>
    <row r="440" spans="2:10" outlineLevel="1" x14ac:dyDescent="0.2">
      <c r="B440" s="11">
        <v>44928</v>
      </c>
      <c r="C440" s="1" t="s">
        <v>403</v>
      </c>
      <c r="D440" s="1" t="s">
        <v>371</v>
      </c>
      <c r="E440" s="1" t="s">
        <v>608</v>
      </c>
      <c r="F440" s="5">
        <v>5060305</v>
      </c>
      <c r="G440" s="8" t="s">
        <v>28</v>
      </c>
      <c r="H440" s="5">
        <v>506031</v>
      </c>
      <c r="I440" s="1" t="s">
        <v>393</v>
      </c>
      <c r="J440" s="1" t="s">
        <v>677</v>
      </c>
    </row>
    <row r="441" spans="2:10" outlineLevel="1" x14ac:dyDescent="0.2">
      <c r="B441" s="11">
        <v>44931</v>
      </c>
      <c r="C441" s="1" t="s">
        <v>686</v>
      </c>
      <c r="D441" s="1" t="s">
        <v>371</v>
      </c>
      <c r="E441" s="1" t="s">
        <v>13</v>
      </c>
      <c r="F441" s="5">
        <v>5257343</v>
      </c>
      <c r="G441" s="8" t="s">
        <v>28</v>
      </c>
      <c r="H441" s="5">
        <v>525734</v>
      </c>
      <c r="I441" s="1" t="s">
        <v>437</v>
      </c>
      <c r="J441" s="1" t="s">
        <v>456</v>
      </c>
    </row>
    <row r="442" spans="2:10" outlineLevel="1" x14ac:dyDescent="0.2">
      <c r="B442" s="11">
        <v>45009</v>
      </c>
      <c r="C442" s="1" t="s">
        <v>90</v>
      </c>
      <c r="D442" s="1" t="s">
        <v>371</v>
      </c>
      <c r="E442" s="1" t="s">
        <v>747</v>
      </c>
      <c r="F442" s="5">
        <v>0</v>
      </c>
      <c r="G442" s="8" t="s">
        <v>28</v>
      </c>
      <c r="H442" s="5">
        <v>84906</v>
      </c>
      <c r="I442" s="1" t="s">
        <v>593</v>
      </c>
      <c r="J442" s="1" t="s">
        <v>162</v>
      </c>
    </row>
    <row r="443" spans="2:10" outlineLevel="1" x14ac:dyDescent="0.2">
      <c r="B443" s="11">
        <v>45099</v>
      </c>
      <c r="C443" s="1" t="s">
        <v>213</v>
      </c>
      <c r="D443" s="1" t="s">
        <v>371</v>
      </c>
      <c r="E443" s="1" t="s">
        <v>747</v>
      </c>
      <c r="F443" s="5">
        <v>-2134628</v>
      </c>
      <c r="G443" s="8" t="s">
        <v>145</v>
      </c>
      <c r="H443" s="5">
        <v>-170770</v>
      </c>
      <c r="I443" s="1" t="s">
        <v>727</v>
      </c>
      <c r="J443" s="1" t="s">
        <v>243</v>
      </c>
    </row>
    <row r="444" spans="2:10" x14ac:dyDescent="0.2">
      <c r="B444" s="12" t="s">
        <v>214</v>
      </c>
      <c r="F444" s="7">
        <v>1056143882</v>
      </c>
      <c r="H444" s="7">
        <v>87862007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outlinePr summaryBelow="0"/>
  </sheetPr>
  <dimension ref="A1:S2873"/>
  <sheetViews>
    <sheetView tabSelected="1" zoomScaleNormal="100" workbookViewId="0"/>
  </sheetViews>
  <sheetFormatPr defaultColWidth="9.125" defaultRowHeight="14.25" outlineLevelRow="1" x14ac:dyDescent="0.2"/>
  <cols>
    <col min="1" max="1" width="14.25" style="9" customWidth="1"/>
    <col min="2" max="3" width="11.375" customWidth="1"/>
    <col min="4" max="4" width="100.625" bestFit="1" customWidth="1"/>
    <col min="5" max="5" width="17.125" style="2" customWidth="1"/>
    <col min="6" max="6" width="11.375" customWidth="1"/>
    <col min="7" max="8" width="15.75" style="2" customWidth="1"/>
    <col min="9" max="9" width="74.125" bestFit="1" customWidth="1"/>
    <col min="10" max="11" width="21.375" customWidth="1"/>
    <col min="12" max="13" width="21.375" style="17" customWidth="1"/>
    <col min="14" max="14" width="21.375" customWidth="1"/>
    <col min="17" max="17" width="16.875" bestFit="1" customWidth="1"/>
    <col min="19" max="19" width="14.25" bestFit="1" customWidth="1"/>
  </cols>
  <sheetData>
    <row r="1" spans="1:19" ht="24.75" customHeight="1" collapsed="1" x14ac:dyDescent="0.2">
      <c r="A1" s="6" t="s">
        <v>139</v>
      </c>
      <c r="B1" s="4" t="s">
        <v>0</v>
      </c>
      <c r="C1" s="4" t="s">
        <v>773</v>
      </c>
      <c r="D1" s="4" t="s">
        <v>603</v>
      </c>
      <c r="E1" s="10" t="s">
        <v>316</v>
      </c>
      <c r="F1" s="4" t="s">
        <v>57</v>
      </c>
      <c r="G1" s="10" t="s">
        <v>658</v>
      </c>
      <c r="H1" s="10" t="s">
        <v>896</v>
      </c>
      <c r="I1" s="4" t="s">
        <v>487</v>
      </c>
      <c r="J1" s="4" t="s">
        <v>249</v>
      </c>
      <c r="K1" s="19" t="s">
        <v>1036</v>
      </c>
      <c r="L1" s="15" t="s">
        <v>1028</v>
      </c>
      <c r="M1" s="15" t="s">
        <v>1029</v>
      </c>
      <c r="N1" s="13" t="s">
        <v>1030</v>
      </c>
      <c r="O1" s="13" t="s">
        <v>1027</v>
      </c>
      <c r="Q1" s="17">
        <f>+SUBTOTAL(9,H:H)</f>
        <v>176425089</v>
      </c>
      <c r="S1" s="37"/>
    </row>
    <row r="2" spans="1:19" hidden="1" outlineLevel="1" x14ac:dyDescent="0.2">
      <c r="A2" s="11">
        <v>44564</v>
      </c>
      <c r="B2" s="1">
        <v>6257</v>
      </c>
      <c r="C2" s="1" t="s">
        <v>110</v>
      </c>
      <c r="D2" s="1" t="s">
        <v>450</v>
      </c>
      <c r="E2" s="5">
        <v>2016040</v>
      </c>
      <c r="F2" s="8" t="s">
        <v>28</v>
      </c>
      <c r="G2" s="5">
        <v>201604</v>
      </c>
      <c r="H2" s="5">
        <f>+E2+G2</f>
        <v>2217644</v>
      </c>
      <c r="I2" s="1" t="s">
        <v>302</v>
      </c>
      <c r="J2" s="1" t="s">
        <v>375</v>
      </c>
      <c r="K2" s="20">
        <f>30+A2</f>
        <v>44594</v>
      </c>
      <c r="L2" s="16">
        <f>+VLOOKUP(B2,'[1]2022-2023'!$I$1:$Q$65536,9,0)</f>
        <v>2217644</v>
      </c>
      <c r="M2" s="16">
        <f>+L2-H2</f>
        <v>0</v>
      </c>
      <c r="N2" s="14" t="str">
        <f>+VLOOKUP(B2,'[1]2022-2023'!$I$1:$Q$65536,7,0)</f>
        <v>20220228</v>
      </c>
      <c r="O2" t="s">
        <v>1037</v>
      </c>
    </row>
    <row r="3" spans="1:19" hidden="1" outlineLevel="1" x14ac:dyDescent="0.2">
      <c r="A3" s="11">
        <v>44564</v>
      </c>
      <c r="B3" s="1" t="s">
        <v>1031</v>
      </c>
      <c r="C3" s="1" t="s">
        <v>110</v>
      </c>
      <c r="D3" s="1" t="s">
        <v>246</v>
      </c>
      <c r="E3" s="5">
        <v>2144100</v>
      </c>
      <c r="F3" s="8" t="s">
        <v>28</v>
      </c>
      <c r="G3" s="5">
        <v>214410</v>
      </c>
      <c r="H3" s="5">
        <f t="shared" ref="H3:H60" si="0">+E3+G3</f>
        <v>2358510</v>
      </c>
      <c r="I3" s="1" t="s">
        <v>149</v>
      </c>
      <c r="J3" s="1" t="s">
        <v>134</v>
      </c>
      <c r="K3" s="20">
        <f t="shared" ref="K3:K60" si="1">30+A3</f>
        <v>44594</v>
      </c>
      <c r="L3" s="16">
        <f>+VLOOKUP(B3,'[1]2022-2023'!$I$1:$Q$65536,9,0)</f>
        <v>2358510</v>
      </c>
      <c r="M3" s="16">
        <f t="shared" ref="M3:M60" si="2">+L3-H3</f>
        <v>0</v>
      </c>
      <c r="N3" s="14" t="str">
        <f>+VLOOKUP(B3,'[1]2022-2023'!$I$1:$Q$65536,7,0)</f>
        <v>20220228</v>
      </c>
      <c r="O3" t="s">
        <v>1037</v>
      </c>
    </row>
    <row r="4" spans="1:19" hidden="1" outlineLevel="1" x14ac:dyDescent="0.2">
      <c r="A4" s="11">
        <v>44565</v>
      </c>
      <c r="B4" s="1">
        <v>6426</v>
      </c>
      <c r="C4" s="1" t="s">
        <v>110</v>
      </c>
      <c r="D4" s="1" t="s">
        <v>476</v>
      </c>
      <c r="E4" s="5">
        <v>943990</v>
      </c>
      <c r="F4" s="8" t="s">
        <v>28</v>
      </c>
      <c r="G4" s="5">
        <v>94399</v>
      </c>
      <c r="H4" s="5">
        <f t="shared" si="0"/>
        <v>1038389</v>
      </c>
      <c r="I4" s="1" t="s">
        <v>149</v>
      </c>
      <c r="J4" s="1" t="s">
        <v>134</v>
      </c>
      <c r="K4" s="20">
        <f t="shared" si="1"/>
        <v>44595</v>
      </c>
      <c r="L4" s="16">
        <f>+VLOOKUP(B4,'[1]2022-2023'!$I$1:$Q$65536,9,0)</f>
        <v>1038389</v>
      </c>
      <c r="M4" s="16">
        <f t="shared" si="2"/>
        <v>0</v>
      </c>
      <c r="N4" s="14" t="str">
        <f>+VLOOKUP(B4,'[1]2022-2023'!$I$1:$Q$65536,7,0)</f>
        <v>20220228</v>
      </c>
      <c r="O4" t="s">
        <v>1037</v>
      </c>
    </row>
    <row r="5" spans="1:19" hidden="1" outlineLevel="1" x14ac:dyDescent="0.2">
      <c r="A5" s="11">
        <v>44565</v>
      </c>
      <c r="B5" s="1">
        <v>6528</v>
      </c>
      <c r="C5" s="1" t="s">
        <v>110</v>
      </c>
      <c r="D5" s="1" t="s">
        <v>893</v>
      </c>
      <c r="E5" s="5">
        <v>595330</v>
      </c>
      <c r="F5" s="8" t="s">
        <v>28</v>
      </c>
      <c r="G5" s="5">
        <v>59533</v>
      </c>
      <c r="H5" s="5">
        <f t="shared" si="0"/>
        <v>654863</v>
      </c>
      <c r="I5" s="1" t="s">
        <v>302</v>
      </c>
      <c r="J5" s="1" t="s">
        <v>375</v>
      </c>
      <c r="K5" s="20">
        <f t="shared" si="1"/>
        <v>44595</v>
      </c>
      <c r="L5" s="16">
        <f>+VLOOKUP(B5,'[1]2022-2023'!$I$1:$Q$65536,9,0)</f>
        <v>654863</v>
      </c>
      <c r="M5" s="16">
        <f t="shared" si="2"/>
        <v>0</v>
      </c>
      <c r="N5" s="14" t="str">
        <f>+VLOOKUP(B5,'[1]2022-2023'!$I$1:$Q$65536,7,0)</f>
        <v>20220228</v>
      </c>
      <c r="O5" t="s">
        <v>1037</v>
      </c>
    </row>
    <row r="6" spans="1:19" hidden="1" outlineLevel="1" x14ac:dyDescent="0.2">
      <c r="A6" s="11">
        <v>44566</v>
      </c>
      <c r="B6" s="1">
        <v>6532</v>
      </c>
      <c r="C6" s="1" t="s">
        <v>110</v>
      </c>
      <c r="D6" s="1" t="s">
        <v>319</v>
      </c>
      <c r="E6" s="5">
        <v>5792000</v>
      </c>
      <c r="F6" s="8" t="s">
        <v>28</v>
      </c>
      <c r="G6" s="5">
        <v>579200</v>
      </c>
      <c r="H6" s="5">
        <f t="shared" si="0"/>
        <v>6371200</v>
      </c>
      <c r="I6" s="1" t="s">
        <v>768</v>
      </c>
      <c r="J6" s="1" t="s">
        <v>456</v>
      </c>
      <c r="K6" s="20">
        <f t="shared" si="1"/>
        <v>44596</v>
      </c>
      <c r="L6" s="16">
        <f>+VLOOKUP(B6,'[1]2022-2023'!$I$1:$Q$65536,9,0)</f>
        <v>6371200</v>
      </c>
      <c r="M6" s="16">
        <f t="shared" si="2"/>
        <v>0</v>
      </c>
      <c r="N6" s="14" t="str">
        <f>+VLOOKUP(B6,'[1]2022-2023'!$I$1:$Q$65536,7,0)</f>
        <v>20220228</v>
      </c>
      <c r="O6" t="s">
        <v>1037</v>
      </c>
    </row>
    <row r="7" spans="1:19" hidden="1" outlineLevel="1" x14ac:dyDescent="0.2">
      <c r="A7" s="11">
        <v>44566</v>
      </c>
      <c r="B7" s="1">
        <v>6553</v>
      </c>
      <c r="C7" s="1" t="s">
        <v>110</v>
      </c>
      <c r="D7" s="1" t="s">
        <v>605</v>
      </c>
      <c r="E7" s="5">
        <v>5656775</v>
      </c>
      <c r="F7" s="8" t="s">
        <v>28</v>
      </c>
      <c r="G7" s="5">
        <v>565678</v>
      </c>
      <c r="H7" s="5">
        <f t="shared" si="0"/>
        <v>6222453</v>
      </c>
      <c r="I7" s="1" t="s">
        <v>454</v>
      </c>
      <c r="J7" s="1" t="s">
        <v>428</v>
      </c>
      <c r="K7" s="20">
        <f t="shared" si="1"/>
        <v>44596</v>
      </c>
      <c r="L7" s="16">
        <f>+VLOOKUP(B7,'[1]2022-2023'!$I$1:$Q$65536,9,0)</f>
        <v>6222453</v>
      </c>
      <c r="M7" s="16">
        <f t="shared" si="2"/>
        <v>0</v>
      </c>
      <c r="N7" s="14" t="str">
        <f>+VLOOKUP(B7,'[1]2022-2023'!$I$1:$Q$65536,7,0)</f>
        <v>20220228</v>
      </c>
      <c r="O7" t="s">
        <v>1037</v>
      </c>
    </row>
    <row r="8" spans="1:19" hidden="1" outlineLevel="1" x14ac:dyDescent="0.2">
      <c r="A8" s="11">
        <v>44567</v>
      </c>
      <c r="B8" s="1">
        <v>6690</v>
      </c>
      <c r="C8" s="1" t="s">
        <v>110</v>
      </c>
      <c r="D8" s="1" t="s">
        <v>781</v>
      </c>
      <c r="E8" s="5">
        <v>471995</v>
      </c>
      <c r="F8" s="8" t="s">
        <v>28</v>
      </c>
      <c r="G8" s="5">
        <v>47200</v>
      </c>
      <c r="H8" s="5">
        <f t="shared" si="0"/>
        <v>519195</v>
      </c>
      <c r="I8" s="1" t="s">
        <v>149</v>
      </c>
      <c r="J8" s="1" t="s">
        <v>134</v>
      </c>
      <c r="K8" s="20">
        <f t="shared" si="1"/>
        <v>44597</v>
      </c>
      <c r="L8" s="16">
        <f>+VLOOKUP(B8,'[1]2022-2023'!$I$1:$Q$65536,9,0)</f>
        <v>519195</v>
      </c>
      <c r="M8" s="16">
        <f t="shared" si="2"/>
        <v>0</v>
      </c>
      <c r="N8" s="14" t="str">
        <f>+VLOOKUP(B8,'[1]2022-2023'!$I$1:$Q$65536,7,0)</f>
        <v>20220228</v>
      </c>
      <c r="O8" t="s">
        <v>1037</v>
      </c>
    </row>
    <row r="9" spans="1:19" hidden="1" outlineLevel="1" x14ac:dyDescent="0.2">
      <c r="A9" s="11">
        <v>44568</v>
      </c>
      <c r="B9" s="1">
        <v>6865</v>
      </c>
      <c r="C9" s="1" t="s">
        <v>110</v>
      </c>
      <c r="D9" s="1" t="s">
        <v>763</v>
      </c>
      <c r="E9" s="5">
        <v>2262710</v>
      </c>
      <c r="F9" s="8" t="s">
        <v>28</v>
      </c>
      <c r="G9" s="5">
        <v>226271</v>
      </c>
      <c r="H9" s="5">
        <f t="shared" si="0"/>
        <v>2488981</v>
      </c>
      <c r="I9" s="1" t="s">
        <v>438</v>
      </c>
      <c r="J9" s="1" t="s">
        <v>779</v>
      </c>
      <c r="K9" s="20">
        <f t="shared" si="1"/>
        <v>44598</v>
      </c>
      <c r="L9" s="16">
        <f>+VLOOKUP(B9,'[1]2022-2023'!$I$1:$Q$65536,9,0)</f>
        <v>2488981</v>
      </c>
      <c r="M9" s="16">
        <f t="shared" si="2"/>
        <v>0</v>
      </c>
      <c r="N9" s="14" t="str">
        <f>+VLOOKUP(B9,'[1]2022-2023'!$I$1:$Q$65536,7,0)</f>
        <v>20220228</v>
      </c>
      <c r="O9" t="s">
        <v>1037</v>
      </c>
    </row>
    <row r="10" spans="1:19" hidden="1" outlineLevel="1" x14ac:dyDescent="0.2">
      <c r="A10" s="11">
        <v>44568</v>
      </c>
      <c r="B10" s="1">
        <v>6889</v>
      </c>
      <c r="C10" s="1" t="s">
        <v>110</v>
      </c>
      <c r="D10" s="1" t="s">
        <v>407</v>
      </c>
      <c r="E10" s="5">
        <v>1544045</v>
      </c>
      <c r="F10" s="8" t="s">
        <v>28</v>
      </c>
      <c r="G10" s="5">
        <v>154405</v>
      </c>
      <c r="H10" s="5">
        <f t="shared" si="0"/>
        <v>1698450</v>
      </c>
      <c r="I10" s="1" t="s">
        <v>302</v>
      </c>
      <c r="J10" s="1" t="s">
        <v>375</v>
      </c>
      <c r="K10" s="20">
        <f t="shared" si="1"/>
        <v>44598</v>
      </c>
      <c r="L10" s="16">
        <f>+VLOOKUP(B10,'[1]2022-2023'!$I$1:$Q$65536,9,0)</f>
        <v>1698450</v>
      </c>
      <c r="M10" s="16">
        <f t="shared" si="2"/>
        <v>0</v>
      </c>
      <c r="N10" s="14" t="str">
        <f>+VLOOKUP(B10,'[1]2022-2023'!$I$1:$Q$65536,7,0)</f>
        <v>20220228</v>
      </c>
      <c r="O10" t="s">
        <v>1037</v>
      </c>
    </row>
    <row r="11" spans="1:19" hidden="1" outlineLevel="1" x14ac:dyDescent="0.2">
      <c r="A11" s="11">
        <v>44572</v>
      </c>
      <c r="B11" s="1">
        <v>7168</v>
      </c>
      <c r="C11" s="1" t="s">
        <v>110</v>
      </c>
      <c r="D11" s="1" t="s">
        <v>157</v>
      </c>
      <c r="E11" s="5">
        <v>943990</v>
      </c>
      <c r="F11" s="8" t="s">
        <v>28</v>
      </c>
      <c r="G11" s="5">
        <v>94399</v>
      </c>
      <c r="H11" s="5">
        <f t="shared" si="0"/>
        <v>1038389</v>
      </c>
      <c r="I11" s="1" t="s">
        <v>149</v>
      </c>
      <c r="J11" s="1" t="s">
        <v>134</v>
      </c>
      <c r="K11" s="20">
        <f t="shared" si="1"/>
        <v>44602</v>
      </c>
      <c r="L11" s="16">
        <f>+VLOOKUP(B11,'[1]2022-2023'!$I$1:$Q$65536,9,0)</f>
        <v>1038389</v>
      </c>
      <c r="M11" s="16">
        <f t="shared" si="2"/>
        <v>0</v>
      </c>
      <c r="N11" s="14" t="str">
        <f>+VLOOKUP(B11,'[1]2022-2023'!$I$1:$Q$65536,7,0)</f>
        <v>20220228</v>
      </c>
      <c r="O11" t="s">
        <v>1037</v>
      </c>
    </row>
    <row r="12" spans="1:19" hidden="1" outlineLevel="1" x14ac:dyDescent="0.2">
      <c r="A12" s="11">
        <v>44573</v>
      </c>
      <c r="B12" s="1">
        <v>7475</v>
      </c>
      <c r="C12" s="1" t="s">
        <v>110</v>
      </c>
      <c r="D12" s="1" t="s">
        <v>699</v>
      </c>
      <c r="E12" s="5">
        <v>2143180</v>
      </c>
      <c r="F12" s="8" t="s">
        <v>28</v>
      </c>
      <c r="G12" s="5">
        <v>214318</v>
      </c>
      <c r="H12" s="5">
        <f t="shared" si="0"/>
        <v>2357498</v>
      </c>
      <c r="I12" s="1" t="s">
        <v>454</v>
      </c>
      <c r="J12" s="1" t="s">
        <v>428</v>
      </c>
      <c r="K12" s="20">
        <f t="shared" si="1"/>
        <v>44603</v>
      </c>
      <c r="L12" s="16">
        <f>+VLOOKUP(B12,'[1]2022-2023'!$I$1:$Q$65536,9,0)</f>
        <v>2357498</v>
      </c>
      <c r="M12" s="16">
        <f t="shared" si="2"/>
        <v>0</v>
      </c>
      <c r="N12" s="14" t="str">
        <f>+VLOOKUP(B12,'[1]2022-2023'!$I$1:$Q$65536,7,0)</f>
        <v>20220228</v>
      </c>
      <c r="O12" t="s">
        <v>1037</v>
      </c>
    </row>
    <row r="13" spans="1:19" hidden="1" outlineLevel="1" x14ac:dyDescent="0.2">
      <c r="A13" s="11">
        <v>44573</v>
      </c>
      <c r="B13" s="1">
        <v>7476</v>
      </c>
      <c r="C13" s="1" t="s">
        <v>110</v>
      </c>
      <c r="D13" s="1" t="s">
        <v>279</v>
      </c>
      <c r="E13" s="5">
        <v>10715900</v>
      </c>
      <c r="F13" s="8" t="s">
        <v>28</v>
      </c>
      <c r="G13" s="5">
        <v>1071590</v>
      </c>
      <c r="H13" s="5">
        <f t="shared" si="0"/>
        <v>11787490</v>
      </c>
      <c r="I13" s="1" t="s">
        <v>454</v>
      </c>
      <c r="J13" s="1" t="s">
        <v>428</v>
      </c>
      <c r="K13" s="20">
        <f t="shared" si="1"/>
        <v>44603</v>
      </c>
      <c r="L13" s="16">
        <f>+VLOOKUP(B13,'[1]2022-2023'!$I$1:$Q$65536,9,0)</f>
        <v>11787490</v>
      </c>
      <c r="M13" s="16">
        <f t="shared" si="2"/>
        <v>0</v>
      </c>
      <c r="N13" s="14" t="str">
        <f>+VLOOKUP(B13,'[1]2022-2023'!$I$1:$Q$65536,7,0)</f>
        <v>20220228</v>
      </c>
      <c r="O13" t="s">
        <v>1037</v>
      </c>
    </row>
    <row r="14" spans="1:19" hidden="1" outlineLevel="1" x14ac:dyDescent="0.2">
      <c r="A14" s="11">
        <v>44574</v>
      </c>
      <c r="B14" s="1">
        <v>7675</v>
      </c>
      <c r="C14" s="1" t="s">
        <v>110</v>
      </c>
      <c r="D14" s="1" t="s">
        <v>37</v>
      </c>
      <c r="E14" s="5">
        <v>3751255</v>
      </c>
      <c r="F14" s="8" t="s">
        <v>28</v>
      </c>
      <c r="G14" s="5">
        <v>375126</v>
      </c>
      <c r="H14" s="5">
        <f t="shared" si="0"/>
        <v>4126381</v>
      </c>
      <c r="I14" s="1" t="s">
        <v>67</v>
      </c>
      <c r="J14" s="1" t="s">
        <v>706</v>
      </c>
      <c r="K14" s="20">
        <f t="shared" si="1"/>
        <v>44604</v>
      </c>
      <c r="L14" s="16">
        <f>+VLOOKUP(B14,'[1]2022-2023'!$I$1:$Q$65536,9,0)</f>
        <v>4126381</v>
      </c>
      <c r="M14" s="16">
        <f t="shared" si="2"/>
        <v>0</v>
      </c>
      <c r="N14" s="14" t="str">
        <f>+VLOOKUP(B14,'[1]2022-2023'!$I$1:$Q$65536,7,0)</f>
        <v>20220315</v>
      </c>
      <c r="O14" t="s">
        <v>1038</v>
      </c>
    </row>
    <row r="15" spans="1:19" hidden="1" outlineLevel="1" x14ac:dyDescent="0.2">
      <c r="A15" s="11">
        <v>44575</v>
      </c>
      <c r="B15" s="1">
        <v>7702</v>
      </c>
      <c r="C15" s="1" t="s">
        <v>110</v>
      </c>
      <c r="D15" s="1" t="s">
        <v>697</v>
      </c>
      <c r="E15" s="5">
        <v>25089530</v>
      </c>
      <c r="F15" s="8" t="s">
        <v>28</v>
      </c>
      <c r="G15" s="5">
        <v>2508953</v>
      </c>
      <c r="H15" s="5">
        <f t="shared" si="0"/>
        <v>27598483</v>
      </c>
      <c r="I15" s="1" t="s">
        <v>768</v>
      </c>
      <c r="J15" s="1" t="s">
        <v>456</v>
      </c>
      <c r="K15" s="20">
        <f t="shared" si="1"/>
        <v>44605</v>
      </c>
      <c r="L15" s="16">
        <f>+VLOOKUP(B15,'[1]2022-2023'!$I$1:$Q$65536,9,0)</f>
        <v>27598483</v>
      </c>
      <c r="M15" s="16">
        <f t="shared" si="2"/>
        <v>0</v>
      </c>
      <c r="N15" s="14" t="str">
        <f>+VLOOKUP(B15,'[1]2022-2023'!$I$1:$Q$65536,7,0)</f>
        <v>20220228</v>
      </c>
      <c r="O15" t="s">
        <v>1037</v>
      </c>
    </row>
    <row r="16" spans="1:19" hidden="1" outlineLevel="1" x14ac:dyDescent="0.2">
      <c r="A16" s="11">
        <v>44579</v>
      </c>
      <c r="B16" s="1">
        <v>8339</v>
      </c>
      <c r="C16" s="1" t="s">
        <v>110</v>
      </c>
      <c r="D16" s="1" t="s">
        <v>159</v>
      </c>
      <c r="E16" s="5">
        <v>1110580</v>
      </c>
      <c r="F16" s="8" t="s">
        <v>28</v>
      </c>
      <c r="G16" s="5">
        <v>111058</v>
      </c>
      <c r="H16" s="5">
        <f t="shared" si="0"/>
        <v>1221638</v>
      </c>
      <c r="I16" s="1" t="s">
        <v>149</v>
      </c>
      <c r="J16" s="1" t="s">
        <v>134</v>
      </c>
      <c r="K16" s="20">
        <f t="shared" si="1"/>
        <v>44609</v>
      </c>
      <c r="L16" s="16">
        <f>+VLOOKUP(B16,'[1]2022-2023'!$I$1:$Q$65536,9,0)</f>
        <v>1221638</v>
      </c>
      <c r="M16" s="16">
        <f t="shared" si="2"/>
        <v>0</v>
      </c>
      <c r="N16" s="14" t="str">
        <f>+VLOOKUP(B16,'[1]2022-2023'!$I$1:$Q$65536,7,0)</f>
        <v>20220315</v>
      </c>
      <c r="O16" t="s">
        <v>1038</v>
      </c>
    </row>
    <row r="17" spans="1:15" hidden="1" outlineLevel="1" x14ac:dyDescent="0.2">
      <c r="A17" s="11">
        <v>44580</v>
      </c>
      <c r="B17" s="1">
        <v>8665</v>
      </c>
      <c r="C17" s="1" t="s">
        <v>110</v>
      </c>
      <c r="D17" s="1" t="s">
        <v>848</v>
      </c>
      <c r="E17" s="5">
        <v>24650250</v>
      </c>
      <c r="F17" s="8" t="s">
        <v>28</v>
      </c>
      <c r="G17" s="5">
        <v>2465025</v>
      </c>
      <c r="H17" s="5">
        <f t="shared" si="0"/>
        <v>27115275</v>
      </c>
      <c r="I17" s="1" t="s">
        <v>67</v>
      </c>
      <c r="J17" s="1" t="s">
        <v>706</v>
      </c>
      <c r="K17" s="20">
        <f t="shared" si="1"/>
        <v>44610</v>
      </c>
      <c r="L17" s="16">
        <f>+VLOOKUP(B17,'[1]2022-2023'!$I$1:$Q$65536,9,0)</f>
        <v>27115275</v>
      </c>
      <c r="M17" s="16">
        <f t="shared" si="2"/>
        <v>0</v>
      </c>
      <c r="N17" s="14" t="str">
        <f>+VLOOKUP(B17,'[1]2022-2023'!$I$1:$Q$65536,7,0)</f>
        <v>20220315</v>
      </c>
      <c r="O17" t="s">
        <v>1038</v>
      </c>
    </row>
    <row r="18" spans="1:15" hidden="1" outlineLevel="1" x14ac:dyDescent="0.2">
      <c r="A18" s="11">
        <v>44580</v>
      </c>
      <c r="B18" s="1">
        <v>8666</v>
      </c>
      <c r="C18" s="1" t="s">
        <v>110</v>
      </c>
      <c r="D18" s="1" t="s">
        <v>621</v>
      </c>
      <c r="E18" s="5">
        <v>3216150</v>
      </c>
      <c r="F18" s="8" t="s">
        <v>28</v>
      </c>
      <c r="G18" s="5">
        <v>321615</v>
      </c>
      <c r="H18" s="5">
        <f t="shared" si="0"/>
        <v>3537765</v>
      </c>
      <c r="I18" s="1" t="s">
        <v>454</v>
      </c>
      <c r="J18" s="1" t="s">
        <v>428</v>
      </c>
      <c r="K18" s="20">
        <f t="shared" si="1"/>
        <v>44610</v>
      </c>
      <c r="L18" s="16">
        <f>+VLOOKUP(B18,'[1]2022-2023'!$I$1:$Q$65536,9,0)</f>
        <v>3537765</v>
      </c>
      <c r="M18" s="16">
        <f t="shared" si="2"/>
        <v>0</v>
      </c>
      <c r="N18" s="14" t="str">
        <f>+VLOOKUP(B18,'[1]2022-2023'!$I$1:$Q$65536,7,0)</f>
        <v>20220315</v>
      </c>
      <c r="O18" t="s">
        <v>1038</v>
      </c>
    </row>
    <row r="19" spans="1:15" hidden="1" outlineLevel="1" x14ac:dyDescent="0.2">
      <c r="A19" s="11">
        <v>44581</v>
      </c>
      <c r="B19" s="1">
        <v>8876</v>
      </c>
      <c r="C19" s="1" t="s">
        <v>110</v>
      </c>
      <c r="D19" s="1" t="s">
        <v>622</v>
      </c>
      <c r="E19" s="5">
        <v>4900365</v>
      </c>
      <c r="F19" s="8" t="s">
        <v>28</v>
      </c>
      <c r="G19" s="5">
        <v>490037</v>
      </c>
      <c r="H19" s="5">
        <f t="shared" si="0"/>
        <v>5390402</v>
      </c>
      <c r="I19" s="1" t="s">
        <v>302</v>
      </c>
      <c r="J19" s="1" t="s">
        <v>375</v>
      </c>
      <c r="K19" s="20">
        <f t="shared" si="1"/>
        <v>44611</v>
      </c>
      <c r="L19" s="16">
        <f>+VLOOKUP(B19,'[1]2022-2023'!$I$1:$Q$65536,9,0)</f>
        <v>5390402</v>
      </c>
      <c r="M19" s="16">
        <f t="shared" si="2"/>
        <v>0</v>
      </c>
      <c r="N19" s="14" t="str">
        <f>+VLOOKUP(B19,'[1]2022-2023'!$I$1:$Q$65536,7,0)</f>
        <v>20220315</v>
      </c>
      <c r="O19" t="s">
        <v>1038</v>
      </c>
    </row>
    <row r="20" spans="1:15" hidden="1" outlineLevel="1" x14ac:dyDescent="0.2">
      <c r="A20" s="11">
        <v>44581</v>
      </c>
      <c r="B20" s="1">
        <v>8877</v>
      </c>
      <c r="C20" s="1" t="s">
        <v>110</v>
      </c>
      <c r="D20" s="1" t="s">
        <v>277</v>
      </c>
      <c r="E20" s="5">
        <v>4288200</v>
      </c>
      <c r="F20" s="8" t="s">
        <v>28</v>
      </c>
      <c r="G20" s="5">
        <v>428820</v>
      </c>
      <c r="H20" s="5">
        <f t="shared" si="0"/>
        <v>4717020</v>
      </c>
      <c r="I20" s="1" t="s">
        <v>149</v>
      </c>
      <c r="J20" s="1" t="s">
        <v>134</v>
      </c>
      <c r="K20" s="20">
        <f t="shared" si="1"/>
        <v>44611</v>
      </c>
      <c r="L20" s="16">
        <f>+VLOOKUP(B20,'[1]2022-2023'!$I$1:$Q$65536,9,0)</f>
        <v>4717020</v>
      </c>
      <c r="M20" s="16">
        <f t="shared" si="2"/>
        <v>0</v>
      </c>
      <c r="N20" s="14" t="str">
        <f>+VLOOKUP(B20,'[1]2022-2023'!$I$1:$Q$65536,7,0)</f>
        <v>20220315</v>
      </c>
      <c r="O20" t="s">
        <v>1038</v>
      </c>
    </row>
    <row r="21" spans="1:15" hidden="1" outlineLevel="1" x14ac:dyDescent="0.2">
      <c r="A21" s="11">
        <v>44582</v>
      </c>
      <c r="B21" s="1">
        <v>8938</v>
      </c>
      <c r="C21" s="1" t="s">
        <v>110</v>
      </c>
      <c r="D21" s="1" t="s">
        <v>522</v>
      </c>
      <c r="E21" s="5">
        <v>4288200</v>
      </c>
      <c r="F21" s="8" t="s">
        <v>28</v>
      </c>
      <c r="G21" s="5">
        <v>428820</v>
      </c>
      <c r="H21" s="5">
        <f t="shared" si="0"/>
        <v>4717020</v>
      </c>
      <c r="I21" s="1" t="s">
        <v>149</v>
      </c>
      <c r="J21" s="1" t="s">
        <v>134</v>
      </c>
      <c r="K21" s="20">
        <f t="shared" si="1"/>
        <v>44612</v>
      </c>
      <c r="L21" s="16">
        <f>+VLOOKUP(B21,'[1]2022-2023'!$I$1:$Q$65536,9,0)</f>
        <v>4717020</v>
      </c>
      <c r="M21" s="16">
        <f t="shared" si="2"/>
        <v>0</v>
      </c>
      <c r="N21" s="14" t="str">
        <f>+VLOOKUP(B21,'[1]2022-2023'!$I$1:$Q$65536,7,0)</f>
        <v>20220315</v>
      </c>
      <c r="O21" t="s">
        <v>1038</v>
      </c>
    </row>
    <row r="22" spans="1:15" hidden="1" outlineLevel="1" x14ac:dyDescent="0.2">
      <c r="A22" s="11">
        <v>44586</v>
      </c>
      <c r="B22" s="1">
        <v>10281</v>
      </c>
      <c r="C22" s="1" t="s">
        <v>110</v>
      </c>
      <c r="D22" s="1" t="s">
        <v>468</v>
      </c>
      <c r="E22" s="5">
        <v>1071590</v>
      </c>
      <c r="F22" s="8" t="s">
        <v>28</v>
      </c>
      <c r="G22" s="5">
        <v>107159</v>
      </c>
      <c r="H22" s="5">
        <f t="shared" si="0"/>
        <v>1178749</v>
      </c>
      <c r="I22" s="1" t="s">
        <v>302</v>
      </c>
      <c r="J22" s="1" t="s">
        <v>375</v>
      </c>
      <c r="K22" s="20">
        <f t="shared" si="1"/>
        <v>44616</v>
      </c>
      <c r="L22" s="16">
        <f>+VLOOKUP(B22,'[1]2022-2023'!$I$1:$Q$65536,9,0)</f>
        <v>1178749</v>
      </c>
      <c r="M22" s="16">
        <f t="shared" si="2"/>
        <v>0</v>
      </c>
      <c r="N22" s="14" t="str">
        <f>+VLOOKUP(B22,'[1]2022-2023'!$I$1:$Q$65536,7,0)</f>
        <v>20220315</v>
      </c>
      <c r="O22" t="s">
        <v>1038</v>
      </c>
    </row>
    <row r="23" spans="1:15" hidden="1" outlineLevel="1" x14ac:dyDescent="0.2">
      <c r="A23" s="11">
        <v>44587</v>
      </c>
      <c r="B23" s="1">
        <v>10321</v>
      </c>
      <c r="C23" s="1" t="s">
        <v>110</v>
      </c>
      <c r="D23" s="1" t="s">
        <v>680</v>
      </c>
      <c r="E23" s="5">
        <v>2776450</v>
      </c>
      <c r="F23" s="8" t="s">
        <v>28</v>
      </c>
      <c r="G23" s="5">
        <v>277645</v>
      </c>
      <c r="H23" s="5">
        <f t="shared" si="0"/>
        <v>3054095</v>
      </c>
      <c r="I23" s="1" t="s">
        <v>149</v>
      </c>
      <c r="J23" s="1" t="s">
        <v>134</v>
      </c>
      <c r="K23" s="20">
        <f t="shared" si="1"/>
        <v>44617</v>
      </c>
      <c r="L23" s="16">
        <f>+VLOOKUP(B23,'[1]2022-2023'!$I$1:$Q$65536,9,0)</f>
        <v>3054095</v>
      </c>
      <c r="M23" s="16">
        <f t="shared" si="2"/>
        <v>0</v>
      </c>
      <c r="N23" s="14" t="str">
        <f>+VLOOKUP(B23,'[1]2022-2023'!$I$1:$Q$65536,7,0)</f>
        <v>20220315</v>
      </c>
      <c r="O23" t="s">
        <v>1038</v>
      </c>
    </row>
    <row r="24" spans="1:15" hidden="1" outlineLevel="1" x14ac:dyDescent="0.2">
      <c r="A24" s="11">
        <v>44587</v>
      </c>
      <c r="B24" s="1">
        <v>10331</v>
      </c>
      <c r="C24" s="1" t="s">
        <v>110</v>
      </c>
      <c r="D24" s="1" t="s">
        <v>2</v>
      </c>
      <c r="E24" s="5">
        <v>5357950</v>
      </c>
      <c r="F24" s="8" t="s">
        <v>28</v>
      </c>
      <c r="G24" s="5">
        <v>535795</v>
      </c>
      <c r="H24" s="5">
        <f t="shared" si="0"/>
        <v>5893745</v>
      </c>
      <c r="I24" s="1" t="s">
        <v>768</v>
      </c>
      <c r="J24" s="1" t="s">
        <v>456</v>
      </c>
      <c r="K24" s="20">
        <f t="shared" si="1"/>
        <v>44617</v>
      </c>
      <c r="L24" s="16">
        <f>+VLOOKUP(B24,'[1]2022-2023'!$I$1:$Q$65536,9,0)</f>
        <v>5893745</v>
      </c>
      <c r="M24" s="16">
        <f t="shared" si="2"/>
        <v>0</v>
      </c>
      <c r="N24" s="14" t="str">
        <f>+VLOOKUP(B24,'[1]2022-2023'!$I$1:$Q$65536,7,0)</f>
        <v>20220315</v>
      </c>
      <c r="O24" t="s">
        <v>1038</v>
      </c>
    </row>
    <row r="25" spans="1:15" hidden="1" outlineLevel="1" x14ac:dyDescent="0.2">
      <c r="A25" s="11">
        <v>44587</v>
      </c>
      <c r="B25" s="1">
        <v>10338</v>
      </c>
      <c r="C25" s="1" t="s">
        <v>110</v>
      </c>
      <c r="D25" s="1" t="s">
        <v>894</v>
      </c>
      <c r="E25" s="5">
        <v>3216150</v>
      </c>
      <c r="F25" s="8" t="s">
        <v>28</v>
      </c>
      <c r="G25" s="5">
        <v>321615</v>
      </c>
      <c r="H25" s="5">
        <f t="shared" si="0"/>
        <v>3537765</v>
      </c>
      <c r="I25" s="1" t="s">
        <v>454</v>
      </c>
      <c r="J25" s="1" t="s">
        <v>428</v>
      </c>
      <c r="K25" s="20">
        <f t="shared" si="1"/>
        <v>44617</v>
      </c>
      <c r="L25" s="16">
        <f>+VLOOKUP(B25,'[1]2022-2023'!$I$1:$Q$65536,9,0)</f>
        <v>3537765</v>
      </c>
      <c r="M25" s="16">
        <f t="shared" si="2"/>
        <v>0</v>
      </c>
      <c r="N25" s="14" t="str">
        <f>+VLOOKUP(B25,'[1]2022-2023'!$I$1:$Q$65536,7,0)</f>
        <v>20220315</v>
      </c>
      <c r="O25" t="s">
        <v>1038</v>
      </c>
    </row>
    <row r="26" spans="1:15" hidden="1" outlineLevel="1" x14ac:dyDescent="0.2">
      <c r="A26" s="11">
        <v>44590</v>
      </c>
      <c r="B26" s="1">
        <v>10502</v>
      </c>
      <c r="C26" s="1" t="s">
        <v>110</v>
      </c>
      <c r="D26" s="1" t="s">
        <v>63</v>
      </c>
      <c r="E26" s="5">
        <v>8467861</v>
      </c>
      <c r="F26" s="8" t="s">
        <v>28</v>
      </c>
      <c r="G26" s="5">
        <v>846786</v>
      </c>
      <c r="H26" s="5">
        <f t="shared" si="0"/>
        <v>9314647</v>
      </c>
      <c r="I26" s="1" t="s">
        <v>302</v>
      </c>
      <c r="J26" s="1" t="s">
        <v>375</v>
      </c>
      <c r="K26" s="20">
        <f t="shared" si="1"/>
        <v>44620</v>
      </c>
      <c r="L26" s="16" t="e">
        <f>+VLOOKUP(B26,'[1]2022-2023'!$I$1:$Q$65536,9,0)</f>
        <v>#N/A</v>
      </c>
      <c r="M26" s="16" t="e">
        <f t="shared" si="2"/>
        <v>#N/A</v>
      </c>
      <c r="N26" s="14" t="e">
        <f>+VLOOKUP(B26,'[1]2022-2023'!$I$1:$Q$65536,7,0)</f>
        <v>#N/A</v>
      </c>
      <c r="O26" t="s">
        <v>1069</v>
      </c>
    </row>
    <row r="27" spans="1:15" hidden="1" outlineLevel="1" x14ac:dyDescent="0.2">
      <c r="A27" s="11">
        <v>44601</v>
      </c>
      <c r="B27" s="1">
        <v>10781</v>
      </c>
      <c r="C27" s="1" t="s">
        <v>110</v>
      </c>
      <c r="D27" s="1" t="s">
        <v>381</v>
      </c>
      <c r="E27" s="5">
        <v>2182630</v>
      </c>
      <c r="F27" s="8" t="s">
        <v>145</v>
      </c>
      <c r="G27" s="5">
        <v>174610</v>
      </c>
      <c r="H27" s="5">
        <f t="shared" si="0"/>
        <v>2357240</v>
      </c>
      <c r="I27" s="1" t="s">
        <v>302</v>
      </c>
      <c r="J27" s="1" t="s">
        <v>375</v>
      </c>
      <c r="K27" s="20">
        <f t="shared" si="1"/>
        <v>44631</v>
      </c>
      <c r="L27" s="16">
        <f>+VLOOKUP(B27,'[1]2022-2023'!$I$1:$Q$65536,9,0)</f>
        <v>2357240</v>
      </c>
      <c r="M27" s="16">
        <f t="shared" si="2"/>
        <v>0</v>
      </c>
      <c r="N27" s="14" t="str">
        <f>+VLOOKUP(B27,'[1]2022-2023'!$I$1:$Q$65536,7,0)</f>
        <v>20220412</v>
      </c>
      <c r="O27" t="s">
        <v>1040</v>
      </c>
    </row>
    <row r="28" spans="1:15" hidden="1" outlineLevel="1" x14ac:dyDescent="0.2">
      <c r="A28" s="11">
        <v>44601</v>
      </c>
      <c r="B28" s="1">
        <v>11236</v>
      </c>
      <c r="C28" s="1" t="s">
        <v>110</v>
      </c>
      <c r="D28" s="1" t="s">
        <v>705</v>
      </c>
      <c r="E28" s="5">
        <v>595330</v>
      </c>
      <c r="F28" s="8" t="s">
        <v>145</v>
      </c>
      <c r="G28" s="5">
        <v>47626</v>
      </c>
      <c r="H28" s="5">
        <f t="shared" si="0"/>
        <v>642956</v>
      </c>
      <c r="I28" s="1" t="s">
        <v>302</v>
      </c>
      <c r="J28" s="1" t="s">
        <v>375</v>
      </c>
      <c r="K28" s="20">
        <f t="shared" si="1"/>
        <v>44631</v>
      </c>
      <c r="L28" s="16">
        <f>+VLOOKUP(B28,'[1]2022-2023'!$I$1:$Q$65536,9,0)</f>
        <v>642956</v>
      </c>
      <c r="M28" s="16">
        <f t="shared" si="2"/>
        <v>0</v>
      </c>
      <c r="N28" s="14" t="str">
        <f>+VLOOKUP(B28,'[1]2022-2023'!$I$1:$Q$65536,7,0)</f>
        <v>20220412</v>
      </c>
      <c r="O28" t="s">
        <v>1040</v>
      </c>
    </row>
    <row r="29" spans="1:15" hidden="1" outlineLevel="1" x14ac:dyDescent="0.2">
      <c r="A29" s="11">
        <v>44602</v>
      </c>
      <c r="B29" s="1">
        <v>11248</v>
      </c>
      <c r="C29" s="1" t="s">
        <v>110</v>
      </c>
      <c r="D29" s="1" t="s">
        <v>390</v>
      </c>
      <c r="E29" s="5">
        <v>1110580</v>
      </c>
      <c r="F29" s="8" t="s">
        <v>145</v>
      </c>
      <c r="G29" s="5">
        <v>88846</v>
      </c>
      <c r="H29" s="5">
        <f t="shared" si="0"/>
        <v>1199426</v>
      </c>
      <c r="I29" s="1" t="s">
        <v>149</v>
      </c>
      <c r="J29" s="1" t="s">
        <v>134</v>
      </c>
      <c r="K29" s="20">
        <f t="shared" si="1"/>
        <v>44632</v>
      </c>
      <c r="L29" s="16">
        <f>+VLOOKUP(B29,'[1]2022-2023'!$I$1:$Q$65536,9,0)</f>
        <v>1199426</v>
      </c>
      <c r="M29" s="16">
        <f t="shared" si="2"/>
        <v>0</v>
      </c>
      <c r="N29" s="14" t="str">
        <f>+VLOOKUP(B29,'[1]2022-2023'!$I$1:$Q$65536,7,0)</f>
        <v>20220330</v>
      </c>
      <c r="O29" t="s">
        <v>1039</v>
      </c>
    </row>
    <row r="30" spans="1:15" hidden="1" outlineLevel="1" x14ac:dyDescent="0.2">
      <c r="A30" s="11">
        <v>44607</v>
      </c>
      <c r="B30" s="1">
        <v>12715</v>
      </c>
      <c r="C30" s="1" t="s">
        <v>110</v>
      </c>
      <c r="D30" s="1" t="s">
        <v>244</v>
      </c>
      <c r="E30" s="5">
        <v>1190660</v>
      </c>
      <c r="F30" s="8" t="s">
        <v>145</v>
      </c>
      <c r="G30" s="5">
        <v>95253</v>
      </c>
      <c r="H30" s="5">
        <f t="shared" si="0"/>
        <v>1285913</v>
      </c>
      <c r="I30" s="1" t="s">
        <v>302</v>
      </c>
      <c r="J30" s="1" t="s">
        <v>375</v>
      </c>
      <c r="K30" s="20">
        <f t="shared" si="1"/>
        <v>44637</v>
      </c>
      <c r="L30" s="16">
        <f>+VLOOKUP(B30,'[1]2022-2023'!$I$1:$Q$65536,9,0)</f>
        <v>1285913</v>
      </c>
      <c r="M30" s="16">
        <f t="shared" si="2"/>
        <v>0</v>
      </c>
      <c r="N30" s="14" t="str">
        <f>+VLOOKUP(B30,'[1]2022-2023'!$I$1:$Q$65536,7,0)</f>
        <v>20220412</v>
      </c>
      <c r="O30" t="s">
        <v>1040</v>
      </c>
    </row>
    <row r="31" spans="1:15" hidden="1" outlineLevel="1" x14ac:dyDescent="0.2">
      <c r="A31" s="11">
        <v>44608</v>
      </c>
      <c r="B31" s="1">
        <v>12794</v>
      </c>
      <c r="C31" s="1" t="s">
        <v>110</v>
      </c>
      <c r="D31" s="1" t="s">
        <v>871</v>
      </c>
      <c r="E31" s="5">
        <v>2182630</v>
      </c>
      <c r="F31" s="8" t="s">
        <v>145</v>
      </c>
      <c r="G31" s="5">
        <v>174610</v>
      </c>
      <c r="H31" s="5">
        <f t="shared" si="0"/>
        <v>2357240</v>
      </c>
      <c r="I31" s="1" t="s">
        <v>768</v>
      </c>
      <c r="J31" s="1" t="s">
        <v>456</v>
      </c>
      <c r="K31" s="20">
        <f t="shared" si="1"/>
        <v>44638</v>
      </c>
      <c r="L31" s="16">
        <f>+VLOOKUP(B31,'[1]2022-2023'!$I$1:$Q$65536,9,0)</f>
        <v>2357240</v>
      </c>
      <c r="M31" s="16">
        <f t="shared" si="2"/>
        <v>0</v>
      </c>
      <c r="N31" s="14" t="str">
        <f>+VLOOKUP(B31,'[1]2022-2023'!$I$1:$Q$65536,7,0)</f>
        <v>20220412</v>
      </c>
      <c r="O31" t="s">
        <v>1040</v>
      </c>
    </row>
    <row r="32" spans="1:15" hidden="1" outlineLevel="1" x14ac:dyDescent="0.2">
      <c r="A32" s="11">
        <v>44608</v>
      </c>
      <c r="B32" s="1">
        <v>12802</v>
      </c>
      <c r="C32" s="1" t="s">
        <v>110</v>
      </c>
      <c r="D32" s="1" t="s">
        <v>470</v>
      </c>
      <c r="E32" s="5">
        <v>2144100</v>
      </c>
      <c r="F32" s="8" t="s">
        <v>145</v>
      </c>
      <c r="G32" s="5">
        <v>171528</v>
      </c>
      <c r="H32" s="5">
        <f t="shared" si="0"/>
        <v>2315628</v>
      </c>
      <c r="I32" s="1" t="s">
        <v>454</v>
      </c>
      <c r="J32" s="1" t="s">
        <v>428</v>
      </c>
      <c r="K32" s="20">
        <f t="shared" si="1"/>
        <v>44638</v>
      </c>
      <c r="L32" s="16">
        <f>+VLOOKUP(B32,'[1]2022-2023'!$I$1:$Q$65536,9,0)</f>
        <v>2315628</v>
      </c>
      <c r="M32" s="16">
        <f t="shared" si="2"/>
        <v>0</v>
      </c>
      <c r="N32" s="14" t="str">
        <f>+VLOOKUP(B32,'[1]2022-2023'!$I$1:$Q$65536,7,0)</f>
        <v>20220412</v>
      </c>
      <c r="O32" t="s">
        <v>1040</v>
      </c>
    </row>
    <row r="33" spans="1:15" hidden="1" outlineLevel="1" x14ac:dyDescent="0.2">
      <c r="A33" s="11">
        <v>44608</v>
      </c>
      <c r="B33" s="1">
        <v>12803</v>
      </c>
      <c r="C33" s="1" t="s">
        <v>110</v>
      </c>
      <c r="D33" s="1" t="s">
        <v>598</v>
      </c>
      <c r="E33" s="5">
        <v>1608075</v>
      </c>
      <c r="F33" s="8" t="s">
        <v>145</v>
      </c>
      <c r="G33" s="5">
        <v>128646</v>
      </c>
      <c r="H33" s="5">
        <f t="shared" si="0"/>
        <v>1736721</v>
      </c>
      <c r="I33" s="1" t="s">
        <v>67</v>
      </c>
      <c r="J33" s="1" t="s">
        <v>706</v>
      </c>
      <c r="K33" s="20">
        <f t="shared" si="1"/>
        <v>44638</v>
      </c>
      <c r="L33" s="16">
        <f>+VLOOKUP(B33,'[1]2022-2023'!$I$1:$Q$65536,9,0)</f>
        <v>1736721</v>
      </c>
      <c r="M33" s="16">
        <f t="shared" si="2"/>
        <v>0</v>
      </c>
      <c r="N33" s="14" t="str">
        <f>+VLOOKUP(B33,'[1]2022-2023'!$I$1:$Q$65536,7,0)</f>
        <v>20220412</v>
      </c>
      <c r="O33" t="s">
        <v>1040</v>
      </c>
    </row>
    <row r="34" spans="1:15" hidden="1" outlineLevel="1" x14ac:dyDescent="0.2">
      <c r="A34" s="11">
        <v>44609</v>
      </c>
      <c r="B34" s="1">
        <v>12813</v>
      </c>
      <c r="C34" s="1" t="s">
        <v>110</v>
      </c>
      <c r="D34" s="1" t="s">
        <v>525</v>
      </c>
      <c r="E34" s="5">
        <v>2381320</v>
      </c>
      <c r="F34" s="8" t="s">
        <v>145</v>
      </c>
      <c r="G34" s="5">
        <v>190506</v>
      </c>
      <c r="H34" s="5">
        <f t="shared" si="0"/>
        <v>2571826</v>
      </c>
      <c r="I34" s="1" t="s">
        <v>67</v>
      </c>
      <c r="J34" s="1" t="s">
        <v>706</v>
      </c>
      <c r="K34" s="20">
        <f t="shared" si="1"/>
        <v>44639</v>
      </c>
      <c r="L34" s="16">
        <f>+VLOOKUP(B34,'[1]2022-2023'!$I$1:$Q$65536,9,0)</f>
        <v>2571826</v>
      </c>
      <c r="M34" s="16">
        <f t="shared" si="2"/>
        <v>0</v>
      </c>
      <c r="N34" s="14" t="str">
        <f>+VLOOKUP(B34,'[1]2022-2023'!$I$1:$Q$65536,7,0)</f>
        <v>20220412</v>
      </c>
      <c r="O34" t="s">
        <v>1040</v>
      </c>
    </row>
    <row r="35" spans="1:15" hidden="1" outlineLevel="1" x14ac:dyDescent="0.2">
      <c r="A35" s="11">
        <v>44609</v>
      </c>
      <c r="B35" s="1">
        <v>12814</v>
      </c>
      <c r="C35" s="1" t="s">
        <v>110</v>
      </c>
      <c r="D35" s="1" t="s">
        <v>193</v>
      </c>
      <c r="E35" s="5">
        <v>2143180</v>
      </c>
      <c r="F35" s="8" t="s">
        <v>145</v>
      </c>
      <c r="G35" s="5">
        <v>171454</v>
      </c>
      <c r="H35" s="5">
        <f t="shared" si="0"/>
        <v>2314634</v>
      </c>
      <c r="I35" s="1" t="s">
        <v>454</v>
      </c>
      <c r="J35" s="1" t="s">
        <v>428</v>
      </c>
      <c r="K35" s="20">
        <f t="shared" si="1"/>
        <v>44639</v>
      </c>
      <c r="L35" s="16">
        <f>+VLOOKUP(B35,'[1]2022-2023'!$I$1:$Q$65536,9,0)</f>
        <v>2314634</v>
      </c>
      <c r="M35" s="16">
        <f t="shared" si="2"/>
        <v>0</v>
      </c>
      <c r="N35" s="14" t="str">
        <f>+VLOOKUP(B35,'[1]2022-2023'!$I$1:$Q$65536,7,0)</f>
        <v>20220412</v>
      </c>
      <c r="O35" t="s">
        <v>1040</v>
      </c>
    </row>
    <row r="36" spans="1:15" hidden="1" outlineLevel="1" x14ac:dyDescent="0.2">
      <c r="A36" s="11">
        <v>44609</v>
      </c>
      <c r="B36" s="1">
        <v>12822</v>
      </c>
      <c r="C36" s="1" t="s">
        <v>110</v>
      </c>
      <c r="D36" s="1" t="s">
        <v>774</v>
      </c>
      <c r="E36" s="5">
        <v>1072050</v>
      </c>
      <c r="F36" s="8" t="s">
        <v>145</v>
      </c>
      <c r="G36" s="5">
        <v>85764</v>
      </c>
      <c r="H36" s="5">
        <f t="shared" si="0"/>
        <v>1157814</v>
      </c>
      <c r="I36" s="1" t="s">
        <v>438</v>
      </c>
      <c r="J36" s="1" t="s">
        <v>779</v>
      </c>
      <c r="K36" s="20">
        <f t="shared" si="1"/>
        <v>44639</v>
      </c>
      <c r="L36" s="16">
        <f>+VLOOKUP(B36,'[1]2022-2023'!$I$1:$Q$65536,9,0)</f>
        <v>1157814</v>
      </c>
      <c r="M36" s="16">
        <f t="shared" si="2"/>
        <v>0</v>
      </c>
      <c r="N36" s="14" t="str">
        <f>+VLOOKUP(B36,'[1]2022-2023'!$I$1:$Q$65536,7,0)</f>
        <v>20220412</v>
      </c>
      <c r="O36" t="s">
        <v>1040</v>
      </c>
    </row>
    <row r="37" spans="1:15" hidden="1" outlineLevel="1" x14ac:dyDescent="0.2">
      <c r="A37" s="11">
        <v>44611</v>
      </c>
      <c r="B37" s="1">
        <v>13099</v>
      </c>
      <c r="C37" s="1" t="s">
        <v>110</v>
      </c>
      <c r="D37" s="1" t="s">
        <v>18</v>
      </c>
      <c r="E37" s="5">
        <v>3216150</v>
      </c>
      <c r="F37" s="8" t="s">
        <v>145</v>
      </c>
      <c r="G37" s="5">
        <v>257292</v>
      </c>
      <c r="H37" s="5">
        <f t="shared" si="0"/>
        <v>3473442</v>
      </c>
      <c r="I37" s="1" t="s">
        <v>149</v>
      </c>
      <c r="J37" s="1" t="s">
        <v>134</v>
      </c>
      <c r="K37" s="20">
        <f t="shared" si="1"/>
        <v>44641</v>
      </c>
      <c r="L37" s="16">
        <f>+VLOOKUP(B37,'[1]2022-2023'!$I$1:$Q$65536,9,0)</f>
        <v>3473442</v>
      </c>
      <c r="M37" s="16">
        <f t="shared" si="2"/>
        <v>0</v>
      </c>
      <c r="N37" s="14" t="str">
        <f>+VLOOKUP(B37,'[1]2022-2023'!$I$1:$Q$65536,7,0)</f>
        <v>20220412</v>
      </c>
      <c r="O37" t="s">
        <v>1040</v>
      </c>
    </row>
    <row r="38" spans="1:15" hidden="1" outlineLevel="1" x14ac:dyDescent="0.2">
      <c r="A38" s="11">
        <v>44616</v>
      </c>
      <c r="B38" s="1">
        <v>13830</v>
      </c>
      <c r="C38" s="1" t="s">
        <v>110</v>
      </c>
      <c r="D38" s="1" t="s">
        <v>239</v>
      </c>
      <c r="E38" s="5">
        <v>1190660</v>
      </c>
      <c r="F38" s="8" t="s">
        <v>145</v>
      </c>
      <c r="G38" s="5">
        <v>95253</v>
      </c>
      <c r="H38" s="5">
        <f t="shared" si="0"/>
        <v>1285913</v>
      </c>
      <c r="I38" s="1" t="s">
        <v>438</v>
      </c>
      <c r="J38" s="1" t="s">
        <v>779</v>
      </c>
      <c r="K38" s="20">
        <f t="shared" si="1"/>
        <v>44646</v>
      </c>
      <c r="L38" s="16">
        <f>+VLOOKUP(B38,'[1]2022-2023'!$I$1:$Q$65536,9,0)</f>
        <v>1285913</v>
      </c>
      <c r="M38" s="16">
        <f t="shared" si="2"/>
        <v>0</v>
      </c>
      <c r="N38" s="14" t="str">
        <f>+VLOOKUP(B38,'[1]2022-2023'!$I$1:$Q$65536,7,0)</f>
        <v>20220412</v>
      </c>
      <c r="O38" t="s">
        <v>1040</v>
      </c>
    </row>
    <row r="39" spans="1:15" hidden="1" outlineLevel="1" x14ac:dyDescent="0.2">
      <c r="A39" s="11">
        <v>44617</v>
      </c>
      <c r="B39" s="1">
        <v>14255</v>
      </c>
      <c r="C39" s="1" t="s">
        <v>110</v>
      </c>
      <c r="D39" s="1" t="s">
        <v>683</v>
      </c>
      <c r="E39" s="5">
        <v>555290</v>
      </c>
      <c r="F39" s="8" t="s">
        <v>145</v>
      </c>
      <c r="G39" s="5">
        <v>44423</v>
      </c>
      <c r="H39" s="5">
        <f t="shared" si="0"/>
        <v>599713</v>
      </c>
      <c r="I39" s="1" t="s">
        <v>149</v>
      </c>
      <c r="J39" s="1" t="s">
        <v>134</v>
      </c>
      <c r="K39" s="20">
        <f t="shared" si="1"/>
        <v>44647</v>
      </c>
      <c r="L39" s="16">
        <f>+VLOOKUP(B39,'[1]2022-2023'!$I$1:$Q$65536,9,0)</f>
        <v>599713</v>
      </c>
      <c r="M39" s="16">
        <f t="shared" si="2"/>
        <v>0</v>
      </c>
      <c r="N39" s="14" t="str">
        <f>+VLOOKUP(B39,'[1]2022-2023'!$I$1:$Q$65536,7,0)</f>
        <v>20220412</v>
      </c>
      <c r="O39" t="s">
        <v>1040</v>
      </c>
    </row>
    <row r="40" spans="1:15" hidden="1" outlineLevel="1" x14ac:dyDescent="0.2">
      <c r="A40" s="11">
        <v>44621</v>
      </c>
      <c r="B40" s="1">
        <v>14361</v>
      </c>
      <c r="C40" s="1" t="s">
        <v>110</v>
      </c>
      <c r="D40" s="1" t="s">
        <v>807</v>
      </c>
      <c r="E40" s="5">
        <v>2262710</v>
      </c>
      <c r="F40" s="8" t="s">
        <v>145</v>
      </c>
      <c r="G40" s="5">
        <v>181017</v>
      </c>
      <c r="H40" s="5">
        <f t="shared" si="0"/>
        <v>2443727</v>
      </c>
      <c r="I40" s="1" t="s">
        <v>67</v>
      </c>
      <c r="J40" s="1" t="s">
        <v>706</v>
      </c>
      <c r="K40" s="20">
        <f t="shared" si="1"/>
        <v>44651</v>
      </c>
      <c r="L40" s="16">
        <f>+VLOOKUP(B40,'[1]2022-2023'!$I$1:$Q$65536,9,0)</f>
        <v>2443727</v>
      </c>
      <c r="M40" s="16">
        <f t="shared" si="2"/>
        <v>0</v>
      </c>
      <c r="N40" s="14" t="str">
        <f>+VLOOKUP(B40,'[1]2022-2023'!$I$1:$Q$65536,7,0)</f>
        <v>20220429</v>
      </c>
      <c r="O40" t="s">
        <v>1041</v>
      </c>
    </row>
    <row r="41" spans="1:15" hidden="1" outlineLevel="1" x14ac:dyDescent="0.2">
      <c r="A41" s="11">
        <v>44621</v>
      </c>
      <c r="B41" s="1">
        <v>14448</v>
      </c>
      <c r="C41" s="1" t="s">
        <v>110</v>
      </c>
      <c r="D41" s="1" t="s">
        <v>841</v>
      </c>
      <c r="E41" s="5">
        <v>2221160</v>
      </c>
      <c r="F41" s="8" t="s">
        <v>145</v>
      </c>
      <c r="G41" s="5">
        <v>177693</v>
      </c>
      <c r="H41" s="5">
        <f t="shared" si="0"/>
        <v>2398853</v>
      </c>
      <c r="I41" s="1" t="s">
        <v>302</v>
      </c>
      <c r="J41" s="1" t="s">
        <v>375</v>
      </c>
      <c r="K41" s="20">
        <f t="shared" si="1"/>
        <v>44651</v>
      </c>
      <c r="L41" s="16">
        <f>+VLOOKUP(B41,'[1]2022-2023'!$I$1:$Q$65536,9,0)</f>
        <v>2398853</v>
      </c>
      <c r="M41" s="16">
        <f t="shared" si="2"/>
        <v>0</v>
      </c>
      <c r="N41" s="14" t="str">
        <f>+VLOOKUP(B41,'[1]2022-2023'!$I$1:$Q$65536,7,0)</f>
        <v>20220429</v>
      </c>
      <c r="O41" t="s">
        <v>1041</v>
      </c>
    </row>
    <row r="42" spans="1:15" hidden="1" outlineLevel="1" x14ac:dyDescent="0.2">
      <c r="A42" s="11">
        <v>44621</v>
      </c>
      <c r="B42" s="1">
        <v>14631</v>
      </c>
      <c r="C42" s="1" t="s">
        <v>110</v>
      </c>
      <c r="D42" s="1" t="s">
        <v>549</v>
      </c>
      <c r="E42" s="5">
        <v>1110580</v>
      </c>
      <c r="F42" s="8" t="s">
        <v>145</v>
      </c>
      <c r="G42" s="5">
        <v>88846</v>
      </c>
      <c r="H42" s="5">
        <f t="shared" si="0"/>
        <v>1199426</v>
      </c>
      <c r="I42" s="1" t="s">
        <v>149</v>
      </c>
      <c r="J42" s="1" t="s">
        <v>134</v>
      </c>
      <c r="K42" s="20">
        <f t="shared" si="1"/>
        <v>44651</v>
      </c>
      <c r="L42" s="16">
        <f>+VLOOKUP(B42,'[1]2022-2023'!$I$1:$Q$65536,9,0)</f>
        <v>1199426</v>
      </c>
      <c r="M42" s="16">
        <f t="shared" si="2"/>
        <v>0</v>
      </c>
      <c r="N42" s="14" t="str">
        <f>+VLOOKUP(B42,'[1]2022-2023'!$I$1:$Q$65536,7,0)</f>
        <v>20220429</v>
      </c>
      <c r="O42" t="s">
        <v>1041</v>
      </c>
    </row>
    <row r="43" spans="1:15" hidden="1" outlineLevel="1" x14ac:dyDescent="0.2">
      <c r="A43" s="11">
        <v>44621</v>
      </c>
      <c r="B43" s="1">
        <v>14893</v>
      </c>
      <c r="C43" s="1" t="s">
        <v>110</v>
      </c>
      <c r="D43" s="1" t="s">
        <v>447</v>
      </c>
      <c r="E43" s="5">
        <v>2144100</v>
      </c>
      <c r="F43" s="8" t="s">
        <v>145</v>
      </c>
      <c r="G43" s="5">
        <v>171528</v>
      </c>
      <c r="H43" s="5">
        <f t="shared" si="0"/>
        <v>2315628</v>
      </c>
      <c r="I43" s="1" t="s">
        <v>149</v>
      </c>
      <c r="J43" s="1" t="s">
        <v>134</v>
      </c>
      <c r="K43" s="20">
        <f t="shared" si="1"/>
        <v>44651</v>
      </c>
      <c r="L43" s="16">
        <f>+VLOOKUP(B43,'[1]2022-2023'!$I$1:$Q$65536,9,0)</f>
        <v>2315628</v>
      </c>
      <c r="M43" s="16">
        <f t="shared" si="2"/>
        <v>0</v>
      </c>
      <c r="N43" s="14" t="str">
        <f>+VLOOKUP(B43,'[1]2022-2023'!$I$1:$Q$65536,7,0)</f>
        <v>20220429</v>
      </c>
      <c r="O43" t="s">
        <v>1041</v>
      </c>
    </row>
    <row r="44" spans="1:15" hidden="1" outlineLevel="1" x14ac:dyDescent="0.2">
      <c r="A44" s="11">
        <v>44621</v>
      </c>
      <c r="B44" s="1">
        <v>14952</v>
      </c>
      <c r="C44" s="1" t="s">
        <v>110</v>
      </c>
      <c r="D44" s="1" t="s">
        <v>695</v>
      </c>
      <c r="E44" s="5">
        <v>4483870</v>
      </c>
      <c r="F44" s="8" t="s">
        <v>145</v>
      </c>
      <c r="G44" s="5">
        <v>358710</v>
      </c>
      <c r="H44" s="5">
        <f t="shared" si="0"/>
        <v>4842580</v>
      </c>
      <c r="I44" s="1" t="s">
        <v>768</v>
      </c>
      <c r="J44" s="1" t="s">
        <v>456</v>
      </c>
      <c r="K44" s="20">
        <f t="shared" si="1"/>
        <v>44651</v>
      </c>
      <c r="L44" s="16">
        <f>+VLOOKUP(B44,'[1]2022-2023'!$I$1:$Q$65536,9,0)</f>
        <v>4842580</v>
      </c>
      <c r="M44" s="16">
        <f t="shared" si="2"/>
        <v>0</v>
      </c>
      <c r="N44" s="14" t="str">
        <f>+VLOOKUP(B44,'[1]2022-2023'!$I$1:$Q$65536,7,0)</f>
        <v>20220429</v>
      </c>
      <c r="O44" t="s">
        <v>1041</v>
      </c>
    </row>
    <row r="45" spans="1:15" hidden="1" outlineLevel="1" x14ac:dyDescent="0.2">
      <c r="A45" s="11">
        <v>44622</v>
      </c>
      <c r="B45" s="1">
        <v>15031</v>
      </c>
      <c r="C45" s="1" t="s">
        <v>110</v>
      </c>
      <c r="D45" s="1" t="s">
        <v>121</v>
      </c>
      <c r="E45" s="5">
        <v>1785990</v>
      </c>
      <c r="F45" s="8" t="s">
        <v>145</v>
      </c>
      <c r="G45" s="5">
        <v>142879</v>
      </c>
      <c r="H45" s="5">
        <f t="shared" si="0"/>
        <v>1928869</v>
      </c>
      <c r="I45" s="1" t="s">
        <v>454</v>
      </c>
      <c r="J45" s="1" t="s">
        <v>428</v>
      </c>
      <c r="K45" s="20">
        <f t="shared" si="1"/>
        <v>44652</v>
      </c>
      <c r="L45" s="16">
        <f>+VLOOKUP(B45,'[1]2022-2023'!$I$1:$Q$65536,9,0)</f>
        <v>1928869</v>
      </c>
      <c r="M45" s="16">
        <f t="shared" si="2"/>
        <v>0</v>
      </c>
      <c r="N45" s="14" t="str">
        <f>+VLOOKUP(B45,'[1]2022-2023'!$I$1:$Q$65536,7,0)</f>
        <v>20220429</v>
      </c>
      <c r="O45" t="s">
        <v>1041</v>
      </c>
    </row>
    <row r="46" spans="1:15" hidden="1" outlineLevel="1" x14ac:dyDescent="0.2">
      <c r="A46" s="11">
        <v>44624</v>
      </c>
      <c r="B46" s="1">
        <v>234</v>
      </c>
      <c r="C46" s="1" t="s">
        <v>166</v>
      </c>
      <c r="D46" s="1" t="s">
        <v>565</v>
      </c>
      <c r="E46" s="5">
        <v>2718655</v>
      </c>
      <c r="F46" s="8" t="s">
        <v>145</v>
      </c>
      <c r="G46" s="5">
        <v>217492</v>
      </c>
      <c r="H46" s="5">
        <f t="shared" si="0"/>
        <v>2936147</v>
      </c>
      <c r="I46" s="1" t="s">
        <v>302</v>
      </c>
      <c r="J46" s="1" t="s">
        <v>375</v>
      </c>
      <c r="K46" s="20">
        <f t="shared" si="1"/>
        <v>44654</v>
      </c>
      <c r="L46" s="16">
        <f>+VLOOKUP(B46,'[1]2022-2023'!$I$1:$Q$65536,9,0)</f>
        <v>2936147</v>
      </c>
      <c r="M46" s="16">
        <f t="shared" si="2"/>
        <v>0</v>
      </c>
      <c r="N46" s="14" t="str">
        <f>+VLOOKUP(B46,'[1]2022-2023'!$I$1:$Q$65536,7,0)</f>
        <v>20220429</v>
      </c>
      <c r="O46" t="s">
        <v>1041</v>
      </c>
    </row>
    <row r="47" spans="1:15" hidden="1" outlineLevel="1" x14ac:dyDescent="0.2">
      <c r="A47" s="11">
        <v>44630</v>
      </c>
      <c r="B47" s="1">
        <v>1173</v>
      </c>
      <c r="C47" s="1" t="s">
        <v>166</v>
      </c>
      <c r="D47" s="1" t="s">
        <v>435</v>
      </c>
      <c r="E47" s="5">
        <v>3411820</v>
      </c>
      <c r="F47" s="8" t="s">
        <v>145</v>
      </c>
      <c r="G47" s="5">
        <v>272946</v>
      </c>
      <c r="H47" s="5">
        <f t="shared" si="0"/>
        <v>3684766</v>
      </c>
      <c r="I47" s="1" t="s">
        <v>768</v>
      </c>
      <c r="J47" s="1" t="s">
        <v>456</v>
      </c>
      <c r="K47" s="20">
        <f t="shared" si="1"/>
        <v>44660</v>
      </c>
      <c r="L47" s="16">
        <f>+VLOOKUP(B47,'[1]2022-2023'!$I$1:$Q$65536,9,0)</f>
        <v>3684766</v>
      </c>
      <c r="M47" s="16">
        <f t="shared" si="2"/>
        <v>0</v>
      </c>
      <c r="N47" s="14" t="str">
        <f>+VLOOKUP(B47,'[1]2022-2023'!$I$1:$Q$65536,7,0)</f>
        <v>20220429</v>
      </c>
      <c r="O47" t="s">
        <v>1041</v>
      </c>
    </row>
    <row r="48" spans="1:15" hidden="1" outlineLevel="1" x14ac:dyDescent="0.2">
      <c r="A48" s="11">
        <v>44632</v>
      </c>
      <c r="B48" s="1">
        <v>1698</v>
      </c>
      <c r="C48" s="1" t="s">
        <v>166</v>
      </c>
      <c r="D48" s="1" t="s">
        <v>804</v>
      </c>
      <c r="E48" s="5">
        <v>555290</v>
      </c>
      <c r="F48" s="8" t="s">
        <v>145</v>
      </c>
      <c r="G48" s="5">
        <v>44423</v>
      </c>
      <c r="H48" s="5">
        <f t="shared" si="0"/>
        <v>599713</v>
      </c>
      <c r="I48" s="1" t="s">
        <v>149</v>
      </c>
      <c r="J48" s="1" t="s">
        <v>134</v>
      </c>
      <c r="K48" s="20">
        <f t="shared" si="1"/>
        <v>44662</v>
      </c>
      <c r="L48" s="16">
        <f>+VLOOKUP(B48,'[1]2022-2023'!$I$1:$Q$65536,9,0)</f>
        <v>599713</v>
      </c>
      <c r="M48" s="16">
        <f t="shared" si="2"/>
        <v>0</v>
      </c>
      <c r="N48" s="14" t="str">
        <f>+VLOOKUP(B48,'[1]2022-2023'!$I$1:$Q$65536,7,0)</f>
        <v>20220429</v>
      </c>
      <c r="O48" t="s">
        <v>1041</v>
      </c>
    </row>
    <row r="49" spans="1:15" hidden="1" outlineLevel="1" x14ac:dyDescent="0.2">
      <c r="A49" s="11">
        <v>44635</v>
      </c>
      <c r="B49" s="1">
        <v>1844</v>
      </c>
      <c r="C49" s="1" t="s">
        <v>166</v>
      </c>
      <c r="D49" s="1" t="s">
        <v>153</v>
      </c>
      <c r="E49" s="5">
        <v>2757185</v>
      </c>
      <c r="F49" s="8" t="s">
        <v>145</v>
      </c>
      <c r="G49" s="5">
        <v>220575</v>
      </c>
      <c r="H49" s="5">
        <f t="shared" si="0"/>
        <v>2977760</v>
      </c>
      <c r="I49" s="1" t="s">
        <v>768</v>
      </c>
      <c r="J49" s="1" t="s">
        <v>456</v>
      </c>
      <c r="K49" s="20">
        <f t="shared" si="1"/>
        <v>44665</v>
      </c>
      <c r="L49" s="16">
        <f>+VLOOKUP(B49,'[1]2022-2023'!$I$1:$Q$65536,9,0)</f>
        <v>2977760</v>
      </c>
      <c r="M49" s="16">
        <f t="shared" si="2"/>
        <v>0</v>
      </c>
      <c r="N49" s="14" t="str">
        <f>+VLOOKUP(B49,'[1]2022-2023'!$I$1:$Q$65536,7,0)</f>
        <v>20220510</v>
      </c>
      <c r="O49" t="s">
        <v>1042</v>
      </c>
    </row>
    <row r="50" spans="1:15" hidden="1" outlineLevel="1" x14ac:dyDescent="0.2">
      <c r="A50" s="11">
        <v>44636</v>
      </c>
      <c r="B50" s="1">
        <v>2172</v>
      </c>
      <c r="C50" s="1" t="s">
        <v>166</v>
      </c>
      <c r="D50" s="1" t="s">
        <v>594</v>
      </c>
      <c r="E50" s="5">
        <v>1190660</v>
      </c>
      <c r="F50" s="8" t="s">
        <v>145</v>
      </c>
      <c r="G50" s="5">
        <v>95253</v>
      </c>
      <c r="H50" s="5">
        <f t="shared" si="0"/>
        <v>1285913</v>
      </c>
      <c r="I50" s="1" t="s">
        <v>454</v>
      </c>
      <c r="J50" s="1" t="s">
        <v>677</v>
      </c>
      <c r="K50" s="20">
        <f t="shared" si="1"/>
        <v>44666</v>
      </c>
      <c r="L50" s="16">
        <f>+VLOOKUP(B50,'[1]2022-2023'!$I$1:$Q$65536,9,0)</f>
        <v>1285913</v>
      </c>
      <c r="M50" s="16">
        <f t="shared" si="2"/>
        <v>0</v>
      </c>
      <c r="N50" s="14" t="str">
        <f>+VLOOKUP(B50,'[1]2022-2023'!$I$1:$Q$65536,7,0)</f>
        <v>20220510</v>
      </c>
      <c r="O50" t="s">
        <v>1042</v>
      </c>
    </row>
    <row r="51" spans="1:15" hidden="1" outlineLevel="1" x14ac:dyDescent="0.2">
      <c r="A51" s="11">
        <v>44636</v>
      </c>
      <c r="B51" s="1">
        <v>2175</v>
      </c>
      <c r="C51" s="1" t="s">
        <v>166</v>
      </c>
      <c r="D51" s="1" t="s">
        <v>851</v>
      </c>
      <c r="E51" s="5">
        <v>1190660</v>
      </c>
      <c r="F51" s="8" t="s">
        <v>145</v>
      </c>
      <c r="G51" s="5">
        <v>95253</v>
      </c>
      <c r="H51" s="5">
        <f t="shared" si="0"/>
        <v>1285913</v>
      </c>
      <c r="I51" s="1" t="s">
        <v>438</v>
      </c>
      <c r="J51" s="1" t="s">
        <v>779</v>
      </c>
      <c r="K51" s="20">
        <f t="shared" si="1"/>
        <v>44666</v>
      </c>
      <c r="L51" s="16">
        <f>+VLOOKUP(B51,'[1]2022-2023'!$I$1:$Q$65536,9,0)</f>
        <v>1285913</v>
      </c>
      <c r="M51" s="16">
        <f t="shared" si="2"/>
        <v>0</v>
      </c>
      <c r="N51" s="14" t="str">
        <f>+VLOOKUP(B51,'[1]2022-2023'!$I$1:$Q$65536,7,0)</f>
        <v>20220510</v>
      </c>
      <c r="O51" t="s">
        <v>1042</v>
      </c>
    </row>
    <row r="52" spans="1:15" hidden="1" outlineLevel="1" x14ac:dyDescent="0.2">
      <c r="A52" s="11">
        <v>44641</v>
      </c>
      <c r="B52" s="1">
        <v>3062</v>
      </c>
      <c r="C52" s="1" t="s">
        <v>166</v>
      </c>
      <c r="D52" s="1" t="s">
        <v>833</v>
      </c>
      <c r="E52" s="5">
        <v>555290</v>
      </c>
      <c r="F52" s="8" t="s">
        <v>145</v>
      </c>
      <c r="G52" s="5">
        <v>44423</v>
      </c>
      <c r="H52" s="5">
        <f t="shared" si="0"/>
        <v>599713</v>
      </c>
      <c r="I52" s="1" t="s">
        <v>149</v>
      </c>
      <c r="J52" s="1" t="s">
        <v>134</v>
      </c>
      <c r="K52" s="20">
        <f t="shared" si="1"/>
        <v>44671</v>
      </c>
      <c r="L52" s="16">
        <f>+VLOOKUP(B52,'[1]2022-2023'!$I$1:$Q$65536,9,0)</f>
        <v>599713</v>
      </c>
      <c r="M52" s="16">
        <f t="shared" si="2"/>
        <v>0</v>
      </c>
      <c r="N52" s="14" t="str">
        <f>+VLOOKUP(B52,'[1]2022-2023'!$I$1:$Q$65536,7,0)</f>
        <v>20220510</v>
      </c>
      <c r="O52" t="s">
        <v>1042</v>
      </c>
    </row>
    <row r="53" spans="1:15" hidden="1" outlineLevel="1" x14ac:dyDescent="0.2">
      <c r="A53" s="11">
        <v>44641</v>
      </c>
      <c r="B53" s="1">
        <v>3066</v>
      </c>
      <c r="C53" s="1" t="s">
        <v>166</v>
      </c>
      <c r="D53" s="1" t="s">
        <v>81</v>
      </c>
      <c r="E53" s="5">
        <v>2241935</v>
      </c>
      <c r="F53" s="8" t="s">
        <v>145</v>
      </c>
      <c r="G53" s="5">
        <v>179355</v>
      </c>
      <c r="H53" s="5">
        <f t="shared" si="0"/>
        <v>2421290</v>
      </c>
      <c r="I53" s="1" t="s">
        <v>768</v>
      </c>
      <c r="J53" s="1" t="s">
        <v>456</v>
      </c>
      <c r="K53" s="20">
        <f t="shared" si="1"/>
        <v>44671</v>
      </c>
      <c r="L53" s="16">
        <f>+VLOOKUP(B53,'[1]2022-2023'!$I$1:$Q$65536,9,0)</f>
        <v>2421290</v>
      </c>
      <c r="M53" s="16">
        <f t="shared" si="2"/>
        <v>0</v>
      </c>
      <c r="N53" s="14" t="str">
        <f>+VLOOKUP(B53,'[1]2022-2023'!$I$1:$Q$65536,7,0)</f>
        <v>20220510</v>
      </c>
      <c r="O53" t="s">
        <v>1042</v>
      </c>
    </row>
    <row r="54" spans="1:15" hidden="1" outlineLevel="1" x14ac:dyDescent="0.2">
      <c r="A54" s="11">
        <v>44642</v>
      </c>
      <c r="B54" s="1">
        <v>3391</v>
      </c>
      <c r="C54" s="1" t="s">
        <v>166</v>
      </c>
      <c r="D54" s="1" t="s">
        <v>264</v>
      </c>
      <c r="E54" s="5">
        <v>1627340</v>
      </c>
      <c r="F54" s="8" t="s">
        <v>145</v>
      </c>
      <c r="G54" s="5">
        <v>130187</v>
      </c>
      <c r="H54" s="5">
        <f t="shared" si="0"/>
        <v>1757527</v>
      </c>
      <c r="I54" s="1" t="s">
        <v>302</v>
      </c>
      <c r="J54" s="1" t="s">
        <v>375</v>
      </c>
      <c r="K54" s="20">
        <f t="shared" si="1"/>
        <v>44672</v>
      </c>
      <c r="L54" s="16">
        <f>+VLOOKUP(B54,'[1]2022-2023'!$I$1:$Q$65536,9,0)</f>
        <v>1757527</v>
      </c>
      <c r="M54" s="16">
        <f t="shared" si="2"/>
        <v>0</v>
      </c>
      <c r="N54" s="14" t="str">
        <f>+VLOOKUP(B54,'[1]2022-2023'!$I$1:$Q$65536,7,0)</f>
        <v>20220510</v>
      </c>
      <c r="O54" t="s">
        <v>1042</v>
      </c>
    </row>
    <row r="55" spans="1:15" hidden="1" outlineLevel="1" x14ac:dyDescent="0.2">
      <c r="A55" s="11">
        <v>44643</v>
      </c>
      <c r="B55" s="1">
        <v>3484</v>
      </c>
      <c r="C55" s="1" t="s">
        <v>166</v>
      </c>
      <c r="D55" s="1" t="s">
        <v>508</v>
      </c>
      <c r="E55" s="5">
        <v>1667380</v>
      </c>
      <c r="F55" s="8" t="s">
        <v>145</v>
      </c>
      <c r="G55" s="5">
        <v>133390</v>
      </c>
      <c r="H55" s="5">
        <f t="shared" si="0"/>
        <v>1800770</v>
      </c>
      <c r="I55" s="1" t="s">
        <v>454</v>
      </c>
      <c r="J55" s="1" t="s">
        <v>677</v>
      </c>
      <c r="K55" s="20">
        <f t="shared" si="1"/>
        <v>44673</v>
      </c>
      <c r="L55" s="16">
        <f>+VLOOKUP(B55,'[1]2022-2023'!$I$1:$Q$65536,9,0)</f>
        <v>1800770</v>
      </c>
      <c r="M55" s="16">
        <f t="shared" si="2"/>
        <v>0</v>
      </c>
      <c r="N55" s="14" t="str">
        <f>+VLOOKUP(B55,'[1]2022-2023'!$I$1:$Q$65536,7,0)</f>
        <v>20220510</v>
      </c>
      <c r="O55" t="s">
        <v>1042</v>
      </c>
    </row>
    <row r="56" spans="1:15" hidden="1" outlineLevel="1" x14ac:dyDescent="0.2">
      <c r="A56" s="11">
        <v>44643</v>
      </c>
      <c r="B56" s="1">
        <v>3497</v>
      </c>
      <c r="C56" s="1" t="s">
        <v>166</v>
      </c>
      <c r="D56" s="1" t="s">
        <v>750</v>
      </c>
      <c r="E56" s="5">
        <v>1072050</v>
      </c>
      <c r="F56" s="8" t="s">
        <v>145</v>
      </c>
      <c r="G56" s="5">
        <v>85764</v>
      </c>
      <c r="H56" s="5">
        <f t="shared" si="0"/>
        <v>1157814</v>
      </c>
      <c r="I56" s="1" t="s">
        <v>438</v>
      </c>
      <c r="J56" s="1" t="s">
        <v>779</v>
      </c>
      <c r="K56" s="20">
        <f t="shared" si="1"/>
        <v>44673</v>
      </c>
      <c r="L56" s="16">
        <f>+VLOOKUP(B56,'[1]2022-2023'!$I$1:$Q$65536,9,0)</f>
        <v>1157814</v>
      </c>
      <c r="M56" s="16">
        <f t="shared" si="2"/>
        <v>0</v>
      </c>
      <c r="N56" s="14" t="str">
        <f>+VLOOKUP(B56,'[1]2022-2023'!$I$1:$Q$65536,7,0)</f>
        <v>20220510</v>
      </c>
      <c r="O56" t="s">
        <v>1042</v>
      </c>
    </row>
    <row r="57" spans="1:15" hidden="1" outlineLevel="1" x14ac:dyDescent="0.2">
      <c r="A57" s="11">
        <v>44644</v>
      </c>
      <c r="B57" s="1">
        <v>3629</v>
      </c>
      <c r="C57" s="1" t="s">
        <v>166</v>
      </c>
      <c r="D57" s="1" t="s">
        <v>631</v>
      </c>
      <c r="E57" s="5">
        <v>1864510</v>
      </c>
      <c r="F57" s="8" t="s">
        <v>145</v>
      </c>
      <c r="G57" s="5">
        <v>149161</v>
      </c>
      <c r="H57" s="5">
        <f t="shared" si="0"/>
        <v>2013671</v>
      </c>
      <c r="I57" s="1" t="s">
        <v>149</v>
      </c>
      <c r="J57" s="1" t="s">
        <v>134</v>
      </c>
      <c r="K57" s="20">
        <f t="shared" si="1"/>
        <v>44674</v>
      </c>
      <c r="L57" s="16">
        <f>+VLOOKUP(B57,'[1]2022-2023'!$I$1:$Q$65536,9,0)</f>
        <v>2013671</v>
      </c>
      <c r="M57" s="16">
        <f t="shared" si="2"/>
        <v>0</v>
      </c>
      <c r="N57" s="14" t="str">
        <f>+VLOOKUP(B57,'[1]2022-2023'!$I$1:$Q$65536,7,0)</f>
        <v>20220510</v>
      </c>
      <c r="O57" t="s">
        <v>1042</v>
      </c>
    </row>
    <row r="58" spans="1:15" hidden="1" outlineLevel="1" x14ac:dyDescent="0.2">
      <c r="A58" s="11">
        <v>44645</v>
      </c>
      <c r="B58" s="1">
        <v>3816</v>
      </c>
      <c r="C58" s="1" t="s">
        <v>166</v>
      </c>
      <c r="D58" s="1" t="s">
        <v>363</v>
      </c>
      <c r="E58" s="5">
        <v>1190660</v>
      </c>
      <c r="F58" s="8" t="s">
        <v>145</v>
      </c>
      <c r="G58" s="5">
        <v>95253</v>
      </c>
      <c r="H58" s="5">
        <f t="shared" si="0"/>
        <v>1285913</v>
      </c>
      <c r="I58" s="1" t="s">
        <v>149</v>
      </c>
      <c r="J58" s="1" t="s">
        <v>134</v>
      </c>
      <c r="K58" s="20">
        <f t="shared" si="1"/>
        <v>44675</v>
      </c>
      <c r="L58" s="16">
        <f>+VLOOKUP(B58,'[1]2022-2023'!$I$1:$Q$65536,9,0)</f>
        <v>1285913</v>
      </c>
      <c r="M58" s="16">
        <f t="shared" si="2"/>
        <v>0</v>
      </c>
      <c r="N58" s="14" t="str">
        <f>+VLOOKUP(B58,'[1]2022-2023'!$I$1:$Q$65536,7,0)</f>
        <v>20220510</v>
      </c>
      <c r="O58" t="s">
        <v>1042</v>
      </c>
    </row>
    <row r="59" spans="1:15" hidden="1" outlineLevel="1" x14ac:dyDescent="0.2">
      <c r="A59" s="11">
        <v>44646</v>
      </c>
      <c r="B59" s="1">
        <v>4128</v>
      </c>
      <c r="C59" s="1" t="s">
        <v>166</v>
      </c>
      <c r="D59" s="1" t="s">
        <v>810</v>
      </c>
      <c r="E59" s="5">
        <v>555290</v>
      </c>
      <c r="F59" s="8" t="s">
        <v>145</v>
      </c>
      <c r="G59" s="5">
        <v>44423</v>
      </c>
      <c r="H59" s="5">
        <f t="shared" si="0"/>
        <v>599713</v>
      </c>
      <c r="I59" s="1" t="s">
        <v>149</v>
      </c>
      <c r="J59" s="1" t="s">
        <v>134</v>
      </c>
      <c r="K59" s="20">
        <f t="shared" si="1"/>
        <v>44676</v>
      </c>
      <c r="L59" s="16">
        <f>+VLOOKUP(B59,'[1]2022-2023'!$I$1:$Q$65536,9,0)</f>
        <v>599713</v>
      </c>
      <c r="M59" s="16">
        <f t="shared" si="2"/>
        <v>0</v>
      </c>
      <c r="N59" s="14" t="str">
        <f>+VLOOKUP(B59,'[1]2022-2023'!$I$1:$Q$65536,7,0)</f>
        <v>20220510</v>
      </c>
      <c r="O59" t="s">
        <v>1042</v>
      </c>
    </row>
    <row r="60" spans="1:15" hidden="1" outlineLevel="1" x14ac:dyDescent="0.2">
      <c r="A60" s="11">
        <v>44649</v>
      </c>
      <c r="B60" s="1">
        <v>4474</v>
      </c>
      <c r="C60" s="1" t="s">
        <v>166</v>
      </c>
      <c r="D60" s="1" t="s">
        <v>548</v>
      </c>
      <c r="E60" s="5">
        <v>3120350</v>
      </c>
      <c r="F60" s="8" t="s">
        <v>145</v>
      </c>
      <c r="G60" s="5">
        <v>249628</v>
      </c>
      <c r="H60" s="5">
        <f t="shared" si="0"/>
        <v>3369978</v>
      </c>
      <c r="I60" s="1" t="s">
        <v>67</v>
      </c>
      <c r="J60" s="1" t="s">
        <v>706</v>
      </c>
      <c r="K60" s="20">
        <f t="shared" si="1"/>
        <v>44679</v>
      </c>
      <c r="L60" s="16">
        <f>+VLOOKUP(B60,'[1]2022-2023'!$I$1:$Q$65536,9,0)</f>
        <v>3369978</v>
      </c>
      <c r="M60" s="16">
        <f t="shared" si="2"/>
        <v>0</v>
      </c>
      <c r="N60" s="14" t="str">
        <f>+VLOOKUP(B60,'[1]2022-2023'!$I$1:$Q$65536,7,0)</f>
        <v>20220510</v>
      </c>
      <c r="O60" t="s">
        <v>1042</v>
      </c>
    </row>
    <row r="61" spans="1:15" hidden="1" outlineLevel="1" x14ac:dyDescent="0.2">
      <c r="A61" s="11">
        <v>44649</v>
      </c>
      <c r="B61" s="1">
        <v>4649</v>
      </c>
      <c r="C61" s="1" t="s">
        <v>166</v>
      </c>
      <c r="D61" s="1" t="s">
        <v>756</v>
      </c>
      <c r="E61" s="5">
        <v>2221160</v>
      </c>
      <c r="F61" s="8" t="s">
        <v>28</v>
      </c>
      <c r="G61" s="5">
        <v>222116</v>
      </c>
      <c r="H61" s="5">
        <f t="shared" ref="H61:H120" si="3">+E61+G61</f>
        <v>2443276</v>
      </c>
      <c r="I61" s="1" t="s">
        <v>768</v>
      </c>
      <c r="J61" s="1" t="s">
        <v>456</v>
      </c>
      <c r="K61" s="20">
        <f t="shared" ref="K61:K120" si="4">30+A61</f>
        <v>44679</v>
      </c>
      <c r="L61" s="16">
        <f>+VLOOKUP(B61,'[1]2022-2023'!$I$1:$Q$65536,9,0)</f>
        <v>2443276</v>
      </c>
      <c r="M61" s="16">
        <f t="shared" ref="M61:M120" si="5">+L61-H61</f>
        <v>0</v>
      </c>
      <c r="N61" s="14" t="str">
        <f>+VLOOKUP(B61,'[1]2022-2023'!$I$1:$Q$65536,7,0)</f>
        <v>20220510</v>
      </c>
      <c r="O61" t="s">
        <v>1042</v>
      </c>
    </row>
    <row r="62" spans="1:15" hidden="1" outlineLevel="1" x14ac:dyDescent="0.2">
      <c r="A62" s="11">
        <v>44650</v>
      </c>
      <c r="B62" s="1">
        <v>4672</v>
      </c>
      <c r="C62" s="1" t="s">
        <v>166</v>
      </c>
      <c r="D62" s="1" t="s">
        <v>707</v>
      </c>
      <c r="E62" s="5">
        <v>4623230</v>
      </c>
      <c r="F62" s="8" t="s">
        <v>145</v>
      </c>
      <c r="G62" s="5">
        <v>369858</v>
      </c>
      <c r="H62" s="5">
        <f t="shared" si="3"/>
        <v>4993088</v>
      </c>
      <c r="I62" s="1" t="s">
        <v>149</v>
      </c>
      <c r="J62" s="1" t="s">
        <v>134</v>
      </c>
      <c r="K62" s="20">
        <f t="shared" si="4"/>
        <v>44680</v>
      </c>
      <c r="L62" s="16" t="e">
        <f>+VLOOKUP(B62,'[1]2022-2023'!$I$1:$Q$65536,9,0)</f>
        <v>#N/A</v>
      </c>
      <c r="M62" s="16" t="e">
        <f t="shared" si="5"/>
        <v>#N/A</v>
      </c>
      <c r="N62" s="14" t="e">
        <f>+VLOOKUP(B62,'[1]2022-2023'!$I$1:$Q$65536,7,0)</f>
        <v>#N/A</v>
      </c>
      <c r="O62" t="s">
        <v>1069</v>
      </c>
    </row>
    <row r="63" spans="1:15" hidden="1" outlineLevel="1" x14ac:dyDescent="0.2">
      <c r="A63" s="11">
        <v>44650</v>
      </c>
      <c r="B63" s="1">
        <v>4691</v>
      </c>
      <c r="C63" s="1" t="s">
        <v>166</v>
      </c>
      <c r="D63" s="1" t="s">
        <v>523</v>
      </c>
      <c r="E63" s="5">
        <v>3491850</v>
      </c>
      <c r="F63" s="8" t="s">
        <v>145</v>
      </c>
      <c r="G63" s="5">
        <v>279348</v>
      </c>
      <c r="H63" s="5">
        <f t="shared" si="3"/>
        <v>3771198</v>
      </c>
      <c r="I63" s="1" t="s">
        <v>764</v>
      </c>
      <c r="J63" s="1" t="s">
        <v>243</v>
      </c>
      <c r="K63" s="20">
        <f t="shared" si="4"/>
        <v>44680</v>
      </c>
      <c r="L63" s="16">
        <f>+VLOOKUP(B63,'[1]2022-2023'!$I$1:$Q$65536,9,0)</f>
        <v>3771198</v>
      </c>
      <c r="M63" s="16">
        <f t="shared" si="5"/>
        <v>0</v>
      </c>
      <c r="N63" s="14" t="str">
        <f>+VLOOKUP(B63,'[1]2022-2023'!$I$1:$Q$65536,7,0)</f>
        <v>20220729</v>
      </c>
      <c r="O63" t="s">
        <v>1047</v>
      </c>
    </row>
    <row r="64" spans="1:15" hidden="1" outlineLevel="1" x14ac:dyDescent="0.2">
      <c r="A64" s="11">
        <v>44650</v>
      </c>
      <c r="B64" s="1" t="s">
        <v>1032</v>
      </c>
      <c r="C64" s="1" t="s">
        <v>166</v>
      </c>
      <c r="D64" s="1" t="s">
        <v>305</v>
      </c>
      <c r="E64" s="5">
        <v>1091315</v>
      </c>
      <c r="F64" s="8" t="s">
        <v>145</v>
      </c>
      <c r="G64" s="5">
        <v>87305</v>
      </c>
      <c r="H64" s="5">
        <f t="shared" si="3"/>
        <v>1178620</v>
      </c>
      <c r="I64" s="1" t="s">
        <v>210</v>
      </c>
      <c r="J64" s="1" t="s">
        <v>472</v>
      </c>
      <c r="K64" s="20">
        <f t="shared" si="4"/>
        <v>44680</v>
      </c>
      <c r="L64" s="16">
        <f>+VLOOKUP(B64,'[1]2022-2023'!$I$1:$Q$65536,9,0)</f>
        <v>1178620</v>
      </c>
      <c r="M64" s="16">
        <f t="shared" si="5"/>
        <v>0</v>
      </c>
      <c r="N64" s="14" t="str">
        <f>+VLOOKUP(B64,'[1]2022-2023'!$I$1:$Q$65536,7,0)</f>
        <v>20220530</v>
      </c>
      <c r="O64" t="s">
        <v>1043</v>
      </c>
    </row>
    <row r="65" spans="1:15" hidden="1" outlineLevel="1" x14ac:dyDescent="0.2">
      <c r="A65" s="11">
        <v>44652</v>
      </c>
      <c r="B65" s="1" t="s">
        <v>1033</v>
      </c>
      <c r="C65" s="1" t="s">
        <v>166</v>
      </c>
      <c r="D65" s="1" t="s">
        <v>347</v>
      </c>
      <c r="E65" s="5">
        <v>2896570</v>
      </c>
      <c r="F65" s="8" t="s">
        <v>145</v>
      </c>
      <c r="G65" s="5">
        <v>231726</v>
      </c>
      <c r="H65" s="5">
        <f t="shared" si="3"/>
        <v>3128296</v>
      </c>
      <c r="I65" s="1" t="s">
        <v>149</v>
      </c>
      <c r="J65" s="1" t="s">
        <v>134</v>
      </c>
      <c r="K65" s="20">
        <f t="shared" si="4"/>
        <v>44682</v>
      </c>
      <c r="L65" s="16">
        <f>+VLOOKUP(B65,'[1]2022-2023'!$I$1:$Q$65536,9,0)</f>
        <v>3128296</v>
      </c>
      <c r="M65" s="16">
        <f t="shared" si="5"/>
        <v>0</v>
      </c>
      <c r="N65" s="14" t="str">
        <f>+VLOOKUP(B65,'[1]2022-2023'!$I$1:$Q$65536,7,0)</f>
        <v>20220530</v>
      </c>
      <c r="O65" t="s">
        <v>1043</v>
      </c>
    </row>
    <row r="66" spans="1:15" hidden="1" outlineLevel="1" x14ac:dyDescent="0.2">
      <c r="A66" s="11">
        <v>44652</v>
      </c>
      <c r="B66" s="1">
        <v>4777</v>
      </c>
      <c r="C66" s="1" t="s">
        <v>166</v>
      </c>
      <c r="D66" s="1" t="s">
        <v>667</v>
      </c>
      <c r="E66" s="5">
        <v>4067940</v>
      </c>
      <c r="F66" s="8" t="s">
        <v>145</v>
      </c>
      <c r="G66" s="5">
        <v>325435</v>
      </c>
      <c r="H66" s="5">
        <f t="shared" si="3"/>
        <v>4393375</v>
      </c>
      <c r="I66" s="1" t="s">
        <v>149</v>
      </c>
      <c r="J66" s="1" t="s">
        <v>134</v>
      </c>
      <c r="K66" s="20">
        <f t="shared" si="4"/>
        <v>44682</v>
      </c>
      <c r="L66" s="16">
        <f>+VLOOKUP(B66,'[1]2022-2023'!$I$1:$Q$65536,9,0)</f>
        <v>4393375</v>
      </c>
      <c r="M66" s="16">
        <f t="shared" si="5"/>
        <v>0</v>
      </c>
      <c r="N66" s="14" t="str">
        <f>+VLOOKUP(B66,'[1]2022-2023'!$I$1:$Q$65536,7,0)</f>
        <v>20220530</v>
      </c>
      <c r="O66" t="s">
        <v>1043</v>
      </c>
    </row>
    <row r="67" spans="1:15" hidden="1" outlineLevel="1" x14ac:dyDescent="0.2">
      <c r="A67" s="11">
        <v>44652</v>
      </c>
      <c r="B67" s="1">
        <v>4959</v>
      </c>
      <c r="C67" s="1" t="s">
        <v>166</v>
      </c>
      <c r="D67" s="1" t="s">
        <v>796</v>
      </c>
      <c r="E67" s="5">
        <v>1110580</v>
      </c>
      <c r="F67" s="8" t="s">
        <v>145</v>
      </c>
      <c r="G67" s="5">
        <v>88846</v>
      </c>
      <c r="H67" s="5">
        <f t="shared" si="3"/>
        <v>1199426</v>
      </c>
      <c r="I67" s="1" t="s">
        <v>302</v>
      </c>
      <c r="J67" s="1" t="s">
        <v>375</v>
      </c>
      <c r="K67" s="20">
        <f t="shared" si="4"/>
        <v>44682</v>
      </c>
      <c r="L67" s="16">
        <f>+VLOOKUP(B67,'[1]2022-2023'!$I$1:$Q$65536,9,0)</f>
        <v>1199426</v>
      </c>
      <c r="M67" s="16">
        <f t="shared" si="5"/>
        <v>0</v>
      </c>
      <c r="N67" s="14" t="str">
        <f>+VLOOKUP(B67,'[1]2022-2023'!$I$1:$Q$65536,7,0)</f>
        <v>20220530</v>
      </c>
      <c r="O67" t="s">
        <v>1043</v>
      </c>
    </row>
    <row r="68" spans="1:15" hidden="1" outlineLevel="1" x14ac:dyDescent="0.2">
      <c r="A68" s="11">
        <v>44655</v>
      </c>
      <c r="B68" s="1">
        <v>5399</v>
      </c>
      <c r="C68" s="1" t="s">
        <v>166</v>
      </c>
      <c r="D68" s="1" t="s">
        <v>793</v>
      </c>
      <c r="E68" s="5">
        <v>1190660</v>
      </c>
      <c r="F68" s="8" t="s">
        <v>145</v>
      </c>
      <c r="G68" s="5">
        <v>95253</v>
      </c>
      <c r="H68" s="5">
        <f t="shared" si="3"/>
        <v>1285913</v>
      </c>
      <c r="I68" s="1" t="s">
        <v>438</v>
      </c>
      <c r="J68" s="1" t="s">
        <v>779</v>
      </c>
      <c r="K68" s="20">
        <f t="shared" si="4"/>
        <v>44685</v>
      </c>
      <c r="L68" s="16">
        <f>+VLOOKUP(B68,'[1]2022-2023'!$I$1:$Q$65536,9,0)</f>
        <v>1285913</v>
      </c>
      <c r="M68" s="16">
        <f t="shared" si="5"/>
        <v>0</v>
      </c>
      <c r="N68" s="14" t="str">
        <f>+VLOOKUP(B68,'[1]2022-2023'!$I$1:$Q$65536,7,0)</f>
        <v>20220530</v>
      </c>
      <c r="O68" t="s">
        <v>1043</v>
      </c>
    </row>
    <row r="69" spans="1:15" hidden="1" outlineLevel="1" x14ac:dyDescent="0.2">
      <c r="A69" s="11">
        <v>44656</v>
      </c>
      <c r="B69" s="1">
        <v>5417</v>
      </c>
      <c r="C69" s="1" t="s">
        <v>166</v>
      </c>
      <c r="D69" s="1" t="s">
        <v>864</v>
      </c>
      <c r="E69" s="5">
        <v>1110580</v>
      </c>
      <c r="F69" s="8" t="s">
        <v>145</v>
      </c>
      <c r="G69" s="5">
        <v>88846</v>
      </c>
      <c r="H69" s="5">
        <f t="shared" si="3"/>
        <v>1199426</v>
      </c>
      <c r="I69" s="1" t="s">
        <v>149</v>
      </c>
      <c r="J69" s="1" t="s">
        <v>134</v>
      </c>
      <c r="K69" s="20">
        <f t="shared" si="4"/>
        <v>44686</v>
      </c>
      <c r="L69" s="16">
        <f>+VLOOKUP(B69,'[1]2022-2023'!$I$1:$Q$65536,9,0)</f>
        <v>1199426</v>
      </c>
      <c r="M69" s="16">
        <f t="shared" si="5"/>
        <v>0</v>
      </c>
      <c r="N69" s="14" t="str">
        <f>+VLOOKUP(B69,'[1]2022-2023'!$I$1:$Q$65536,7,0)</f>
        <v>20220530</v>
      </c>
      <c r="O69" t="s">
        <v>1043</v>
      </c>
    </row>
    <row r="70" spans="1:15" hidden="1" outlineLevel="1" x14ac:dyDescent="0.2">
      <c r="A70" s="11">
        <v>44657</v>
      </c>
      <c r="B70" s="1">
        <v>5636</v>
      </c>
      <c r="C70" s="1" t="s">
        <v>166</v>
      </c>
      <c r="D70" s="1" t="s">
        <v>326</v>
      </c>
      <c r="E70" s="5">
        <v>1527841</v>
      </c>
      <c r="F70" s="8" t="s">
        <v>145</v>
      </c>
      <c r="G70" s="5">
        <v>122227</v>
      </c>
      <c r="H70" s="5">
        <f t="shared" si="3"/>
        <v>1650068</v>
      </c>
      <c r="I70" s="1" t="s">
        <v>891</v>
      </c>
      <c r="J70" s="1" t="s">
        <v>472</v>
      </c>
      <c r="K70" s="20">
        <f t="shared" si="4"/>
        <v>44687</v>
      </c>
      <c r="L70" s="16">
        <f>+VLOOKUP(B70,'[1]2022-2023'!$I$1:$Q$65536,9,0)</f>
        <v>1650068</v>
      </c>
      <c r="M70" s="16">
        <f t="shared" si="5"/>
        <v>0</v>
      </c>
      <c r="N70" s="14" t="str">
        <f>+VLOOKUP(B70,'[1]2022-2023'!$I$1:$Q$65536,7,0)</f>
        <v>20220530</v>
      </c>
      <c r="O70" t="s">
        <v>1043</v>
      </c>
    </row>
    <row r="71" spans="1:15" hidden="1" outlineLevel="1" x14ac:dyDescent="0.2">
      <c r="A71" s="11">
        <v>44657</v>
      </c>
      <c r="B71" s="1">
        <v>5637</v>
      </c>
      <c r="C71" s="1" t="s">
        <v>166</v>
      </c>
      <c r="D71" s="1" t="s">
        <v>516</v>
      </c>
      <c r="E71" s="5">
        <v>1110580</v>
      </c>
      <c r="F71" s="8" t="s">
        <v>145</v>
      </c>
      <c r="G71" s="5">
        <v>88846</v>
      </c>
      <c r="H71" s="5">
        <f t="shared" si="3"/>
        <v>1199426</v>
      </c>
      <c r="I71" s="1" t="s">
        <v>764</v>
      </c>
      <c r="J71" s="1" t="s">
        <v>243</v>
      </c>
      <c r="K71" s="20">
        <f t="shared" si="4"/>
        <v>44687</v>
      </c>
      <c r="L71" s="16">
        <f>+VLOOKUP(B71,'[1]2022-2023'!$I$1:$Q$65536,9,0)</f>
        <v>1199426</v>
      </c>
      <c r="M71" s="16">
        <f t="shared" si="5"/>
        <v>0</v>
      </c>
      <c r="N71" s="14" t="str">
        <f>+VLOOKUP(B71,'[1]2022-2023'!$I$1:$Q$65536,7,0)</f>
        <v>20220530</v>
      </c>
      <c r="O71" t="s">
        <v>1043</v>
      </c>
    </row>
    <row r="72" spans="1:15" hidden="1" outlineLevel="1" x14ac:dyDescent="0.2">
      <c r="A72" s="11">
        <v>44657</v>
      </c>
      <c r="B72" s="1">
        <v>5639</v>
      </c>
      <c r="C72" s="1" t="s">
        <v>166</v>
      </c>
      <c r="D72" s="1" t="s">
        <v>557</v>
      </c>
      <c r="E72" s="5">
        <v>2262710</v>
      </c>
      <c r="F72" s="8" t="s">
        <v>145</v>
      </c>
      <c r="G72" s="5">
        <v>181017</v>
      </c>
      <c r="H72" s="5">
        <f t="shared" si="3"/>
        <v>2443727</v>
      </c>
      <c r="I72" s="1" t="s">
        <v>454</v>
      </c>
      <c r="J72" s="1" t="s">
        <v>677</v>
      </c>
      <c r="K72" s="20">
        <f t="shared" si="4"/>
        <v>44687</v>
      </c>
      <c r="L72" s="16">
        <f>+VLOOKUP(B72,'[1]2022-2023'!$I$1:$Q$65536,9,0)</f>
        <v>2443727</v>
      </c>
      <c r="M72" s="16">
        <f t="shared" si="5"/>
        <v>0</v>
      </c>
      <c r="N72" s="14" t="str">
        <f>+VLOOKUP(B72,'[1]2022-2023'!$I$1:$Q$65536,7,0)</f>
        <v>20220530</v>
      </c>
      <c r="O72" t="s">
        <v>1043</v>
      </c>
    </row>
    <row r="73" spans="1:15" hidden="1" outlineLevel="1" x14ac:dyDescent="0.2">
      <c r="A73" s="11">
        <v>44659</v>
      </c>
      <c r="B73" s="1">
        <v>6030</v>
      </c>
      <c r="C73" s="1" t="s">
        <v>166</v>
      </c>
      <c r="D73" s="1" t="s">
        <v>581</v>
      </c>
      <c r="E73" s="5">
        <v>2281975</v>
      </c>
      <c r="F73" s="8" t="s">
        <v>145</v>
      </c>
      <c r="G73" s="5">
        <v>182558</v>
      </c>
      <c r="H73" s="5">
        <f t="shared" si="3"/>
        <v>2464533</v>
      </c>
      <c r="I73" s="1" t="s">
        <v>302</v>
      </c>
      <c r="J73" s="1" t="s">
        <v>375</v>
      </c>
      <c r="K73" s="20">
        <f t="shared" si="4"/>
        <v>44689</v>
      </c>
      <c r="L73" s="16">
        <f>+VLOOKUP(B73,'[1]2022-2023'!$I$1:$Q$65536,9,0)</f>
        <v>2464533</v>
      </c>
      <c r="M73" s="16">
        <f t="shared" si="5"/>
        <v>0</v>
      </c>
      <c r="N73" s="14" t="str">
        <f>+VLOOKUP(B73,'[1]2022-2023'!$I$1:$Q$65536,7,0)</f>
        <v>20220530</v>
      </c>
      <c r="O73" t="s">
        <v>1043</v>
      </c>
    </row>
    <row r="74" spans="1:15" hidden="1" outlineLevel="1" x14ac:dyDescent="0.2">
      <c r="A74" s="11">
        <v>44660</v>
      </c>
      <c r="B74" s="1">
        <v>6239</v>
      </c>
      <c r="C74" s="1" t="s">
        <v>166</v>
      </c>
      <c r="D74" s="1" t="s">
        <v>543</v>
      </c>
      <c r="E74" s="5">
        <v>1110580</v>
      </c>
      <c r="F74" s="8" t="s">
        <v>145</v>
      </c>
      <c r="G74" s="5">
        <v>88846</v>
      </c>
      <c r="H74" s="5">
        <f t="shared" si="3"/>
        <v>1199426</v>
      </c>
      <c r="I74" s="1" t="s">
        <v>149</v>
      </c>
      <c r="J74" s="1" t="s">
        <v>134</v>
      </c>
      <c r="K74" s="20">
        <f t="shared" si="4"/>
        <v>44690</v>
      </c>
      <c r="L74" s="16">
        <f>+VLOOKUP(B74,'[1]2022-2023'!$I$1:$Q$65536,9,0)</f>
        <v>1199426</v>
      </c>
      <c r="M74" s="16">
        <f t="shared" si="5"/>
        <v>0</v>
      </c>
      <c r="N74" s="14" t="str">
        <f>+VLOOKUP(B74,'[1]2022-2023'!$I$1:$Q$65536,7,0)</f>
        <v>20220530</v>
      </c>
      <c r="O74" t="s">
        <v>1043</v>
      </c>
    </row>
    <row r="75" spans="1:15" hidden="1" outlineLevel="1" x14ac:dyDescent="0.2">
      <c r="A75" s="11">
        <v>44660</v>
      </c>
      <c r="B75" s="1">
        <v>6269</v>
      </c>
      <c r="C75" s="1" t="s">
        <v>166</v>
      </c>
      <c r="D75" s="1" t="s">
        <v>196</v>
      </c>
      <c r="E75" s="5">
        <v>2262710</v>
      </c>
      <c r="F75" s="8" t="s">
        <v>145</v>
      </c>
      <c r="G75" s="5">
        <v>181017</v>
      </c>
      <c r="H75" s="5">
        <f t="shared" si="3"/>
        <v>2443727</v>
      </c>
      <c r="I75" s="1" t="s">
        <v>768</v>
      </c>
      <c r="J75" s="1" t="s">
        <v>456</v>
      </c>
      <c r="K75" s="20">
        <f t="shared" si="4"/>
        <v>44690</v>
      </c>
      <c r="L75" s="16">
        <f>+VLOOKUP(B75,'[1]2022-2023'!$I$1:$Q$65536,9,0)</f>
        <v>2443727</v>
      </c>
      <c r="M75" s="16">
        <f t="shared" si="5"/>
        <v>0</v>
      </c>
      <c r="N75" s="14" t="str">
        <f>+VLOOKUP(B75,'[1]2022-2023'!$I$1:$Q$65536,7,0)</f>
        <v>20220530</v>
      </c>
      <c r="O75" t="s">
        <v>1043</v>
      </c>
    </row>
    <row r="76" spans="1:15" hidden="1" outlineLevel="1" x14ac:dyDescent="0.2">
      <c r="A76" s="11">
        <v>44660</v>
      </c>
      <c r="B76" s="1">
        <v>6671</v>
      </c>
      <c r="C76" s="1" t="s">
        <v>166</v>
      </c>
      <c r="D76" s="1" t="s">
        <v>380</v>
      </c>
      <c r="E76" s="5">
        <v>1091315</v>
      </c>
      <c r="F76" s="8" t="s">
        <v>145</v>
      </c>
      <c r="G76" s="5">
        <v>87305</v>
      </c>
      <c r="H76" s="5">
        <f t="shared" si="3"/>
        <v>1178620</v>
      </c>
      <c r="I76" s="1" t="s">
        <v>891</v>
      </c>
      <c r="J76" s="1" t="s">
        <v>472</v>
      </c>
      <c r="K76" s="20">
        <f t="shared" si="4"/>
        <v>44690</v>
      </c>
      <c r="L76" s="16">
        <f>+VLOOKUP(B76,'[1]2022-2023'!$I$1:$Q$65536,9,0)</f>
        <v>1178620</v>
      </c>
      <c r="M76" s="16">
        <f t="shared" si="5"/>
        <v>0</v>
      </c>
      <c r="N76" s="14" t="str">
        <f>+VLOOKUP(B76,'[1]2022-2023'!$I$1:$Q$65536,7,0)</f>
        <v>20220610</v>
      </c>
      <c r="O76" t="s">
        <v>1044</v>
      </c>
    </row>
    <row r="77" spans="1:15" hidden="1" outlineLevel="1" x14ac:dyDescent="0.2">
      <c r="A77" s="11">
        <v>44663</v>
      </c>
      <c r="B77" s="1">
        <v>6733</v>
      </c>
      <c r="C77" s="1" t="s">
        <v>166</v>
      </c>
      <c r="D77" s="1" t="s">
        <v>776</v>
      </c>
      <c r="E77" s="5">
        <v>3254680</v>
      </c>
      <c r="F77" s="8" t="s">
        <v>145</v>
      </c>
      <c r="G77" s="5">
        <v>260374</v>
      </c>
      <c r="H77" s="5">
        <f t="shared" si="3"/>
        <v>3515054</v>
      </c>
      <c r="I77" s="1" t="s">
        <v>149</v>
      </c>
      <c r="J77" s="1" t="s">
        <v>134</v>
      </c>
      <c r="K77" s="20">
        <f t="shared" si="4"/>
        <v>44693</v>
      </c>
      <c r="L77" s="16">
        <f>+VLOOKUP(B77,'[1]2022-2023'!$I$1:$Q$65536,9,0)</f>
        <v>3515054</v>
      </c>
      <c r="M77" s="16">
        <f t="shared" si="5"/>
        <v>0</v>
      </c>
      <c r="N77" s="14" t="str">
        <f>+VLOOKUP(B77,'[1]2022-2023'!$I$1:$Q$65536,7,0)</f>
        <v>20220530</v>
      </c>
      <c r="O77" t="s">
        <v>1043</v>
      </c>
    </row>
    <row r="78" spans="1:15" hidden="1" outlineLevel="1" x14ac:dyDescent="0.2">
      <c r="A78" s="11">
        <v>44664</v>
      </c>
      <c r="B78" s="1">
        <v>7207</v>
      </c>
      <c r="C78" s="1" t="s">
        <v>166</v>
      </c>
      <c r="D78" s="1" t="s">
        <v>601</v>
      </c>
      <c r="E78" s="5">
        <v>1099021</v>
      </c>
      <c r="F78" s="8" t="s">
        <v>145</v>
      </c>
      <c r="G78" s="5">
        <v>87922</v>
      </c>
      <c r="H78" s="5">
        <f t="shared" si="3"/>
        <v>1186943</v>
      </c>
      <c r="I78" s="1" t="s">
        <v>891</v>
      </c>
      <c r="J78" s="1" t="s">
        <v>472</v>
      </c>
      <c r="K78" s="20">
        <f t="shared" si="4"/>
        <v>44694</v>
      </c>
      <c r="L78" s="16">
        <f>+VLOOKUP(B78,'[1]2022-2023'!$I$1:$Q$65536,9,0)</f>
        <v>1186943</v>
      </c>
      <c r="M78" s="16">
        <f t="shared" si="5"/>
        <v>0</v>
      </c>
      <c r="N78" s="14" t="str">
        <f>+VLOOKUP(B78,'[1]2022-2023'!$I$1:$Q$65536,7,0)</f>
        <v>20220610</v>
      </c>
      <c r="O78" t="s">
        <v>1044</v>
      </c>
    </row>
    <row r="79" spans="1:15" hidden="1" outlineLevel="1" x14ac:dyDescent="0.2">
      <c r="A79" s="11">
        <v>44664</v>
      </c>
      <c r="B79" s="1">
        <v>7208</v>
      </c>
      <c r="C79" s="1" t="s">
        <v>166</v>
      </c>
      <c r="D79" s="1" t="s">
        <v>5</v>
      </c>
      <c r="E79" s="5">
        <v>1665870</v>
      </c>
      <c r="F79" s="8" t="s">
        <v>145</v>
      </c>
      <c r="G79" s="5">
        <v>133270</v>
      </c>
      <c r="H79" s="5">
        <f t="shared" si="3"/>
        <v>1799140</v>
      </c>
      <c r="I79" s="1" t="s">
        <v>764</v>
      </c>
      <c r="J79" s="1" t="s">
        <v>243</v>
      </c>
      <c r="K79" s="20">
        <f t="shared" si="4"/>
        <v>44694</v>
      </c>
      <c r="L79" s="16">
        <f>+VLOOKUP(B79,'[1]2022-2023'!$I$1:$Q$65536,9,0)</f>
        <v>1799140</v>
      </c>
      <c r="M79" s="16">
        <f t="shared" si="5"/>
        <v>0</v>
      </c>
      <c r="N79" s="14" t="str">
        <f>+VLOOKUP(B79,'[1]2022-2023'!$I$1:$Q$65536,7,0)</f>
        <v>20220610</v>
      </c>
      <c r="O79" t="s">
        <v>1044</v>
      </c>
    </row>
    <row r="80" spans="1:15" hidden="1" outlineLevel="1" x14ac:dyDescent="0.2">
      <c r="A80" s="11">
        <v>44664</v>
      </c>
      <c r="B80" s="1">
        <v>7209</v>
      </c>
      <c r="C80" s="1" t="s">
        <v>166</v>
      </c>
      <c r="D80" s="1" t="s">
        <v>100</v>
      </c>
      <c r="E80" s="5">
        <v>2262710</v>
      </c>
      <c r="F80" s="8" t="s">
        <v>145</v>
      </c>
      <c r="G80" s="5">
        <v>181017</v>
      </c>
      <c r="H80" s="5">
        <f t="shared" si="3"/>
        <v>2443727</v>
      </c>
      <c r="I80" s="1" t="s">
        <v>438</v>
      </c>
      <c r="J80" s="1" t="s">
        <v>779</v>
      </c>
      <c r="K80" s="20">
        <f t="shared" si="4"/>
        <v>44694</v>
      </c>
      <c r="L80" s="16">
        <f>+VLOOKUP(B80,'[1]2022-2023'!$I$1:$Q$65536,9,0)</f>
        <v>2443727</v>
      </c>
      <c r="M80" s="16">
        <f t="shared" si="5"/>
        <v>0</v>
      </c>
      <c r="N80" s="14" t="str">
        <f>+VLOOKUP(B80,'[1]2022-2023'!$I$1:$Q$65536,7,0)</f>
        <v>20220530</v>
      </c>
      <c r="O80" t="s">
        <v>1043</v>
      </c>
    </row>
    <row r="81" spans="1:15" hidden="1" outlineLevel="1" x14ac:dyDescent="0.2">
      <c r="A81" s="11">
        <v>44666</v>
      </c>
      <c r="B81" s="1">
        <v>7485</v>
      </c>
      <c r="C81" s="1" t="s">
        <v>166</v>
      </c>
      <c r="D81" s="1" t="s">
        <v>674</v>
      </c>
      <c r="E81" s="5">
        <v>2241935</v>
      </c>
      <c r="F81" s="8" t="s">
        <v>145</v>
      </c>
      <c r="G81" s="5">
        <v>179355</v>
      </c>
      <c r="H81" s="5">
        <f t="shared" si="3"/>
        <v>2421290</v>
      </c>
      <c r="I81" s="1" t="s">
        <v>768</v>
      </c>
      <c r="J81" s="1" t="s">
        <v>456</v>
      </c>
      <c r="K81" s="20">
        <f t="shared" si="4"/>
        <v>44696</v>
      </c>
      <c r="L81" s="16">
        <f>+VLOOKUP(B81,'[1]2022-2023'!$I$1:$Q$65536,9,0)</f>
        <v>2421290</v>
      </c>
      <c r="M81" s="16">
        <f t="shared" si="5"/>
        <v>0</v>
      </c>
      <c r="N81" s="14" t="str">
        <f>+VLOOKUP(B81,'[1]2022-2023'!$I$1:$Q$65536,7,0)</f>
        <v>20220530</v>
      </c>
      <c r="O81" t="s">
        <v>1043</v>
      </c>
    </row>
    <row r="82" spans="1:15" hidden="1" outlineLevel="1" x14ac:dyDescent="0.2">
      <c r="A82" s="11">
        <v>44666</v>
      </c>
      <c r="B82" s="1">
        <v>7486</v>
      </c>
      <c r="C82" s="1" t="s">
        <v>166</v>
      </c>
      <c r="D82" s="1" t="s">
        <v>112</v>
      </c>
      <c r="E82" s="5">
        <v>1110580</v>
      </c>
      <c r="F82" s="8" t="s">
        <v>145</v>
      </c>
      <c r="G82" s="5">
        <v>88846</v>
      </c>
      <c r="H82" s="5">
        <f t="shared" si="3"/>
        <v>1199426</v>
      </c>
      <c r="I82" s="1" t="s">
        <v>768</v>
      </c>
      <c r="J82" s="1" t="s">
        <v>456</v>
      </c>
      <c r="K82" s="20">
        <f t="shared" si="4"/>
        <v>44696</v>
      </c>
      <c r="L82" s="16">
        <f>+VLOOKUP(B82,'[1]2022-2023'!$I$1:$Q$65536,9,0)</f>
        <v>1199426</v>
      </c>
      <c r="M82" s="16">
        <f t="shared" si="5"/>
        <v>0</v>
      </c>
      <c r="N82" s="14" t="str">
        <f>+VLOOKUP(B82,'[1]2022-2023'!$I$1:$Q$65536,7,0)</f>
        <v>20220530</v>
      </c>
      <c r="O82" t="s">
        <v>1043</v>
      </c>
    </row>
    <row r="83" spans="1:15" hidden="1" outlineLevel="1" x14ac:dyDescent="0.2">
      <c r="A83" s="11">
        <v>44669</v>
      </c>
      <c r="B83" s="1">
        <v>8131</v>
      </c>
      <c r="C83" s="1" t="s">
        <v>166</v>
      </c>
      <c r="D83" s="1" t="s">
        <v>571</v>
      </c>
      <c r="E83" s="5">
        <v>4679010</v>
      </c>
      <c r="F83" s="8" t="s">
        <v>145</v>
      </c>
      <c r="G83" s="5">
        <v>374321</v>
      </c>
      <c r="H83" s="5">
        <f t="shared" si="3"/>
        <v>5053331</v>
      </c>
      <c r="I83" s="1" t="s">
        <v>149</v>
      </c>
      <c r="J83" s="1" t="s">
        <v>134</v>
      </c>
      <c r="K83" s="20">
        <f t="shared" si="4"/>
        <v>44699</v>
      </c>
      <c r="L83" s="16">
        <f>+VLOOKUP(B83,'[1]2022-2023'!$I$1:$Q$65536,9,0)</f>
        <v>5053331</v>
      </c>
      <c r="M83" s="16">
        <f t="shared" si="5"/>
        <v>0</v>
      </c>
      <c r="N83" s="14" t="str">
        <f>+VLOOKUP(B83,'[1]2022-2023'!$I$1:$Q$65536,7,0)</f>
        <v>20220610</v>
      </c>
      <c r="O83" t="s">
        <v>1044</v>
      </c>
    </row>
    <row r="84" spans="1:15" hidden="1" outlineLevel="1" x14ac:dyDescent="0.2">
      <c r="A84" s="11">
        <v>44669</v>
      </c>
      <c r="B84" s="1">
        <v>8421</v>
      </c>
      <c r="C84" s="1" t="s">
        <v>166</v>
      </c>
      <c r="D84" s="1" t="s">
        <v>640</v>
      </c>
      <c r="E84" s="5">
        <v>1785990</v>
      </c>
      <c r="F84" s="8" t="s">
        <v>145</v>
      </c>
      <c r="G84" s="5">
        <v>142879</v>
      </c>
      <c r="H84" s="5">
        <f t="shared" si="3"/>
        <v>1928869</v>
      </c>
      <c r="I84" s="1" t="s">
        <v>67</v>
      </c>
      <c r="J84" s="1" t="s">
        <v>706</v>
      </c>
      <c r="K84" s="20">
        <f t="shared" si="4"/>
        <v>44699</v>
      </c>
      <c r="L84" s="16">
        <f>+VLOOKUP(B84,'[1]2022-2023'!$I$1:$Q$65536,9,0)</f>
        <v>1928869</v>
      </c>
      <c r="M84" s="16">
        <f t="shared" si="5"/>
        <v>0</v>
      </c>
      <c r="N84" s="14" t="str">
        <f>+VLOOKUP(B84,'[1]2022-2023'!$I$1:$Q$65536,7,0)</f>
        <v>20220610</v>
      </c>
      <c r="O84" t="s">
        <v>1044</v>
      </c>
    </row>
    <row r="85" spans="1:15" hidden="1" outlineLevel="1" x14ac:dyDescent="0.2">
      <c r="A85" s="11">
        <v>44669</v>
      </c>
      <c r="B85" s="1">
        <v>8422</v>
      </c>
      <c r="C85" s="1" t="s">
        <v>166</v>
      </c>
      <c r="D85" s="1" t="s">
        <v>355</v>
      </c>
      <c r="E85" s="5">
        <v>1566200</v>
      </c>
      <c r="F85" s="8" t="s">
        <v>145</v>
      </c>
      <c r="G85" s="5">
        <v>125296</v>
      </c>
      <c r="H85" s="5">
        <f t="shared" si="3"/>
        <v>1691496</v>
      </c>
      <c r="I85" s="1" t="s">
        <v>764</v>
      </c>
      <c r="J85" s="1" t="s">
        <v>243</v>
      </c>
      <c r="K85" s="20">
        <f t="shared" si="4"/>
        <v>44699</v>
      </c>
      <c r="L85" s="16">
        <f>+VLOOKUP(B85,'[1]2022-2023'!$I$1:$Q$65536,9,0)</f>
        <v>1691496</v>
      </c>
      <c r="M85" s="16">
        <f t="shared" si="5"/>
        <v>0</v>
      </c>
      <c r="N85" s="14" t="str">
        <f>+VLOOKUP(B85,'[1]2022-2023'!$I$1:$Q$65536,7,0)</f>
        <v>20220610</v>
      </c>
      <c r="O85" t="s">
        <v>1044</v>
      </c>
    </row>
    <row r="86" spans="1:15" hidden="1" outlineLevel="1" x14ac:dyDescent="0.2">
      <c r="A86" s="11">
        <v>44670</v>
      </c>
      <c r="B86" s="1">
        <v>8510</v>
      </c>
      <c r="C86" s="1" t="s">
        <v>166</v>
      </c>
      <c r="D86" s="1" t="s">
        <v>681</v>
      </c>
      <c r="E86" s="5">
        <v>3132400</v>
      </c>
      <c r="F86" s="8" t="s">
        <v>145</v>
      </c>
      <c r="G86" s="5">
        <v>250592</v>
      </c>
      <c r="H86" s="5">
        <f t="shared" si="3"/>
        <v>3382992</v>
      </c>
      <c r="I86" s="1" t="s">
        <v>302</v>
      </c>
      <c r="J86" s="1" t="s">
        <v>375</v>
      </c>
      <c r="K86" s="20">
        <f t="shared" si="4"/>
        <v>44700</v>
      </c>
      <c r="L86" s="16">
        <f>+VLOOKUP(B86,'[1]2022-2023'!$I$1:$Q$65536,9,0)</f>
        <v>3382992</v>
      </c>
      <c r="M86" s="16">
        <f t="shared" si="5"/>
        <v>0</v>
      </c>
      <c r="N86" s="14" t="str">
        <f>+VLOOKUP(B86,'[1]2022-2023'!$I$1:$Q$65536,7,0)</f>
        <v>20220610</v>
      </c>
      <c r="O86" t="s">
        <v>1044</v>
      </c>
    </row>
    <row r="87" spans="1:15" hidden="1" outlineLevel="1" x14ac:dyDescent="0.2">
      <c r="A87" s="11">
        <v>44670</v>
      </c>
      <c r="B87" s="1">
        <v>188</v>
      </c>
      <c r="C87" s="1" t="s">
        <v>747</v>
      </c>
      <c r="D87" s="1" t="s">
        <v>826</v>
      </c>
      <c r="E87" s="5">
        <v>-111058</v>
      </c>
      <c r="F87" s="8" t="s">
        <v>145</v>
      </c>
      <c r="G87" s="5">
        <v>-8885</v>
      </c>
      <c r="H87" s="5">
        <f t="shared" si="3"/>
        <v>-119943</v>
      </c>
      <c r="I87" s="1" t="s">
        <v>727</v>
      </c>
      <c r="J87" s="1" t="s">
        <v>243</v>
      </c>
      <c r="K87" s="20">
        <f t="shared" si="4"/>
        <v>44700</v>
      </c>
      <c r="L87" s="16">
        <f>+VLOOKUP(B87,'[1]2022-2023'!$I$1:$Q$65536,9,0)</f>
        <v>-119943</v>
      </c>
      <c r="M87" s="16">
        <f t="shared" si="5"/>
        <v>0</v>
      </c>
      <c r="N87" s="14" t="str">
        <f>+VLOOKUP(B87,'[1]2022-2023'!$I$1:$Q$65536,7,0)</f>
        <v>20220429</v>
      </c>
      <c r="O87" t="s">
        <v>1041</v>
      </c>
    </row>
    <row r="88" spans="1:15" hidden="1" outlineLevel="1" x14ac:dyDescent="0.2">
      <c r="A88" s="11">
        <v>44671</v>
      </c>
      <c r="B88" s="1">
        <v>8853</v>
      </c>
      <c r="C88" s="1" t="s">
        <v>166</v>
      </c>
      <c r="D88" s="1" t="s">
        <v>575</v>
      </c>
      <c r="E88" s="5">
        <v>1110580</v>
      </c>
      <c r="F88" s="8" t="s">
        <v>145</v>
      </c>
      <c r="G88" s="5">
        <v>88846</v>
      </c>
      <c r="H88" s="5">
        <f t="shared" si="3"/>
        <v>1199426</v>
      </c>
      <c r="I88" s="1" t="s">
        <v>891</v>
      </c>
      <c r="J88" s="1" t="s">
        <v>472</v>
      </c>
      <c r="K88" s="20">
        <f t="shared" si="4"/>
        <v>44701</v>
      </c>
      <c r="L88" s="16">
        <f>+VLOOKUP(B88,'[1]2022-2023'!$I$1:$Q$65536,9,0)</f>
        <v>1199426</v>
      </c>
      <c r="M88" s="16">
        <f t="shared" si="5"/>
        <v>0</v>
      </c>
      <c r="N88" s="14" t="str">
        <f>+VLOOKUP(B88,'[1]2022-2023'!$I$1:$Q$65536,7,0)</f>
        <v>20220610</v>
      </c>
      <c r="O88" t="s">
        <v>1044</v>
      </c>
    </row>
    <row r="89" spans="1:15" hidden="1" outlineLevel="1" x14ac:dyDescent="0.2">
      <c r="A89" s="11">
        <v>44671</v>
      </c>
      <c r="B89" s="1">
        <v>8854</v>
      </c>
      <c r="C89" s="1" t="s">
        <v>166</v>
      </c>
      <c r="D89" s="1" t="s">
        <v>552</v>
      </c>
      <c r="E89" s="5">
        <v>2121490</v>
      </c>
      <c r="F89" s="8" t="s">
        <v>145</v>
      </c>
      <c r="G89" s="5">
        <v>169719</v>
      </c>
      <c r="H89" s="5">
        <f t="shared" si="3"/>
        <v>2291209</v>
      </c>
      <c r="I89" s="1" t="s">
        <v>764</v>
      </c>
      <c r="J89" s="1" t="s">
        <v>243</v>
      </c>
      <c r="K89" s="20">
        <f t="shared" si="4"/>
        <v>44701</v>
      </c>
      <c r="L89" s="16">
        <f>+VLOOKUP(B89,'[1]2022-2023'!$I$1:$Q$65536,9,0)</f>
        <v>2291209</v>
      </c>
      <c r="M89" s="16">
        <f t="shared" si="5"/>
        <v>0</v>
      </c>
      <c r="N89" s="14" t="str">
        <f>+VLOOKUP(B89,'[1]2022-2023'!$I$1:$Q$65536,7,0)</f>
        <v>20220610</v>
      </c>
      <c r="O89" t="s">
        <v>1044</v>
      </c>
    </row>
    <row r="90" spans="1:15" hidden="1" outlineLevel="1" x14ac:dyDescent="0.2">
      <c r="A90" s="11">
        <v>44671</v>
      </c>
      <c r="B90" s="1">
        <v>8855</v>
      </c>
      <c r="C90" s="1" t="s">
        <v>166</v>
      </c>
      <c r="D90" s="1" t="s">
        <v>248</v>
      </c>
      <c r="E90" s="5">
        <v>4203800</v>
      </c>
      <c r="F90" s="8" t="s">
        <v>145</v>
      </c>
      <c r="G90" s="5">
        <v>336304</v>
      </c>
      <c r="H90" s="5">
        <f t="shared" si="3"/>
        <v>4540104</v>
      </c>
      <c r="I90" s="1" t="s">
        <v>67</v>
      </c>
      <c r="J90" s="1" t="s">
        <v>706</v>
      </c>
      <c r="K90" s="20">
        <f t="shared" si="4"/>
        <v>44701</v>
      </c>
      <c r="L90" s="16">
        <f>+VLOOKUP(B90,'[1]2022-2023'!$I$1:$Q$65536,9,0)</f>
        <v>4540104</v>
      </c>
      <c r="M90" s="16">
        <f t="shared" si="5"/>
        <v>0</v>
      </c>
      <c r="N90" s="14" t="str">
        <f>+VLOOKUP(B90,'[1]2022-2023'!$I$1:$Q$65536,7,0)</f>
        <v>20220610</v>
      </c>
      <c r="O90" t="s">
        <v>1044</v>
      </c>
    </row>
    <row r="91" spans="1:15" hidden="1" outlineLevel="1" x14ac:dyDescent="0.2">
      <c r="A91" s="11">
        <v>44673</v>
      </c>
      <c r="B91" s="1">
        <v>9361</v>
      </c>
      <c r="C91" s="1" t="s">
        <v>166</v>
      </c>
      <c r="D91" s="1" t="s">
        <v>414</v>
      </c>
      <c r="E91" s="5">
        <v>1748448</v>
      </c>
      <c r="F91" s="8" t="s">
        <v>145</v>
      </c>
      <c r="G91" s="5">
        <v>139876</v>
      </c>
      <c r="H91" s="5">
        <f t="shared" si="3"/>
        <v>1888324</v>
      </c>
      <c r="I91" s="1" t="s">
        <v>891</v>
      </c>
      <c r="J91" s="1" t="s">
        <v>472</v>
      </c>
      <c r="K91" s="20">
        <f t="shared" si="4"/>
        <v>44703</v>
      </c>
      <c r="L91" s="16">
        <f>+VLOOKUP(B91,'[1]2022-2023'!$I$1:$Q$65536,9,0)</f>
        <v>1888324</v>
      </c>
      <c r="M91" s="16">
        <f t="shared" si="5"/>
        <v>0</v>
      </c>
      <c r="N91" s="14" t="str">
        <f>+VLOOKUP(B91,'[1]2022-2023'!$I$1:$Q$65536,7,0)</f>
        <v>20220610</v>
      </c>
      <c r="O91" t="s">
        <v>1044</v>
      </c>
    </row>
    <row r="92" spans="1:15" hidden="1" outlineLevel="1" x14ac:dyDescent="0.2">
      <c r="A92" s="11">
        <v>44674</v>
      </c>
      <c r="B92" s="1">
        <v>9477</v>
      </c>
      <c r="C92" s="1" t="s">
        <v>166</v>
      </c>
      <c r="D92" s="1" t="s">
        <v>728</v>
      </c>
      <c r="E92" s="5">
        <v>555290</v>
      </c>
      <c r="F92" s="8" t="s">
        <v>145</v>
      </c>
      <c r="G92" s="5">
        <v>44423</v>
      </c>
      <c r="H92" s="5">
        <f t="shared" si="3"/>
        <v>599713</v>
      </c>
      <c r="I92" s="1" t="s">
        <v>149</v>
      </c>
      <c r="J92" s="1" t="s">
        <v>134</v>
      </c>
      <c r="K92" s="20">
        <f t="shared" si="4"/>
        <v>44704</v>
      </c>
      <c r="L92" s="16">
        <f>+VLOOKUP(B92,'[1]2022-2023'!$I$1:$Q$65536,9,0)</f>
        <v>599713</v>
      </c>
      <c r="M92" s="16">
        <f t="shared" si="5"/>
        <v>0</v>
      </c>
      <c r="N92" s="14" t="str">
        <f>+VLOOKUP(B92,'[1]2022-2023'!$I$1:$Q$65536,7,0)</f>
        <v>20220610</v>
      </c>
      <c r="O92" t="s">
        <v>1044</v>
      </c>
    </row>
    <row r="93" spans="1:15" hidden="1" outlineLevel="1" x14ac:dyDescent="0.2">
      <c r="A93" s="11">
        <v>44677</v>
      </c>
      <c r="B93" s="1">
        <v>9776</v>
      </c>
      <c r="C93" s="1" t="s">
        <v>166</v>
      </c>
      <c r="D93" s="1" t="s">
        <v>30</v>
      </c>
      <c r="E93" s="5">
        <v>3867440</v>
      </c>
      <c r="F93" s="8" t="s">
        <v>145</v>
      </c>
      <c r="G93" s="5">
        <v>309395</v>
      </c>
      <c r="H93" s="5">
        <f t="shared" si="3"/>
        <v>4176835</v>
      </c>
      <c r="I93" s="1" t="s">
        <v>768</v>
      </c>
      <c r="J93" s="1" t="s">
        <v>456</v>
      </c>
      <c r="K93" s="20">
        <f t="shared" si="4"/>
        <v>44707</v>
      </c>
      <c r="L93" s="16">
        <f>+VLOOKUP(B93,'[1]2022-2023'!$I$1:$Q$65536,9,0)</f>
        <v>4176835</v>
      </c>
      <c r="M93" s="16">
        <f t="shared" si="5"/>
        <v>0</v>
      </c>
      <c r="N93" s="14" t="str">
        <f>+VLOOKUP(B93,'[1]2022-2023'!$I$1:$Q$65536,7,0)</f>
        <v>20220610</v>
      </c>
      <c r="O93" t="s">
        <v>1044</v>
      </c>
    </row>
    <row r="94" spans="1:15" hidden="1" outlineLevel="1" x14ac:dyDescent="0.2">
      <c r="A94" s="11">
        <v>44677</v>
      </c>
      <c r="B94" s="1">
        <v>9777</v>
      </c>
      <c r="C94" s="1" t="s">
        <v>166</v>
      </c>
      <c r="D94" s="1" t="s">
        <v>439</v>
      </c>
      <c r="E94" s="5">
        <v>1110580</v>
      </c>
      <c r="F94" s="8" t="s">
        <v>145</v>
      </c>
      <c r="G94" s="5">
        <v>88846</v>
      </c>
      <c r="H94" s="5">
        <f t="shared" si="3"/>
        <v>1199426</v>
      </c>
      <c r="I94" s="1" t="s">
        <v>768</v>
      </c>
      <c r="J94" s="1" t="s">
        <v>456</v>
      </c>
      <c r="K94" s="20">
        <f t="shared" si="4"/>
        <v>44707</v>
      </c>
      <c r="L94" s="16">
        <f>+VLOOKUP(B94,'[1]2022-2023'!$I$1:$Q$65536,9,0)</f>
        <v>1199426</v>
      </c>
      <c r="M94" s="16">
        <f t="shared" si="5"/>
        <v>0</v>
      </c>
      <c r="N94" s="14" t="str">
        <f>+VLOOKUP(B94,'[1]2022-2023'!$I$1:$Q$65536,7,0)</f>
        <v>20220610</v>
      </c>
      <c r="O94" t="s">
        <v>1044</v>
      </c>
    </row>
    <row r="95" spans="1:15" hidden="1" outlineLevel="1" x14ac:dyDescent="0.2">
      <c r="A95" s="11">
        <v>44677</v>
      </c>
      <c r="B95" s="1">
        <v>10076</v>
      </c>
      <c r="C95" s="1" t="s">
        <v>166</v>
      </c>
      <c r="D95" s="1" t="s">
        <v>788</v>
      </c>
      <c r="E95" s="5">
        <v>2101900</v>
      </c>
      <c r="F95" s="8" t="s">
        <v>145</v>
      </c>
      <c r="G95" s="5">
        <v>168152</v>
      </c>
      <c r="H95" s="5">
        <f t="shared" si="3"/>
        <v>2270052</v>
      </c>
      <c r="I95" s="1" t="s">
        <v>438</v>
      </c>
      <c r="J95" s="1" t="s">
        <v>779</v>
      </c>
      <c r="K95" s="20">
        <f t="shared" si="4"/>
        <v>44707</v>
      </c>
      <c r="L95" s="16">
        <f>+VLOOKUP(B95,'[1]2022-2023'!$I$1:$Q$65536,9,0)</f>
        <v>2270052</v>
      </c>
      <c r="M95" s="16">
        <f t="shared" si="5"/>
        <v>0</v>
      </c>
      <c r="N95" s="14" t="str">
        <f>+VLOOKUP(B95,'[1]2022-2023'!$I$1:$Q$65536,7,0)</f>
        <v>20220610</v>
      </c>
      <c r="O95" t="s">
        <v>1044</v>
      </c>
    </row>
    <row r="96" spans="1:15" hidden="1" outlineLevel="1" x14ac:dyDescent="0.2">
      <c r="A96" s="11">
        <v>44678</v>
      </c>
      <c r="B96" s="1">
        <v>10088</v>
      </c>
      <c r="C96" s="1" t="s">
        <v>166</v>
      </c>
      <c r="D96" s="1" t="s">
        <v>41</v>
      </c>
      <c r="E96" s="5">
        <v>6662080</v>
      </c>
      <c r="F96" s="8" t="s">
        <v>145</v>
      </c>
      <c r="G96" s="5">
        <v>532966</v>
      </c>
      <c r="H96" s="5">
        <f t="shared" si="3"/>
        <v>7195046</v>
      </c>
      <c r="I96" s="1" t="s">
        <v>149</v>
      </c>
      <c r="J96" s="1" t="s">
        <v>134</v>
      </c>
      <c r="K96" s="20">
        <f t="shared" si="4"/>
        <v>44708</v>
      </c>
      <c r="L96" s="16">
        <f>+VLOOKUP(B96,'[1]2022-2023'!$I$1:$Q$65536,9,0)</f>
        <v>7195046</v>
      </c>
      <c r="M96" s="16">
        <f t="shared" si="5"/>
        <v>0</v>
      </c>
      <c r="N96" s="14" t="str">
        <f>+VLOOKUP(B96,'[1]2022-2023'!$I$1:$Q$65536,7,0)</f>
        <v>20220610</v>
      </c>
      <c r="O96" t="s">
        <v>1044</v>
      </c>
    </row>
    <row r="97" spans="1:15" hidden="1" outlineLevel="1" x14ac:dyDescent="0.2">
      <c r="A97" s="11">
        <v>44679</v>
      </c>
      <c r="B97" s="1">
        <v>10460</v>
      </c>
      <c r="C97" s="1" t="s">
        <v>166</v>
      </c>
      <c r="D97" s="1" t="s">
        <v>635</v>
      </c>
      <c r="E97" s="5">
        <v>1110580</v>
      </c>
      <c r="F97" s="8" t="s">
        <v>145</v>
      </c>
      <c r="G97" s="5">
        <v>88846</v>
      </c>
      <c r="H97" s="5">
        <f t="shared" si="3"/>
        <v>1199426</v>
      </c>
      <c r="I97" s="1" t="s">
        <v>764</v>
      </c>
      <c r="J97" s="1" t="s">
        <v>243</v>
      </c>
      <c r="K97" s="20">
        <f t="shared" si="4"/>
        <v>44709</v>
      </c>
      <c r="L97" s="16">
        <f>+VLOOKUP(B97,'[1]2022-2023'!$I$1:$Q$65536,9,0)</f>
        <v>1199426</v>
      </c>
      <c r="M97" s="16">
        <f t="shared" si="5"/>
        <v>0</v>
      </c>
      <c r="N97" s="14" t="str">
        <f>+VLOOKUP(B97,'[1]2022-2023'!$I$1:$Q$65536,7,0)</f>
        <v>20220630</v>
      </c>
      <c r="O97" t="s">
        <v>1045</v>
      </c>
    </row>
    <row r="98" spans="1:15" hidden="1" outlineLevel="1" x14ac:dyDescent="0.2">
      <c r="A98" s="11">
        <v>44683</v>
      </c>
      <c r="B98" s="1">
        <v>10818</v>
      </c>
      <c r="C98" s="1" t="s">
        <v>166</v>
      </c>
      <c r="D98" s="1" t="s">
        <v>587</v>
      </c>
      <c r="E98" s="5">
        <v>1110580</v>
      </c>
      <c r="F98" s="8" t="s">
        <v>145</v>
      </c>
      <c r="G98" s="5">
        <v>88846</v>
      </c>
      <c r="H98" s="5">
        <f t="shared" si="3"/>
        <v>1199426</v>
      </c>
      <c r="I98" s="1" t="s">
        <v>149</v>
      </c>
      <c r="J98" s="1" t="s">
        <v>134</v>
      </c>
      <c r="K98" s="20">
        <f t="shared" si="4"/>
        <v>44713</v>
      </c>
      <c r="L98" s="16">
        <f>+VLOOKUP(B98,'[1]2022-2023'!$I$1:$Q$65536,9,0)</f>
        <v>1199426</v>
      </c>
      <c r="M98" s="16">
        <f t="shared" si="5"/>
        <v>0</v>
      </c>
      <c r="N98" s="14" t="str">
        <f>+VLOOKUP(B98,'[1]2022-2023'!$I$1:$Q$65536,7,0)</f>
        <v>20220630</v>
      </c>
      <c r="O98" t="s">
        <v>1045</v>
      </c>
    </row>
    <row r="99" spans="1:15" hidden="1" outlineLevel="1" x14ac:dyDescent="0.2">
      <c r="A99" s="11">
        <v>44683</v>
      </c>
      <c r="B99" s="1">
        <v>10844</v>
      </c>
      <c r="C99" s="1" t="s">
        <v>166</v>
      </c>
      <c r="D99" s="1" t="s">
        <v>64</v>
      </c>
      <c r="E99" s="5">
        <v>2121490</v>
      </c>
      <c r="F99" s="8" t="s">
        <v>145</v>
      </c>
      <c r="G99" s="5">
        <v>169719</v>
      </c>
      <c r="H99" s="5">
        <f t="shared" si="3"/>
        <v>2291209</v>
      </c>
      <c r="I99" s="1" t="s">
        <v>764</v>
      </c>
      <c r="J99" s="1" t="s">
        <v>243</v>
      </c>
      <c r="K99" s="20">
        <f t="shared" si="4"/>
        <v>44713</v>
      </c>
      <c r="L99" s="16">
        <f>+VLOOKUP(B99,'[1]2022-2023'!$I$1:$Q$65536,9,0)</f>
        <v>2291209</v>
      </c>
      <c r="M99" s="16">
        <f t="shared" si="5"/>
        <v>0</v>
      </c>
      <c r="N99" s="14" t="str">
        <f>+VLOOKUP(B99,'[1]2022-2023'!$I$1:$Q$65536,7,0)</f>
        <v>20220630</v>
      </c>
      <c r="O99" t="s">
        <v>1045</v>
      </c>
    </row>
    <row r="100" spans="1:15" hidden="1" outlineLevel="1" x14ac:dyDescent="0.2">
      <c r="A100" s="11">
        <v>44686</v>
      </c>
      <c r="B100" s="1">
        <v>11471</v>
      </c>
      <c r="C100" s="1" t="s">
        <v>166</v>
      </c>
      <c r="D100" s="1" t="s">
        <v>561</v>
      </c>
      <c r="E100" s="5">
        <v>2101900</v>
      </c>
      <c r="F100" s="8" t="s">
        <v>145</v>
      </c>
      <c r="G100" s="5">
        <v>168152</v>
      </c>
      <c r="H100" s="5">
        <f t="shared" si="3"/>
        <v>2270052</v>
      </c>
      <c r="I100" s="1" t="s">
        <v>768</v>
      </c>
      <c r="J100" s="1" t="s">
        <v>456</v>
      </c>
      <c r="K100" s="20">
        <f t="shared" si="4"/>
        <v>44716</v>
      </c>
      <c r="L100" s="16">
        <f>+VLOOKUP(B100,'[1]2022-2023'!$I$1:$Q$65536,9,0)</f>
        <v>2270052</v>
      </c>
      <c r="M100" s="16">
        <f t="shared" si="5"/>
        <v>0</v>
      </c>
      <c r="N100" s="14" t="str">
        <f>+VLOOKUP(B100,'[1]2022-2023'!$I$1:$Q$65536,7,0)</f>
        <v>20220630</v>
      </c>
      <c r="O100" t="s">
        <v>1045</v>
      </c>
    </row>
    <row r="101" spans="1:15" hidden="1" outlineLevel="1" x14ac:dyDescent="0.2">
      <c r="A101" s="11">
        <v>44687</v>
      </c>
      <c r="B101" s="1">
        <v>11635</v>
      </c>
      <c r="C101" s="1" t="s">
        <v>166</v>
      </c>
      <c r="D101" s="1" t="s">
        <v>402</v>
      </c>
      <c r="E101" s="5">
        <v>1366860</v>
      </c>
      <c r="F101" s="8" t="s">
        <v>145</v>
      </c>
      <c r="G101" s="5">
        <v>109349</v>
      </c>
      <c r="H101" s="5">
        <f t="shared" si="3"/>
        <v>1476209</v>
      </c>
      <c r="I101" s="1" t="s">
        <v>302</v>
      </c>
      <c r="J101" s="1" t="s">
        <v>375</v>
      </c>
      <c r="K101" s="20">
        <f t="shared" si="4"/>
        <v>44717</v>
      </c>
      <c r="L101" s="16">
        <f>+VLOOKUP(B101,'[1]2022-2023'!$I$1:$Q$65536,9,0)</f>
        <v>1476208</v>
      </c>
      <c r="M101" s="16">
        <f t="shared" si="5"/>
        <v>-1</v>
      </c>
      <c r="N101" s="14" t="str">
        <f>+VLOOKUP(B101,'[1]2022-2023'!$I$1:$Q$65536,7,0)</f>
        <v>20220630</v>
      </c>
      <c r="O101" t="s">
        <v>1045</v>
      </c>
    </row>
    <row r="102" spans="1:15" hidden="1" outlineLevel="1" x14ac:dyDescent="0.2">
      <c r="A102" s="11">
        <v>44687</v>
      </c>
      <c r="B102" s="1">
        <v>11645</v>
      </c>
      <c r="C102" s="1" t="s">
        <v>166</v>
      </c>
      <c r="D102" s="1" t="s">
        <v>511</v>
      </c>
      <c r="E102" s="5">
        <v>3608470</v>
      </c>
      <c r="F102" s="8" t="s">
        <v>145</v>
      </c>
      <c r="G102" s="5">
        <v>288678</v>
      </c>
      <c r="H102" s="5">
        <f t="shared" si="3"/>
        <v>3897148</v>
      </c>
      <c r="I102" s="1" t="s">
        <v>454</v>
      </c>
      <c r="J102" s="1" t="s">
        <v>677</v>
      </c>
      <c r="K102" s="20">
        <f t="shared" si="4"/>
        <v>44717</v>
      </c>
      <c r="L102" s="16">
        <f>+VLOOKUP(B102,'[1]2022-2023'!$I$1:$Q$65536,9,0)</f>
        <v>3897148</v>
      </c>
      <c r="M102" s="16">
        <f t="shared" si="5"/>
        <v>0</v>
      </c>
      <c r="N102" s="14" t="str">
        <f>+VLOOKUP(B102,'[1]2022-2023'!$I$1:$Q$65536,7,0)</f>
        <v>20220630</v>
      </c>
      <c r="O102" t="s">
        <v>1045</v>
      </c>
    </row>
    <row r="103" spans="1:15" hidden="1" outlineLevel="1" x14ac:dyDescent="0.2">
      <c r="A103" s="11">
        <v>44687</v>
      </c>
      <c r="B103" s="1">
        <v>11646</v>
      </c>
      <c r="C103" s="1" t="s">
        <v>166</v>
      </c>
      <c r="D103" s="1" t="s">
        <v>646</v>
      </c>
      <c r="E103" s="5">
        <v>1193158</v>
      </c>
      <c r="F103" s="8" t="s">
        <v>145</v>
      </c>
      <c r="G103" s="5">
        <v>95453</v>
      </c>
      <c r="H103" s="5">
        <f t="shared" si="3"/>
        <v>1288611</v>
      </c>
      <c r="I103" s="1" t="s">
        <v>891</v>
      </c>
      <c r="J103" s="1" t="s">
        <v>472</v>
      </c>
      <c r="K103" s="20">
        <f t="shared" si="4"/>
        <v>44717</v>
      </c>
      <c r="L103" s="16">
        <f>+VLOOKUP(B103,'[1]2022-2023'!$I$1:$Q$65536,9,0)</f>
        <v>1288611</v>
      </c>
      <c r="M103" s="16">
        <f t="shared" si="5"/>
        <v>0</v>
      </c>
      <c r="N103" s="14" t="str">
        <f>+VLOOKUP(B103,'[1]2022-2023'!$I$1:$Q$65536,7,0)</f>
        <v>20220630</v>
      </c>
      <c r="O103" t="s">
        <v>1045</v>
      </c>
    </row>
    <row r="104" spans="1:15" hidden="1" outlineLevel="1" x14ac:dyDescent="0.2">
      <c r="A104" s="11">
        <v>44688</v>
      </c>
      <c r="B104" s="1">
        <v>11649</v>
      </c>
      <c r="C104" s="1" t="s">
        <v>166</v>
      </c>
      <c r="D104" s="1" t="s">
        <v>58</v>
      </c>
      <c r="E104" s="5">
        <v>595330</v>
      </c>
      <c r="F104" s="8" t="s">
        <v>145</v>
      </c>
      <c r="G104" s="5">
        <v>47626</v>
      </c>
      <c r="H104" s="5">
        <f t="shared" si="3"/>
        <v>642956</v>
      </c>
      <c r="I104" s="1" t="s">
        <v>86</v>
      </c>
      <c r="J104" s="1" t="s">
        <v>745</v>
      </c>
      <c r="K104" s="20">
        <f t="shared" si="4"/>
        <v>44718</v>
      </c>
      <c r="L104" s="16">
        <f>+VLOOKUP(B104,'[1]2022-2023'!$I$1:$Q$65536,9,0)</f>
        <v>642956</v>
      </c>
      <c r="M104" s="16">
        <f t="shared" si="5"/>
        <v>0</v>
      </c>
      <c r="N104" s="14" t="str">
        <f>+VLOOKUP(B104,'[1]2022-2023'!$I$1:$Q$65536,7,0)</f>
        <v>20220630</v>
      </c>
      <c r="O104" t="s">
        <v>1045</v>
      </c>
    </row>
    <row r="105" spans="1:15" hidden="1" outlineLevel="1" x14ac:dyDescent="0.2">
      <c r="A105" s="11">
        <v>44688</v>
      </c>
      <c r="B105" s="1">
        <v>11673</v>
      </c>
      <c r="C105" s="1" t="s">
        <v>166</v>
      </c>
      <c r="D105" s="1" t="s">
        <v>138</v>
      </c>
      <c r="E105" s="5">
        <v>1110580</v>
      </c>
      <c r="F105" s="8" t="s">
        <v>145</v>
      </c>
      <c r="G105" s="5">
        <v>88846</v>
      </c>
      <c r="H105" s="5">
        <f t="shared" si="3"/>
        <v>1199426</v>
      </c>
      <c r="I105" s="1" t="s">
        <v>768</v>
      </c>
      <c r="J105" s="1" t="s">
        <v>456</v>
      </c>
      <c r="K105" s="20">
        <f t="shared" si="4"/>
        <v>44718</v>
      </c>
      <c r="L105" s="16">
        <f>+VLOOKUP(B105,'[1]2022-2023'!$I$1:$Q$65536,9,0)</f>
        <v>1199426</v>
      </c>
      <c r="M105" s="16">
        <f t="shared" si="5"/>
        <v>0</v>
      </c>
      <c r="N105" s="14" t="str">
        <f>+VLOOKUP(B105,'[1]2022-2023'!$I$1:$Q$65536,7,0)</f>
        <v>20220630</v>
      </c>
      <c r="O105" t="s">
        <v>1045</v>
      </c>
    </row>
    <row r="106" spans="1:15" hidden="1" outlineLevel="1" x14ac:dyDescent="0.2">
      <c r="A106" s="11">
        <v>44691</v>
      </c>
      <c r="B106" s="1">
        <v>12132</v>
      </c>
      <c r="C106" s="1" t="s">
        <v>166</v>
      </c>
      <c r="D106" s="1" t="s">
        <v>387</v>
      </c>
      <c r="E106" s="5">
        <v>2221160</v>
      </c>
      <c r="F106" s="8" t="s">
        <v>145</v>
      </c>
      <c r="G106" s="5">
        <v>177693</v>
      </c>
      <c r="H106" s="5">
        <f t="shared" si="3"/>
        <v>2398853</v>
      </c>
      <c r="I106" s="1" t="s">
        <v>149</v>
      </c>
      <c r="J106" s="1" t="s">
        <v>134</v>
      </c>
      <c r="K106" s="20">
        <f t="shared" si="4"/>
        <v>44721</v>
      </c>
      <c r="L106" s="16">
        <f>+VLOOKUP(B106,'[1]2022-2023'!$I$1:$Q$65536,9,0)</f>
        <v>2398853</v>
      </c>
      <c r="M106" s="16">
        <f t="shared" si="5"/>
        <v>0</v>
      </c>
      <c r="N106" s="14" t="str">
        <f>+VLOOKUP(B106,'[1]2022-2023'!$I$1:$Q$65536,7,0)</f>
        <v>20220630</v>
      </c>
      <c r="O106" t="s">
        <v>1045</v>
      </c>
    </row>
    <row r="107" spans="1:15" hidden="1" outlineLevel="1" x14ac:dyDescent="0.2">
      <c r="A107" s="11">
        <v>44691</v>
      </c>
      <c r="B107" s="1">
        <v>12147</v>
      </c>
      <c r="C107" s="1" t="s">
        <v>166</v>
      </c>
      <c r="D107" s="1" t="s">
        <v>494</v>
      </c>
      <c r="E107" s="5">
        <v>1110580</v>
      </c>
      <c r="F107" s="8" t="s">
        <v>145</v>
      </c>
      <c r="G107" s="5">
        <v>88846</v>
      </c>
      <c r="H107" s="5">
        <f t="shared" si="3"/>
        <v>1199426</v>
      </c>
      <c r="I107" s="1" t="s">
        <v>149</v>
      </c>
      <c r="J107" s="1" t="s">
        <v>134</v>
      </c>
      <c r="K107" s="20">
        <f t="shared" si="4"/>
        <v>44721</v>
      </c>
      <c r="L107" s="16">
        <f>+VLOOKUP(B107,'[1]2022-2023'!$I$1:$Q$65536,9,0)</f>
        <v>1199426</v>
      </c>
      <c r="M107" s="16">
        <f t="shared" si="5"/>
        <v>0</v>
      </c>
      <c r="N107" s="14" t="str">
        <f>+VLOOKUP(B107,'[1]2022-2023'!$I$1:$Q$65536,7,0)</f>
        <v>20220630</v>
      </c>
      <c r="O107" t="s">
        <v>1045</v>
      </c>
    </row>
    <row r="108" spans="1:15" hidden="1" outlineLevel="1" x14ac:dyDescent="0.2">
      <c r="A108" s="11">
        <v>44692</v>
      </c>
      <c r="B108" s="1">
        <v>12416</v>
      </c>
      <c r="C108" s="1" t="s">
        <v>166</v>
      </c>
      <c r="D108" s="1" t="s">
        <v>813</v>
      </c>
      <c r="E108" s="5">
        <v>2837265</v>
      </c>
      <c r="F108" s="8" t="s">
        <v>145</v>
      </c>
      <c r="G108" s="5">
        <v>226981</v>
      </c>
      <c r="H108" s="5">
        <f t="shared" si="3"/>
        <v>3064246</v>
      </c>
      <c r="I108" s="1" t="s">
        <v>768</v>
      </c>
      <c r="J108" s="1" t="s">
        <v>456</v>
      </c>
      <c r="K108" s="20">
        <f t="shared" si="4"/>
        <v>44722</v>
      </c>
      <c r="L108" s="16">
        <f>+VLOOKUP(B108,'[1]2022-2023'!$I$1:$Q$65536,9,0)</f>
        <v>3064246</v>
      </c>
      <c r="M108" s="16">
        <f t="shared" si="5"/>
        <v>0</v>
      </c>
      <c r="N108" s="14" t="str">
        <f>+VLOOKUP(B108,'[1]2022-2023'!$I$1:$Q$65536,7,0)</f>
        <v>20220630</v>
      </c>
      <c r="O108" t="s">
        <v>1045</v>
      </c>
    </row>
    <row r="109" spans="1:15" hidden="1" outlineLevel="1" x14ac:dyDescent="0.2">
      <c r="A109" s="11">
        <v>44692</v>
      </c>
      <c r="B109" s="1">
        <v>12439</v>
      </c>
      <c r="C109" s="1" t="s">
        <v>166</v>
      </c>
      <c r="D109" s="1" t="s">
        <v>710</v>
      </c>
      <c r="E109" s="5">
        <v>2262710</v>
      </c>
      <c r="F109" s="8" t="s">
        <v>145</v>
      </c>
      <c r="G109" s="5">
        <v>181017</v>
      </c>
      <c r="H109" s="5">
        <f t="shared" si="3"/>
        <v>2443727</v>
      </c>
      <c r="I109" s="1" t="s">
        <v>438</v>
      </c>
      <c r="J109" s="1" t="s">
        <v>779</v>
      </c>
      <c r="K109" s="20">
        <f t="shared" si="4"/>
        <v>44722</v>
      </c>
      <c r="L109" s="16">
        <f>+VLOOKUP(B109,'[1]2022-2023'!$I$1:$Q$65536,9,0)</f>
        <v>2443727</v>
      </c>
      <c r="M109" s="16">
        <f t="shared" si="5"/>
        <v>0</v>
      </c>
      <c r="N109" s="14" t="str">
        <f>+VLOOKUP(B109,'[1]2022-2023'!$I$1:$Q$65536,7,0)</f>
        <v>20220630</v>
      </c>
      <c r="O109" t="s">
        <v>1045</v>
      </c>
    </row>
    <row r="110" spans="1:15" hidden="1" outlineLevel="1" x14ac:dyDescent="0.2">
      <c r="A110" s="11">
        <v>44692</v>
      </c>
      <c r="B110" s="1">
        <v>12440</v>
      </c>
      <c r="C110" s="1" t="s">
        <v>166</v>
      </c>
      <c r="D110" s="1" t="s">
        <v>341</v>
      </c>
      <c r="E110" s="5">
        <v>1527841</v>
      </c>
      <c r="F110" s="8" t="s">
        <v>145</v>
      </c>
      <c r="G110" s="5">
        <v>122227</v>
      </c>
      <c r="H110" s="5">
        <f t="shared" si="3"/>
        <v>1650068</v>
      </c>
      <c r="I110" s="1" t="s">
        <v>891</v>
      </c>
      <c r="J110" s="1" t="s">
        <v>472</v>
      </c>
      <c r="K110" s="20">
        <f t="shared" si="4"/>
        <v>44722</v>
      </c>
      <c r="L110" s="16">
        <f>+VLOOKUP(B110,'[1]2022-2023'!$I$1:$Q$65536,9,0)</f>
        <v>1650068</v>
      </c>
      <c r="M110" s="16">
        <f t="shared" si="5"/>
        <v>0</v>
      </c>
      <c r="N110" s="14" t="str">
        <f>+VLOOKUP(B110,'[1]2022-2023'!$I$1:$Q$65536,7,0)</f>
        <v>20220711</v>
      </c>
      <c r="O110" t="s">
        <v>1046</v>
      </c>
    </row>
    <row r="111" spans="1:15" hidden="1" outlineLevel="1" x14ac:dyDescent="0.2">
      <c r="A111" s="11">
        <v>44692</v>
      </c>
      <c r="B111" s="1">
        <v>12441</v>
      </c>
      <c r="C111" s="1" t="s">
        <v>166</v>
      </c>
      <c r="D111" s="1" t="s">
        <v>815</v>
      </c>
      <c r="E111" s="5">
        <v>1091315</v>
      </c>
      <c r="F111" s="8" t="s">
        <v>145</v>
      </c>
      <c r="G111" s="5">
        <v>87305</v>
      </c>
      <c r="H111" s="5">
        <f t="shared" si="3"/>
        <v>1178620</v>
      </c>
      <c r="I111" s="1" t="s">
        <v>764</v>
      </c>
      <c r="J111" s="1" t="s">
        <v>243</v>
      </c>
      <c r="K111" s="20">
        <f t="shared" si="4"/>
        <v>44722</v>
      </c>
      <c r="L111" s="16">
        <f>+VLOOKUP(B111,'[1]2022-2023'!$I$1:$Q$65536,9,0)</f>
        <v>1178620</v>
      </c>
      <c r="M111" s="16">
        <f t="shared" si="5"/>
        <v>0</v>
      </c>
      <c r="N111" s="14" t="str">
        <f>+VLOOKUP(B111,'[1]2022-2023'!$I$1:$Q$65536,7,0)</f>
        <v>20220711</v>
      </c>
      <c r="O111" t="s">
        <v>1046</v>
      </c>
    </row>
    <row r="112" spans="1:15" hidden="1" outlineLevel="1" x14ac:dyDescent="0.2">
      <c r="A112" s="11">
        <v>44694</v>
      </c>
      <c r="B112" s="1">
        <v>12936</v>
      </c>
      <c r="C112" s="1" t="s">
        <v>166</v>
      </c>
      <c r="D112" s="1" t="s">
        <v>161</v>
      </c>
      <c r="E112" s="5">
        <v>777406</v>
      </c>
      <c r="F112" s="8" t="s">
        <v>145</v>
      </c>
      <c r="G112" s="5">
        <v>62192</v>
      </c>
      <c r="H112" s="5">
        <f t="shared" si="3"/>
        <v>839598</v>
      </c>
      <c r="I112" s="1" t="s">
        <v>891</v>
      </c>
      <c r="J112" s="1" t="s">
        <v>472</v>
      </c>
      <c r="K112" s="20">
        <f t="shared" si="4"/>
        <v>44724</v>
      </c>
      <c r="L112" s="16">
        <f>+VLOOKUP(B112,'[1]2022-2023'!$I$1:$Q$65536,9,0)</f>
        <v>839598</v>
      </c>
      <c r="M112" s="16">
        <f t="shared" si="5"/>
        <v>0</v>
      </c>
      <c r="N112" s="14" t="str">
        <f>+VLOOKUP(B112,'[1]2022-2023'!$I$1:$Q$65536,7,0)</f>
        <v>20220711</v>
      </c>
      <c r="O112" t="s">
        <v>1046</v>
      </c>
    </row>
    <row r="113" spans="1:15" hidden="1" outlineLevel="1" x14ac:dyDescent="0.2">
      <c r="A113" s="11">
        <v>44695</v>
      </c>
      <c r="B113" s="1">
        <v>12948</v>
      </c>
      <c r="C113" s="1" t="s">
        <v>166</v>
      </c>
      <c r="D113" s="1" t="s">
        <v>293</v>
      </c>
      <c r="E113" s="5">
        <v>5257340</v>
      </c>
      <c r="F113" s="8" t="s">
        <v>145</v>
      </c>
      <c r="G113" s="5">
        <v>420587</v>
      </c>
      <c r="H113" s="5">
        <f t="shared" si="3"/>
        <v>5677927</v>
      </c>
      <c r="I113" s="1" t="s">
        <v>768</v>
      </c>
      <c r="J113" s="1" t="s">
        <v>456</v>
      </c>
      <c r="K113" s="20">
        <f t="shared" si="4"/>
        <v>44725</v>
      </c>
      <c r="L113" s="16">
        <f>+VLOOKUP(B113,'[1]2022-2023'!$I$1:$Q$65536,9,0)</f>
        <v>5677927</v>
      </c>
      <c r="M113" s="16">
        <f t="shared" si="5"/>
        <v>0</v>
      </c>
      <c r="N113" s="14" t="str">
        <f>+VLOOKUP(B113,'[1]2022-2023'!$I$1:$Q$65536,7,0)</f>
        <v>20220711</v>
      </c>
      <c r="O113" t="s">
        <v>1046</v>
      </c>
    </row>
    <row r="114" spans="1:15" hidden="1" outlineLevel="1" x14ac:dyDescent="0.2">
      <c r="A114" s="11">
        <v>44695</v>
      </c>
      <c r="B114" s="1">
        <v>13083</v>
      </c>
      <c r="C114" s="1" t="s">
        <v>166</v>
      </c>
      <c r="D114" s="1" t="s">
        <v>711</v>
      </c>
      <c r="E114" s="5">
        <v>1110580</v>
      </c>
      <c r="F114" s="8" t="s">
        <v>145</v>
      </c>
      <c r="G114" s="5">
        <v>88846</v>
      </c>
      <c r="H114" s="5">
        <f t="shared" si="3"/>
        <v>1199426</v>
      </c>
      <c r="I114" s="1" t="s">
        <v>149</v>
      </c>
      <c r="J114" s="1" t="s">
        <v>134</v>
      </c>
      <c r="K114" s="20">
        <f t="shared" si="4"/>
        <v>44725</v>
      </c>
      <c r="L114" s="16">
        <f>+VLOOKUP(B114,'[1]2022-2023'!$I$1:$Q$65536,9,0)</f>
        <v>1199426</v>
      </c>
      <c r="M114" s="16">
        <f t="shared" si="5"/>
        <v>0</v>
      </c>
      <c r="N114" s="14" t="str">
        <f>+VLOOKUP(B114,'[1]2022-2023'!$I$1:$Q$65536,7,0)</f>
        <v>20220711</v>
      </c>
      <c r="O114" t="s">
        <v>1046</v>
      </c>
    </row>
    <row r="115" spans="1:15" hidden="1" outlineLevel="1" x14ac:dyDescent="0.2">
      <c r="A115" s="11">
        <v>44697</v>
      </c>
      <c r="B115" s="1">
        <v>13118</v>
      </c>
      <c r="C115" s="1" t="s">
        <v>166</v>
      </c>
      <c r="D115" s="1" t="s">
        <v>223</v>
      </c>
      <c r="E115" s="5">
        <v>1665870</v>
      </c>
      <c r="F115" s="8" t="s">
        <v>145</v>
      </c>
      <c r="G115" s="5">
        <v>133270</v>
      </c>
      <c r="H115" s="5">
        <f t="shared" si="3"/>
        <v>1799140</v>
      </c>
      <c r="I115" s="1" t="s">
        <v>149</v>
      </c>
      <c r="J115" s="1" t="s">
        <v>134</v>
      </c>
      <c r="K115" s="20">
        <f t="shared" si="4"/>
        <v>44727</v>
      </c>
      <c r="L115" s="16">
        <f>+VLOOKUP(B115,'[1]2022-2023'!$I$1:$Q$65536,9,0)</f>
        <v>1799140</v>
      </c>
      <c r="M115" s="16">
        <f t="shared" si="5"/>
        <v>0</v>
      </c>
      <c r="N115" s="14" t="str">
        <f>+VLOOKUP(B115,'[1]2022-2023'!$I$1:$Q$65536,7,0)</f>
        <v>20220711</v>
      </c>
      <c r="O115" t="s">
        <v>1046</v>
      </c>
    </row>
    <row r="116" spans="1:15" hidden="1" outlineLevel="1" x14ac:dyDescent="0.2">
      <c r="A116" s="11">
        <v>44697</v>
      </c>
      <c r="B116" s="1">
        <v>13161</v>
      </c>
      <c r="C116" s="1" t="s">
        <v>166</v>
      </c>
      <c r="D116" s="1" t="s">
        <v>577</v>
      </c>
      <c r="E116" s="5">
        <v>1072050</v>
      </c>
      <c r="F116" s="8" t="s">
        <v>145</v>
      </c>
      <c r="G116" s="5">
        <v>85764</v>
      </c>
      <c r="H116" s="5">
        <f t="shared" si="3"/>
        <v>1157814</v>
      </c>
      <c r="I116" s="1" t="s">
        <v>67</v>
      </c>
      <c r="J116" s="1" t="s">
        <v>706</v>
      </c>
      <c r="K116" s="20">
        <f t="shared" si="4"/>
        <v>44727</v>
      </c>
      <c r="L116" s="16">
        <f>+VLOOKUP(B116,'[1]2022-2023'!$I$1:$Q$65536,9,0)</f>
        <v>1157814</v>
      </c>
      <c r="M116" s="16">
        <f t="shared" si="5"/>
        <v>0</v>
      </c>
      <c r="N116" s="14" t="str">
        <f>+VLOOKUP(B116,'[1]2022-2023'!$I$1:$Q$65536,7,0)</f>
        <v>20220711</v>
      </c>
      <c r="O116" t="s">
        <v>1046</v>
      </c>
    </row>
    <row r="117" spans="1:15" hidden="1" outlineLevel="1" x14ac:dyDescent="0.2">
      <c r="A117" s="11">
        <v>44697</v>
      </c>
      <c r="B117" s="1">
        <v>13162</v>
      </c>
      <c r="C117" s="1" t="s">
        <v>166</v>
      </c>
      <c r="D117" s="1" t="s">
        <v>872</v>
      </c>
      <c r="E117" s="5">
        <v>1765190</v>
      </c>
      <c r="F117" s="8" t="s">
        <v>145</v>
      </c>
      <c r="G117" s="5">
        <v>141215</v>
      </c>
      <c r="H117" s="5">
        <f t="shared" si="3"/>
        <v>1906405</v>
      </c>
      <c r="I117" s="1" t="s">
        <v>764</v>
      </c>
      <c r="J117" s="1" t="s">
        <v>243</v>
      </c>
      <c r="K117" s="20">
        <f t="shared" si="4"/>
        <v>44727</v>
      </c>
      <c r="L117" s="16">
        <f>+VLOOKUP(B117,'[1]2022-2023'!$I$1:$Q$65536,9,0)</f>
        <v>1906405</v>
      </c>
      <c r="M117" s="16">
        <f t="shared" si="5"/>
        <v>0</v>
      </c>
      <c r="N117" s="14" t="str">
        <f>+VLOOKUP(B117,'[1]2022-2023'!$I$1:$Q$65536,7,0)</f>
        <v>20220711</v>
      </c>
      <c r="O117" t="s">
        <v>1046</v>
      </c>
    </row>
    <row r="118" spans="1:15" hidden="1" outlineLevel="1" x14ac:dyDescent="0.2">
      <c r="A118" s="11">
        <v>44699</v>
      </c>
      <c r="B118" s="1">
        <v>13418</v>
      </c>
      <c r="C118" s="1" t="s">
        <v>166</v>
      </c>
      <c r="D118" s="1" t="s">
        <v>730</v>
      </c>
      <c r="E118" s="5">
        <v>1527841</v>
      </c>
      <c r="F118" s="8" t="s">
        <v>145</v>
      </c>
      <c r="G118" s="5">
        <v>122227</v>
      </c>
      <c r="H118" s="5">
        <f t="shared" si="3"/>
        <v>1650068</v>
      </c>
      <c r="I118" s="1" t="s">
        <v>891</v>
      </c>
      <c r="J118" s="1" t="s">
        <v>472</v>
      </c>
      <c r="K118" s="20">
        <f t="shared" si="4"/>
        <v>44729</v>
      </c>
      <c r="L118" s="16">
        <f>+VLOOKUP(B118,'[1]2022-2023'!$I$1:$Q$65536,9,0)</f>
        <v>1650068</v>
      </c>
      <c r="M118" s="16">
        <f t="shared" si="5"/>
        <v>0</v>
      </c>
      <c r="N118" s="14" t="str">
        <f>+VLOOKUP(B118,'[1]2022-2023'!$I$1:$Q$65536,7,0)</f>
        <v>20220711</v>
      </c>
      <c r="O118" t="s">
        <v>1046</v>
      </c>
    </row>
    <row r="119" spans="1:15" hidden="1" outlineLevel="1" x14ac:dyDescent="0.2">
      <c r="A119" s="11">
        <v>44700</v>
      </c>
      <c r="B119" s="1">
        <v>13445</v>
      </c>
      <c r="C119" s="1" t="s">
        <v>166</v>
      </c>
      <c r="D119" s="1" t="s">
        <v>808</v>
      </c>
      <c r="E119" s="5">
        <v>1665870</v>
      </c>
      <c r="F119" s="8" t="s">
        <v>145</v>
      </c>
      <c r="G119" s="5">
        <v>133270</v>
      </c>
      <c r="H119" s="5">
        <f t="shared" si="3"/>
        <v>1799140</v>
      </c>
      <c r="I119" s="1" t="s">
        <v>764</v>
      </c>
      <c r="J119" s="1" t="s">
        <v>243</v>
      </c>
      <c r="K119" s="20">
        <f t="shared" si="4"/>
        <v>44730</v>
      </c>
      <c r="L119" s="16">
        <f>+VLOOKUP(B119,'[1]2022-2023'!$I$1:$Q$65536,9,0)</f>
        <v>1799140</v>
      </c>
      <c r="M119" s="16">
        <f t="shared" si="5"/>
        <v>0</v>
      </c>
      <c r="N119" s="14" t="str">
        <f>+VLOOKUP(B119,'[1]2022-2023'!$I$1:$Q$65536,7,0)</f>
        <v>20220711</v>
      </c>
      <c r="O119" t="s">
        <v>1046</v>
      </c>
    </row>
    <row r="120" spans="1:15" hidden="1" outlineLevel="1" x14ac:dyDescent="0.2">
      <c r="A120" s="11">
        <v>44701</v>
      </c>
      <c r="B120" s="1">
        <v>13533</v>
      </c>
      <c r="C120" s="1" t="s">
        <v>166</v>
      </c>
      <c r="D120" s="1" t="s">
        <v>566</v>
      </c>
      <c r="E120" s="5">
        <v>2122640</v>
      </c>
      <c r="F120" s="8" t="s">
        <v>145</v>
      </c>
      <c r="G120" s="5">
        <v>169811</v>
      </c>
      <c r="H120" s="5">
        <f t="shared" si="3"/>
        <v>2292451</v>
      </c>
      <c r="I120" s="1" t="s">
        <v>302</v>
      </c>
      <c r="J120" s="1" t="s">
        <v>375</v>
      </c>
      <c r="K120" s="20">
        <f t="shared" si="4"/>
        <v>44731</v>
      </c>
      <c r="L120" s="16">
        <f>+VLOOKUP(B120,'[1]2022-2023'!$I$1:$Q$65536,9,0)</f>
        <v>2292451</v>
      </c>
      <c r="M120" s="16">
        <f t="shared" si="5"/>
        <v>0</v>
      </c>
      <c r="N120" s="14" t="str">
        <f>+VLOOKUP(B120,'[1]2022-2023'!$I$1:$Q$65536,7,0)</f>
        <v>20220711</v>
      </c>
      <c r="O120" t="s">
        <v>1046</v>
      </c>
    </row>
    <row r="121" spans="1:15" hidden="1" outlineLevel="1" x14ac:dyDescent="0.2">
      <c r="A121" s="11">
        <v>44704</v>
      </c>
      <c r="B121" s="1" t="s">
        <v>1034</v>
      </c>
      <c r="C121" s="1" t="s">
        <v>166</v>
      </c>
      <c r="D121" s="1" t="s">
        <v>578</v>
      </c>
      <c r="E121" s="5">
        <v>555290</v>
      </c>
      <c r="F121" s="8" t="s">
        <v>145</v>
      </c>
      <c r="G121" s="5">
        <v>44423</v>
      </c>
      <c r="H121" s="5">
        <f t="shared" ref="H121:H181" si="6">+E121+G121</f>
        <v>599713</v>
      </c>
      <c r="I121" s="1" t="s">
        <v>149</v>
      </c>
      <c r="J121" s="1" t="s">
        <v>134</v>
      </c>
      <c r="K121" s="20">
        <f t="shared" ref="K121:K181" si="7">30+A121</f>
        <v>44734</v>
      </c>
      <c r="L121" s="16">
        <f>+VLOOKUP(B121,'[1]2022-2023'!$I$1:$Q$65536,9,0)</f>
        <v>599713</v>
      </c>
      <c r="M121" s="16">
        <f t="shared" ref="M121:M181" si="8">+L121-H121</f>
        <v>0</v>
      </c>
      <c r="N121" s="14" t="str">
        <f>+VLOOKUP(B121,'[1]2022-2023'!$I$1:$Q$65536,7,0)</f>
        <v>20220711</v>
      </c>
      <c r="O121" t="s">
        <v>1046</v>
      </c>
    </row>
    <row r="122" spans="1:15" hidden="1" outlineLevel="1" x14ac:dyDescent="0.2">
      <c r="A122" s="11">
        <v>44704</v>
      </c>
      <c r="B122" s="1">
        <v>13775</v>
      </c>
      <c r="C122" s="1" t="s">
        <v>166</v>
      </c>
      <c r="D122" s="1" t="s">
        <v>451</v>
      </c>
      <c r="E122" s="5">
        <v>2024120</v>
      </c>
      <c r="F122" s="8" t="s">
        <v>145</v>
      </c>
      <c r="G122" s="5">
        <v>161930</v>
      </c>
      <c r="H122" s="5">
        <f t="shared" si="6"/>
        <v>2186050</v>
      </c>
      <c r="I122" s="1" t="s">
        <v>67</v>
      </c>
      <c r="J122" s="1" t="s">
        <v>706</v>
      </c>
      <c r="K122" s="20">
        <f t="shared" si="7"/>
        <v>44734</v>
      </c>
      <c r="L122" s="16">
        <f>+VLOOKUP(B122,'[1]2022-2023'!$I$1:$Q$65536,9,0)</f>
        <v>2186050</v>
      </c>
      <c r="M122" s="16">
        <f t="shared" si="8"/>
        <v>0</v>
      </c>
      <c r="N122" s="14" t="str">
        <f>+VLOOKUP(B122,'[1]2022-2023'!$I$1:$Q$65536,7,0)</f>
        <v>20220711</v>
      </c>
      <c r="O122" t="s">
        <v>1046</v>
      </c>
    </row>
    <row r="123" spans="1:15" hidden="1" outlineLevel="1" x14ac:dyDescent="0.2">
      <c r="A123" s="11">
        <v>44706</v>
      </c>
      <c r="B123" s="1">
        <v>14117</v>
      </c>
      <c r="C123" s="1" t="s">
        <v>166</v>
      </c>
      <c r="D123" s="1" t="s">
        <v>483</v>
      </c>
      <c r="E123" s="5">
        <v>1608075</v>
      </c>
      <c r="F123" s="8" t="s">
        <v>145</v>
      </c>
      <c r="G123" s="5">
        <v>128646</v>
      </c>
      <c r="H123" s="5">
        <f t="shared" si="6"/>
        <v>1736721</v>
      </c>
      <c r="I123" s="1" t="s">
        <v>302</v>
      </c>
      <c r="J123" s="1" t="s">
        <v>375</v>
      </c>
      <c r="K123" s="20">
        <f t="shared" si="7"/>
        <v>44736</v>
      </c>
      <c r="L123" s="16">
        <f>+VLOOKUP(B123,'[1]2022-2023'!$I$1:$Q$65536,9,0)</f>
        <v>1736721</v>
      </c>
      <c r="M123" s="16">
        <f t="shared" si="8"/>
        <v>0</v>
      </c>
      <c r="N123" s="14" t="str">
        <f>+VLOOKUP(B123,'[1]2022-2023'!$I$1:$Q$65536,7,0)</f>
        <v>20220711</v>
      </c>
      <c r="O123" t="s">
        <v>1046</v>
      </c>
    </row>
    <row r="124" spans="1:15" hidden="1" outlineLevel="1" x14ac:dyDescent="0.2">
      <c r="A124" s="11">
        <v>44706</v>
      </c>
      <c r="B124" s="1">
        <v>14195</v>
      </c>
      <c r="C124" s="1" t="s">
        <v>166</v>
      </c>
      <c r="D124" s="1" t="s">
        <v>475</v>
      </c>
      <c r="E124" s="5">
        <v>4365260</v>
      </c>
      <c r="F124" s="8" t="s">
        <v>145</v>
      </c>
      <c r="G124" s="5">
        <v>349221</v>
      </c>
      <c r="H124" s="5">
        <f t="shared" si="6"/>
        <v>4714481</v>
      </c>
      <c r="I124" s="1" t="s">
        <v>768</v>
      </c>
      <c r="J124" s="1" t="s">
        <v>456</v>
      </c>
      <c r="K124" s="20">
        <f t="shared" si="7"/>
        <v>44736</v>
      </c>
      <c r="L124" s="16">
        <f>+VLOOKUP(B124,'[1]2022-2023'!$I$1:$Q$65536,9,0)</f>
        <v>4714481</v>
      </c>
      <c r="M124" s="16">
        <f t="shared" si="8"/>
        <v>0</v>
      </c>
      <c r="N124" s="14" t="str">
        <f>+VLOOKUP(B124,'[1]2022-2023'!$I$1:$Q$65536,7,0)</f>
        <v>20220711</v>
      </c>
      <c r="O124" t="s">
        <v>1046</v>
      </c>
    </row>
    <row r="125" spans="1:15" hidden="1" outlineLevel="1" x14ac:dyDescent="0.2">
      <c r="A125" s="11">
        <v>44707</v>
      </c>
      <c r="B125" s="1">
        <v>14419</v>
      </c>
      <c r="C125" s="1" t="s">
        <v>166</v>
      </c>
      <c r="D125" s="1" t="s">
        <v>313</v>
      </c>
      <c r="E125" s="5">
        <v>3134700</v>
      </c>
      <c r="F125" s="8" t="s">
        <v>145</v>
      </c>
      <c r="G125" s="5">
        <v>250776</v>
      </c>
      <c r="H125" s="5">
        <f t="shared" si="6"/>
        <v>3385476</v>
      </c>
      <c r="I125" s="1" t="s">
        <v>149</v>
      </c>
      <c r="J125" s="1" t="s">
        <v>134</v>
      </c>
      <c r="K125" s="20">
        <f t="shared" si="7"/>
        <v>44737</v>
      </c>
      <c r="L125" s="16">
        <f>+VLOOKUP(B125,'[1]2022-2023'!$I$1:$Q$65536,9,0)</f>
        <v>3385476</v>
      </c>
      <c r="M125" s="16">
        <f t="shared" si="8"/>
        <v>0</v>
      </c>
      <c r="N125" s="14" t="str">
        <f>+VLOOKUP(B125,'[1]2022-2023'!$I$1:$Q$65536,7,0)</f>
        <v>20220711</v>
      </c>
      <c r="O125" t="s">
        <v>1046</v>
      </c>
    </row>
    <row r="126" spans="1:15" hidden="1" outlineLevel="1" x14ac:dyDescent="0.2">
      <c r="A126" s="11">
        <v>44707</v>
      </c>
      <c r="B126" s="1">
        <v>14598</v>
      </c>
      <c r="C126" s="1" t="s">
        <v>166</v>
      </c>
      <c r="D126" s="1" t="s">
        <v>459</v>
      </c>
      <c r="E126" s="5">
        <v>1110580</v>
      </c>
      <c r="F126" s="8" t="s">
        <v>145</v>
      </c>
      <c r="G126" s="5">
        <v>88846</v>
      </c>
      <c r="H126" s="5">
        <f t="shared" si="6"/>
        <v>1199426</v>
      </c>
      <c r="I126" s="1" t="s">
        <v>764</v>
      </c>
      <c r="J126" s="1" t="s">
        <v>243</v>
      </c>
      <c r="K126" s="20">
        <f t="shared" si="7"/>
        <v>44737</v>
      </c>
      <c r="L126" s="16">
        <f>+VLOOKUP(B126,'[1]2022-2023'!$I$1:$Q$65536,9,0)</f>
        <v>1199426</v>
      </c>
      <c r="M126" s="16">
        <f t="shared" si="8"/>
        <v>0</v>
      </c>
      <c r="N126" s="14" t="str">
        <f>+VLOOKUP(B126,'[1]2022-2023'!$I$1:$Q$65536,7,0)</f>
        <v>20220711</v>
      </c>
      <c r="O126" t="s">
        <v>1046</v>
      </c>
    </row>
    <row r="127" spans="1:15" hidden="1" outlineLevel="1" x14ac:dyDescent="0.2">
      <c r="A127" s="11">
        <v>44712</v>
      </c>
      <c r="B127" s="1">
        <v>334</v>
      </c>
      <c r="C127" s="1" t="s">
        <v>747</v>
      </c>
      <c r="D127" s="1" t="s">
        <v>423</v>
      </c>
      <c r="E127" s="5">
        <v>-218263</v>
      </c>
      <c r="F127" s="8" t="s">
        <v>145</v>
      </c>
      <c r="G127" s="5">
        <v>-17461</v>
      </c>
      <c r="H127" s="5">
        <f t="shared" si="6"/>
        <v>-235724</v>
      </c>
      <c r="I127" s="1" t="s">
        <v>394</v>
      </c>
      <c r="J127" s="1" t="s">
        <v>472</v>
      </c>
      <c r="K127" s="20">
        <f t="shared" si="7"/>
        <v>44742</v>
      </c>
      <c r="L127" s="16">
        <f>+VLOOKUP(B127,'[1]2022-2023'!$I$1:$Q$65536,9,0)</f>
        <v>-235724</v>
      </c>
      <c r="M127" s="16">
        <f t="shared" si="8"/>
        <v>0</v>
      </c>
      <c r="N127" s="14" t="str">
        <f>+VLOOKUP(B127,'[1]2022-2023'!$I$1:$Q$65536,7,0)</f>
        <v>20220530</v>
      </c>
      <c r="O127" t="s">
        <v>1043</v>
      </c>
    </row>
    <row r="128" spans="1:15" hidden="1" outlineLevel="1" x14ac:dyDescent="0.2">
      <c r="A128" s="11">
        <v>44713</v>
      </c>
      <c r="B128" s="1">
        <v>15212</v>
      </c>
      <c r="C128" s="1" t="s">
        <v>166</v>
      </c>
      <c r="D128" s="1" t="s">
        <v>221</v>
      </c>
      <c r="E128" s="5">
        <v>2024120</v>
      </c>
      <c r="F128" s="8" t="s">
        <v>145</v>
      </c>
      <c r="G128" s="5">
        <v>161930</v>
      </c>
      <c r="H128" s="5">
        <f t="shared" si="6"/>
        <v>2186050</v>
      </c>
      <c r="I128" s="1" t="s">
        <v>86</v>
      </c>
      <c r="J128" s="1" t="s">
        <v>745</v>
      </c>
      <c r="K128" s="20">
        <f t="shared" si="7"/>
        <v>44743</v>
      </c>
      <c r="L128" s="16">
        <f>+VLOOKUP(B128,'[1]2022-2023'!$I$1:$Q$65536,9,0)</f>
        <v>2186049</v>
      </c>
      <c r="M128" s="16">
        <f t="shared" si="8"/>
        <v>-1</v>
      </c>
      <c r="N128" s="14" t="str">
        <f>+VLOOKUP(B128,'[1]2022-2023'!$I$1:$Q$65536,7,0)</f>
        <v>20220729</v>
      </c>
      <c r="O128" t="s">
        <v>1047</v>
      </c>
    </row>
    <row r="129" spans="1:15" hidden="1" outlineLevel="1" x14ac:dyDescent="0.2">
      <c r="A129" s="11">
        <v>44713</v>
      </c>
      <c r="B129" s="1">
        <v>15216</v>
      </c>
      <c r="C129" s="1" t="s">
        <v>166</v>
      </c>
      <c r="D129" s="1" t="s">
        <v>228</v>
      </c>
      <c r="E129" s="5">
        <v>2084110</v>
      </c>
      <c r="F129" s="8" t="s">
        <v>145</v>
      </c>
      <c r="G129" s="5">
        <v>166729</v>
      </c>
      <c r="H129" s="5">
        <f t="shared" si="6"/>
        <v>2250839</v>
      </c>
      <c r="I129" s="1" t="s">
        <v>438</v>
      </c>
      <c r="J129" s="1" t="s">
        <v>779</v>
      </c>
      <c r="K129" s="20">
        <f t="shared" si="7"/>
        <v>44743</v>
      </c>
      <c r="L129" s="16">
        <f>+VLOOKUP(B129,'[1]2022-2023'!$I$1:$Q$65536,9,0)</f>
        <v>2250839</v>
      </c>
      <c r="M129" s="16">
        <f t="shared" si="8"/>
        <v>0</v>
      </c>
      <c r="N129" s="14" t="str">
        <f>+VLOOKUP(B129,'[1]2022-2023'!$I$1:$Q$65536,7,0)</f>
        <v>20220729</v>
      </c>
      <c r="O129" t="s">
        <v>1047</v>
      </c>
    </row>
    <row r="130" spans="1:15" hidden="1" outlineLevel="1" x14ac:dyDescent="0.2">
      <c r="A130" s="11">
        <v>44713</v>
      </c>
      <c r="B130" s="1">
        <v>15230</v>
      </c>
      <c r="C130" s="1" t="s">
        <v>166</v>
      </c>
      <c r="D130" s="1" t="s">
        <v>94</v>
      </c>
      <c r="E130" s="5">
        <v>2122640</v>
      </c>
      <c r="F130" s="8" t="s">
        <v>145</v>
      </c>
      <c r="G130" s="5">
        <v>169811</v>
      </c>
      <c r="H130" s="5">
        <f t="shared" si="6"/>
        <v>2292451</v>
      </c>
      <c r="I130" s="1" t="s">
        <v>768</v>
      </c>
      <c r="J130" s="1" t="s">
        <v>456</v>
      </c>
      <c r="K130" s="20">
        <f t="shared" si="7"/>
        <v>44743</v>
      </c>
      <c r="L130" s="16">
        <f>+VLOOKUP(B130,'[1]2022-2023'!$I$1:$Q$65536,9,0)</f>
        <v>2292451</v>
      </c>
      <c r="M130" s="16">
        <f t="shared" si="8"/>
        <v>0</v>
      </c>
      <c r="N130" s="14" t="str">
        <f>+VLOOKUP(B130,'[1]2022-2023'!$I$1:$Q$65536,7,0)</f>
        <v>20220729</v>
      </c>
      <c r="O130" t="s">
        <v>1047</v>
      </c>
    </row>
    <row r="131" spans="1:15" hidden="1" outlineLevel="1" x14ac:dyDescent="0.2">
      <c r="A131" s="11">
        <v>44713</v>
      </c>
      <c r="B131" s="1">
        <v>15446</v>
      </c>
      <c r="C131" s="1" t="s">
        <v>166</v>
      </c>
      <c r="D131" s="1" t="s">
        <v>419</v>
      </c>
      <c r="E131" s="5">
        <v>1313431</v>
      </c>
      <c r="F131" s="8" t="s">
        <v>145</v>
      </c>
      <c r="G131" s="5">
        <v>105074</v>
      </c>
      <c r="H131" s="5">
        <f t="shared" si="6"/>
        <v>1418505</v>
      </c>
      <c r="I131" s="1" t="s">
        <v>891</v>
      </c>
      <c r="J131" s="1" t="s">
        <v>472</v>
      </c>
      <c r="K131" s="20">
        <f t="shared" si="7"/>
        <v>44743</v>
      </c>
      <c r="L131" s="16">
        <f>+VLOOKUP(B131,'[1]2022-2023'!$I$1:$Q$65536,9,0)</f>
        <v>1418505</v>
      </c>
      <c r="M131" s="16">
        <f t="shared" si="8"/>
        <v>0</v>
      </c>
      <c r="N131" s="14" t="str">
        <f>+VLOOKUP(B131,'[1]2022-2023'!$I$1:$Q$65536,7,0)</f>
        <v>20220729</v>
      </c>
      <c r="O131" t="s">
        <v>1047</v>
      </c>
    </row>
    <row r="132" spans="1:15" hidden="1" outlineLevel="1" x14ac:dyDescent="0.2">
      <c r="A132" s="11">
        <v>44713</v>
      </c>
      <c r="B132" s="1">
        <v>15447</v>
      </c>
      <c r="C132" s="1" t="s">
        <v>166</v>
      </c>
      <c r="D132" s="1" t="s">
        <v>590</v>
      </c>
      <c r="E132" s="5">
        <v>1665870</v>
      </c>
      <c r="F132" s="8" t="s">
        <v>145</v>
      </c>
      <c r="G132" s="5">
        <v>133270</v>
      </c>
      <c r="H132" s="5">
        <f t="shared" si="6"/>
        <v>1799140</v>
      </c>
      <c r="I132" s="1" t="s">
        <v>764</v>
      </c>
      <c r="J132" s="1" t="s">
        <v>243</v>
      </c>
      <c r="K132" s="20">
        <f t="shared" si="7"/>
        <v>44743</v>
      </c>
      <c r="L132" s="16">
        <f>+VLOOKUP(B132,'[1]2022-2023'!$I$1:$Q$65536,9,0)</f>
        <v>1799140</v>
      </c>
      <c r="M132" s="16">
        <f t="shared" si="8"/>
        <v>0</v>
      </c>
      <c r="N132" s="14" t="str">
        <f>+VLOOKUP(B132,'[1]2022-2023'!$I$1:$Q$65536,7,0)</f>
        <v>20220729</v>
      </c>
      <c r="O132" t="s">
        <v>1047</v>
      </c>
    </row>
    <row r="133" spans="1:15" hidden="1" outlineLevel="1" x14ac:dyDescent="0.2">
      <c r="A133" s="11">
        <v>44714</v>
      </c>
      <c r="B133" s="1">
        <v>15805</v>
      </c>
      <c r="C133" s="1" t="s">
        <v>166</v>
      </c>
      <c r="D133" s="1" t="s">
        <v>267</v>
      </c>
      <c r="E133" s="5">
        <v>555290</v>
      </c>
      <c r="F133" s="8" t="s">
        <v>145</v>
      </c>
      <c r="G133" s="5">
        <v>44423</v>
      </c>
      <c r="H133" s="5">
        <f t="shared" si="6"/>
        <v>599713</v>
      </c>
      <c r="I133" s="1" t="s">
        <v>149</v>
      </c>
      <c r="J133" s="1" t="s">
        <v>134</v>
      </c>
      <c r="K133" s="20">
        <f t="shared" si="7"/>
        <v>44744</v>
      </c>
      <c r="L133" s="16">
        <f>+VLOOKUP(B133,'[1]2022-2023'!$I$1:$Q$65536,9,0)</f>
        <v>599713</v>
      </c>
      <c r="M133" s="16">
        <f t="shared" si="8"/>
        <v>0</v>
      </c>
      <c r="N133" s="14" t="str">
        <f>+VLOOKUP(B133,'[1]2022-2023'!$I$1:$Q$65536,7,0)</f>
        <v>20220729</v>
      </c>
      <c r="O133" t="s">
        <v>1047</v>
      </c>
    </row>
    <row r="134" spans="1:15" hidden="1" outlineLevel="1" x14ac:dyDescent="0.2">
      <c r="A134" s="11">
        <v>44714</v>
      </c>
      <c r="B134" s="1">
        <v>15866</v>
      </c>
      <c r="C134" s="1" t="s">
        <v>166</v>
      </c>
      <c r="D134" s="1" t="s">
        <v>209</v>
      </c>
      <c r="E134" s="5">
        <v>4108230</v>
      </c>
      <c r="F134" s="8" t="s">
        <v>145</v>
      </c>
      <c r="G134" s="5">
        <v>328658</v>
      </c>
      <c r="H134" s="5">
        <f t="shared" si="6"/>
        <v>4436888</v>
      </c>
      <c r="I134" s="1" t="s">
        <v>67</v>
      </c>
      <c r="J134" s="1" t="s">
        <v>706</v>
      </c>
      <c r="K134" s="20">
        <f t="shared" si="7"/>
        <v>44744</v>
      </c>
      <c r="L134" s="16">
        <f>+VLOOKUP(B134,'[1]2022-2023'!$I$1:$Q$65536,9,0)</f>
        <v>4436888</v>
      </c>
      <c r="M134" s="16">
        <f t="shared" si="8"/>
        <v>0</v>
      </c>
      <c r="N134" s="14" t="str">
        <f>+VLOOKUP(B134,'[1]2022-2023'!$I$1:$Q$65536,7,0)</f>
        <v>20220729</v>
      </c>
      <c r="O134" t="s">
        <v>1047</v>
      </c>
    </row>
    <row r="135" spans="1:15" hidden="1" outlineLevel="1" x14ac:dyDescent="0.2">
      <c r="A135" s="11">
        <v>44716</v>
      </c>
      <c r="B135" s="1">
        <v>16305</v>
      </c>
      <c r="C135" s="1" t="s">
        <v>166</v>
      </c>
      <c r="D135" s="1" t="s">
        <v>684</v>
      </c>
      <c r="E135" s="5">
        <v>3183960</v>
      </c>
      <c r="F135" s="8" t="s">
        <v>145</v>
      </c>
      <c r="G135" s="5">
        <v>254717</v>
      </c>
      <c r="H135" s="5">
        <f t="shared" si="6"/>
        <v>3438677</v>
      </c>
      <c r="I135" s="1" t="s">
        <v>149</v>
      </c>
      <c r="J135" s="1" t="s">
        <v>134</v>
      </c>
      <c r="K135" s="20">
        <f t="shared" si="7"/>
        <v>44746</v>
      </c>
      <c r="L135" s="16">
        <f>+VLOOKUP(B135,'[1]2022-2023'!$I$1:$Q$65536,9,0)</f>
        <v>3438677</v>
      </c>
      <c r="M135" s="16">
        <f t="shared" si="8"/>
        <v>0</v>
      </c>
      <c r="N135" s="14" t="str">
        <f>+VLOOKUP(B135,'[1]2022-2023'!$I$1:$Q$65536,7,0)</f>
        <v>20220729</v>
      </c>
      <c r="O135" t="s">
        <v>1047</v>
      </c>
    </row>
    <row r="136" spans="1:15" hidden="1" outlineLevel="1" x14ac:dyDescent="0.2">
      <c r="A136" s="11">
        <v>44716</v>
      </c>
      <c r="B136" s="1">
        <v>16307</v>
      </c>
      <c r="C136" s="1" t="s">
        <v>166</v>
      </c>
      <c r="D136" s="1" t="s">
        <v>35</v>
      </c>
      <c r="E136" s="5">
        <v>4245280</v>
      </c>
      <c r="F136" s="8" t="s">
        <v>145</v>
      </c>
      <c r="G136" s="5">
        <v>339622</v>
      </c>
      <c r="H136" s="5">
        <f t="shared" si="6"/>
        <v>4584902</v>
      </c>
      <c r="I136" s="1" t="s">
        <v>768</v>
      </c>
      <c r="J136" s="1" t="s">
        <v>456</v>
      </c>
      <c r="K136" s="20">
        <f t="shared" si="7"/>
        <v>44746</v>
      </c>
      <c r="L136" s="16">
        <f>+VLOOKUP(B136,'[1]2022-2023'!$I$1:$Q$65536,9,0)</f>
        <v>4584902</v>
      </c>
      <c r="M136" s="16">
        <f t="shared" si="8"/>
        <v>0</v>
      </c>
      <c r="N136" s="14" t="str">
        <f>+VLOOKUP(B136,'[1]2022-2023'!$I$1:$Q$65536,7,0)</f>
        <v>20220729</v>
      </c>
      <c r="O136" t="s">
        <v>1047</v>
      </c>
    </row>
    <row r="137" spans="1:15" hidden="1" outlineLevel="1" x14ac:dyDescent="0.2">
      <c r="A137" s="11">
        <v>44718</v>
      </c>
      <c r="B137" s="1">
        <v>16491</v>
      </c>
      <c r="C137" s="1" t="s">
        <v>166</v>
      </c>
      <c r="D137" s="1" t="s">
        <v>556</v>
      </c>
      <c r="E137" s="5">
        <v>555290</v>
      </c>
      <c r="F137" s="8" t="s">
        <v>145</v>
      </c>
      <c r="G137" s="5">
        <v>44423</v>
      </c>
      <c r="H137" s="5">
        <f t="shared" si="6"/>
        <v>599713</v>
      </c>
      <c r="I137" s="1" t="s">
        <v>149</v>
      </c>
      <c r="J137" s="1" t="s">
        <v>134</v>
      </c>
      <c r="K137" s="20">
        <f t="shared" si="7"/>
        <v>44748</v>
      </c>
      <c r="L137" s="16">
        <f>+VLOOKUP(B137,'[1]2022-2023'!$I$1:$Q$65536,9,0)</f>
        <v>599713</v>
      </c>
      <c r="M137" s="16">
        <f t="shared" si="8"/>
        <v>0</v>
      </c>
      <c r="N137" s="14" t="str">
        <f>+VLOOKUP(B137,'[1]2022-2023'!$I$1:$Q$65536,7,0)</f>
        <v>20220729</v>
      </c>
      <c r="O137" t="s">
        <v>1047</v>
      </c>
    </row>
    <row r="138" spans="1:15" hidden="1" outlineLevel="1" x14ac:dyDescent="0.2">
      <c r="A138" s="11">
        <v>44718</v>
      </c>
      <c r="B138" s="1">
        <v>16514</v>
      </c>
      <c r="C138" s="1" t="s">
        <v>166</v>
      </c>
      <c r="D138" s="1" t="s">
        <v>227</v>
      </c>
      <c r="E138" s="5">
        <v>4168220</v>
      </c>
      <c r="F138" s="8" t="s">
        <v>145</v>
      </c>
      <c r="G138" s="5">
        <v>333458</v>
      </c>
      <c r="H138" s="5">
        <f t="shared" si="6"/>
        <v>4501678</v>
      </c>
      <c r="I138" s="1" t="s">
        <v>454</v>
      </c>
      <c r="J138" s="1" t="s">
        <v>677</v>
      </c>
      <c r="K138" s="20">
        <f t="shared" si="7"/>
        <v>44748</v>
      </c>
      <c r="L138" s="16">
        <f>+VLOOKUP(B138,'[1]2022-2023'!$I$1:$Q$65536,9,0)</f>
        <v>4501678</v>
      </c>
      <c r="M138" s="16">
        <f t="shared" si="8"/>
        <v>0</v>
      </c>
      <c r="N138" s="14" t="str">
        <f>+VLOOKUP(B138,'[1]2022-2023'!$I$1:$Q$65536,7,0)</f>
        <v>20220729</v>
      </c>
      <c r="O138" t="s">
        <v>1047</v>
      </c>
    </row>
    <row r="139" spans="1:15" hidden="1" outlineLevel="1" x14ac:dyDescent="0.2">
      <c r="A139" s="11">
        <v>44718</v>
      </c>
      <c r="B139" s="1">
        <v>16515</v>
      </c>
      <c r="C139" s="1" t="s">
        <v>166</v>
      </c>
      <c r="D139" s="1" t="s">
        <v>167</v>
      </c>
      <c r="E139" s="5">
        <v>1313431</v>
      </c>
      <c r="F139" s="8" t="s">
        <v>145</v>
      </c>
      <c r="G139" s="5">
        <v>105074</v>
      </c>
      <c r="H139" s="5">
        <f t="shared" si="6"/>
        <v>1418505</v>
      </c>
      <c r="I139" s="1" t="s">
        <v>891</v>
      </c>
      <c r="J139" s="1" t="s">
        <v>472</v>
      </c>
      <c r="K139" s="20">
        <f t="shared" si="7"/>
        <v>44748</v>
      </c>
      <c r="L139" s="16">
        <f>+VLOOKUP(B139,'[1]2022-2023'!$I$1:$Q$65536,9,0)</f>
        <v>1418505</v>
      </c>
      <c r="M139" s="16">
        <f t="shared" si="8"/>
        <v>0</v>
      </c>
      <c r="N139" s="14" t="str">
        <f>+VLOOKUP(B139,'[1]2022-2023'!$I$1:$Q$65536,7,0)</f>
        <v>20220729</v>
      </c>
      <c r="O139" t="s">
        <v>1047</v>
      </c>
    </row>
    <row r="140" spans="1:15" hidden="1" outlineLevel="1" x14ac:dyDescent="0.2">
      <c r="A140" s="11">
        <v>44719</v>
      </c>
      <c r="B140" s="1">
        <v>16613</v>
      </c>
      <c r="C140" s="1" t="s">
        <v>166</v>
      </c>
      <c r="D140" s="1" t="s">
        <v>176</v>
      </c>
      <c r="E140" s="5">
        <v>2552068</v>
      </c>
      <c r="F140" s="8" t="s">
        <v>145</v>
      </c>
      <c r="G140" s="5">
        <v>204165</v>
      </c>
      <c r="H140" s="5">
        <f t="shared" si="6"/>
        <v>2756233</v>
      </c>
      <c r="I140" s="1" t="s">
        <v>302</v>
      </c>
      <c r="J140" s="1" t="s">
        <v>375</v>
      </c>
      <c r="K140" s="20">
        <f t="shared" si="7"/>
        <v>44749</v>
      </c>
      <c r="L140" s="16">
        <f>+VLOOKUP(B140,'[1]2022-2023'!$I$1:$Q$65536,9,0)</f>
        <v>2756230</v>
      </c>
      <c r="M140" s="16">
        <f t="shared" si="8"/>
        <v>-3</v>
      </c>
      <c r="N140" s="14" t="str">
        <f>+VLOOKUP(B140,'[1]2022-2023'!$I$1:$Q$65536,7,0)</f>
        <v>20220729</v>
      </c>
      <c r="O140" t="s">
        <v>1047</v>
      </c>
    </row>
    <row r="141" spans="1:15" hidden="1" outlineLevel="1" x14ac:dyDescent="0.2">
      <c r="A141" s="11">
        <v>44720</v>
      </c>
      <c r="B141" s="1">
        <v>16781</v>
      </c>
      <c r="C141" s="1" t="s">
        <v>166</v>
      </c>
      <c r="D141" s="1" t="s">
        <v>888</v>
      </c>
      <c r="E141" s="5">
        <v>3491900</v>
      </c>
      <c r="F141" s="8" t="s">
        <v>145</v>
      </c>
      <c r="G141" s="5">
        <v>279352</v>
      </c>
      <c r="H141" s="5">
        <f t="shared" si="6"/>
        <v>3771252</v>
      </c>
      <c r="I141" s="1" t="s">
        <v>768</v>
      </c>
      <c r="J141" s="1" t="s">
        <v>456</v>
      </c>
      <c r="K141" s="20">
        <f t="shared" si="7"/>
        <v>44750</v>
      </c>
      <c r="L141" s="16">
        <f>+VLOOKUP(B141,'[1]2022-2023'!$I$1:$Q$65536,9,0)</f>
        <v>3771252</v>
      </c>
      <c r="M141" s="16">
        <f t="shared" si="8"/>
        <v>0</v>
      </c>
      <c r="N141" s="14" t="str">
        <f>+VLOOKUP(B141,'[1]2022-2023'!$I$1:$Q$65536,7,0)</f>
        <v>20220729</v>
      </c>
      <c r="O141" t="s">
        <v>1047</v>
      </c>
    </row>
    <row r="142" spans="1:15" hidden="1" outlineLevel="1" x14ac:dyDescent="0.2">
      <c r="A142" s="11">
        <v>44720</v>
      </c>
      <c r="B142" s="1">
        <v>16834</v>
      </c>
      <c r="C142" s="1" t="s">
        <v>166</v>
      </c>
      <c r="D142" s="1" t="s">
        <v>385</v>
      </c>
      <c r="E142" s="5">
        <v>1313431</v>
      </c>
      <c r="F142" s="8" t="s">
        <v>145</v>
      </c>
      <c r="G142" s="5">
        <v>105074</v>
      </c>
      <c r="H142" s="5">
        <f t="shared" si="6"/>
        <v>1418505</v>
      </c>
      <c r="I142" s="1" t="s">
        <v>891</v>
      </c>
      <c r="J142" s="1" t="s">
        <v>472</v>
      </c>
      <c r="K142" s="20">
        <f t="shared" si="7"/>
        <v>44750</v>
      </c>
      <c r="L142" s="16">
        <f>+VLOOKUP(B142,'[1]2022-2023'!$I$1:$Q$65536,9,0)</f>
        <v>1418505</v>
      </c>
      <c r="M142" s="16">
        <f t="shared" si="8"/>
        <v>0</v>
      </c>
      <c r="N142" s="14" t="str">
        <f>+VLOOKUP(B142,'[1]2022-2023'!$I$1:$Q$65536,7,0)</f>
        <v>20220729</v>
      </c>
      <c r="O142" t="s">
        <v>1047</v>
      </c>
    </row>
    <row r="143" spans="1:15" hidden="1" outlineLevel="1" x14ac:dyDescent="0.2">
      <c r="A143" s="11">
        <v>44720</v>
      </c>
      <c r="B143" s="1">
        <v>16867</v>
      </c>
      <c r="C143" s="1" t="s">
        <v>166</v>
      </c>
      <c r="D143" s="1" t="s">
        <v>518</v>
      </c>
      <c r="E143" s="5">
        <v>1012060</v>
      </c>
      <c r="F143" s="8" t="s">
        <v>145</v>
      </c>
      <c r="G143" s="5">
        <v>80965</v>
      </c>
      <c r="H143" s="5">
        <f t="shared" si="6"/>
        <v>1093025</v>
      </c>
      <c r="I143" s="1" t="s">
        <v>438</v>
      </c>
      <c r="J143" s="1" t="s">
        <v>779</v>
      </c>
      <c r="K143" s="20">
        <f t="shared" si="7"/>
        <v>44750</v>
      </c>
      <c r="L143" s="16">
        <f>+VLOOKUP(B143,'[1]2022-2023'!$I$1:$Q$65536,9,0)</f>
        <v>1093025</v>
      </c>
      <c r="M143" s="16">
        <f t="shared" si="8"/>
        <v>0</v>
      </c>
      <c r="N143" s="14" t="str">
        <f>+VLOOKUP(B143,'[1]2022-2023'!$I$1:$Q$65536,7,0)</f>
        <v>20220729</v>
      </c>
      <c r="O143" t="s">
        <v>1047</v>
      </c>
    </row>
    <row r="144" spans="1:15" hidden="1" outlineLevel="1" x14ac:dyDescent="0.2">
      <c r="A144" s="11">
        <v>44721</v>
      </c>
      <c r="B144" s="1">
        <v>17315</v>
      </c>
      <c r="C144" s="1" t="s">
        <v>166</v>
      </c>
      <c r="D144" s="1" t="s">
        <v>861</v>
      </c>
      <c r="E144" s="5">
        <v>1887986</v>
      </c>
      <c r="F144" s="8" t="s">
        <v>145</v>
      </c>
      <c r="G144" s="5">
        <v>151039</v>
      </c>
      <c r="H144" s="5">
        <f t="shared" si="6"/>
        <v>2039025</v>
      </c>
      <c r="I144" s="1" t="s">
        <v>764</v>
      </c>
      <c r="J144" s="1" t="s">
        <v>243</v>
      </c>
      <c r="K144" s="20">
        <f t="shared" si="7"/>
        <v>44751</v>
      </c>
      <c r="L144" s="16">
        <f>+VLOOKUP(B144,'[1]2022-2023'!$I$1:$Q$65536,9,0)</f>
        <v>2039025</v>
      </c>
      <c r="M144" s="16">
        <f t="shared" si="8"/>
        <v>0</v>
      </c>
      <c r="N144" s="14" t="str">
        <f>+VLOOKUP(B144,'[1]2022-2023'!$I$1:$Q$65536,7,0)</f>
        <v>20220729</v>
      </c>
      <c r="O144" t="s">
        <v>1047</v>
      </c>
    </row>
    <row r="145" spans="1:15" hidden="1" outlineLevel="1" x14ac:dyDescent="0.2">
      <c r="A145" s="11">
        <v>44721</v>
      </c>
      <c r="B145" s="1">
        <v>17317</v>
      </c>
      <c r="C145" s="1" t="s">
        <v>166</v>
      </c>
      <c r="D145" s="1" t="s">
        <v>128</v>
      </c>
      <c r="E145" s="5">
        <v>1608075</v>
      </c>
      <c r="F145" s="8" t="s">
        <v>145</v>
      </c>
      <c r="G145" s="5">
        <v>128646</v>
      </c>
      <c r="H145" s="5">
        <f t="shared" si="6"/>
        <v>1736721</v>
      </c>
      <c r="I145" s="1" t="s">
        <v>67</v>
      </c>
      <c r="J145" s="1" t="s">
        <v>706</v>
      </c>
      <c r="K145" s="20">
        <f t="shared" si="7"/>
        <v>44751</v>
      </c>
      <c r="L145" s="16">
        <f>+VLOOKUP(B145,'[1]2022-2023'!$I$1:$Q$65536,9,0)</f>
        <v>1736721</v>
      </c>
      <c r="M145" s="16">
        <f t="shared" si="8"/>
        <v>0</v>
      </c>
      <c r="N145" s="14" t="str">
        <f>+VLOOKUP(B145,'[1]2022-2023'!$I$1:$Q$65536,7,0)</f>
        <v>20220729</v>
      </c>
      <c r="O145" t="s">
        <v>1047</v>
      </c>
    </row>
    <row r="146" spans="1:15" hidden="1" outlineLevel="1" x14ac:dyDescent="0.2">
      <c r="A146" s="11">
        <v>44722</v>
      </c>
      <c r="B146" s="1">
        <v>17368</v>
      </c>
      <c r="C146" s="1" t="s">
        <v>166</v>
      </c>
      <c r="D146" s="1" t="s">
        <v>44</v>
      </c>
      <c r="E146" s="5">
        <v>1190660</v>
      </c>
      <c r="F146" s="8" t="s">
        <v>145</v>
      </c>
      <c r="G146" s="5">
        <v>95253</v>
      </c>
      <c r="H146" s="5">
        <f t="shared" si="6"/>
        <v>1285913</v>
      </c>
      <c r="I146" s="1" t="s">
        <v>86</v>
      </c>
      <c r="J146" s="1" t="s">
        <v>745</v>
      </c>
      <c r="K146" s="20">
        <f t="shared" si="7"/>
        <v>44752</v>
      </c>
      <c r="L146" s="16" t="e">
        <f>+VLOOKUP(B146,'[1]2022-2023'!$I$1:$Q$65536,9,0)</f>
        <v>#N/A</v>
      </c>
      <c r="M146" s="16" t="e">
        <f t="shared" si="8"/>
        <v>#N/A</v>
      </c>
      <c r="N146" s="14" t="e">
        <f>+VLOOKUP(B146,'[1]2022-2023'!$I$1:$Q$65536,7,0)</f>
        <v>#N/A</v>
      </c>
      <c r="O146" t="s">
        <v>1069</v>
      </c>
    </row>
    <row r="147" spans="1:15" hidden="1" outlineLevel="1" x14ac:dyDescent="0.2">
      <c r="A147" s="11">
        <v>44723</v>
      </c>
      <c r="B147" s="1">
        <v>17608</v>
      </c>
      <c r="C147" s="1" t="s">
        <v>166</v>
      </c>
      <c r="D147" s="1" t="s">
        <v>415</v>
      </c>
      <c r="E147" s="5">
        <v>471995</v>
      </c>
      <c r="F147" s="8" t="s">
        <v>145</v>
      </c>
      <c r="G147" s="5">
        <v>37760</v>
      </c>
      <c r="H147" s="5">
        <f t="shared" si="6"/>
        <v>509755</v>
      </c>
      <c r="I147" s="1" t="s">
        <v>149</v>
      </c>
      <c r="J147" s="1" t="s">
        <v>134</v>
      </c>
      <c r="K147" s="20">
        <f t="shared" si="7"/>
        <v>44753</v>
      </c>
      <c r="L147" s="16">
        <f>+VLOOKUP(B147,'[1]2022-2023'!$I$1:$Q$65536,9,0)</f>
        <v>509755</v>
      </c>
      <c r="M147" s="16">
        <f t="shared" si="8"/>
        <v>0</v>
      </c>
      <c r="N147" s="14" t="str">
        <f>+VLOOKUP(B147,'[1]2022-2023'!$I$1:$Q$65536,7,0)</f>
        <v>20220729</v>
      </c>
      <c r="O147" t="s">
        <v>1047</v>
      </c>
    </row>
    <row r="148" spans="1:15" hidden="1" outlineLevel="1" x14ac:dyDescent="0.2">
      <c r="A148" s="11">
        <v>44725</v>
      </c>
      <c r="B148" s="1">
        <v>17938</v>
      </c>
      <c r="C148" s="1" t="s">
        <v>166</v>
      </c>
      <c r="D148" s="1" t="s">
        <v>679</v>
      </c>
      <c r="E148" s="5">
        <v>1887980</v>
      </c>
      <c r="F148" s="8" t="s">
        <v>145</v>
      </c>
      <c r="G148" s="5">
        <v>151038</v>
      </c>
      <c r="H148" s="5">
        <f t="shared" si="6"/>
        <v>2039018</v>
      </c>
      <c r="I148" s="1" t="s">
        <v>149</v>
      </c>
      <c r="J148" s="1" t="s">
        <v>134</v>
      </c>
      <c r="K148" s="20">
        <f t="shared" si="7"/>
        <v>44755</v>
      </c>
      <c r="L148" s="16">
        <f>+VLOOKUP(B148,'[1]2022-2023'!$I$1:$Q$65536,9,0)</f>
        <v>2039018</v>
      </c>
      <c r="M148" s="16">
        <f t="shared" si="8"/>
        <v>0</v>
      </c>
      <c r="N148" s="14" t="str">
        <f>+VLOOKUP(B148,'[1]2022-2023'!$I$1:$Q$65536,7,0)</f>
        <v>20220729</v>
      </c>
      <c r="O148" t="s">
        <v>1047</v>
      </c>
    </row>
    <row r="149" spans="1:15" hidden="1" outlineLevel="1" x14ac:dyDescent="0.2">
      <c r="A149" s="11">
        <v>44725</v>
      </c>
      <c r="B149" s="1">
        <v>18004</v>
      </c>
      <c r="C149" s="1" t="s">
        <v>166</v>
      </c>
      <c r="D149" s="1" t="s">
        <v>532</v>
      </c>
      <c r="E149" s="5">
        <v>943990</v>
      </c>
      <c r="F149" s="8" t="s">
        <v>145</v>
      </c>
      <c r="G149" s="5">
        <v>75519</v>
      </c>
      <c r="H149" s="5">
        <f t="shared" si="6"/>
        <v>1019509</v>
      </c>
      <c r="I149" s="1" t="s">
        <v>891</v>
      </c>
      <c r="J149" s="1" t="s">
        <v>472</v>
      </c>
      <c r="K149" s="20">
        <f t="shared" si="7"/>
        <v>44755</v>
      </c>
      <c r="L149" s="16">
        <f>+VLOOKUP(B149,'[1]2022-2023'!$I$1:$Q$65536,9,0)</f>
        <v>1019509</v>
      </c>
      <c r="M149" s="16">
        <f t="shared" si="8"/>
        <v>0</v>
      </c>
      <c r="N149" s="14" t="str">
        <f>+VLOOKUP(B149,'[1]2022-2023'!$I$1:$Q$65536,7,0)</f>
        <v>20220810</v>
      </c>
      <c r="O149" t="s">
        <v>1048</v>
      </c>
    </row>
    <row r="150" spans="1:15" hidden="1" outlineLevel="1" x14ac:dyDescent="0.2">
      <c r="A150" s="11">
        <v>44725</v>
      </c>
      <c r="B150" s="1">
        <v>18005</v>
      </c>
      <c r="C150" s="1" t="s">
        <v>166</v>
      </c>
      <c r="D150" s="1" t="s">
        <v>165</v>
      </c>
      <c r="E150" s="5">
        <v>1196818</v>
      </c>
      <c r="F150" s="8" t="s">
        <v>145</v>
      </c>
      <c r="G150" s="5">
        <v>95745</v>
      </c>
      <c r="H150" s="5">
        <f t="shared" si="6"/>
        <v>1292563</v>
      </c>
      <c r="I150" s="1" t="s">
        <v>891</v>
      </c>
      <c r="J150" s="1" t="s">
        <v>472</v>
      </c>
      <c r="K150" s="20">
        <f t="shared" si="7"/>
        <v>44755</v>
      </c>
      <c r="L150" s="16">
        <f>+VLOOKUP(B150,'[1]2022-2023'!$I$1:$Q$65536,9,0)</f>
        <v>1292563</v>
      </c>
      <c r="M150" s="16">
        <f t="shared" si="8"/>
        <v>0</v>
      </c>
      <c r="N150" s="14" t="str">
        <f>+VLOOKUP(B150,'[1]2022-2023'!$I$1:$Q$65536,7,0)</f>
        <v>20220810</v>
      </c>
      <c r="O150" t="s">
        <v>1048</v>
      </c>
    </row>
    <row r="151" spans="1:15" hidden="1" outlineLevel="1" x14ac:dyDescent="0.2">
      <c r="A151" s="11">
        <v>44725</v>
      </c>
      <c r="B151" s="1">
        <v>18006</v>
      </c>
      <c r="C151" s="1" t="s">
        <v>166</v>
      </c>
      <c r="D151" s="1" t="s">
        <v>453</v>
      </c>
      <c r="E151" s="5">
        <v>1480015</v>
      </c>
      <c r="F151" s="8" t="s">
        <v>145</v>
      </c>
      <c r="G151" s="5">
        <v>118401</v>
      </c>
      <c r="H151" s="5">
        <f t="shared" si="6"/>
        <v>1598416</v>
      </c>
      <c r="I151" s="1" t="s">
        <v>764</v>
      </c>
      <c r="J151" s="1" t="s">
        <v>243</v>
      </c>
      <c r="K151" s="20">
        <f t="shared" si="7"/>
        <v>44755</v>
      </c>
      <c r="L151" s="16">
        <f>+VLOOKUP(B151,'[1]2022-2023'!$I$1:$Q$65536,9,0)</f>
        <v>1598416</v>
      </c>
      <c r="M151" s="16">
        <f t="shared" si="8"/>
        <v>0</v>
      </c>
      <c r="N151" s="14" t="str">
        <f>+VLOOKUP(B151,'[1]2022-2023'!$I$1:$Q$65536,7,0)</f>
        <v>20220729</v>
      </c>
      <c r="O151" t="s">
        <v>1047</v>
      </c>
    </row>
    <row r="152" spans="1:15" hidden="1" outlineLevel="1" x14ac:dyDescent="0.2">
      <c r="A152" s="11">
        <v>44726</v>
      </c>
      <c r="B152" s="1">
        <v>18030</v>
      </c>
      <c r="C152" s="1" t="s">
        <v>166</v>
      </c>
      <c r="D152" s="1" t="s">
        <v>59</v>
      </c>
      <c r="E152" s="5">
        <v>2134650</v>
      </c>
      <c r="F152" s="8" t="s">
        <v>145</v>
      </c>
      <c r="G152" s="5">
        <v>170772</v>
      </c>
      <c r="H152" s="5">
        <f t="shared" si="6"/>
        <v>2305422</v>
      </c>
      <c r="I152" s="1" t="s">
        <v>768</v>
      </c>
      <c r="J152" s="1" t="s">
        <v>456</v>
      </c>
      <c r="K152" s="20">
        <f t="shared" si="7"/>
        <v>44756</v>
      </c>
      <c r="L152" s="16">
        <f>+VLOOKUP(B152,'[1]2022-2023'!$I$1:$Q$65536,9,0)</f>
        <v>2305422</v>
      </c>
      <c r="M152" s="16">
        <f t="shared" si="8"/>
        <v>0</v>
      </c>
      <c r="N152" s="14" t="str">
        <f>+VLOOKUP(B152,'[1]2022-2023'!$I$1:$Q$65536,7,0)</f>
        <v>20220810</v>
      </c>
      <c r="O152" t="s">
        <v>1048</v>
      </c>
    </row>
    <row r="153" spans="1:15" hidden="1" outlineLevel="1" x14ac:dyDescent="0.2">
      <c r="A153" s="11">
        <v>44727</v>
      </c>
      <c r="B153" s="1">
        <v>18077</v>
      </c>
      <c r="C153" s="1" t="s">
        <v>166</v>
      </c>
      <c r="D153" s="1" t="s">
        <v>670</v>
      </c>
      <c r="E153" s="5">
        <v>943990</v>
      </c>
      <c r="F153" s="8" t="s">
        <v>145</v>
      </c>
      <c r="G153" s="5">
        <v>75519</v>
      </c>
      <c r="H153" s="5">
        <f t="shared" si="6"/>
        <v>1019509</v>
      </c>
      <c r="I153" s="1" t="s">
        <v>149</v>
      </c>
      <c r="J153" s="1" t="s">
        <v>134</v>
      </c>
      <c r="K153" s="20">
        <f t="shared" si="7"/>
        <v>44757</v>
      </c>
      <c r="L153" s="16">
        <f>+VLOOKUP(B153,'[1]2022-2023'!$I$1:$Q$65536,9,0)</f>
        <v>1019509</v>
      </c>
      <c r="M153" s="16">
        <f t="shared" si="8"/>
        <v>0</v>
      </c>
      <c r="N153" s="14" t="str">
        <f>+VLOOKUP(B153,'[1]2022-2023'!$I$1:$Q$65536,7,0)</f>
        <v>20220729</v>
      </c>
      <c r="O153" t="s">
        <v>1047</v>
      </c>
    </row>
    <row r="154" spans="1:15" hidden="1" outlineLevel="1" x14ac:dyDescent="0.2">
      <c r="A154" s="11">
        <v>44727</v>
      </c>
      <c r="B154" s="1">
        <v>18109</v>
      </c>
      <c r="C154" s="1" t="s">
        <v>166</v>
      </c>
      <c r="D154" s="1" t="s">
        <v>836</v>
      </c>
      <c r="E154" s="5">
        <v>2831970</v>
      </c>
      <c r="F154" s="8" t="s">
        <v>145</v>
      </c>
      <c r="G154" s="5">
        <v>226558</v>
      </c>
      <c r="H154" s="5">
        <f t="shared" si="6"/>
        <v>3058528</v>
      </c>
      <c r="I154" s="1" t="s">
        <v>764</v>
      </c>
      <c r="J154" s="1" t="s">
        <v>243</v>
      </c>
      <c r="K154" s="20">
        <f t="shared" si="7"/>
        <v>44757</v>
      </c>
      <c r="L154" s="16">
        <f>+VLOOKUP(B154,'[1]2022-2023'!$I$1:$Q$65536,9,0)</f>
        <v>3058528</v>
      </c>
      <c r="M154" s="16">
        <f t="shared" si="8"/>
        <v>0</v>
      </c>
      <c r="N154" s="14" t="str">
        <f>+VLOOKUP(B154,'[1]2022-2023'!$I$1:$Q$65536,7,0)</f>
        <v>20220810</v>
      </c>
      <c r="O154" t="s">
        <v>1048</v>
      </c>
    </row>
    <row r="155" spans="1:15" hidden="1" outlineLevel="1" x14ac:dyDescent="0.2">
      <c r="A155" s="11">
        <v>44728</v>
      </c>
      <c r="B155" s="1">
        <v>18210</v>
      </c>
      <c r="C155" s="1" t="s">
        <v>166</v>
      </c>
      <c r="D155" s="1" t="s">
        <v>478</v>
      </c>
      <c r="E155" s="5">
        <v>536025</v>
      </c>
      <c r="F155" s="8" t="s">
        <v>145</v>
      </c>
      <c r="G155" s="5">
        <v>42882</v>
      </c>
      <c r="H155" s="5">
        <f t="shared" si="6"/>
        <v>578907</v>
      </c>
      <c r="I155" s="1" t="s">
        <v>67</v>
      </c>
      <c r="J155" s="1" t="s">
        <v>706</v>
      </c>
      <c r="K155" s="20">
        <f t="shared" si="7"/>
        <v>44758</v>
      </c>
      <c r="L155" s="16">
        <f>+VLOOKUP(B155,'[1]2022-2023'!$I$1:$Q$65536,9,0)</f>
        <v>578907</v>
      </c>
      <c r="M155" s="16">
        <f t="shared" si="8"/>
        <v>0</v>
      </c>
      <c r="N155" s="14" t="str">
        <f>+VLOOKUP(B155,'[1]2022-2023'!$I$1:$Q$65536,7,0)</f>
        <v>20220810</v>
      </c>
      <c r="O155" t="s">
        <v>1048</v>
      </c>
    </row>
    <row r="156" spans="1:15" hidden="1" outlineLevel="1" x14ac:dyDescent="0.2">
      <c r="A156" s="11">
        <v>44729</v>
      </c>
      <c r="B156" s="1">
        <v>18321</v>
      </c>
      <c r="C156" s="1" t="s">
        <v>166</v>
      </c>
      <c r="D156" s="1" t="s">
        <v>160</v>
      </c>
      <c r="E156" s="5">
        <v>4032080</v>
      </c>
      <c r="F156" s="8" t="s">
        <v>145</v>
      </c>
      <c r="G156" s="5">
        <v>322566</v>
      </c>
      <c r="H156" s="5">
        <f t="shared" si="6"/>
        <v>4354646</v>
      </c>
      <c r="I156" s="1" t="s">
        <v>768</v>
      </c>
      <c r="J156" s="1" t="s">
        <v>456</v>
      </c>
      <c r="K156" s="20">
        <f t="shared" si="7"/>
        <v>44759</v>
      </c>
      <c r="L156" s="16">
        <f>+VLOOKUP(B156,'[1]2022-2023'!$I$1:$Q$65536,9,0)</f>
        <v>4354646</v>
      </c>
      <c r="M156" s="16">
        <f t="shared" si="8"/>
        <v>0</v>
      </c>
      <c r="N156" s="14" t="str">
        <f>+VLOOKUP(B156,'[1]2022-2023'!$I$1:$Q$65536,7,0)</f>
        <v>20220810</v>
      </c>
      <c r="O156" t="s">
        <v>1048</v>
      </c>
    </row>
    <row r="157" spans="1:15" hidden="1" outlineLevel="1" x14ac:dyDescent="0.2">
      <c r="A157" s="11">
        <v>44730</v>
      </c>
      <c r="B157" s="1">
        <v>18550</v>
      </c>
      <c r="C157" s="1" t="s">
        <v>166</v>
      </c>
      <c r="D157" s="1" t="s">
        <v>297</v>
      </c>
      <c r="E157" s="5">
        <v>1887980</v>
      </c>
      <c r="F157" s="8" t="s">
        <v>145</v>
      </c>
      <c r="G157" s="5">
        <v>151038</v>
      </c>
      <c r="H157" s="5">
        <f t="shared" si="6"/>
        <v>2039018</v>
      </c>
      <c r="I157" s="1" t="s">
        <v>302</v>
      </c>
      <c r="J157" s="1" t="s">
        <v>375</v>
      </c>
      <c r="K157" s="20">
        <f t="shared" si="7"/>
        <v>44760</v>
      </c>
      <c r="L157" s="16">
        <f>+VLOOKUP(B157,'[1]2022-2023'!$I$1:$Q$65536,9,0)</f>
        <v>2039018</v>
      </c>
      <c r="M157" s="16">
        <f t="shared" si="8"/>
        <v>0</v>
      </c>
      <c r="N157" s="14" t="str">
        <f>+VLOOKUP(B157,'[1]2022-2023'!$I$1:$Q$65536,7,0)</f>
        <v>20220810</v>
      </c>
      <c r="O157" t="s">
        <v>1048</v>
      </c>
    </row>
    <row r="158" spans="1:15" hidden="1" outlineLevel="1" x14ac:dyDescent="0.2">
      <c r="A158" s="11">
        <v>44732</v>
      </c>
      <c r="B158" s="1">
        <v>19074</v>
      </c>
      <c r="C158" s="1" t="s">
        <v>166</v>
      </c>
      <c r="D158" s="1" t="s">
        <v>521</v>
      </c>
      <c r="E158" s="5">
        <v>2606645</v>
      </c>
      <c r="F158" s="8" t="s">
        <v>145</v>
      </c>
      <c r="G158" s="5">
        <v>208532</v>
      </c>
      <c r="H158" s="5">
        <f t="shared" si="6"/>
        <v>2815177</v>
      </c>
      <c r="I158" s="1" t="s">
        <v>149</v>
      </c>
      <c r="J158" s="1" t="s">
        <v>134</v>
      </c>
      <c r="K158" s="20">
        <f t="shared" si="7"/>
        <v>44762</v>
      </c>
      <c r="L158" s="16">
        <f>+VLOOKUP(B158,'[1]2022-2023'!$I$1:$Q$65536,9,0)</f>
        <v>2815177</v>
      </c>
      <c r="M158" s="16">
        <f t="shared" si="8"/>
        <v>0</v>
      </c>
      <c r="N158" s="14" t="str">
        <f>+VLOOKUP(B158,'[1]2022-2023'!$I$1:$Q$65536,7,0)</f>
        <v>20220810</v>
      </c>
      <c r="O158" t="s">
        <v>1048</v>
      </c>
    </row>
    <row r="159" spans="1:15" hidden="1" outlineLevel="1" x14ac:dyDescent="0.2">
      <c r="A159" s="11">
        <v>44733</v>
      </c>
      <c r="B159" s="1">
        <v>19578</v>
      </c>
      <c r="C159" s="1" t="s">
        <v>166</v>
      </c>
      <c r="D159" s="1" t="s">
        <v>629</v>
      </c>
      <c r="E159" s="5">
        <v>1667380</v>
      </c>
      <c r="F159" s="8" t="s">
        <v>145</v>
      </c>
      <c r="G159" s="5">
        <v>133390</v>
      </c>
      <c r="H159" s="5">
        <f t="shared" si="6"/>
        <v>1800770</v>
      </c>
      <c r="I159" s="1" t="s">
        <v>438</v>
      </c>
      <c r="J159" s="1" t="s">
        <v>779</v>
      </c>
      <c r="K159" s="20">
        <f t="shared" si="7"/>
        <v>44763</v>
      </c>
      <c r="L159" s="16">
        <f>+VLOOKUP(B159,'[1]2022-2023'!$I$1:$Q$65536,9,0)</f>
        <v>1800770</v>
      </c>
      <c r="M159" s="16">
        <f t="shared" si="8"/>
        <v>0</v>
      </c>
      <c r="N159" s="14" t="str">
        <f>+VLOOKUP(B159,'[1]2022-2023'!$I$1:$Q$65536,7,0)</f>
        <v>20220810</v>
      </c>
      <c r="O159" t="s">
        <v>1048</v>
      </c>
    </row>
    <row r="160" spans="1:15" hidden="1" outlineLevel="1" x14ac:dyDescent="0.2">
      <c r="A160" s="11">
        <v>44733</v>
      </c>
      <c r="B160" s="1">
        <v>19579</v>
      </c>
      <c r="C160" s="1" t="s">
        <v>166</v>
      </c>
      <c r="D160" s="1" t="s">
        <v>135</v>
      </c>
      <c r="E160" s="5">
        <v>2134650</v>
      </c>
      <c r="F160" s="8" t="s">
        <v>145</v>
      </c>
      <c r="G160" s="5">
        <v>170772</v>
      </c>
      <c r="H160" s="5">
        <f t="shared" si="6"/>
        <v>2305422</v>
      </c>
      <c r="I160" s="1" t="s">
        <v>768</v>
      </c>
      <c r="J160" s="1" t="s">
        <v>456</v>
      </c>
      <c r="K160" s="20">
        <f t="shared" si="7"/>
        <v>44763</v>
      </c>
      <c r="L160" s="16">
        <f>+VLOOKUP(B160,'[1]2022-2023'!$I$1:$Q$65536,9,0)</f>
        <v>2305422</v>
      </c>
      <c r="M160" s="16">
        <f t="shared" si="8"/>
        <v>0</v>
      </c>
      <c r="N160" s="14" t="str">
        <f>+VLOOKUP(B160,'[1]2022-2023'!$I$1:$Q$65536,7,0)</f>
        <v>20220810</v>
      </c>
      <c r="O160" t="s">
        <v>1048</v>
      </c>
    </row>
    <row r="161" spans="1:15" hidden="1" outlineLevel="1" x14ac:dyDescent="0.2">
      <c r="A161" s="11">
        <v>44733</v>
      </c>
      <c r="B161" s="1">
        <v>19580</v>
      </c>
      <c r="C161" s="1" t="s">
        <v>166</v>
      </c>
      <c r="D161" s="1" t="s">
        <v>458</v>
      </c>
      <c r="E161" s="5">
        <v>943990</v>
      </c>
      <c r="F161" s="8" t="s">
        <v>145</v>
      </c>
      <c r="G161" s="5">
        <v>75519</v>
      </c>
      <c r="H161" s="5">
        <f t="shared" si="6"/>
        <v>1019509</v>
      </c>
      <c r="I161" s="1" t="s">
        <v>149</v>
      </c>
      <c r="J161" s="1" t="s">
        <v>134</v>
      </c>
      <c r="K161" s="20">
        <f t="shared" si="7"/>
        <v>44763</v>
      </c>
      <c r="L161" s="16">
        <f>+VLOOKUP(B161,'[1]2022-2023'!$I$1:$Q$65536,9,0)</f>
        <v>1019509</v>
      </c>
      <c r="M161" s="16">
        <f t="shared" si="8"/>
        <v>0</v>
      </c>
      <c r="N161" s="14" t="str">
        <f>+VLOOKUP(B161,'[1]2022-2023'!$I$1:$Q$65536,7,0)</f>
        <v>20220830</v>
      </c>
      <c r="O161" t="s">
        <v>1049</v>
      </c>
    </row>
    <row r="162" spans="1:15" hidden="1" outlineLevel="1" x14ac:dyDescent="0.2">
      <c r="A162" s="11">
        <v>44736</v>
      </c>
      <c r="B162" s="1">
        <v>1297</v>
      </c>
      <c r="C162" s="1" t="s">
        <v>125</v>
      </c>
      <c r="D162" s="1" t="s">
        <v>826</v>
      </c>
      <c r="E162" s="5">
        <v>-937807</v>
      </c>
      <c r="F162" s="8" t="s">
        <v>145</v>
      </c>
      <c r="G162" s="5">
        <v>-75025</v>
      </c>
      <c r="H162" s="5">
        <f t="shared" si="6"/>
        <v>-1012832</v>
      </c>
      <c r="I162" s="1" t="s">
        <v>727</v>
      </c>
      <c r="J162" s="1" t="s">
        <v>243</v>
      </c>
      <c r="K162" s="20">
        <f t="shared" si="7"/>
        <v>44766</v>
      </c>
      <c r="L162" s="16">
        <f>+VLOOKUP(B162,'[1]2022-2023'!$I$1:$Q$65536,9,0)</f>
        <v>-1012832</v>
      </c>
      <c r="M162" s="16">
        <f t="shared" si="8"/>
        <v>0</v>
      </c>
      <c r="N162" s="14" t="str">
        <f>+VLOOKUP(B162,'[1]2022-2023'!$I$1:$Q$65536,7,0)</f>
        <v>20220711</v>
      </c>
      <c r="O162" t="s">
        <v>1046</v>
      </c>
    </row>
    <row r="163" spans="1:15" hidden="1" outlineLevel="1" x14ac:dyDescent="0.2">
      <c r="A163" s="11">
        <v>44739</v>
      </c>
      <c r="B163" s="1">
        <v>20634</v>
      </c>
      <c r="C163" s="1" t="s">
        <v>166</v>
      </c>
      <c r="D163" s="1" t="s">
        <v>820</v>
      </c>
      <c r="E163" s="5">
        <v>2016040</v>
      </c>
      <c r="F163" s="8" t="s">
        <v>145</v>
      </c>
      <c r="G163" s="5">
        <v>161283</v>
      </c>
      <c r="H163" s="5">
        <f t="shared" si="6"/>
        <v>2177323</v>
      </c>
      <c r="I163" s="1" t="s">
        <v>768</v>
      </c>
      <c r="J163" s="1" t="s">
        <v>456</v>
      </c>
      <c r="K163" s="20">
        <f t="shared" si="7"/>
        <v>44769</v>
      </c>
      <c r="L163" s="16">
        <f>+VLOOKUP(B163,'[1]2022-2023'!$I$1:$Q$65536,9,0)</f>
        <v>2177323</v>
      </c>
      <c r="M163" s="16">
        <f t="shared" si="8"/>
        <v>0</v>
      </c>
      <c r="N163" s="14" t="str">
        <f>+VLOOKUP(B163,'[1]2022-2023'!$I$1:$Q$65536,7,0)</f>
        <v>20220810</v>
      </c>
      <c r="O163" t="s">
        <v>1048</v>
      </c>
    </row>
    <row r="164" spans="1:15" hidden="1" outlineLevel="1" x14ac:dyDescent="0.2">
      <c r="A164" s="11">
        <v>44739</v>
      </c>
      <c r="B164" s="1">
        <v>20699</v>
      </c>
      <c r="C164" s="1" t="s">
        <v>166</v>
      </c>
      <c r="D164" s="1" t="s">
        <v>588</v>
      </c>
      <c r="E164" s="5">
        <v>2134625</v>
      </c>
      <c r="F164" s="8" t="s">
        <v>145</v>
      </c>
      <c r="G164" s="5">
        <v>170770</v>
      </c>
      <c r="H164" s="5">
        <f t="shared" si="6"/>
        <v>2305395</v>
      </c>
      <c r="I164" s="1" t="s">
        <v>764</v>
      </c>
      <c r="J164" s="1" t="s">
        <v>243</v>
      </c>
      <c r="K164" s="20">
        <f t="shared" si="7"/>
        <v>44769</v>
      </c>
      <c r="L164" s="16">
        <f>+VLOOKUP(B164,'[1]2022-2023'!$I$1:$Q$65536,9,0)</f>
        <v>2305395</v>
      </c>
      <c r="M164" s="16">
        <f t="shared" si="8"/>
        <v>0</v>
      </c>
      <c r="N164" s="14" t="str">
        <f>+VLOOKUP(B164,'[1]2022-2023'!$I$1:$Q$65536,7,0)</f>
        <v>20220810</v>
      </c>
      <c r="O164" t="s">
        <v>1048</v>
      </c>
    </row>
    <row r="165" spans="1:15" hidden="1" outlineLevel="1" x14ac:dyDescent="0.2">
      <c r="A165" s="11">
        <v>44739</v>
      </c>
      <c r="B165" s="1">
        <v>20700</v>
      </c>
      <c r="C165" s="1" t="s">
        <v>166</v>
      </c>
      <c r="D165" s="1" t="s">
        <v>850</v>
      </c>
      <c r="E165" s="5">
        <v>6788130</v>
      </c>
      <c r="F165" s="8" t="s">
        <v>145</v>
      </c>
      <c r="G165" s="5">
        <v>543050</v>
      </c>
      <c r="H165" s="5">
        <f t="shared" si="6"/>
        <v>7331180</v>
      </c>
      <c r="I165" s="1" t="s">
        <v>454</v>
      </c>
      <c r="J165" s="1" t="s">
        <v>677</v>
      </c>
      <c r="K165" s="20">
        <f t="shared" si="7"/>
        <v>44769</v>
      </c>
      <c r="L165" s="16">
        <f>+VLOOKUP(B165,'[1]2022-2023'!$I$1:$Q$65536,9,0)</f>
        <v>7331180</v>
      </c>
      <c r="M165" s="16">
        <f t="shared" si="8"/>
        <v>0</v>
      </c>
      <c r="N165" s="14" t="str">
        <f>+VLOOKUP(B165,'[1]2022-2023'!$I$1:$Q$65536,7,0)</f>
        <v>20220810</v>
      </c>
      <c r="O165" t="s">
        <v>1048</v>
      </c>
    </row>
    <row r="166" spans="1:15" hidden="1" outlineLevel="1" x14ac:dyDescent="0.2">
      <c r="A166" s="11">
        <v>44740</v>
      </c>
      <c r="B166" s="1">
        <v>21165</v>
      </c>
      <c r="C166" s="1" t="s">
        <v>166</v>
      </c>
      <c r="D166" s="1" t="s">
        <v>881</v>
      </c>
      <c r="E166" s="5">
        <v>4746020</v>
      </c>
      <c r="F166" s="8" t="s">
        <v>145</v>
      </c>
      <c r="G166" s="5">
        <v>379682</v>
      </c>
      <c r="H166" s="5">
        <f t="shared" si="6"/>
        <v>5125702</v>
      </c>
      <c r="I166" s="1" t="s">
        <v>149</v>
      </c>
      <c r="J166" s="1" t="s">
        <v>134</v>
      </c>
      <c r="K166" s="20">
        <f t="shared" si="7"/>
        <v>44770</v>
      </c>
      <c r="L166" s="16">
        <f>+VLOOKUP(B166,'[1]2022-2023'!$I$1:$Q$65536,9,0)</f>
        <v>5125702</v>
      </c>
      <c r="M166" s="16">
        <f t="shared" si="8"/>
        <v>0</v>
      </c>
      <c r="N166" s="14" t="str">
        <f>+VLOOKUP(B166,'[1]2022-2023'!$I$1:$Q$65536,7,0)</f>
        <v>20220830</v>
      </c>
      <c r="O166" t="s">
        <v>1049</v>
      </c>
    </row>
    <row r="167" spans="1:15" hidden="1" outlineLevel="1" x14ac:dyDescent="0.2">
      <c r="A167" s="11">
        <v>44740</v>
      </c>
      <c r="B167" s="1">
        <v>21166</v>
      </c>
      <c r="C167" s="1" t="s">
        <v>166</v>
      </c>
      <c r="D167" s="1" t="s">
        <v>562</v>
      </c>
      <c r="E167" s="5">
        <v>1190660</v>
      </c>
      <c r="F167" s="8" t="s">
        <v>145</v>
      </c>
      <c r="G167" s="5">
        <v>95253</v>
      </c>
      <c r="H167" s="5">
        <f t="shared" si="6"/>
        <v>1285913</v>
      </c>
      <c r="I167" s="1" t="s">
        <v>768</v>
      </c>
      <c r="J167" s="1" t="s">
        <v>456</v>
      </c>
      <c r="K167" s="20">
        <f t="shared" si="7"/>
        <v>44770</v>
      </c>
      <c r="L167" s="16">
        <f>+VLOOKUP(B167,'[1]2022-2023'!$I$1:$Q$65536,9,0)</f>
        <v>1285913</v>
      </c>
      <c r="M167" s="16">
        <f t="shared" si="8"/>
        <v>0</v>
      </c>
      <c r="N167" s="14" t="str">
        <f>+VLOOKUP(B167,'[1]2022-2023'!$I$1:$Q$65536,7,0)</f>
        <v>20220810</v>
      </c>
      <c r="O167" t="s">
        <v>1048</v>
      </c>
    </row>
    <row r="168" spans="1:15" hidden="1" outlineLevel="1" x14ac:dyDescent="0.2">
      <c r="A168" s="11">
        <v>44740</v>
      </c>
      <c r="B168" s="1">
        <v>21167</v>
      </c>
      <c r="C168" s="1" t="s">
        <v>166</v>
      </c>
      <c r="D168" s="1" t="s">
        <v>461</v>
      </c>
      <c r="E168" s="5">
        <v>471995</v>
      </c>
      <c r="F168" s="8" t="s">
        <v>145</v>
      </c>
      <c r="G168" s="5">
        <v>37760</v>
      </c>
      <c r="H168" s="5">
        <f t="shared" si="6"/>
        <v>509755</v>
      </c>
      <c r="I168" s="1" t="s">
        <v>748</v>
      </c>
      <c r="J168" s="1" t="s">
        <v>134</v>
      </c>
      <c r="K168" s="20">
        <f t="shared" si="7"/>
        <v>44770</v>
      </c>
      <c r="L168" s="16">
        <f>+VLOOKUP(B168,'[1]2022-2023'!$I$1:$Q$65536,9,0)</f>
        <v>509755</v>
      </c>
      <c r="M168" s="16">
        <f t="shared" si="8"/>
        <v>0</v>
      </c>
      <c r="N168" s="14" t="str">
        <f>+VLOOKUP(B168,'[1]2022-2023'!$I$1:$Q$65536,7,0)</f>
        <v>20220810</v>
      </c>
      <c r="O168" t="s">
        <v>1048</v>
      </c>
    </row>
    <row r="169" spans="1:15" hidden="1" outlineLevel="1" x14ac:dyDescent="0.2">
      <c r="A169" s="11">
        <v>44741</v>
      </c>
      <c r="B169" s="1">
        <v>21495</v>
      </c>
      <c r="C169" s="1" t="s">
        <v>166</v>
      </c>
      <c r="D169" s="1" t="s">
        <v>336</v>
      </c>
      <c r="E169" s="5">
        <v>1415985</v>
      </c>
      <c r="F169" s="8" t="s">
        <v>145</v>
      </c>
      <c r="G169" s="5">
        <v>113279</v>
      </c>
      <c r="H169" s="5">
        <f t="shared" si="6"/>
        <v>1529264</v>
      </c>
      <c r="I169" s="1" t="s">
        <v>302</v>
      </c>
      <c r="J169" s="1" t="s">
        <v>375</v>
      </c>
      <c r="K169" s="20">
        <f t="shared" si="7"/>
        <v>44771</v>
      </c>
      <c r="L169" s="16">
        <f>+VLOOKUP(B169,'[1]2022-2023'!$I$1:$Q$65536,9,0)</f>
        <v>1529264</v>
      </c>
      <c r="M169" s="16">
        <f t="shared" si="8"/>
        <v>0</v>
      </c>
      <c r="N169" s="14" t="str">
        <f>+VLOOKUP(B169,'[1]2022-2023'!$I$1:$Q$65536,7,0)</f>
        <v>20220810</v>
      </c>
      <c r="O169" t="s">
        <v>1048</v>
      </c>
    </row>
    <row r="170" spans="1:15" hidden="1" outlineLevel="1" x14ac:dyDescent="0.2">
      <c r="A170" s="11">
        <v>44743</v>
      </c>
      <c r="B170" s="1">
        <v>21876</v>
      </c>
      <c r="C170" s="1" t="s">
        <v>166</v>
      </c>
      <c r="D170" s="1" t="s">
        <v>177</v>
      </c>
      <c r="E170" s="5">
        <v>3394065</v>
      </c>
      <c r="F170" s="8" t="s">
        <v>145</v>
      </c>
      <c r="G170" s="5">
        <v>271525</v>
      </c>
      <c r="H170" s="5">
        <f t="shared" si="6"/>
        <v>3665590</v>
      </c>
      <c r="I170" s="1" t="s">
        <v>67</v>
      </c>
      <c r="J170" s="1" t="s">
        <v>706</v>
      </c>
      <c r="K170" s="20">
        <f t="shared" si="7"/>
        <v>44773</v>
      </c>
      <c r="L170" s="16">
        <f>+VLOOKUP(B170,'[1]2022-2023'!$I$1:$Q$65536,9,0)</f>
        <v>3665590</v>
      </c>
      <c r="M170" s="16">
        <f t="shared" si="8"/>
        <v>0</v>
      </c>
      <c r="N170" s="14" t="str">
        <f>+VLOOKUP(B170,'[1]2022-2023'!$I$1:$Q$65536,7,0)</f>
        <v>20220830</v>
      </c>
      <c r="O170" t="s">
        <v>1049</v>
      </c>
    </row>
    <row r="171" spans="1:15" hidden="1" outlineLevel="1" x14ac:dyDescent="0.2">
      <c r="A171" s="11">
        <v>44743</v>
      </c>
      <c r="B171" s="1">
        <v>21877</v>
      </c>
      <c r="C171" s="1" t="s">
        <v>166</v>
      </c>
      <c r="D171" s="1" t="s">
        <v>885</v>
      </c>
      <c r="E171" s="5">
        <v>2070595</v>
      </c>
      <c r="F171" s="8" t="s">
        <v>145</v>
      </c>
      <c r="G171" s="5">
        <v>165648</v>
      </c>
      <c r="H171" s="5">
        <f t="shared" si="6"/>
        <v>2236243</v>
      </c>
      <c r="I171" s="1" t="s">
        <v>764</v>
      </c>
      <c r="J171" s="1" t="s">
        <v>243</v>
      </c>
      <c r="K171" s="20">
        <f t="shared" si="7"/>
        <v>44773</v>
      </c>
      <c r="L171" s="16">
        <f>+VLOOKUP(B171,'[1]2022-2023'!$I$1:$Q$65536,9,0)</f>
        <v>2236243</v>
      </c>
      <c r="M171" s="16">
        <f t="shared" si="8"/>
        <v>0</v>
      </c>
      <c r="N171" s="14" t="str">
        <f>+VLOOKUP(B171,'[1]2022-2023'!$I$1:$Q$65536,7,0)</f>
        <v>20220830</v>
      </c>
      <c r="O171" t="s">
        <v>1049</v>
      </c>
    </row>
    <row r="172" spans="1:15" hidden="1" outlineLevel="1" x14ac:dyDescent="0.2">
      <c r="A172" s="11">
        <v>44746</v>
      </c>
      <c r="B172" s="1">
        <v>22014</v>
      </c>
      <c r="C172" s="1" t="s">
        <v>166</v>
      </c>
      <c r="D172" s="1" t="s">
        <v>716</v>
      </c>
      <c r="E172" s="5">
        <v>2134650</v>
      </c>
      <c r="F172" s="8" t="s">
        <v>145</v>
      </c>
      <c r="G172" s="5">
        <v>170772</v>
      </c>
      <c r="H172" s="5">
        <f t="shared" si="6"/>
        <v>2305422</v>
      </c>
      <c r="I172" s="1" t="s">
        <v>768</v>
      </c>
      <c r="J172" s="1" t="s">
        <v>456</v>
      </c>
      <c r="K172" s="20">
        <f t="shared" si="7"/>
        <v>44776</v>
      </c>
      <c r="L172" s="16">
        <f>+VLOOKUP(B172,'[1]2022-2023'!$I$1:$Q$65536,9,0)</f>
        <v>2305422</v>
      </c>
      <c r="M172" s="16">
        <f t="shared" si="8"/>
        <v>0</v>
      </c>
      <c r="N172" s="14" t="str">
        <f>+VLOOKUP(B172,'[1]2022-2023'!$I$1:$Q$65536,7,0)</f>
        <v>20220830</v>
      </c>
      <c r="O172" t="s">
        <v>1049</v>
      </c>
    </row>
    <row r="173" spans="1:15" hidden="1" outlineLevel="1" x14ac:dyDescent="0.2">
      <c r="A173" s="11">
        <v>44746</v>
      </c>
      <c r="B173" s="1">
        <v>22015</v>
      </c>
      <c r="C173" s="1" t="s">
        <v>166</v>
      </c>
      <c r="D173" s="1" t="s">
        <v>485</v>
      </c>
      <c r="E173" s="5">
        <v>2606645</v>
      </c>
      <c r="F173" s="8" t="s">
        <v>145</v>
      </c>
      <c r="G173" s="5">
        <v>208532</v>
      </c>
      <c r="H173" s="5">
        <f t="shared" si="6"/>
        <v>2815177</v>
      </c>
      <c r="I173" s="1" t="s">
        <v>748</v>
      </c>
      <c r="J173" s="1" t="s">
        <v>134</v>
      </c>
      <c r="K173" s="20">
        <f t="shared" si="7"/>
        <v>44776</v>
      </c>
      <c r="L173" s="16">
        <f>+VLOOKUP(B173,'[1]2022-2023'!$I$1:$Q$65536,9,0)</f>
        <v>2815177</v>
      </c>
      <c r="M173" s="16">
        <f t="shared" si="8"/>
        <v>0</v>
      </c>
      <c r="N173" s="14" t="str">
        <f>+VLOOKUP(B173,'[1]2022-2023'!$I$1:$Q$65536,7,0)</f>
        <v>20220830</v>
      </c>
      <c r="O173" t="s">
        <v>1049</v>
      </c>
    </row>
    <row r="174" spans="1:15" hidden="1" outlineLevel="1" x14ac:dyDescent="0.2">
      <c r="A174" s="11">
        <v>44747</v>
      </c>
      <c r="B174" s="1">
        <v>22935</v>
      </c>
      <c r="C174" s="1" t="s">
        <v>166</v>
      </c>
      <c r="D174" s="1" t="s">
        <v>878</v>
      </c>
      <c r="E174" s="5">
        <v>555290</v>
      </c>
      <c r="F174" s="8" t="s">
        <v>145</v>
      </c>
      <c r="G174" s="5">
        <v>44423</v>
      </c>
      <c r="H174" s="5">
        <f t="shared" si="6"/>
        <v>599713</v>
      </c>
      <c r="I174" s="1" t="s">
        <v>748</v>
      </c>
      <c r="J174" s="1" t="s">
        <v>134</v>
      </c>
      <c r="K174" s="20">
        <f t="shared" si="7"/>
        <v>44777</v>
      </c>
      <c r="L174" s="16">
        <f>+VLOOKUP(B174,'[1]2022-2023'!$I$1:$Q$65536,9,0)</f>
        <v>599713</v>
      </c>
      <c r="M174" s="16">
        <f t="shared" si="8"/>
        <v>0</v>
      </c>
      <c r="N174" s="14" t="str">
        <f>+VLOOKUP(B174,'[1]2022-2023'!$I$1:$Q$65536,7,0)</f>
        <v>20220830</v>
      </c>
      <c r="O174" t="s">
        <v>1049</v>
      </c>
    </row>
    <row r="175" spans="1:15" hidden="1" outlineLevel="1" x14ac:dyDescent="0.2">
      <c r="A175" s="11">
        <v>44747</v>
      </c>
      <c r="B175" s="1">
        <v>22944</v>
      </c>
      <c r="C175" s="1" t="s">
        <v>166</v>
      </c>
      <c r="D175" s="1" t="s">
        <v>303</v>
      </c>
      <c r="E175" s="5">
        <v>2262710</v>
      </c>
      <c r="F175" s="8" t="s">
        <v>145</v>
      </c>
      <c r="G175" s="5">
        <v>181017</v>
      </c>
      <c r="H175" s="5">
        <f t="shared" si="6"/>
        <v>2443727</v>
      </c>
      <c r="I175" s="1" t="s">
        <v>438</v>
      </c>
      <c r="J175" s="1" t="s">
        <v>779</v>
      </c>
      <c r="K175" s="20">
        <f t="shared" si="7"/>
        <v>44777</v>
      </c>
      <c r="L175" s="16">
        <f>+VLOOKUP(B175,'[1]2022-2023'!$I$1:$Q$65536,9,0)</f>
        <v>2443727</v>
      </c>
      <c r="M175" s="16">
        <f t="shared" si="8"/>
        <v>0</v>
      </c>
      <c r="N175" s="14" t="str">
        <f>+VLOOKUP(B175,'[1]2022-2023'!$I$1:$Q$65536,7,0)</f>
        <v>20220830</v>
      </c>
      <c r="O175" t="s">
        <v>1049</v>
      </c>
    </row>
    <row r="176" spans="1:15" hidden="1" outlineLevel="1" x14ac:dyDescent="0.2">
      <c r="A176" s="11">
        <v>44748</v>
      </c>
      <c r="B176" s="1">
        <v>23393</v>
      </c>
      <c r="C176" s="1" t="s">
        <v>166</v>
      </c>
      <c r="D176" s="1" t="s">
        <v>376</v>
      </c>
      <c r="E176" s="5">
        <v>2322015</v>
      </c>
      <c r="F176" s="8" t="s">
        <v>145</v>
      </c>
      <c r="G176" s="5">
        <v>185761</v>
      </c>
      <c r="H176" s="5">
        <f t="shared" si="6"/>
        <v>2507776</v>
      </c>
      <c r="I176" s="1" t="s">
        <v>454</v>
      </c>
      <c r="J176" s="1" t="s">
        <v>677</v>
      </c>
      <c r="K176" s="20">
        <f t="shared" si="7"/>
        <v>44778</v>
      </c>
      <c r="L176" s="16">
        <f>+VLOOKUP(B176,'[1]2022-2023'!$I$1:$Q$65536,9,0)</f>
        <v>2507776</v>
      </c>
      <c r="M176" s="16">
        <f t="shared" si="8"/>
        <v>0</v>
      </c>
      <c r="N176" s="14" t="str">
        <f>+VLOOKUP(B176,'[1]2022-2023'!$I$1:$Q$65536,7,0)</f>
        <v>20220830</v>
      </c>
      <c r="O176" t="s">
        <v>1049</v>
      </c>
    </row>
    <row r="177" spans="1:15" hidden="1" outlineLevel="1" x14ac:dyDescent="0.2">
      <c r="A177" s="11">
        <v>44748</v>
      </c>
      <c r="B177" s="1">
        <v>23394</v>
      </c>
      <c r="C177" s="1" t="s">
        <v>166</v>
      </c>
      <c r="D177" s="1" t="s">
        <v>554</v>
      </c>
      <c r="E177" s="5">
        <v>1099021</v>
      </c>
      <c r="F177" s="8" t="s">
        <v>145</v>
      </c>
      <c r="G177" s="5">
        <v>87922</v>
      </c>
      <c r="H177" s="5">
        <f t="shared" si="6"/>
        <v>1186943</v>
      </c>
      <c r="I177" s="1" t="s">
        <v>891</v>
      </c>
      <c r="J177" s="1" t="s">
        <v>472</v>
      </c>
      <c r="K177" s="20">
        <f t="shared" si="7"/>
        <v>44778</v>
      </c>
      <c r="L177" s="16">
        <f>+VLOOKUP(B177,'[1]2022-2023'!$I$1:$Q$65536,9,0)</f>
        <v>1186943</v>
      </c>
      <c r="M177" s="16">
        <f t="shared" si="8"/>
        <v>0</v>
      </c>
      <c r="N177" s="14" t="str">
        <f>+VLOOKUP(B177,'[1]2022-2023'!$I$1:$Q$65536,7,0)</f>
        <v>20220830</v>
      </c>
      <c r="O177" t="s">
        <v>1049</v>
      </c>
    </row>
    <row r="178" spans="1:15" hidden="1" outlineLevel="1" x14ac:dyDescent="0.2">
      <c r="A178" s="11">
        <v>44749</v>
      </c>
      <c r="B178" s="1">
        <v>23641</v>
      </c>
      <c r="C178" s="1" t="s">
        <v>166</v>
      </c>
      <c r="D178" s="1" t="s">
        <v>373</v>
      </c>
      <c r="E178" s="5">
        <v>1646605</v>
      </c>
      <c r="F178" s="8" t="s">
        <v>145</v>
      </c>
      <c r="G178" s="5">
        <v>131728</v>
      </c>
      <c r="H178" s="5">
        <f t="shared" si="6"/>
        <v>1778333</v>
      </c>
      <c r="I178" s="1" t="s">
        <v>764</v>
      </c>
      <c r="J178" s="1" t="s">
        <v>243</v>
      </c>
      <c r="K178" s="20">
        <f t="shared" si="7"/>
        <v>44779</v>
      </c>
      <c r="L178" s="16">
        <f>+VLOOKUP(B178,'[1]2022-2023'!$I$1:$Q$65536,9,0)</f>
        <v>1778333</v>
      </c>
      <c r="M178" s="16">
        <f t="shared" si="8"/>
        <v>0</v>
      </c>
      <c r="N178" s="14" t="str">
        <f>+VLOOKUP(B178,'[1]2022-2023'!$I$1:$Q$65536,7,0)</f>
        <v>20220830</v>
      </c>
      <c r="O178" t="s">
        <v>1049</v>
      </c>
    </row>
    <row r="179" spans="1:15" hidden="1" outlineLevel="1" x14ac:dyDescent="0.2">
      <c r="A179" s="11">
        <v>44749</v>
      </c>
      <c r="B179" s="1">
        <v>23701</v>
      </c>
      <c r="C179" s="1" t="s">
        <v>166</v>
      </c>
      <c r="D179" s="1" t="s">
        <v>410</v>
      </c>
      <c r="E179" s="5">
        <v>2301240</v>
      </c>
      <c r="F179" s="8" t="s">
        <v>145</v>
      </c>
      <c r="G179" s="5">
        <v>184099</v>
      </c>
      <c r="H179" s="5">
        <f t="shared" si="6"/>
        <v>2485339</v>
      </c>
      <c r="I179" s="1" t="s">
        <v>768</v>
      </c>
      <c r="J179" s="1" t="s">
        <v>456</v>
      </c>
      <c r="K179" s="20">
        <f t="shared" si="7"/>
        <v>44779</v>
      </c>
      <c r="L179" s="16">
        <f>+VLOOKUP(B179,'[1]2022-2023'!$I$1:$Q$65536,9,0)</f>
        <v>2485339</v>
      </c>
      <c r="M179" s="16">
        <f t="shared" si="8"/>
        <v>0</v>
      </c>
      <c r="N179" s="14" t="str">
        <f>+VLOOKUP(B179,'[1]2022-2023'!$I$1:$Q$65536,7,0)</f>
        <v>20220830</v>
      </c>
      <c r="O179" t="s">
        <v>1049</v>
      </c>
    </row>
    <row r="180" spans="1:15" hidden="1" outlineLevel="1" x14ac:dyDescent="0.2">
      <c r="A180" s="11">
        <v>44751</v>
      </c>
      <c r="B180" s="1">
        <v>24221</v>
      </c>
      <c r="C180" s="1" t="s">
        <v>166</v>
      </c>
      <c r="D180" s="1" t="s">
        <v>794</v>
      </c>
      <c r="E180" s="5">
        <v>5079200</v>
      </c>
      <c r="F180" s="8" t="s">
        <v>145</v>
      </c>
      <c r="G180" s="5">
        <v>406336</v>
      </c>
      <c r="H180" s="5">
        <f t="shared" si="6"/>
        <v>5485536</v>
      </c>
      <c r="I180" s="1" t="s">
        <v>748</v>
      </c>
      <c r="J180" s="1" t="s">
        <v>134</v>
      </c>
      <c r="K180" s="20">
        <f t="shared" si="7"/>
        <v>44781</v>
      </c>
      <c r="L180" s="16">
        <f>+VLOOKUP(B180,'[1]2022-2023'!$I$1:$Q$65536,9,0)</f>
        <v>5485536</v>
      </c>
      <c r="M180" s="16">
        <f t="shared" si="8"/>
        <v>0</v>
      </c>
      <c r="N180" s="14" t="str">
        <f>+VLOOKUP(B180,'[1]2022-2023'!$I$1:$Q$65536,7,0)</f>
        <v>20220830</v>
      </c>
      <c r="O180" t="s">
        <v>1049</v>
      </c>
    </row>
    <row r="181" spans="1:15" hidden="1" outlineLevel="1" x14ac:dyDescent="0.2">
      <c r="A181" s="11">
        <v>44753</v>
      </c>
      <c r="B181" s="1">
        <v>24276</v>
      </c>
      <c r="C181" s="1" t="s">
        <v>166</v>
      </c>
      <c r="D181" s="1" t="s">
        <v>890</v>
      </c>
      <c r="E181" s="5">
        <v>5813865</v>
      </c>
      <c r="F181" s="8" t="s">
        <v>145</v>
      </c>
      <c r="G181" s="5">
        <v>465109</v>
      </c>
      <c r="H181" s="5">
        <f t="shared" si="6"/>
        <v>6278974</v>
      </c>
      <c r="I181" s="1" t="s">
        <v>593</v>
      </c>
      <c r="J181" s="1" t="s">
        <v>162</v>
      </c>
      <c r="K181" s="20">
        <f t="shared" si="7"/>
        <v>44783</v>
      </c>
      <c r="L181" s="16">
        <f>+VLOOKUP(B181,'[1]2022-2023'!$I$1:$Q$65536,9,0)</f>
        <v>6278974</v>
      </c>
      <c r="M181" s="16">
        <f t="shared" si="8"/>
        <v>0</v>
      </c>
      <c r="N181" s="14" t="str">
        <f>+VLOOKUP(B181,'[1]2022-2023'!$I$1:$Q$65536,7,0)</f>
        <v>20220830</v>
      </c>
      <c r="O181" t="s">
        <v>1049</v>
      </c>
    </row>
    <row r="182" spans="1:15" hidden="1" outlineLevel="1" x14ac:dyDescent="0.2">
      <c r="A182" s="11">
        <v>44753</v>
      </c>
      <c r="B182" s="1">
        <v>24277</v>
      </c>
      <c r="C182" s="1" t="s">
        <v>166</v>
      </c>
      <c r="D182" s="1" t="s">
        <v>187</v>
      </c>
      <c r="E182" s="5">
        <v>2262710</v>
      </c>
      <c r="F182" s="8" t="s">
        <v>145</v>
      </c>
      <c r="G182" s="5">
        <v>181017</v>
      </c>
      <c r="H182" s="5">
        <f t="shared" ref="H182:H244" si="9">+E182+G182</f>
        <v>2443727</v>
      </c>
      <c r="I182" s="1" t="s">
        <v>207</v>
      </c>
      <c r="J182" s="1" t="s">
        <v>706</v>
      </c>
      <c r="K182" s="20">
        <f t="shared" ref="K182:K244" si="10">30+A182</f>
        <v>44783</v>
      </c>
      <c r="L182" s="16">
        <f>+VLOOKUP(B182,'[1]2022-2023'!$I$1:$Q$65536,9,0)</f>
        <v>2443727</v>
      </c>
      <c r="M182" s="16">
        <f t="shared" ref="M182:M244" si="11">+L182-H182</f>
        <v>0</v>
      </c>
      <c r="N182" s="14" t="str">
        <f>+VLOOKUP(B182,'[1]2022-2023'!$I$1:$Q$65536,7,0)</f>
        <v>20220830</v>
      </c>
      <c r="O182" t="s">
        <v>1049</v>
      </c>
    </row>
    <row r="183" spans="1:15" hidden="1" outlineLevel="1" x14ac:dyDescent="0.2">
      <c r="A183" s="11">
        <v>44753</v>
      </c>
      <c r="B183" s="1">
        <v>24278</v>
      </c>
      <c r="C183" s="1" t="s">
        <v>166</v>
      </c>
      <c r="D183" s="1" t="s">
        <v>282</v>
      </c>
      <c r="E183" s="5">
        <v>1099021</v>
      </c>
      <c r="F183" s="8" t="s">
        <v>145</v>
      </c>
      <c r="G183" s="5">
        <v>87922</v>
      </c>
      <c r="H183" s="5">
        <f t="shared" si="9"/>
        <v>1186943</v>
      </c>
      <c r="I183" s="1" t="s">
        <v>394</v>
      </c>
      <c r="J183" s="1" t="s">
        <v>472</v>
      </c>
      <c r="K183" s="20">
        <f t="shared" si="10"/>
        <v>44783</v>
      </c>
      <c r="L183" s="16">
        <f>+VLOOKUP(B183,'[1]2022-2023'!$I$1:$Q$65536,9,0)</f>
        <v>1186943</v>
      </c>
      <c r="M183" s="16">
        <f t="shared" si="11"/>
        <v>0</v>
      </c>
      <c r="N183" s="14" t="str">
        <f>+VLOOKUP(B183,'[1]2022-2023'!$I$1:$Q$65536,7,0)</f>
        <v>20220830</v>
      </c>
      <c r="O183" t="s">
        <v>1049</v>
      </c>
    </row>
    <row r="184" spans="1:15" hidden="1" outlineLevel="1" x14ac:dyDescent="0.2">
      <c r="A184" s="11">
        <v>44754</v>
      </c>
      <c r="B184" s="1">
        <v>24296</v>
      </c>
      <c r="C184" s="1" t="s">
        <v>166</v>
      </c>
      <c r="D184" s="1" t="s">
        <v>787</v>
      </c>
      <c r="E184" s="5">
        <v>1110580</v>
      </c>
      <c r="F184" s="8" t="s">
        <v>145</v>
      </c>
      <c r="G184" s="5">
        <v>88846</v>
      </c>
      <c r="H184" s="5">
        <f t="shared" si="9"/>
        <v>1199426</v>
      </c>
      <c r="I184" s="1" t="s">
        <v>302</v>
      </c>
      <c r="J184" s="1" t="s">
        <v>375</v>
      </c>
      <c r="K184" s="20">
        <f t="shared" si="10"/>
        <v>44784</v>
      </c>
      <c r="L184" s="16">
        <f>+VLOOKUP(B184,'[1]2022-2023'!$I$1:$Q$65536,9,0)</f>
        <v>1199426</v>
      </c>
      <c r="M184" s="16">
        <f t="shared" si="11"/>
        <v>0</v>
      </c>
      <c r="N184" s="14" t="str">
        <f>+VLOOKUP(B184,'[1]2022-2023'!$I$1:$Q$65536,7,0)</f>
        <v>20220830</v>
      </c>
      <c r="O184" t="s">
        <v>1049</v>
      </c>
    </row>
    <row r="185" spans="1:15" hidden="1" outlineLevel="1" x14ac:dyDescent="0.2">
      <c r="A185" s="11">
        <v>44754</v>
      </c>
      <c r="B185" s="1">
        <v>24324</v>
      </c>
      <c r="C185" s="1" t="s">
        <v>166</v>
      </c>
      <c r="D185" s="1" t="s">
        <v>275</v>
      </c>
      <c r="E185" s="5">
        <v>2262710</v>
      </c>
      <c r="F185" s="8" t="s">
        <v>145</v>
      </c>
      <c r="G185" s="5">
        <v>181017</v>
      </c>
      <c r="H185" s="5">
        <f t="shared" si="9"/>
        <v>2443727</v>
      </c>
      <c r="I185" s="1" t="s">
        <v>437</v>
      </c>
      <c r="J185" s="1" t="s">
        <v>456</v>
      </c>
      <c r="K185" s="20">
        <f t="shared" si="10"/>
        <v>44784</v>
      </c>
      <c r="L185" s="16">
        <f>+VLOOKUP(B185,'[1]2022-2023'!$I$1:$Q$65536,9,0)</f>
        <v>2443727</v>
      </c>
      <c r="M185" s="16">
        <f t="shared" si="11"/>
        <v>0</v>
      </c>
      <c r="N185" s="14" t="str">
        <f>+VLOOKUP(B185,'[1]2022-2023'!$I$1:$Q$65536,7,0)</f>
        <v>20220830</v>
      </c>
      <c r="O185" t="s">
        <v>1049</v>
      </c>
    </row>
    <row r="186" spans="1:15" hidden="1" outlineLevel="1" x14ac:dyDescent="0.2">
      <c r="A186" s="11">
        <v>44755</v>
      </c>
      <c r="B186" s="1">
        <v>24392</v>
      </c>
      <c r="C186" s="1" t="s">
        <v>166</v>
      </c>
      <c r="D186" s="1" t="s">
        <v>736</v>
      </c>
      <c r="E186" s="5">
        <v>2381320</v>
      </c>
      <c r="F186" s="8" t="s">
        <v>145</v>
      </c>
      <c r="G186" s="5">
        <v>190506</v>
      </c>
      <c r="H186" s="5">
        <f t="shared" si="9"/>
        <v>2571826</v>
      </c>
      <c r="I186" s="1" t="s">
        <v>393</v>
      </c>
      <c r="J186" s="1" t="s">
        <v>677</v>
      </c>
      <c r="K186" s="20">
        <f t="shared" si="10"/>
        <v>44785</v>
      </c>
      <c r="L186" s="16">
        <f>+VLOOKUP(B186,'[1]2022-2023'!$I$1:$Q$65536,9,0)</f>
        <v>2571826</v>
      </c>
      <c r="M186" s="16">
        <f t="shared" si="11"/>
        <v>0</v>
      </c>
      <c r="N186" s="14" t="str">
        <f>+VLOOKUP(B186,'[1]2022-2023'!$I$1:$Q$65536,7,0)</f>
        <v>20220912</v>
      </c>
      <c r="O186" t="s">
        <v>1050</v>
      </c>
    </row>
    <row r="187" spans="1:15" hidden="1" outlineLevel="1" x14ac:dyDescent="0.2">
      <c r="A187" s="11">
        <v>44756</v>
      </c>
      <c r="B187" s="1">
        <v>25218</v>
      </c>
      <c r="C187" s="1" t="s">
        <v>166</v>
      </c>
      <c r="D187" s="1" t="s">
        <v>644</v>
      </c>
      <c r="E187" s="5">
        <v>7978790</v>
      </c>
      <c r="F187" s="8" t="s">
        <v>145</v>
      </c>
      <c r="G187" s="5">
        <v>638303</v>
      </c>
      <c r="H187" s="5">
        <f t="shared" si="9"/>
        <v>8617093</v>
      </c>
      <c r="I187" s="1" t="s">
        <v>207</v>
      </c>
      <c r="J187" s="1" t="s">
        <v>706</v>
      </c>
      <c r="K187" s="20">
        <f t="shared" si="10"/>
        <v>44786</v>
      </c>
      <c r="L187" s="16">
        <f>+VLOOKUP(B187,'[1]2022-2023'!$I$1:$Q$65536,9,0)</f>
        <v>8617093</v>
      </c>
      <c r="M187" s="16">
        <f t="shared" si="11"/>
        <v>0</v>
      </c>
      <c r="N187" s="14" t="str">
        <f>+VLOOKUP(B187,'[1]2022-2023'!$I$1:$Q$65536,7,0)</f>
        <v>20220912</v>
      </c>
      <c r="O187" t="s">
        <v>1050</v>
      </c>
    </row>
    <row r="188" spans="1:15" hidden="1" outlineLevel="1" x14ac:dyDescent="0.2">
      <c r="A188" s="11">
        <v>44756</v>
      </c>
      <c r="B188" s="1">
        <v>25219</v>
      </c>
      <c r="C188" s="1" t="s">
        <v>166</v>
      </c>
      <c r="D188" s="1" t="s">
        <v>733</v>
      </c>
      <c r="E188" s="5">
        <v>1110580</v>
      </c>
      <c r="F188" s="8" t="s">
        <v>145</v>
      </c>
      <c r="G188" s="5">
        <v>88846</v>
      </c>
      <c r="H188" s="5">
        <f t="shared" si="9"/>
        <v>1199426</v>
      </c>
      <c r="I188" s="1" t="s">
        <v>727</v>
      </c>
      <c r="J188" s="1" t="s">
        <v>243</v>
      </c>
      <c r="K188" s="20">
        <f t="shared" si="10"/>
        <v>44786</v>
      </c>
      <c r="L188" s="16">
        <f>+VLOOKUP(B188,'[1]2022-2023'!$I$1:$Q$65536,9,0)</f>
        <v>1199426</v>
      </c>
      <c r="M188" s="16">
        <f t="shared" si="11"/>
        <v>0</v>
      </c>
      <c r="N188" s="14" t="str">
        <f>+VLOOKUP(B188,'[1]2022-2023'!$I$1:$Q$65536,7,0)</f>
        <v>20220912</v>
      </c>
      <c r="O188" t="s">
        <v>1050</v>
      </c>
    </row>
    <row r="189" spans="1:15" hidden="1" outlineLevel="1" x14ac:dyDescent="0.2">
      <c r="A189" s="11">
        <v>44756</v>
      </c>
      <c r="B189" s="1">
        <v>1185</v>
      </c>
      <c r="C189" s="1" t="s">
        <v>747</v>
      </c>
      <c r="D189" s="1" t="s">
        <v>423</v>
      </c>
      <c r="E189" s="5">
        <v>-94399</v>
      </c>
      <c r="F189" s="8" t="s">
        <v>145</v>
      </c>
      <c r="G189" s="5">
        <v>-7552</v>
      </c>
      <c r="H189" s="5">
        <f t="shared" si="9"/>
        <v>-101951</v>
      </c>
      <c r="I189" s="1" t="s">
        <v>394</v>
      </c>
      <c r="J189" s="1" t="s">
        <v>472</v>
      </c>
      <c r="K189" s="20">
        <f t="shared" si="10"/>
        <v>44786</v>
      </c>
      <c r="L189" s="16">
        <f>+VLOOKUP(B189,'[1]2022-2023'!$I$1:$Q$65536,9,0)</f>
        <v>-101951</v>
      </c>
      <c r="M189" s="16">
        <f t="shared" si="11"/>
        <v>0</v>
      </c>
      <c r="N189" s="14" t="str">
        <f>+VLOOKUP(B189,'[1]2022-2023'!$I$1:$Q$65536,7,0)</f>
        <v>20220711</v>
      </c>
      <c r="O189" t="s">
        <v>1046</v>
      </c>
    </row>
    <row r="190" spans="1:15" hidden="1" outlineLevel="1" x14ac:dyDescent="0.2">
      <c r="A190" s="11">
        <v>44757</v>
      </c>
      <c r="B190" s="1">
        <v>25826</v>
      </c>
      <c r="C190" s="1" t="s">
        <v>166</v>
      </c>
      <c r="D190" s="1" t="s">
        <v>324</v>
      </c>
      <c r="E190" s="5">
        <v>3373290</v>
      </c>
      <c r="F190" s="8" t="s">
        <v>145</v>
      </c>
      <c r="G190" s="5">
        <v>269863</v>
      </c>
      <c r="H190" s="5">
        <f t="shared" si="9"/>
        <v>3643153</v>
      </c>
      <c r="I190" s="1" t="s">
        <v>437</v>
      </c>
      <c r="J190" s="1" t="s">
        <v>456</v>
      </c>
      <c r="K190" s="20">
        <f t="shared" si="10"/>
        <v>44787</v>
      </c>
      <c r="L190" s="16">
        <f>+VLOOKUP(B190,'[1]2022-2023'!$I$1:$Q$65536,9,0)</f>
        <v>3643153</v>
      </c>
      <c r="M190" s="16">
        <f t="shared" si="11"/>
        <v>0</v>
      </c>
      <c r="N190" s="14" t="str">
        <f>+VLOOKUP(B190,'[1]2022-2023'!$I$1:$Q$65536,7,0)</f>
        <v>20220912</v>
      </c>
      <c r="O190" t="s">
        <v>1050</v>
      </c>
    </row>
    <row r="191" spans="1:15" hidden="1" outlineLevel="1" x14ac:dyDescent="0.2">
      <c r="A191" s="11">
        <v>44757</v>
      </c>
      <c r="B191" s="1">
        <v>25831</v>
      </c>
      <c r="C191" s="1" t="s">
        <v>166</v>
      </c>
      <c r="D191" s="1" t="s">
        <v>429</v>
      </c>
      <c r="E191" s="5">
        <v>4682510</v>
      </c>
      <c r="F191" s="8" t="s">
        <v>145</v>
      </c>
      <c r="G191" s="5">
        <v>374601</v>
      </c>
      <c r="H191" s="5">
        <f t="shared" si="9"/>
        <v>5057111</v>
      </c>
      <c r="I191" s="1" t="s">
        <v>593</v>
      </c>
      <c r="J191" s="1" t="s">
        <v>162</v>
      </c>
      <c r="K191" s="20">
        <f t="shared" si="10"/>
        <v>44787</v>
      </c>
      <c r="L191" s="16">
        <f>+VLOOKUP(B191,'[1]2022-2023'!$I$1:$Q$65536,9,0)</f>
        <v>5057111</v>
      </c>
      <c r="M191" s="16">
        <f t="shared" si="11"/>
        <v>0</v>
      </c>
      <c r="N191" s="14" t="str">
        <f>+VLOOKUP(B191,'[1]2022-2023'!$I$1:$Q$65536,7,0)</f>
        <v>20220912</v>
      </c>
      <c r="O191" t="s">
        <v>1050</v>
      </c>
    </row>
    <row r="192" spans="1:15" hidden="1" outlineLevel="1" x14ac:dyDescent="0.2">
      <c r="A192" s="11">
        <v>44760</v>
      </c>
      <c r="B192" s="1">
        <v>26000</v>
      </c>
      <c r="C192" s="1" t="s">
        <v>166</v>
      </c>
      <c r="D192" s="1" t="s">
        <v>327</v>
      </c>
      <c r="E192" s="5">
        <v>1646605</v>
      </c>
      <c r="F192" s="8" t="s">
        <v>145</v>
      </c>
      <c r="G192" s="5">
        <v>131728</v>
      </c>
      <c r="H192" s="5">
        <f t="shared" si="9"/>
        <v>1778333</v>
      </c>
      <c r="I192" s="1" t="s">
        <v>727</v>
      </c>
      <c r="J192" s="1" t="s">
        <v>243</v>
      </c>
      <c r="K192" s="20">
        <f t="shared" si="10"/>
        <v>44790</v>
      </c>
      <c r="L192" s="16">
        <f>+VLOOKUP(B192,'[1]2022-2023'!$I$1:$Q$65536,9,0)</f>
        <v>1778333</v>
      </c>
      <c r="M192" s="16">
        <f t="shared" si="11"/>
        <v>0</v>
      </c>
      <c r="N192" s="14" t="str">
        <f>+VLOOKUP(B192,'[1]2022-2023'!$I$1:$Q$65536,7,0)</f>
        <v>20220912</v>
      </c>
      <c r="O192" t="s">
        <v>1050</v>
      </c>
    </row>
    <row r="193" spans="1:15" hidden="1" outlineLevel="1" x14ac:dyDescent="0.2">
      <c r="A193" s="11">
        <v>44760</v>
      </c>
      <c r="B193" s="1">
        <v>26001</v>
      </c>
      <c r="C193" s="1" t="s">
        <v>166</v>
      </c>
      <c r="D193" s="1" t="s">
        <v>233</v>
      </c>
      <c r="E193" s="5">
        <v>777406</v>
      </c>
      <c r="F193" s="8" t="s">
        <v>145</v>
      </c>
      <c r="G193" s="5">
        <v>62192</v>
      </c>
      <c r="H193" s="5">
        <f t="shared" si="9"/>
        <v>839598</v>
      </c>
      <c r="I193" s="1" t="s">
        <v>394</v>
      </c>
      <c r="J193" s="1" t="s">
        <v>472</v>
      </c>
      <c r="K193" s="20">
        <f t="shared" si="10"/>
        <v>44790</v>
      </c>
      <c r="L193" s="16">
        <f>+VLOOKUP(B193,'[1]2022-2023'!$I$1:$Q$65536,9,0)</f>
        <v>839598</v>
      </c>
      <c r="M193" s="16">
        <f t="shared" si="11"/>
        <v>0</v>
      </c>
      <c r="N193" s="14" t="str">
        <f>+VLOOKUP(B193,'[1]2022-2023'!$I$1:$Q$65536,7,0)</f>
        <v>20220912</v>
      </c>
      <c r="O193" t="s">
        <v>1050</v>
      </c>
    </row>
    <row r="194" spans="1:15" hidden="1" outlineLevel="1" x14ac:dyDescent="0.2">
      <c r="A194" s="11">
        <v>44760</v>
      </c>
      <c r="B194" s="1">
        <v>26016</v>
      </c>
      <c r="C194" s="1" t="s">
        <v>166</v>
      </c>
      <c r="D194" s="1" t="s">
        <v>191</v>
      </c>
      <c r="E194" s="5">
        <v>1313431</v>
      </c>
      <c r="F194" s="8" t="s">
        <v>145</v>
      </c>
      <c r="G194" s="5">
        <v>105074</v>
      </c>
      <c r="H194" s="5">
        <f t="shared" si="9"/>
        <v>1418505</v>
      </c>
      <c r="I194" s="1" t="s">
        <v>394</v>
      </c>
      <c r="J194" s="1" t="s">
        <v>472</v>
      </c>
      <c r="K194" s="20">
        <f t="shared" si="10"/>
        <v>44790</v>
      </c>
      <c r="L194" s="16">
        <f>+VLOOKUP(B194,'[1]2022-2023'!$I$1:$Q$65536,9,0)</f>
        <v>1418505</v>
      </c>
      <c r="M194" s="16">
        <f t="shared" si="11"/>
        <v>0</v>
      </c>
      <c r="N194" s="14" t="str">
        <f>+VLOOKUP(B194,'[1]2022-2023'!$I$1:$Q$65536,7,0)</f>
        <v>20220912</v>
      </c>
      <c r="O194" t="s">
        <v>1050</v>
      </c>
    </row>
    <row r="195" spans="1:15" hidden="1" outlineLevel="1" x14ac:dyDescent="0.2">
      <c r="A195" s="11">
        <v>44762</v>
      </c>
      <c r="B195" s="1">
        <v>26116</v>
      </c>
      <c r="C195" s="1" t="s">
        <v>166</v>
      </c>
      <c r="D195" s="1" t="s">
        <v>115</v>
      </c>
      <c r="E195" s="5">
        <v>1665870</v>
      </c>
      <c r="F195" s="8" t="s">
        <v>145</v>
      </c>
      <c r="G195" s="5">
        <v>133270</v>
      </c>
      <c r="H195" s="5">
        <f t="shared" si="9"/>
        <v>1799140</v>
      </c>
      <c r="I195" s="1" t="s">
        <v>302</v>
      </c>
      <c r="J195" s="1" t="s">
        <v>375</v>
      </c>
      <c r="K195" s="20">
        <f t="shared" si="10"/>
        <v>44792</v>
      </c>
      <c r="L195" s="16">
        <f>+VLOOKUP(B195,'[1]2022-2023'!$I$1:$Q$65536,9,0)</f>
        <v>1799139</v>
      </c>
      <c r="M195" s="16">
        <f t="shared" si="11"/>
        <v>-1</v>
      </c>
      <c r="N195" s="14" t="str">
        <f>+VLOOKUP(B195,'[1]2022-2023'!$I$1:$Q$65536,7,0)</f>
        <v>20220912</v>
      </c>
      <c r="O195" t="s">
        <v>1050</v>
      </c>
    </row>
    <row r="196" spans="1:15" hidden="1" outlineLevel="1" x14ac:dyDescent="0.2">
      <c r="A196" s="11">
        <v>44762</v>
      </c>
      <c r="B196" s="1">
        <v>26141</v>
      </c>
      <c r="C196" s="1" t="s">
        <v>166</v>
      </c>
      <c r="D196" s="1" t="s">
        <v>211</v>
      </c>
      <c r="E196" s="5">
        <v>3491900</v>
      </c>
      <c r="F196" s="8" t="s">
        <v>145</v>
      </c>
      <c r="G196" s="5">
        <v>279352</v>
      </c>
      <c r="H196" s="5">
        <f t="shared" si="9"/>
        <v>3771252</v>
      </c>
      <c r="I196" s="1" t="s">
        <v>437</v>
      </c>
      <c r="J196" s="1" t="s">
        <v>456</v>
      </c>
      <c r="K196" s="20">
        <f t="shared" si="10"/>
        <v>44792</v>
      </c>
      <c r="L196" s="16">
        <f>+VLOOKUP(B196,'[1]2022-2023'!$I$1:$Q$65536,9,0)</f>
        <v>3771252</v>
      </c>
      <c r="M196" s="16">
        <f t="shared" si="11"/>
        <v>0</v>
      </c>
      <c r="N196" s="14" t="str">
        <f>+VLOOKUP(B196,'[1]2022-2023'!$I$1:$Q$65536,7,0)</f>
        <v>20220912</v>
      </c>
      <c r="O196" t="s">
        <v>1050</v>
      </c>
    </row>
    <row r="197" spans="1:15" hidden="1" outlineLevel="1" x14ac:dyDescent="0.2">
      <c r="A197" s="11">
        <v>44762</v>
      </c>
      <c r="B197" s="1">
        <v>26149</v>
      </c>
      <c r="C197" s="1" t="s">
        <v>166</v>
      </c>
      <c r="D197" s="1" t="s">
        <v>657</v>
      </c>
      <c r="E197" s="5">
        <v>1110580</v>
      </c>
      <c r="F197" s="8" t="s">
        <v>145</v>
      </c>
      <c r="G197" s="5">
        <v>88846</v>
      </c>
      <c r="H197" s="5">
        <f t="shared" si="9"/>
        <v>1199426</v>
      </c>
      <c r="I197" s="1" t="s">
        <v>748</v>
      </c>
      <c r="J197" s="1" t="s">
        <v>134</v>
      </c>
      <c r="K197" s="20">
        <f t="shared" si="10"/>
        <v>44792</v>
      </c>
      <c r="L197" s="16">
        <f>+VLOOKUP(B197,'[1]2022-2023'!$I$1:$Q$65536,9,0)</f>
        <v>1199426</v>
      </c>
      <c r="M197" s="16">
        <f t="shared" si="11"/>
        <v>0</v>
      </c>
      <c r="N197" s="14" t="str">
        <f>+VLOOKUP(B197,'[1]2022-2023'!$I$1:$Q$65536,7,0)</f>
        <v>20220930</v>
      </c>
      <c r="O197" t="s">
        <v>1051</v>
      </c>
    </row>
    <row r="198" spans="1:15" hidden="1" outlineLevel="1" x14ac:dyDescent="0.2">
      <c r="A198" s="11">
        <v>44763</v>
      </c>
      <c r="B198" s="1">
        <v>26180</v>
      </c>
      <c r="C198" s="1" t="s">
        <v>166</v>
      </c>
      <c r="D198" s="1" t="s">
        <v>751</v>
      </c>
      <c r="E198" s="5">
        <v>1110580</v>
      </c>
      <c r="F198" s="8" t="s">
        <v>145</v>
      </c>
      <c r="G198" s="5">
        <v>88846</v>
      </c>
      <c r="H198" s="5">
        <f t="shared" si="9"/>
        <v>1199426</v>
      </c>
      <c r="I198" s="1" t="s">
        <v>727</v>
      </c>
      <c r="J198" s="1" t="s">
        <v>243</v>
      </c>
      <c r="K198" s="20">
        <f t="shared" si="10"/>
        <v>44793</v>
      </c>
      <c r="L198" s="16">
        <f>+VLOOKUP(B198,'[1]2022-2023'!$I$1:$Q$65536,9,0)</f>
        <v>1199426</v>
      </c>
      <c r="M198" s="16">
        <f t="shared" si="11"/>
        <v>0</v>
      </c>
      <c r="N198" s="14" t="str">
        <f>+VLOOKUP(B198,'[1]2022-2023'!$I$1:$Q$65536,7,0)</f>
        <v>20220912</v>
      </c>
      <c r="O198" t="s">
        <v>1050</v>
      </c>
    </row>
    <row r="199" spans="1:15" hidden="1" outlineLevel="1" x14ac:dyDescent="0.2">
      <c r="A199" s="11">
        <v>44764</v>
      </c>
      <c r="B199" s="1">
        <v>26909</v>
      </c>
      <c r="C199" s="1" t="s">
        <v>166</v>
      </c>
      <c r="D199" s="1" t="s">
        <v>241</v>
      </c>
      <c r="E199" s="5">
        <v>4027900</v>
      </c>
      <c r="F199" s="8" t="s">
        <v>145</v>
      </c>
      <c r="G199" s="5">
        <v>322232</v>
      </c>
      <c r="H199" s="5">
        <f t="shared" si="9"/>
        <v>4350132</v>
      </c>
      <c r="I199" s="1" t="s">
        <v>593</v>
      </c>
      <c r="J199" s="1" t="s">
        <v>162</v>
      </c>
      <c r="K199" s="20">
        <f t="shared" si="10"/>
        <v>44794</v>
      </c>
      <c r="L199" s="16">
        <f>+VLOOKUP(B199,'[1]2022-2023'!$I$1:$Q$65536,9,0)</f>
        <v>4350132</v>
      </c>
      <c r="M199" s="16">
        <f t="shared" si="11"/>
        <v>0</v>
      </c>
      <c r="N199" s="14" t="str">
        <f>+VLOOKUP(B199,'[1]2022-2023'!$I$1:$Q$65536,7,0)</f>
        <v>20220912</v>
      </c>
      <c r="O199" t="s">
        <v>1050</v>
      </c>
    </row>
    <row r="200" spans="1:15" hidden="1" outlineLevel="1" x14ac:dyDescent="0.2">
      <c r="A200" s="11">
        <v>44764</v>
      </c>
      <c r="B200" s="1">
        <v>26910</v>
      </c>
      <c r="C200" s="1" t="s">
        <v>166</v>
      </c>
      <c r="D200" s="1" t="s">
        <v>738</v>
      </c>
      <c r="E200" s="5">
        <v>4406810</v>
      </c>
      <c r="F200" s="8" t="s">
        <v>145</v>
      </c>
      <c r="G200" s="5">
        <v>352545</v>
      </c>
      <c r="H200" s="5">
        <f t="shared" si="9"/>
        <v>4759355</v>
      </c>
      <c r="I200" s="1" t="s">
        <v>393</v>
      </c>
      <c r="J200" s="1" t="s">
        <v>677</v>
      </c>
      <c r="K200" s="20">
        <f t="shared" si="10"/>
        <v>44794</v>
      </c>
      <c r="L200" s="16">
        <f>+VLOOKUP(B200,'[1]2022-2023'!$I$1:$Q$65536,9,0)</f>
        <v>4759355</v>
      </c>
      <c r="M200" s="16">
        <f t="shared" si="11"/>
        <v>0</v>
      </c>
      <c r="N200" s="14" t="str">
        <f>+VLOOKUP(B200,'[1]2022-2023'!$I$1:$Q$65536,7,0)</f>
        <v>20220912</v>
      </c>
      <c r="O200" t="s">
        <v>1050</v>
      </c>
    </row>
    <row r="201" spans="1:15" hidden="1" outlineLevel="1" x14ac:dyDescent="0.2">
      <c r="A201" s="11">
        <v>44764</v>
      </c>
      <c r="B201" s="1">
        <v>27058</v>
      </c>
      <c r="C201" s="1" t="s">
        <v>166</v>
      </c>
      <c r="D201" s="1" t="s">
        <v>879</v>
      </c>
      <c r="E201" s="5">
        <v>3373290</v>
      </c>
      <c r="F201" s="8" t="s">
        <v>145</v>
      </c>
      <c r="G201" s="5">
        <v>269863</v>
      </c>
      <c r="H201" s="5">
        <f t="shared" si="9"/>
        <v>3643153</v>
      </c>
      <c r="I201" s="1" t="s">
        <v>748</v>
      </c>
      <c r="J201" s="1" t="s">
        <v>134</v>
      </c>
      <c r="K201" s="20">
        <f t="shared" si="10"/>
        <v>44794</v>
      </c>
      <c r="L201" s="16">
        <f>+VLOOKUP(B201,'[1]2022-2023'!$I$1:$Q$65536,9,0)</f>
        <v>3643153</v>
      </c>
      <c r="M201" s="16">
        <f t="shared" si="11"/>
        <v>0</v>
      </c>
      <c r="N201" s="14" t="str">
        <f>+VLOOKUP(B201,'[1]2022-2023'!$I$1:$Q$65536,7,0)</f>
        <v>20220912</v>
      </c>
      <c r="O201" t="s">
        <v>1050</v>
      </c>
    </row>
    <row r="202" spans="1:15" hidden="1" outlineLevel="1" x14ac:dyDescent="0.2">
      <c r="A202" s="11">
        <v>44765</v>
      </c>
      <c r="B202" s="1">
        <v>27270</v>
      </c>
      <c r="C202" s="1" t="s">
        <v>166</v>
      </c>
      <c r="D202" s="1" t="s">
        <v>219</v>
      </c>
      <c r="E202" s="5">
        <v>2262710</v>
      </c>
      <c r="F202" s="8" t="s">
        <v>145</v>
      </c>
      <c r="G202" s="5">
        <v>181017</v>
      </c>
      <c r="H202" s="5">
        <f t="shared" si="9"/>
        <v>2443727</v>
      </c>
      <c r="I202" s="1" t="s">
        <v>438</v>
      </c>
      <c r="J202" s="1" t="s">
        <v>779</v>
      </c>
      <c r="K202" s="20">
        <f t="shared" si="10"/>
        <v>44795</v>
      </c>
      <c r="L202" s="16">
        <f>+VLOOKUP(B202,'[1]2022-2023'!$I$1:$Q$65536,9,0)</f>
        <v>2443727</v>
      </c>
      <c r="M202" s="16">
        <f t="shared" si="11"/>
        <v>0</v>
      </c>
      <c r="N202" s="14" t="str">
        <f>+VLOOKUP(B202,'[1]2022-2023'!$I$1:$Q$65536,7,0)</f>
        <v>20220912</v>
      </c>
      <c r="O202" t="s">
        <v>1050</v>
      </c>
    </row>
    <row r="203" spans="1:15" hidden="1" outlineLevel="1" x14ac:dyDescent="0.2">
      <c r="A203" s="11">
        <v>44767</v>
      </c>
      <c r="B203" s="1">
        <v>27323</v>
      </c>
      <c r="C203" s="1" t="s">
        <v>166</v>
      </c>
      <c r="D203" s="1" t="s">
        <v>278</v>
      </c>
      <c r="E203" s="5">
        <v>1665870</v>
      </c>
      <c r="F203" s="8" t="s">
        <v>145</v>
      </c>
      <c r="G203" s="5">
        <v>133270</v>
      </c>
      <c r="H203" s="5">
        <f t="shared" si="9"/>
        <v>1799140</v>
      </c>
      <c r="I203" s="1" t="s">
        <v>727</v>
      </c>
      <c r="J203" s="1" t="s">
        <v>243</v>
      </c>
      <c r="K203" s="20">
        <f t="shared" si="10"/>
        <v>44797</v>
      </c>
      <c r="L203" s="16">
        <f>+VLOOKUP(B203,'[1]2022-2023'!$I$1:$Q$65536,9,0)</f>
        <v>1799140</v>
      </c>
      <c r="M203" s="16">
        <f t="shared" si="11"/>
        <v>0</v>
      </c>
      <c r="N203" s="14" t="str">
        <f>+VLOOKUP(B203,'[1]2022-2023'!$I$1:$Q$65536,7,0)</f>
        <v>20220912</v>
      </c>
      <c r="O203" t="s">
        <v>1050</v>
      </c>
    </row>
    <row r="204" spans="1:15" hidden="1" outlineLevel="1" x14ac:dyDescent="0.2">
      <c r="A204" s="11">
        <v>44767</v>
      </c>
      <c r="B204" s="1">
        <v>27324</v>
      </c>
      <c r="C204" s="1" t="s">
        <v>166</v>
      </c>
      <c r="D204" s="1" t="s">
        <v>668</v>
      </c>
      <c r="E204" s="5">
        <v>1110580</v>
      </c>
      <c r="F204" s="8" t="s">
        <v>145</v>
      </c>
      <c r="G204" s="5">
        <v>88846</v>
      </c>
      <c r="H204" s="5">
        <f t="shared" si="9"/>
        <v>1199426</v>
      </c>
      <c r="I204" s="1" t="s">
        <v>394</v>
      </c>
      <c r="J204" s="1" t="s">
        <v>472</v>
      </c>
      <c r="K204" s="20">
        <f t="shared" si="10"/>
        <v>44797</v>
      </c>
      <c r="L204" s="16">
        <f>+VLOOKUP(B204,'[1]2022-2023'!$I$1:$Q$65536,9,0)</f>
        <v>1199426</v>
      </c>
      <c r="M204" s="16">
        <f t="shared" si="11"/>
        <v>0</v>
      </c>
      <c r="N204" s="14" t="str">
        <f>+VLOOKUP(B204,'[1]2022-2023'!$I$1:$Q$65536,7,0)</f>
        <v>20220912</v>
      </c>
      <c r="O204" t="s">
        <v>1050</v>
      </c>
    </row>
    <row r="205" spans="1:15" hidden="1" outlineLevel="1" x14ac:dyDescent="0.2">
      <c r="A205" s="11">
        <v>44767</v>
      </c>
      <c r="B205" s="1">
        <v>27331</v>
      </c>
      <c r="C205" s="1" t="s">
        <v>166</v>
      </c>
      <c r="D205" s="1" t="s">
        <v>382</v>
      </c>
      <c r="E205" s="5">
        <v>1072050</v>
      </c>
      <c r="F205" s="8" t="s">
        <v>145</v>
      </c>
      <c r="G205" s="5">
        <v>85764</v>
      </c>
      <c r="H205" s="5">
        <f t="shared" si="9"/>
        <v>1157814</v>
      </c>
      <c r="I205" s="1" t="s">
        <v>302</v>
      </c>
      <c r="J205" s="1" t="s">
        <v>375</v>
      </c>
      <c r="K205" s="20">
        <f t="shared" si="10"/>
        <v>44797</v>
      </c>
      <c r="L205" s="16">
        <f>+VLOOKUP(B205,'[1]2022-2023'!$I$1:$Q$65536,9,0)</f>
        <v>1157814</v>
      </c>
      <c r="M205" s="16">
        <f t="shared" si="11"/>
        <v>0</v>
      </c>
      <c r="N205" s="14" t="str">
        <f>+VLOOKUP(B205,'[1]2022-2023'!$I$1:$Q$65536,7,0)</f>
        <v>20220912</v>
      </c>
      <c r="O205" t="s">
        <v>1050</v>
      </c>
    </row>
    <row r="206" spans="1:15" hidden="1" outlineLevel="1" x14ac:dyDescent="0.2">
      <c r="A206" s="11">
        <v>44769</v>
      </c>
      <c r="B206" s="1">
        <v>27443</v>
      </c>
      <c r="C206" s="1" t="s">
        <v>166</v>
      </c>
      <c r="D206" s="1" t="s">
        <v>60</v>
      </c>
      <c r="E206" s="5">
        <v>3571980</v>
      </c>
      <c r="F206" s="8" t="s">
        <v>145</v>
      </c>
      <c r="G206" s="5">
        <v>285758</v>
      </c>
      <c r="H206" s="5">
        <f t="shared" si="9"/>
        <v>3857738</v>
      </c>
      <c r="I206" s="1" t="s">
        <v>393</v>
      </c>
      <c r="J206" s="1" t="s">
        <v>677</v>
      </c>
      <c r="K206" s="20">
        <f t="shared" si="10"/>
        <v>44799</v>
      </c>
      <c r="L206" s="16">
        <f>+VLOOKUP(B206,'[1]2022-2023'!$I$1:$Q$65536,9,0)</f>
        <v>3857738</v>
      </c>
      <c r="M206" s="16">
        <f t="shared" si="11"/>
        <v>0</v>
      </c>
      <c r="N206" s="14" t="str">
        <f>+VLOOKUP(B206,'[1]2022-2023'!$I$1:$Q$65536,7,0)</f>
        <v>20220912</v>
      </c>
      <c r="O206" t="s">
        <v>1050</v>
      </c>
    </row>
    <row r="207" spans="1:15" hidden="1" outlineLevel="1" x14ac:dyDescent="0.2">
      <c r="A207" s="11">
        <v>44769</v>
      </c>
      <c r="B207" s="1">
        <v>27444</v>
      </c>
      <c r="C207" s="1" t="s">
        <v>166</v>
      </c>
      <c r="D207" s="1" t="s">
        <v>197</v>
      </c>
      <c r="E207" s="5">
        <v>3888540</v>
      </c>
      <c r="F207" s="8" t="s">
        <v>145</v>
      </c>
      <c r="G207" s="5">
        <v>311083</v>
      </c>
      <c r="H207" s="5">
        <f t="shared" si="9"/>
        <v>4199623</v>
      </c>
      <c r="I207" s="1" t="s">
        <v>748</v>
      </c>
      <c r="J207" s="1" t="s">
        <v>134</v>
      </c>
      <c r="K207" s="20">
        <f t="shared" si="10"/>
        <v>44799</v>
      </c>
      <c r="L207" s="16">
        <f>+VLOOKUP(B207,'[1]2022-2023'!$I$1:$Q$65536,9,0)</f>
        <v>4199623</v>
      </c>
      <c r="M207" s="16">
        <f t="shared" si="11"/>
        <v>0</v>
      </c>
      <c r="N207" s="14" t="str">
        <f>+VLOOKUP(B207,'[1]2022-2023'!$I$1:$Q$65536,7,0)</f>
        <v>20220912</v>
      </c>
      <c r="O207" t="s">
        <v>1050</v>
      </c>
    </row>
    <row r="208" spans="1:15" hidden="1" outlineLevel="1" x14ac:dyDescent="0.2">
      <c r="A208" s="11">
        <v>44769</v>
      </c>
      <c r="B208" s="1">
        <v>27445</v>
      </c>
      <c r="C208" s="1" t="s">
        <v>166</v>
      </c>
      <c r="D208" s="1" t="s">
        <v>505</v>
      </c>
      <c r="E208" s="5">
        <v>5555920</v>
      </c>
      <c r="F208" s="8" t="s">
        <v>145</v>
      </c>
      <c r="G208" s="5">
        <v>444474</v>
      </c>
      <c r="H208" s="5">
        <f t="shared" si="9"/>
        <v>6000394</v>
      </c>
      <c r="I208" s="1" t="s">
        <v>437</v>
      </c>
      <c r="J208" s="1" t="s">
        <v>456</v>
      </c>
      <c r="K208" s="20">
        <f t="shared" si="10"/>
        <v>44799</v>
      </c>
      <c r="L208" s="16">
        <f>+VLOOKUP(B208,'[1]2022-2023'!$I$1:$Q$65536,9,0)</f>
        <v>6000394</v>
      </c>
      <c r="M208" s="16">
        <f t="shared" si="11"/>
        <v>0</v>
      </c>
      <c r="N208" s="14" t="str">
        <f>+VLOOKUP(B208,'[1]2022-2023'!$I$1:$Q$65536,7,0)</f>
        <v>20220912</v>
      </c>
      <c r="O208" t="s">
        <v>1050</v>
      </c>
    </row>
    <row r="209" spans="1:15" hidden="1" outlineLevel="1" x14ac:dyDescent="0.2">
      <c r="A209" s="11">
        <v>44771</v>
      </c>
      <c r="B209" s="1">
        <v>28730</v>
      </c>
      <c r="C209" s="1" t="s">
        <v>166</v>
      </c>
      <c r="D209" s="1" t="s">
        <v>828</v>
      </c>
      <c r="E209" s="5">
        <v>6746580</v>
      </c>
      <c r="F209" s="8" t="s">
        <v>145</v>
      </c>
      <c r="G209" s="5">
        <v>539726</v>
      </c>
      <c r="H209" s="5">
        <f t="shared" si="9"/>
        <v>7286306</v>
      </c>
      <c r="I209" s="1" t="s">
        <v>593</v>
      </c>
      <c r="J209" s="1" t="s">
        <v>162</v>
      </c>
      <c r="K209" s="20">
        <f t="shared" si="10"/>
        <v>44801</v>
      </c>
      <c r="L209" s="16">
        <f>+VLOOKUP(B209,'[1]2022-2023'!$I$1:$Q$65536,9,0)</f>
        <v>7286306</v>
      </c>
      <c r="M209" s="16">
        <f t="shared" si="11"/>
        <v>0</v>
      </c>
      <c r="N209" s="14" t="str">
        <f>+VLOOKUP(B209,'[1]2022-2023'!$I$1:$Q$65536,7,0)</f>
        <v>20220930</v>
      </c>
      <c r="O209" t="s">
        <v>1051</v>
      </c>
    </row>
    <row r="210" spans="1:15" hidden="1" outlineLevel="1" x14ac:dyDescent="0.2">
      <c r="A210" s="11">
        <v>44774</v>
      </c>
      <c r="B210" s="1">
        <v>28981</v>
      </c>
      <c r="C210" s="1" t="s">
        <v>166</v>
      </c>
      <c r="D210" s="1" t="s">
        <v>150</v>
      </c>
      <c r="E210" s="5">
        <v>555290</v>
      </c>
      <c r="F210" s="8" t="s">
        <v>145</v>
      </c>
      <c r="G210" s="5">
        <v>44423</v>
      </c>
      <c r="H210" s="5">
        <f t="shared" si="9"/>
        <v>599713</v>
      </c>
      <c r="I210" s="1" t="s">
        <v>748</v>
      </c>
      <c r="J210" s="1" t="s">
        <v>134</v>
      </c>
      <c r="K210" s="20">
        <f t="shared" si="10"/>
        <v>44804</v>
      </c>
      <c r="L210" s="16">
        <f>+VLOOKUP(B210,'[1]2022-2023'!$I$1:$Q$65536,9,0)</f>
        <v>599713</v>
      </c>
      <c r="M210" s="16">
        <f t="shared" si="11"/>
        <v>0</v>
      </c>
      <c r="N210" s="14" t="str">
        <f>+VLOOKUP(B210,'[1]2022-2023'!$I$1:$Q$65536,7,0)</f>
        <v>20220930</v>
      </c>
      <c r="O210" t="s">
        <v>1051</v>
      </c>
    </row>
    <row r="211" spans="1:15" hidden="1" outlineLevel="1" x14ac:dyDescent="0.2">
      <c r="A211" s="11">
        <v>44774</v>
      </c>
      <c r="B211" s="1">
        <v>29015</v>
      </c>
      <c r="C211" s="1" t="s">
        <v>166</v>
      </c>
      <c r="D211" s="1" t="s">
        <v>759</v>
      </c>
      <c r="E211" s="5">
        <v>1110580</v>
      </c>
      <c r="F211" s="8" t="s">
        <v>145</v>
      </c>
      <c r="G211" s="5">
        <v>88846</v>
      </c>
      <c r="H211" s="5">
        <f t="shared" si="9"/>
        <v>1199426</v>
      </c>
      <c r="I211" s="1" t="s">
        <v>394</v>
      </c>
      <c r="J211" s="1" t="s">
        <v>472</v>
      </c>
      <c r="K211" s="20">
        <f t="shared" si="10"/>
        <v>44804</v>
      </c>
      <c r="L211" s="16">
        <f>+VLOOKUP(B211,'[1]2022-2023'!$I$1:$Q$65536,9,0)</f>
        <v>1199426</v>
      </c>
      <c r="M211" s="16">
        <f t="shared" si="11"/>
        <v>0</v>
      </c>
      <c r="N211" s="14" t="str">
        <f>+VLOOKUP(B211,'[1]2022-2023'!$I$1:$Q$65536,7,0)</f>
        <v>20220930</v>
      </c>
      <c r="O211" t="s">
        <v>1051</v>
      </c>
    </row>
    <row r="212" spans="1:15" hidden="1" outlineLevel="1" x14ac:dyDescent="0.2">
      <c r="A212" s="11">
        <v>44774</v>
      </c>
      <c r="B212" s="1">
        <v>29016</v>
      </c>
      <c r="C212" s="1" t="s">
        <v>166</v>
      </c>
      <c r="D212" s="1" t="s">
        <v>832</v>
      </c>
      <c r="E212" s="5">
        <v>1313431</v>
      </c>
      <c r="F212" s="8" t="s">
        <v>145</v>
      </c>
      <c r="G212" s="5">
        <v>105074</v>
      </c>
      <c r="H212" s="5">
        <f t="shared" si="9"/>
        <v>1418505</v>
      </c>
      <c r="I212" s="1" t="s">
        <v>394</v>
      </c>
      <c r="J212" s="1" t="s">
        <v>472</v>
      </c>
      <c r="K212" s="20">
        <f t="shared" si="10"/>
        <v>44804</v>
      </c>
      <c r="L212" s="16">
        <f>+VLOOKUP(B212,'[1]2022-2023'!$I$1:$Q$65536,9,0)</f>
        <v>1418505</v>
      </c>
      <c r="M212" s="16">
        <f t="shared" si="11"/>
        <v>0</v>
      </c>
      <c r="N212" s="14" t="str">
        <f>+VLOOKUP(B212,'[1]2022-2023'!$I$1:$Q$65536,7,0)</f>
        <v>20220930</v>
      </c>
      <c r="O212" t="s">
        <v>1051</v>
      </c>
    </row>
    <row r="213" spans="1:15" hidden="1" outlineLevel="1" x14ac:dyDescent="0.2">
      <c r="A213" s="11">
        <v>44774</v>
      </c>
      <c r="B213" s="1">
        <v>29017</v>
      </c>
      <c r="C213" s="1" t="s">
        <v>166</v>
      </c>
      <c r="D213" s="1" t="s">
        <v>220</v>
      </c>
      <c r="E213" s="5">
        <v>3491900</v>
      </c>
      <c r="F213" s="8" t="s">
        <v>145</v>
      </c>
      <c r="G213" s="5">
        <v>279352</v>
      </c>
      <c r="H213" s="5">
        <f t="shared" si="9"/>
        <v>3771252</v>
      </c>
      <c r="I213" s="1" t="s">
        <v>593</v>
      </c>
      <c r="J213" s="1" t="s">
        <v>162</v>
      </c>
      <c r="K213" s="20">
        <f t="shared" si="10"/>
        <v>44804</v>
      </c>
      <c r="L213" s="16">
        <f>+VLOOKUP(B213,'[1]2022-2023'!$I$1:$Q$65536,9,0)</f>
        <v>3771252</v>
      </c>
      <c r="M213" s="16">
        <f t="shared" si="11"/>
        <v>0</v>
      </c>
      <c r="N213" s="14" t="str">
        <f>+VLOOKUP(B213,'[1]2022-2023'!$I$1:$Q$65536,7,0)</f>
        <v>20221010</v>
      </c>
      <c r="O213" t="s">
        <v>1052</v>
      </c>
    </row>
    <row r="214" spans="1:15" hidden="1" outlineLevel="1" x14ac:dyDescent="0.2">
      <c r="A214" s="11">
        <v>44774</v>
      </c>
      <c r="B214" s="1">
        <v>29018</v>
      </c>
      <c r="C214" s="1" t="s">
        <v>166</v>
      </c>
      <c r="D214" s="1" t="s">
        <v>216</v>
      </c>
      <c r="E214" s="5">
        <v>1646605</v>
      </c>
      <c r="F214" s="8" t="s">
        <v>145</v>
      </c>
      <c r="G214" s="5">
        <v>131728</v>
      </c>
      <c r="H214" s="5">
        <f t="shared" si="9"/>
        <v>1778333</v>
      </c>
      <c r="I214" s="1" t="s">
        <v>727</v>
      </c>
      <c r="J214" s="1" t="s">
        <v>243</v>
      </c>
      <c r="K214" s="20">
        <f t="shared" si="10"/>
        <v>44804</v>
      </c>
      <c r="L214" s="16">
        <f>+VLOOKUP(B214,'[1]2022-2023'!$I$1:$Q$65536,9,0)</f>
        <v>1778333</v>
      </c>
      <c r="M214" s="16">
        <f t="shared" si="11"/>
        <v>0</v>
      </c>
      <c r="N214" s="14" t="str">
        <f>+VLOOKUP(B214,'[1]2022-2023'!$I$1:$Q$65536,7,0)</f>
        <v>20220930</v>
      </c>
      <c r="O214" t="s">
        <v>1051</v>
      </c>
    </row>
    <row r="215" spans="1:15" hidden="1" outlineLevel="1" x14ac:dyDescent="0.2">
      <c r="A215" s="11">
        <v>44775</v>
      </c>
      <c r="B215" s="1">
        <v>29048</v>
      </c>
      <c r="C215" s="1" t="s">
        <v>166</v>
      </c>
      <c r="D215" s="1" t="s">
        <v>834</v>
      </c>
      <c r="E215" s="5">
        <v>2221160</v>
      </c>
      <c r="F215" s="8" t="s">
        <v>145</v>
      </c>
      <c r="G215" s="5">
        <v>177693</v>
      </c>
      <c r="H215" s="5">
        <f t="shared" si="9"/>
        <v>2398853</v>
      </c>
      <c r="I215" s="1" t="s">
        <v>437</v>
      </c>
      <c r="J215" s="1" t="s">
        <v>456</v>
      </c>
      <c r="K215" s="20">
        <f t="shared" si="10"/>
        <v>44805</v>
      </c>
      <c r="L215" s="16">
        <f>+VLOOKUP(B215,'[1]2022-2023'!$I$1:$Q$65536,9,0)</f>
        <v>2398853</v>
      </c>
      <c r="M215" s="16">
        <f t="shared" si="11"/>
        <v>0</v>
      </c>
      <c r="N215" s="14" t="str">
        <f>+VLOOKUP(B215,'[1]2022-2023'!$I$1:$Q$65536,7,0)</f>
        <v>20220930</v>
      </c>
      <c r="O215" t="s">
        <v>1051</v>
      </c>
    </row>
    <row r="216" spans="1:15" hidden="1" outlineLevel="1" x14ac:dyDescent="0.2">
      <c r="A216" s="11">
        <v>44775</v>
      </c>
      <c r="B216" s="1">
        <v>29081</v>
      </c>
      <c r="C216" s="1" t="s">
        <v>166</v>
      </c>
      <c r="D216" s="1" t="s">
        <v>14</v>
      </c>
      <c r="E216" s="5">
        <v>1705910</v>
      </c>
      <c r="F216" s="8" t="s">
        <v>145</v>
      </c>
      <c r="G216" s="5">
        <v>136473</v>
      </c>
      <c r="H216" s="5">
        <f t="shared" si="9"/>
        <v>1842383</v>
      </c>
      <c r="I216" s="1" t="s">
        <v>302</v>
      </c>
      <c r="J216" s="1" t="s">
        <v>375</v>
      </c>
      <c r="K216" s="20">
        <f t="shared" si="10"/>
        <v>44805</v>
      </c>
      <c r="L216" s="16">
        <f>+VLOOKUP(B216,'[1]2022-2023'!$I$1:$Q$65536,9,0)</f>
        <v>1842383</v>
      </c>
      <c r="M216" s="16">
        <f t="shared" si="11"/>
        <v>0</v>
      </c>
      <c r="N216" s="14" t="str">
        <f>+VLOOKUP(B216,'[1]2022-2023'!$I$1:$Q$65536,7,0)</f>
        <v>20220930</v>
      </c>
      <c r="O216" t="s">
        <v>1051</v>
      </c>
    </row>
    <row r="217" spans="1:15" hidden="1" outlineLevel="1" x14ac:dyDescent="0.2">
      <c r="A217" s="11">
        <v>44777</v>
      </c>
      <c r="B217" s="1">
        <v>29403</v>
      </c>
      <c r="C217" s="1" t="s">
        <v>166</v>
      </c>
      <c r="D217" s="1" t="s">
        <v>171</v>
      </c>
      <c r="E217" s="5">
        <v>2221160</v>
      </c>
      <c r="F217" s="8" t="s">
        <v>145</v>
      </c>
      <c r="G217" s="5">
        <v>177693</v>
      </c>
      <c r="H217" s="5">
        <f t="shared" si="9"/>
        <v>2398853</v>
      </c>
      <c r="I217" s="1" t="s">
        <v>727</v>
      </c>
      <c r="J217" s="1" t="s">
        <v>243</v>
      </c>
      <c r="K217" s="20">
        <f t="shared" si="10"/>
        <v>44807</v>
      </c>
      <c r="L217" s="16">
        <f>+VLOOKUP(B217,'[1]2022-2023'!$I$1:$Q$65536,9,0)</f>
        <v>2398853</v>
      </c>
      <c r="M217" s="16">
        <f t="shared" si="11"/>
        <v>0</v>
      </c>
      <c r="N217" s="14" t="str">
        <f>+VLOOKUP(B217,'[1]2022-2023'!$I$1:$Q$65536,7,0)</f>
        <v>20220930</v>
      </c>
      <c r="O217" t="s">
        <v>1051</v>
      </c>
    </row>
    <row r="218" spans="1:15" hidden="1" outlineLevel="1" x14ac:dyDescent="0.2">
      <c r="A218" s="11">
        <v>44779</v>
      </c>
      <c r="B218" s="1">
        <v>29516</v>
      </c>
      <c r="C218" s="1" t="s">
        <v>166</v>
      </c>
      <c r="D218" s="1" t="s">
        <v>869</v>
      </c>
      <c r="E218" s="5">
        <v>8055825</v>
      </c>
      <c r="F218" s="8" t="s">
        <v>145</v>
      </c>
      <c r="G218" s="5">
        <v>644466</v>
      </c>
      <c r="H218" s="5">
        <f t="shared" si="9"/>
        <v>8700291</v>
      </c>
      <c r="I218" s="1" t="s">
        <v>748</v>
      </c>
      <c r="J218" s="1" t="s">
        <v>134</v>
      </c>
      <c r="K218" s="20">
        <f t="shared" si="10"/>
        <v>44809</v>
      </c>
      <c r="L218" s="16">
        <f>+VLOOKUP(B218,'[1]2022-2023'!$I$1:$Q$65536,9,0)</f>
        <v>8700291</v>
      </c>
      <c r="M218" s="16">
        <f t="shared" si="11"/>
        <v>0</v>
      </c>
      <c r="N218" s="14" t="str">
        <f>+VLOOKUP(B218,'[1]2022-2023'!$I$1:$Q$65536,7,0)</f>
        <v>20220930</v>
      </c>
      <c r="O218" t="s">
        <v>1051</v>
      </c>
    </row>
    <row r="219" spans="1:15" hidden="1" outlineLevel="1" x14ac:dyDescent="0.2">
      <c r="A219" s="11">
        <v>44783</v>
      </c>
      <c r="B219" s="1">
        <v>29630</v>
      </c>
      <c r="C219" s="1" t="s">
        <v>166</v>
      </c>
      <c r="D219" s="1" t="s">
        <v>31</v>
      </c>
      <c r="E219" s="5">
        <v>555290</v>
      </c>
      <c r="F219" s="8" t="s">
        <v>145</v>
      </c>
      <c r="G219" s="5">
        <v>44423</v>
      </c>
      <c r="H219" s="5">
        <f t="shared" si="9"/>
        <v>599713</v>
      </c>
      <c r="I219" s="1" t="s">
        <v>748</v>
      </c>
      <c r="J219" s="1" t="s">
        <v>134</v>
      </c>
      <c r="K219" s="20">
        <f t="shared" si="10"/>
        <v>44813</v>
      </c>
      <c r="L219" s="16">
        <f>+VLOOKUP(B219,'[1]2022-2023'!$I$1:$Q$65536,9,0)</f>
        <v>599713</v>
      </c>
      <c r="M219" s="16">
        <f t="shared" si="11"/>
        <v>0</v>
      </c>
      <c r="N219" s="14" t="str">
        <f>+VLOOKUP(B219,'[1]2022-2023'!$I$1:$Q$65536,7,0)</f>
        <v>20220930</v>
      </c>
      <c r="O219" t="s">
        <v>1051</v>
      </c>
    </row>
    <row r="220" spans="1:15" hidden="1" outlineLevel="1" x14ac:dyDescent="0.2">
      <c r="A220" s="11">
        <v>44783</v>
      </c>
      <c r="B220" s="1">
        <v>29642</v>
      </c>
      <c r="C220" s="1" t="s">
        <v>166</v>
      </c>
      <c r="D220" s="1" t="s">
        <v>825</v>
      </c>
      <c r="E220" s="5">
        <v>2301240</v>
      </c>
      <c r="F220" s="8" t="s">
        <v>145</v>
      </c>
      <c r="G220" s="5">
        <v>184099</v>
      </c>
      <c r="H220" s="5">
        <f t="shared" si="9"/>
        <v>2485339</v>
      </c>
      <c r="I220" s="1" t="s">
        <v>437</v>
      </c>
      <c r="J220" s="1" t="s">
        <v>456</v>
      </c>
      <c r="K220" s="20">
        <f t="shared" si="10"/>
        <v>44813</v>
      </c>
      <c r="L220" s="16">
        <f>+VLOOKUP(B220,'[1]2022-2023'!$I$1:$Q$65536,9,0)</f>
        <v>2485339</v>
      </c>
      <c r="M220" s="16">
        <f t="shared" si="11"/>
        <v>0</v>
      </c>
      <c r="N220" s="14" t="str">
        <f>+VLOOKUP(B220,'[1]2022-2023'!$I$1:$Q$65536,7,0)</f>
        <v>20220930</v>
      </c>
      <c r="O220" t="s">
        <v>1051</v>
      </c>
    </row>
    <row r="221" spans="1:15" hidden="1" outlineLevel="1" x14ac:dyDescent="0.2">
      <c r="A221" s="11">
        <v>44783</v>
      </c>
      <c r="B221" s="1">
        <v>29672</v>
      </c>
      <c r="C221" s="1" t="s">
        <v>166</v>
      </c>
      <c r="D221" s="1" t="s">
        <v>474</v>
      </c>
      <c r="E221" s="5">
        <v>1190660</v>
      </c>
      <c r="F221" s="8" t="s">
        <v>145</v>
      </c>
      <c r="G221" s="5">
        <v>95253</v>
      </c>
      <c r="H221" s="5">
        <f t="shared" si="9"/>
        <v>1285913</v>
      </c>
      <c r="I221" s="1" t="s">
        <v>251</v>
      </c>
      <c r="J221" s="1" t="s">
        <v>745</v>
      </c>
      <c r="K221" s="20">
        <f t="shared" si="10"/>
        <v>44813</v>
      </c>
      <c r="L221" s="16">
        <f>+VLOOKUP(B221,'[1]2022-2023'!$I$1:$Q$65536,9,0)</f>
        <v>1285913</v>
      </c>
      <c r="M221" s="16">
        <f t="shared" si="11"/>
        <v>0</v>
      </c>
      <c r="N221" s="14" t="str">
        <f>+VLOOKUP(B221,'[1]2022-2023'!$I$1:$Q$65536,7,0)</f>
        <v>20220930</v>
      </c>
      <c r="O221" t="s">
        <v>1051</v>
      </c>
    </row>
    <row r="222" spans="1:15" hidden="1" outlineLevel="1" x14ac:dyDescent="0.2">
      <c r="A222" s="11">
        <v>44783</v>
      </c>
      <c r="B222" s="1">
        <v>29673</v>
      </c>
      <c r="C222" s="1" t="s">
        <v>166</v>
      </c>
      <c r="D222" s="1" t="s">
        <v>480</v>
      </c>
      <c r="E222" s="5">
        <v>3293210</v>
      </c>
      <c r="F222" s="8" t="s">
        <v>145</v>
      </c>
      <c r="G222" s="5">
        <v>263457</v>
      </c>
      <c r="H222" s="5">
        <f t="shared" si="9"/>
        <v>3556667</v>
      </c>
      <c r="I222" s="1" t="s">
        <v>593</v>
      </c>
      <c r="J222" s="1" t="s">
        <v>162</v>
      </c>
      <c r="K222" s="20">
        <f t="shared" si="10"/>
        <v>44813</v>
      </c>
      <c r="L222" s="16">
        <f>+VLOOKUP(B222,'[1]2022-2023'!$I$1:$Q$65536,9,0)</f>
        <v>3556667</v>
      </c>
      <c r="M222" s="16">
        <f t="shared" si="11"/>
        <v>0</v>
      </c>
      <c r="N222" s="14" t="str">
        <f>+VLOOKUP(B222,'[1]2022-2023'!$I$1:$Q$65536,7,0)</f>
        <v>20221010</v>
      </c>
      <c r="O222" t="s">
        <v>1052</v>
      </c>
    </row>
    <row r="223" spans="1:15" hidden="1" outlineLevel="1" x14ac:dyDescent="0.2">
      <c r="A223" s="11">
        <v>44783</v>
      </c>
      <c r="B223" s="1">
        <v>29674</v>
      </c>
      <c r="C223" s="1" t="s">
        <v>166</v>
      </c>
      <c r="D223" s="1" t="s">
        <v>6</v>
      </c>
      <c r="E223" s="5">
        <v>1665870</v>
      </c>
      <c r="F223" s="8" t="s">
        <v>145</v>
      </c>
      <c r="G223" s="5">
        <v>133270</v>
      </c>
      <c r="H223" s="5">
        <f t="shared" si="9"/>
        <v>1799140</v>
      </c>
      <c r="I223" s="1" t="s">
        <v>394</v>
      </c>
      <c r="J223" s="1" t="s">
        <v>472</v>
      </c>
      <c r="K223" s="20">
        <f t="shared" si="10"/>
        <v>44813</v>
      </c>
      <c r="L223" s="16">
        <f>+VLOOKUP(B223,'[1]2022-2023'!$I$1:$Q$65536,9,0)</f>
        <v>1799140</v>
      </c>
      <c r="M223" s="16">
        <f t="shared" si="11"/>
        <v>0</v>
      </c>
      <c r="N223" s="14" t="str">
        <f>+VLOOKUP(B223,'[1]2022-2023'!$I$1:$Q$65536,7,0)</f>
        <v>20220930</v>
      </c>
      <c r="O223" t="s">
        <v>1051</v>
      </c>
    </row>
    <row r="224" spans="1:15" hidden="1" outlineLevel="1" x14ac:dyDescent="0.2">
      <c r="A224" s="11">
        <v>44783</v>
      </c>
      <c r="B224" s="1">
        <v>29697</v>
      </c>
      <c r="C224" s="1" t="s">
        <v>166</v>
      </c>
      <c r="D224" s="1" t="s">
        <v>224</v>
      </c>
      <c r="E224" s="5">
        <v>2262710</v>
      </c>
      <c r="F224" s="8" t="s">
        <v>145</v>
      </c>
      <c r="G224" s="5">
        <v>181017</v>
      </c>
      <c r="H224" s="5">
        <f t="shared" si="9"/>
        <v>2443727</v>
      </c>
      <c r="I224" s="1" t="s">
        <v>438</v>
      </c>
      <c r="J224" s="1" t="s">
        <v>779</v>
      </c>
      <c r="K224" s="20">
        <f t="shared" si="10"/>
        <v>44813</v>
      </c>
      <c r="L224" s="16">
        <f>+VLOOKUP(B224,'[1]2022-2023'!$I$1:$Q$65536,9,0)</f>
        <v>2443727</v>
      </c>
      <c r="M224" s="16">
        <f t="shared" si="11"/>
        <v>0</v>
      </c>
      <c r="N224" s="14" t="str">
        <f>+VLOOKUP(B224,'[1]2022-2023'!$I$1:$Q$65536,7,0)</f>
        <v>20220930</v>
      </c>
      <c r="O224" t="s">
        <v>1051</v>
      </c>
    </row>
    <row r="225" spans="1:15" hidden="1" outlineLevel="1" x14ac:dyDescent="0.2">
      <c r="A225" s="11">
        <v>44784</v>
      </c>
      <c r="B225" s="1">
        <v>29738</v>
      </c>
      <c r="C225" s="1" t="s">
        <v>166</v>
      </c>
      <c r="D225" s="1" t="s">
        <v>268</v>
      </c>
      <c r="E225" s="5">
        <v>1726685</v>
      </c>
      <c r="F225" s="8" t="s">
        <v>145</v>
      </c>
      <c r="G225" s="5">
        <v>138135</v>
      </c>
      <c r="H225" s="5">
        <f t="shared" si="9"/>
        <v>1864820</v>
      </c>
      <c r="I225" s="1" t="s">
        <v>207</v>
      </c>
      <c r="J225" s="1" t="s">
        <v>706</v>
      </c>
      <c r="K225" s="20">
        <f t="shared" si="10"/>
        <v>44814</v>
      </c>
      <c r="L225" s="16">
        <f>+VLOOKUP(B225,'[1]2022-2023'!$I$1:$Q$65536,9,0)</f>
        <v>1864820</v>
      </c>
      <c r="M225" s="16">
        <f t="shared" si="11"/>
        <v>0</v>
      </c>
      <c r="N225" s="14" t="str">
        <f>+VLOOKUP(B225,'[1]2022-2023'!$I$1:$Q$65536,7,0)</f>
        <v>20220930</v>
      </c>
      <c r="O225" t="s">
        <v>1051</v>
      </c>
    </row>
    <row r="226" spans="1:15" hidden="1" outlineLevel="1" x14ac:dyDescent="0.2">
      <c r="A226" s="11">
        <v>44784</v>
      </c>
      <c r="B226" s="1">
        <v>29739</v>
      </c>
      <c r="C226" s="1" t="s">
        <v>166</v>
      </c>
      <c r="D226" s="1" t="s">
        <v>867</v>
      </c>
      <c r="E226" s="5">
        <v>1646605</v>
      </c>
      <c r="F226" s="8" t="s">
        <v>145</v>
      </c>
      <c r="G226" s="5">
        <v>131728</v>
      </c>
      <c r="H226" s="5">
        <f t="shared" si="9"/>
        <v>1778333</v>
      </c>
      <c r="I226" s="1" t="s">
        <v>727</v>
      </c>
      <c r="J226" s="1" t="s">
        <v>243</v>
      </c>
      <c r="K226" s="20">
        <f t="shared" si="10"/>
        <v>44814</v>
      </c>
      <c r="L226" s="16">
        <f>+VLOOKUP(B226,'[1]2022-2023'!$I$1:$Q$65536,9,0)</f>
        <v>1778333</v>
      </c>
      <c r="M226" s="16">
        <f t="shared" si="11"/>
        <v>0</v>
      </c>
      <c r="N226" s="14" t="str">
        <f>+VLOOKUP(B226,'[1]2022-2023'!$I$1:$Q$65536,7,0)</f>
        <v>20220930</v>
      </c>
      <c r="O226" t="s">
        <v>1051</v>
      </c>
    </row>
    <row r="227" spans="1:15" hidden="1" outlineLevel="1" x14ac:dyDescent="0.2">
      <c r="A227" s="11">
        <v>44785</v>
      </c>
      <c r="B227" s="1">
        <v>30228</v>
      </c>
      <c r="C227" s="1" t="s">
        <v>166</v>
      </c>
      <c r="D227" s="1" t="s">
        <v>306</v>
      </c>
      <c r="E227" s="5">
        <v>2816490</v>
      </c>
      <c r="F227" s="8" t="s">
        <v>145</v>
      </c>
      <c r="G227" s="5">
        <v>225319</v>
      </c>
      <c r="H227" s="5">
        <f t="shared" si="9"/>
        <v>3041809</v>
      </c>
      <c r="I227" s="1" t="s">
        <v>437</v>
      </c>
      <c r="J227" s="1" t="s">
        <v>456</v>
      </c>
      <c r="K227" s="20">
        <f t="shared" si="10"/>
        <v>44815</v>
      </c>
      <c r="L227" s="16">
        <f>+VLOOKUP(B227,'[1]2022-2023'!$I$1:$Q$65536,9,0)</f>
        <v>3041809</v>
      </c>
      <c r="M227" s="16">
        <f t="shared" si="11"/>
        <v>0</v>
      </c>
      <c r="N227" s="14" t="str">
        <f>+VLOOKUP(B227,'[1]2022-2023'!$I$1:$Q$65536,7,0)</f>
        <v>20221010</v>
      </c>
      <c r="O227" t="s">
        <v>1052</v>
      </c>
    </row>
    <row r="228" spans="1:15" hidden="1" outlineLevel="1" x14ac:dyDescent="0.2">
      <c r="A228" s="11">
        <v>44788</v>
      </c>
      <c r="B228" s="1">
        <v>31524</v>
      </c>
      <c r="C228" s="1" t="s">
        <v>166</v>
      </c>
      <c r="D228" s="1" t="s">
        <v>545</v>
      </c>
      <c r="E228" s="5">
        <v>5019870</v>
      </c>
      <c r="F228" s="8" t="s">
        <v>145</v>
      </c>
      <c r="G228" s="5">
        <v>401590</v>
      </c>
      <c r="H228" s="5">
        <f t="shared" si="9"/>
        <v>5421460</v>
      </c>
      <c r="I228" s="1" t="s">
        <v>748</v>
      </c>
      <c r="J228" s="1" t="s">
        <v>134</v>
      </c>
      <c r="K228" s="20">
        <f t="shared" si="10"/>
        <v>44818</v>
      </c>
      <c r="L228" s="16">
        <f>+VLOOKUP(B228,'[1]2022-2023'!$I$1:$Q$65536,9,0)</f>
        <v>5421460</v>
      </c>
      <c r="M228" s="16">
        <f t="shared" si="11"/>
        <v>0</v>
      </c>
      <c r="N228" s="14" t="str">
        <f>+VLOOKUP(B228,'[1]2022-2023'!$I$1:$Q$65536,7,0)</f>
        <v>20220930</v>
      </c>
      <c r="O228" t="s">
        <v>1051</v>
      </c>
    </row>
    <row r="229" spans="1:15" hidden="1" outlineLevel="1" x14ac:dyDescent="0.2">
      <c r="A229" s="11">
        <v>44788</v>
      </c>
      <c r="B229" s="1">
        <v>31558</v>
      </c>
      <c r="C229" s="1" t="s">
        <v>166</v>
      </c>
      <c r="D229" s="1" t="s">
        <v>515</v>
      </c>
      <c r="E229" s="5">
        <v>1091315</v>
      </c>
      <c r="F229" s="8" t="s">
        <v>145</v>
      </c>
      <c r="G229" s="5">
        <v>87305</v>
      </c>
      <c r="H229" s="5">
        <f t="shared" si="9"/>
        <v>1178620</v>
      </c>
      <c r="I229" s="1" t="s">
        <v>394</v>
      </c>
      <c r="J229" s="1" t="s">
        <v>472</v>
      </c>
      <c r="K229" s="20">
        <f t="shared" si="10"/>
        <v>44818</v>
      </c>
      <c r="L229" s="16">
        <f>+VLOOKUP(B229,'[1]2022-2023'!$I$1:$Q$65536,9,0)</f>
        <v>1178620</v>
      </c>
      <c r="M229" s="16">
        <f t="shared" si="11"/>
        <v>0</v>
      </c>
      <c r="N229" s="14" t="str">
        <f>+VLOOKUP(B229,'[1]2022-2023'!$I$1:$Q$65536,7,0)</f>
        <v>20221010</v>
      </c>
      <c r="O229" t="s">
        <v>1052</v>
      </c>
    </row>
    <row r="230" spans="1:15" hidden="1" outlineLevel="1" x14ac:dyDescent="0.2">
      <c r="A230" s="11">
        <v>44788</v>
      </c>
      <c r="B230" s="1">
        <v>31559</v>
      </c>
      <c r="C230" s="1" t="s">
        <v>166</v>
      </c>
      <c r="D230" s="1" t="s">
        <v>292</v>
      </c>
      <c r="E230" s="5">
        <v>777406</v>
      </c>
      <c r="F230" s="8" t="s">
        <v>145</v>
      </c>
      <c r="G230" s="5">
        <v>62192</v>
      </c>
      <c r="H230" s="5">
        <f t="shared" si="9"/>
        <v>839598</v>
      </c>
      <c r="I230" s="1" t="s">
        <v>394</v>
      </c>
      <c r="J230" s="1" t="s">
        <v>472</v>
      </c>
      <c r="K230" s="20">
        <f t="shared" si="10"/>
        <v>44818</v>
      </c>
      <c r="L230" s="16">
        <f>+VLOOKUP(B230,'[1]2022-2023'!$I$1:$Q$65536,9,0)</f>
        <v>839598</v>
      </c>
      <c r="M230" s="16">
        <f t="shared" si="11"/>
        <v>0</v>
      </c>
      <c r="N230" s="14" t="str">
        <f>+VLOOKUP(B230,'[1]2022-2023'!$I$1:$Q$65536,7,0)</f>
        <v>20221010</v>
      </c>
      <c r="O230" t="s">
        <v>1052</v>
      </c>
    </row>
    <row r="231" spans="1:15" hidden="1" outlineLevel="1" x14ac:dyDescent="0.2">
      <c r="A231" s="11">
        <v>44788</v>
      </c>
      <c r="B231" s="1">
        <v>31560</v>
      </c>
      <c r="C231" s="1" t="s">
        <v>166</v>
      </c>
      <c r="D231" s="1" t="s">
        <v>92</v>
      </c>
      <c r="E231" s="5">
        <v>1765190</v>
      </c>
      <c r="F231" s="8" t="s">
        <v>145</v>
      </c>
      <c r="G231" s="5">
        <v>141215</v>
      </c>
      <c r="H231" s="5">
        <f t="shared" si="9"/>
        <v>1906405</v>
      </c>
      <c r="I231" s="1" t="s">
        <v>727</v>
      </c>
      <c r="J231" s="1" t="s">
        <v>243</v>
      </c>
      <c r="K231" s="20">
        <f t="shared" si="10"/>
        <v>44818</v>
      </c>
      <c r="L231" s="16">
        <f>+VLOOKUP(B231,'[1]2022-2023'!$I$1:$Q$65536,9,0)</f>
        <v>1906405</v>
      </c>
      <c r="M231" s="16">
        <f t="shared" si="11"/>
        <v>0</v>
      </c>
      <c r="N231" s="14" t="str">
        <f>+VLOOKUP(B231,'[1]2022-2023'!$I$1:$Q$65536,7,0)</f>
        <v>20221010</v>
      </c>
      <c r="O231" t="s">
        <v>1052</v>
      </c>
    </row>
    <row r="232" spans="1:15" hidden="1" outlineLevel="1" x14ac:dyDescent="0.2">
      <c r="A232" s="11">
        <v>44788</v>
      </c>
      <c r="B232" s="1">
        <v>31561</v>
      </c>
      <c r="C232" s="1" t="s">
        <v>166</v>
      </c>
      <c r="D232" s="1" t="s">
        <v>240</v>
      </c>
      <c r="E232" s="5">
        <v>4602480</v>
      </c>
      <c r="F232" s="8" t="s">
        <v>145</v>
      </c>
      <c r="G232" s="5">
        <v>368198</v>
      </c>
      <c r="H232" s="5">
        <f t="shared" si="9"/>
        <v>4970678</v>
      </c>
      <c r="I232" s="1" t="s">
        <v>593</v>
      </c>
      <c r="J232" s="1" t="s">
        <v>162</v>
      </c>
      <c r="K232" s="20">
        <f t="shared" si="10"/>
        <v>44818</v>
      </c>
      <c r="L232" s="16">
        <f>+VLOOKUP(B232,'[1]2022-2023'!$I$1:$Q$65536,9,0)</f>
        <v>4970678</v>
      </c>
      <c r="M232" s="16">
        <f t="shared" si="11"/>
        <v>0</v>
      </c>
      <c r="N232" s="14" t="str">
        <f>+VLOOKUP(B232,'[1]2022-2023'!$I$1:$Q$65536,7,0)</f>
        <v>20221010</v>
      </c>
      <c r="O232" t="s">
        <v>1052</v>
      </c>
    </row>
    <row r="233" spans="1:15" hidden="1" outlineLevel="1" x14ac:dyDescent="0.2">
      <c r="A233" s="11">
        <v>44790</v>
      </c>
      <c r="B233" s="1">
        <v>31740</v>
      </c>
      <c r="C233" s="1" t="s">
        <v>166</v>
      </c>
      <c r="D233" s="1" t="s">
        <v>255</v>
      </c>
      <c r="E233" s="5">
        <v>2144100</v>
      </c>
      <c r="F233" s="8" t="s">
        <v>145</v>
      </c>
      <c r="G233" s="5">
        <v>171528</v>
      </c>
      <c r="H233" s="5">
        <f t="shared" si="9"/>
        <v>2315628</v>
      </c>
      <c r="I233" s="1" t="s">
        <v>393</v>
      </c>
      <c r="J233" s="1" t="s">
        <v>677</v>
      </c>
      <c r="K233" s="20">
        <f t="shared" si="10"/>
        <v>44820</v>
      </c>
      <c r="L233" s="16">
        <f>+VLOOKUP(B233,'[1]2022-2023'!$I$1:$Q$65536,9,0)</f>
        <v>2315628</v>
      </c>
      <c r="M233" s="16">
        <f t="shared" si="11"/>
        <v>0</v>
      </c>
      <c r="N233" s="14" t="str">
        <f>+VLOOKUP(B233,'[1]2022-2023'!$I$1:$Q$65536,7,0)</f>
        <v>20221010</v>
      </c>
      <c r="O233" t="s">
        <v>1052</v>
      </c>
    </row>
    <row r="234" spans="1:15" hidden="1" outlineLevel="1" x14ac:dyDescent="0.2">
      <c r="A234" s="11">
        <v>44791</v>
      </c>
      <c r="B234" s="1">
        <v>33272</v>
      </c>
      <c r="C234" s="1" t="s">
        <v>166</v>
      </c>
      <c r="D234" s="1" t="s">
        <v>662</v>
      </c>
      <c r="E234" s="5">
        <v>2203023</v>
      </c>
      <c r="F234" s="8" t="s">
        <v>145</v>
      </c>
      <c r="G234" s="5">
        <v>176242</v>
      </c>
      <c r="H234" s="5">
        <f t="shared" si="9"/>
        <v>2379265</v>
      </c>
      <c r="I234" s="1" t="s">
        <v>727</v>
      </c>
      <c r="J234" s="1" t="s">
        <v>243</v>
      </c>
      <c r="K234" s="20">
        <f t="shared" si="10"/>
        <v>44821</v>
      </c>
      <c r="L234" s="16">
        <f>+VLOOKUP(B234,'[1]2022-2023'!$I$1:$Q$65536,9,0)</f>
        <v>2379265</v>
      </c>
      <c r="M234" s="16">
        <f t="shared" si="11"/>
        <v>0</v>
      </c>
      <c r="N234" s="14" t="str">
        <f>+VLOOKUP(B234,'[1]2022-2023'!$I$1:$Q$65536,7,0)</f>
        <v>20221010</v>
      </c>
      <c r="O234" t="s">
        <v>1052</v>
      </c>
    </row>
    <row r="235" spans="1:15" hidden="1" outlineLevel="1" x14ac:dyDescent="0.2">
      <c r="A235" s="11">
        <v>44791</v>
      </c>
      <c r="B235" s="1">
        <v>33283</v>
      </c>
      <c r="C235" s="1" t="s">
        <v>166</v>
      </c>
      <c r="D235" s="1" t="s">
        <v>819</v>
      </c>
      <c r="E235" s="5">
        <v>1072050</v>
      </c>
      <c r="F235" s="8" t="s">
        <v>145</v>
      </c>
      <c r="G235" s="5">
        <v>85764</v>
      </c>
      <c r="H235" s="5">
        <f t="shared" si="9"/>
        <v>1157814</v>
      </c>
      <c r="I235" s="1" t="s">
        <v>207</v>
      </c>
      <c r="J235" s="1" t="s">
        <v>706</v>
      </c>
      <c r="K235" s="20">
        <f t="shared" si="10"/>
        <v>44821</v>
      </c>
      <c r="L235" s="16">
        <f>+VLOOKUP(B235,'[1]2022-2023'!$I$1:$Q$65536,9,0)</f>
        <v>1157814</v>
      </c>
      <c r="M235" s="16">
        <f t="shared" si="11"/>
        <v>0</v>
      </c>
      <c r="N235" s="14" t="str">
        <f>+VLOOKUP(B235,'[1]2022-2023'!$I$1:$Q$65536,7,0)</f>
        <v>20221010</v>
      </c>
      <c r="O235" t="s">
        <v>1052</v>
      </c>
    </row>
    <row r="236" spans="1:15" hidden="1" outlineLevel="1" x14ac:dyDescent="0.2">
      <c r="A236" s="11">
        <v>44795</v>
      </c>
      <c r="B236" s="1">
        <v>34151</v>
      </c>
      <c r="C236" s="1" t="s">
        <v>166</v>
      </c>
      <c r="D236" s="1" t="s">
        <v>599</v>
      </c>
      <c r="E236" s="5">
        <v>3809514</v>
      </c>
      <c r="F236" s="8" t="s">
        <v>145</v>
      </c>
      <c r="G236" s="5">
        <v>304761</v>
      </c>
      <c r="H236" s="5">
        <f t="shared" si="9"/>
        <v>4114275</v>
      </c>
      <c r="I236" s="1" t="s">
        <v>748</v>
      </c>
      <c r="J236" s="1" t="s">
        <v>134</v>
      </c>
      <c r="K236" s="20">
        <f t="shared" si="10"/>
        <v>44825</v>
      </c>
      <c r="L236" s="16">
        <f>+VLOOKUP(B236,'[1]2022-2023'!$I$1:$Q$65536,9,0)</f>
        <v>4114275</v>
      </c>
      <c r="M236" s="16">
        <f t="shared" si="11"/>
        <v>0</v>
      </c>
      <c r="N236" s="14" t="str">
        <f>+VLOOKUP(B236,'[1]2022-2023'!$I$1:$Q$65536,7,0)</f>
        <v>20221010</v>
      </c>
      <c r="O236" t="s">
        <v>1052</v>
      </c>
    </row>
    <row r="237" spans="1:15" hidden="1" outlineLevel="1" x14ac:dyDescent="0.2">
      <c r="A237" s="11">
        <v>44796</v>
      </c>
      <c r="B237" s="1">
        <v>34267</v>
      </c>
      <c r="C237" s="1" t="s">
        <v>166</v>
      </c>
      <c r="D237" s="1" t="s">
        <v>626</v>
      </c>
      <c r="E237" s="5">
        <v>1071594</v>
      </c>
      <c r="F237" s="8" t="s">
        <v>145</v>
      </c>
      <c r="G237" s="5">
        <v>85728</v>
      </c>
      <c r="H237" s="5">
        <f t="shared" si="9"/>
        <v>1157322</v>
      </c>
      <c r="I237" s="1" t="s">
        <v>251</v>
      </c>
      <c r="J237" s="1" t="s">
        <v>745</v>
      </c>
      <c r="K237" s="20">
        <f t="shared" si="10"/>
        <v>44826</v>
      </c>
      <c r="L237" s="16">
        <f>+VLOOKUP(B237,'[1]2022-2023'!$I$1:$Q$65536,9,0)</f>
        <v>1157322</v>
      </c>
      <c r="M237" s="16">
        <f t="shared" si="11"/>
        <v>0</v>
      </c>
      <c r="N237" s="14" t="str">
        <f>+VLOOKUP(B237,'[1]2022-2023'!$I$1:$Q$65536,7,0)</f>
        <v>20221010</v>
      </c>
      <c r="O237" t="s">
        <v>1052</v>
      </c>
    </row>
    <row r="238" spans="1:15" hidden="1" outlineLevel="1" x14ac:dyDescent="0.2">
      <c r="A238" s="11">
        <v>44797</v>
      </c>
      <c r="B238" s="1">
        <v>34358</v>
      </c>
      <c r="C238" s="1" t="s">
        <v>166</v>
      </c>
      <c r="D238" s="1" t="s">
        <v>262</v>
      </c>
      <c r="E238" s="5">
        <v>4364348</v>
      </c>
      <c r="F238" s="8" t="s">
        <v>145</v>
      </c>
      <c r="G238" s="5">
        <v>349148</v>
      </c>
      <c r="H238" s="5">
        <f t="shared" si="9"/>
        <v>4713496</v>
      </c>
      <c r="I238" s="1" t="s">
        <v>437</v>
      </c>
      <c r="J238" s="1" t="s">
        <v>456</v>
      </c>
      <c r="K238" s="20">
        <f t="shared" si="10"/>
        <v>44827</v>
      </c>
      <c r="L238" s="16">
        <f>+VLOOKUP(B238,'[1]2022-2023'!$I$1:$Q$65536,9,0)</f>
        <v>4713496</v>
      </c>
      <c r="M238" s="16">
        <f t="shared" si="11"/>
        <v>0</v>
      </c>
      <c r="N238" s="14" t="str">
        <f>+VLOOKUP(B238,'[1]2022-2023'!$I$1:$Q$65536,7,0)</f>
        <v>20221010</v>
      </c>
      <c r="O238" t="s">
        <v>1052</v>
      </c>
    </row>
    <row r="239" spans="1:15" hidden="1" outlineLevel="1" x14ac:dyDescent="0.2">
      <c r="A239" s="11">
        <v>44797</v>
      </c>
      <c r="B239" s="1">
        <v>34382</v>
      </c>
      <c r="C239" s="1" t="s">
        <v>166</v>
      </c>
      <c r="D239" s="1" t="s">
        <v>142</v>
      </c>
      <c r="E239" s="5">
        <v>5397412</v>
      </c>
      <c r="F239" s="8" t="s">
        <v>145</v>
      </c>
      <c r="G239" s="5">
        <v>431793</v>
      </c>
      <c r="H239" s="5">
        <f t="shared" si="9"/>
        <v>5829205</v>
      </c>
      <c r="I239" s="1" t="s">
        <v>302</v>
      </c>
      <c r="J239" s="1" t="s">
        <v>375</v>
      </c>
      <c r="K239" s="20">
        <f t="shared" si="10"/>
        <v>44827</v>
      </c>
      <c r="L239" s="16">
        <f>+VLOOKUP(B239,'[1]2022-2023'!$I$1:$Q$65536,9,0)</f>
        <v>5829205</v>
      </c>
      <c r="M239" s="16">
        <f t="shared" si="11"/>
        <v>0</v>
      </c>
      <c r="N239" s="14" t="str">
        <f>+VLOOKUP(B239,'[1]2022-2023'!$I$1:$Q$65536,7,0)</f>
        <v>20221010</v>
      </c>
      <c r="O239" t="s">
        <v>1052</v>
      </c>
    </row>
    <row r="240" spans="1:15" hidden="1" outlineLevel="1" x14ac:dyDescent="0.2">
      <c r="A240" s="11">
        <v>44797</v>
      </c>
      <c r="B240" s="1">
        <v>34388</v>
      </c>
      <c r="C240" s="1" t="s">
        <v>166</v>
      </c>
      <c r="D240" s="1" t="s">
        <v>636</v>
      </c>
      <c r="E240" s="5">
        <v>3292754</v>
      </c>
      <c r="F240" s="8" t="s">
        <v>145</v>
      </c>
      <c r="G240" s="5">
        <v>263420</v>
      </c>
      <c r="H240" s="5">
        <f t="shared" si="9"/>
        <v>3556174</v>
      </c>
      <c r="I240" s="1" t="s">
        <v>593</v>
      </c>
      <c r="J240" s="1" t="s">
        <v>162</v>
      </c>
      <c r="K240" s="20">
        <f t="shared" si="10"/>
        <v>44827</v>
      </c>
      <c r="L240" s="16">
        <f>+VLOOKUP(B240,'[1]2022-2023'!$I$1:$Q$65536,9,0)</f>
        <v>3556174</v>
      </c>
      <c r="M240" s="16">
        <f t="shared" si="11"/>
        <v>0</v>
      </c>
      <c r="N240" s="14" t="str">
        <f>+VLOOKUP(B240,'[1]2022-2023'!$I$1:$Q$65536,7,0)</f>
        <v>20221010</v>
      </c>
      <c r="O240" t="s">
        <v>1052</v>
      </c>
    </row>
    <row r="241" spans="1:15" hidden="1" outlineLevel="1" x14ac:dyDescent="0.2">
      <c r="A241" s="11">
        <v>44797</v>
      </c>
      <c r="B241" s="1">
        <v>34389</v>
      </c>
      <c r="C241" s="1" t="s">
        <v>166</v>
      </c>
      <c r="D241" s="1" t="s">
        <v>531</v>
      </c>
      <c r="E241" s="5">
        <v>6430476</v>
      </c>
      <c r="F241" s="8" t="s">
        <v>145</v>
      </c>
      <c r="G241" s="5">
        <v>514438</v>
      </c>
      <c r="H241" s="5">
        <f t="shared" si="9"/>
        <v>6944914</v>
      </c>
      <c r="I241" s="1" t="s">
        <v>393</v>
      </c>
      <c r="J241" s="1" t="s">
        <v>677</v>
      </c>
      <c r="K241" s="20">
        <f t="shared" si="10"/>
        <v>44827</v>
      </c>
      <c r="L241" s="16">
        <f>+VLOOKUP(B241,'[1]2022-2023'!$I$1:$Q$65536,9,0)</f>
        <v>6944914</v>
      </c>
      <c r="M241" s="16">
        <f t="shared" si="11"/>
        <v>0</v>
      </c>
      <c r="N241" s="14" t="str">
        <f>+VLOOKUP(B241,'[1]2022-2023'!$I$1:$Q$65536,7,0)</f>
        <v>20221010</v>
      </c>
      <c r="O241" t="s">
        <v>1052</v>
      </c>
    </row>
    <row r="242" spans="1:15" hidden="1" outlineLevel="1" x14ac:dyDescent="0.2">
      <c r="A242" s="11">
        <v>44797</v>
      </c>
      <c r="B242" s="1">
        <v>34390</v>
      </c>
      <c r="C242" s="1" t="s">
        <v>166</v>
      </c>
      <c r="D242" s="1" t="s">
        <v>372</v>
      </c>
      <c r="E242" s="5">
        <v>2679213</v>
      </c>
      <c r="F242" s="8" t="s">
        <v>145</v>
      </c>
      <c r="G242" s="5">
        <v>214337</v>
      </c>
      <c r="H242" s="5">
        <f t="shared" si="9"/>
        <v>2893550</v>
      </c>
      <c r="I242" s="1" t="s">
        <v>207</v>
      </c>
      <c r="J242" s="1" t="s">
        <v>706</v>
      </c>
      <c r="K242" s="20">
        <f t="shared" si="10"/>
        <v>44827</v>
      </c>
      <c r="L242" s="16">
        <f>+VLOOKUP(B242,'[1]2022-2023'!$I$1:$Q$65536,9,0)</f>
        <v>2893550</v>
      </c>
      <c r="M242" s="16">
        <f t="shared" si="11"/>
        <v>0</v>
      </c>
      <c r="N242" s="14" t="str">
        <f>+VLOOKUP(B242,'[1]2022-2023'!$I$1:$Q$65536,7,0)</f>
        <v>20221010</v>
      </c>
      <c r="O242" t="s">
        <v>1052</v>
      </c>
    </row>
    <row r="243" spans="1:15" hidden="1" outlineLevel="1" x14ac:dyDescent="0.2">
      <c r="A243" s="11">
        <v>44797</v>
      </c>
      <c r="B243" s="1">
        <v>34391</v>
      </c>
      <c r="C243" s="1" t="s">
        <v>166</v>
      </c>
      <c r="D243" s="1" t="s">
        <v>611</v>
      </c>
      <c r="E243" s="5">
        <v>1861015</v>
      </c>
      <c r="F243" s="8" t="s">
        <v>145</v>
      </c>
      <c r="G243" s="5">
        <v>148881</v>
      </c>
      <c r="H243" s="5">
        <f t="shared" si="9"/>
        <v>2009896</v>
      </c>
      <c r="I243" s="1" t="s">
        <v>394</v>
      </c>
      <c r="J243" s="1" t="s">
        <v>472</v>
      </c>
      <c r="K243" s="20">
        <f t="shared" si="10"/>
        <v>44827</v>
      </c>
      <c r="L243" s="16">
        <f>+VLOOKUP(B243,'[1]2022-2023'!$I$1:$Q$65536,9,0)</f>
        <v>2009896</v>
      </c>
      <c r="M243" s="16">
        <f t="shared" si="11"/>
        <v>0</v>
      </c>
      <c r="N243" s="14" t="str">
        <f>+VLOOKUP(B243,'[1]2022-2023'!$I$1:$Q$65536,7,0)</f>
        <v>20221010</v>
      </c>
      <c r="O243" t="s">
        <v>1052</v>
      </c>
    </row>
    <row r="244" spans="1:15" hidden="1" outlineLevel="1" x14ac:dyDescent="0.2">
      <c r="A244" s="11">
        <v>44797</v>
      </c>
      <c r="B244" s="1">
        <v>34403</v>
      </c>
      <c r="C244" s="1" t="s">
        <v>166</v>
      </c>
      <c r="D244" s="1" t="s">
        <v>412</v>
      </c>
      <c r="E244" s="5">
        <v>2143644</v>
      </c>
      <c r="F244" s="8" t="s">
        <v>145</v>
      </c>
      <c r="G244" s="5">
        <v>171492</v>
      </c>
      <c r="H244" s="5">
        <f t="shared" si="9"/>
        <v>2315136</v>
      </c>
      <c r="I244" s="1" t="s">
        <v>438</v>
      </c>
      <c r="J244" s="1" t="s">
        <v>779</v>
      </c>
      <c r="K244" s="20">
        <f t="shared" si="10"/>
        <v>44827</v>
      </c>
      <c r="L244" s="16">
        <f>+VLOOKUP(B244,'[1]2022-2023'!$I$1:$Q$65536,9,0)</f>
        <v>2315136</v>
      </c>
      <c r="M244" s="16">
        <f t="shared" si="11"/>
        <v>0</v>
      </c>
      <c r="N244" s="14" t="str">
        <f>+VLOOKUP(B244,'[1]2022-2023'!$I$1:$Q$65536,7,0)</f>
        <v>20221010</v>
      </c>
      <c r="O244" t="s">
        <v>1052</v>
      </c>
    </row>
    <row r="245" spans="1:15" hidden="1" outlineLevel="1" x14ac:dyDescent="0.2">
      <c r="A245" s="11">
        <v>44798</v>
      </c>
      <c r="B245" s="1">
        <v>34976</v>
      </c>
      <c r="C245" s="1" t="s">
        <v>166</v>
      </c>
      <c r="D245" s="1" t="s">
        <v>623</v>
      </c>
      <c r="E245" s="5">
        <v>1110580</v>
      </c>
      <c r="F245" s="8" t="s">
        <v>145</v>
      </c>
      <c r="G245" s="5">
        <v>88846</v>
      </c>
      <c r="H245" s="5">
        <f t="shared" ref="H245:H308" si="12">+E245+G245</f>
        <v>1199426</v>
      </c>
      <c r="I245" s="1" t="s">
        <v>748</v>
      </c>
      <c r="J245" s="1" t="s">
        <v>134</v>
      </c>
      <c r="K245" s="20">
        <f t="shared" ref="K245:K308" si="13">30+A245</f>
        <v>44828</v>
      </c>
      <c r="L245" s="16">
        <f>+VLOOKUP(B245,'[1]2022-2023'!$I$1:$Q$65536,9,0)</f>
        <v>1199426</v>
      </c>
      <c r="M245" s="16">
        <f t="shared" ref="M245:M308" si="14">+L245-H245</f>
        <v>0</v>
      </c>
      <c r="N245" s="14" t="str">
        <f>+VLOOKUP(B245,'[1]2022-2023'!$I$1:$Q$65536,7,0)</f>
        <v>20221010</v>
      </c>
      <c r="O245" t="s">
        <v>1052</v>
      </c>
    </row>
    <row r="246" spans="1:15" hidden="1" outlineLevel="1" x14ac:dyDescent="0.2">
      <c r="A246" s="11">
        <v>44798</v>
      </c>
      <c r="B246" s="1">
        <v>35567</v>
      </c>
      <c r="C246" s="1" t="s">
        <v>166</v>
      </c>
      <c r="D246" s="1" t="s">
        <v>80</v>
      </c>
      <c r="E246" s="5">
        <v>2777578</v>
      </c>
      <c r="F246" s="8" t="s">
        <v>145</v>
      </c>
      <c r="G246" s="5">
        <v>222206</v>
      </c>
      <c r="H246" s="5">
        <f t="shared" si="12"/>
        <v>2999784</v>
      </c>
      <c r="I246" s="1" t="s">
        <v>727</v>
      </c>
      <c r="J246" s="1" t="s">
        <v>243</v>
      </c>
      <c r="K246" s="20">
        <f t="shared" si="13"/>
        <v>44828</v>
      </c>
      <c r="L246" s="16">
        <f>+VLOOKUP(B246,'[1]2022-2023'!$I$1:$Q$65536,9,0)</f>
        <v>2999784</v>
      </c>
      <c r="M246" s="16">
        <f t="shared" si="14"/>
        <v>0</v>
      </c>
      <c r="N246" s="14" t="str">
        <f>+VLOOKUP(B246,'[1]2022-2023'!$I$1:$Q$65536,7,0)</f>
        <v>20221010</v>
      </c>
      <c r="O246" t="s">
        <v>1052</v>
      </c>
    </row>
    <row r="247" spans="1:15" hidden="1" outlineLevel="1" x14ac:dyDescent="0.2">
      <c r="A247" s="11">
        <v>44799</v>
      </c>
      <c r="B247" s="1">
        <v>36228</v>
      </c>
      <c r="C247" s="1" t="s">
        <v>166</v>
      </c>
      <c r="D247" s="1" t="s">
        <v>803</v>
      </c>
      <c r="E247" s="5">
        <v>6551948</v>
      </c>
      <c r="F247" s="8" t="s">
        <v>145</v>
      </c>
      <c r="G247" s="5">
        <v>524156</v>
      </c>
      <c r="H247" s="5">
        <f t="shared" si="12"/>
        <v>7076104</v>
      </c>
      <c r="I247" s="1" t="s">
        <v>593</v>
      </c>
      <c r="J247" s="1" t="s">
        <v>162</v>
      </c>
      <c r="K247" s="20">
        <f t="shared" si="13"/>
        <v>44829</v>
      </c>
      <c r="L247" s="16">
        <f>+VLOOKUP(B247,'[1]2022-2023'!$I$1:$Q$65536,9,0)</f>
        <v>7076104</v>
      </c>
      <c r="M247" s="16">
        <f t="shared" si="14"/>
        <v>0</v>
      </c>
      <c r="N247" s="14" t="str">
        <f>+VLOOKUP(B247,'[1]2022-2023'!$I$1:$Q$65536,7,0)</f>
        <v>20221010</v>
      </c>
      <c r="O247" t="s">
        <v>1052</v>
      </c>
    </row>
    <row r="248" spans="1:15" hidden="1" outlineLevel="1" x14ac:dyDescent="0.2">
      <c r="A248" s="11">
        <v>44800</v>
      </c>
      <c r="B248" s="1">
        <v>36256</v>
      </c>
      <c r="C248" s="1" t="s">
        <v>166</v>
      </c>
      <c r="D248" s="1" t="s">
        <v>596</v>
      </c>
      <c r="E248" s="5">
        <v>4403334</v>
      </c>
      <c r="F248" s="8" t="s">
        <v>145</v>
      </c>
      <c r="G248" s="5">
        <v>352267</v>
      </c>
      <c r="H248" s="5">
        <f t="shared" si="12"/>
        <v>4755601</v>
      </c>
      <c r="I248" s="1" t="s">
        <v>593</v>
      </c>
      <c r="J248" s="1" t="s">
        <v>162</v>
      </c>
      <c r="K248" s="20">
        <f t="shared" si="13"/>
        <v>44830</v>
      </c>
      <c r="L248" s="16">
        <f>+VLOOKUP(B248,'[1]2022-2023'!$I$1:$Q$65536,9,0)</f>
        <v>4755601</v>
      </c>
      <c r="M248" s="16">
        <f t="shared" si="14"/>
        <v>0</v>
      </c>
      <c r="N248" s="14" t="str">
        <f>+VLOOKUP(B248,'[1]2022-2023'!$I$1:$Q$65536,7,0)</f>
        <v>20221010</v>
      </c>
      <c r="O248" t="s">
        <v>1052</v>
      </c>
    </row>
    <row r="249" spans="1:15" hidden="1" outlineLevel="1" x14ac:dyDescent="0.2">
      <c r="A249" s="11">
        <v>44800</v>
      </c>
      <c r="B249" s="1">
        <v>36312</v>
      </c>
      <c r="C249" s="1" t="s">
        <v>166</v>
      </c>
      <c r="D249" s="1" t="s">
        <v>870</v>
      </c>
      <c r="E249" s="5">
        <v>3254224</v>
      </c>
      <c r="F249" s="8" t="s">
        <v>145</v>
      </c>
      <c r="G249" s="5">
        <v>260338</v>
      </c>
      <c r="H249" s="5">
        <f t="shared" si="12"/>
        <v>3514562</v>
      </c>
      <c r="I249" s="1" t="s">
        <v>437</v>
      </c>
      <c r="J249" s="1" t="s">
        <v>456</v>
      </c>
      <c r="K249" s="20">
        <f t="shared" si="13"/>
        <v>44830</v>
      </c>
      <c r="L249" s="16">
        <f>+VLOOKUP(B249,'[1]2022-2023'!$I$1:$Q$65536,9,0)</f>
        <v>3514562</v>
      </c>
      <c r="M249" s="16">
        <f t="shared" si="14"/>
        <v>0</v>
      </c>
      <c r="N249" s="14" t="str">
        <f>+VLOOKUP(B249,'[1]2022-2023'!$I$1:$Q$65536,7,0)</f>
        <v>20221010</v>
      </c>
      <c r="O249" t="s">
        <v>1052</v>
      </c>
    </row>
    <row r="250" spans="1:15" hidden="1" outlineLevel="1" x14ac:dyDescent="0.2">
      <c r="A250" s="11">
        <v>44800</v>
      </c>
      <c r="B250" s="1">
        <v>36322</v>
      </c>
      <c r="C250" s="1" t="s">
        <v>166</v>
      </c>
      <c r="D250" s="1" t="s">
        <v>369</v>
      </c>
      <c r="E250" s="5">
        <v>2738592</v>
      </c>
      <c r="F250" s="8" t="s">
        <v>145</v>
      </c>
      <c r="G250" s="5">
        <v>219087</v>
      </c>
      <c r="H250" s="5">
        <f t="shared" si="12"/>
        <v>2957679</v>
      </c>
      <c r="I250" s="1" t="s">
        <v>748</v>
      </c>
      <c r="J250" s="1" t="s">
        <v>134</v>
      </c>
      <c r="K250" s="20">
        <f t="shared" si="13"/>
        <v>44830</v>
      </c>
      <c r="L250" s="16">
        <f>+VLOOKUP(B250,'[1]2022-2023'!$I$1:$Q$65536,9,0)</f>
        <v>2957679</v>
      </c>
      <c r="M250" s="16">
        <f t="shared" si="14"/>
        <v>0</v>
      </c>
      <c r="N250" s="14" t="str">
        <f>+VLOOKUP(B250,'[1]2022-2023'!$I$1:$Q$65536,7,0)</f>
        <v>20221010</v>
      </c>
      <c r="O250" t="s">
        <v>1052</v>
      </c>
    </row>
    <row r="251" spans="1:15" hidden="1" outlineLevel="1" x14ac:dyDescent="0.2">
      <c r="A251" s="11">
        <v>44800</v>
      </c>
      <c r="B251" s="1">
        <v>2487</v>
      </c>
      <c r="C251" s="1" t="s">
        <v>125</v>
      </c>
      <c r="D251" s="1" t="s">
        <v>826</v>
      </c>
      <c r="E251" s="5">
        <v>-551437</v>
      </c>
      <c r="F251" s="8" t="s">
        <v>145</v>
      </c>
      <c r="G251" s="5">
        <v>-44115</v>
      </c>
      <c r="H251" s="5">
        <f t="shared" si="12"/>
        <v>-595552</v>
      </c>
      <c r="I251" s="1" t="s">
        <v>727</v>
      </c>
      <c r="J251" s="1" t="s">
        <v>243</v>
      </c>
      <c r="K251" s="20">
        <f t="shared" si="13"/>
        <v>44830</v>
      </c>
      <c r="L251" s="16">
        <f>+VLOOKUP(B251,'[1]2022-2023'!$I$1:$Q$65536,9,0)</f>
        <v>-595552</v>
      </c>
      <c r="M251" s="16">
        <f t="shared" si="14"/>
        <v>0</v>
      </c>
      <c r="N251" s="14" t="str">
        <f>+VLOOKUP(B251,'[1]2022-2023'!$I$1:$Q$65536,7,0)</f>
        <v>20220912</v>
      </c>
      <c r="O251" t="s">
        <v>1050</v>
      </c>
    </row>
    <row r="252" spans="1:15" hidden="1" outlineLevel="1" x14ac:dyDescent="0.2">
      <c r="A252" s="11">
        <v>44802</v>
      </c>
      <c r="B252" s="1">
        <v>660</v>
      </c>
      <c r="C252" s="1" t="s">
        <v>400</v>
      </c>
      <c r="D252" s="1" t="s">
        <v>826</v>
      </c>
      <c r="E252" s="5">
        <v>-432581</v>
      </c>
      <c r="F252" s="8" t="s">
        <v>145</v>
      </c>
      <c r="G252" s="5">
        <v>-34606</v>
      </c>
      <c r="H252" s="5">
        <f t="shared" si="12"/>
        <v>-467187</v>
      </c>
      <c r="I252" s="1" t="s">
        <v>593</v>
      </c>
      <c r="J252" s="1" t="s">
        <v>162</v>
      </c>
      <c r="K252" s="20">
        <f t="shared" si="13"/>
        <v>44832</v>
      </c>
      <c r="L252" s="16">
        <f>+VLOOKUP(B252,'[1]2022-2023'!$I$1:$Q$65536,9,0)</f>
        <v>-467187</v>
      </c>
      <c r="M252" s="16">
        <f t="shared" si="14"/>
        <v>0</v>
      </c>
      <c r="N252" s="14" t="str">
        <f>+VLOOKUP(B252,'[1]2022-2023'!$I$1:$Q$65536,7,0)</f>
        <v>20220830</v>
      </c>
      <c r="O252" t="s">
        <v>1049</v>
      </c>
    </row>
    <row r="253" spans="1:15" hidden="1" outlineLevel="1" x14ac:dyDescent="0.2">
      <c r="A253" s="11">
        <v>44802</v>
      </c>
      <c r="B253" s="1">
        <v>36386</v>
      </c>
      <c r="C253" s="1" t="s">
        <v>166</v>
      </c>
      <c r="D253" s="1" t="s">
        <v>21</v>
      </c>
      <c r="E253" s="5">
        <v>1868721</v>
      </c>
      <c r="F253" s="8" t="s">
        <v>145</v>
      </c>
      <c r="G253" s="5">
        <v>149498</v>
      </c>
      <c r="H253" s="5">
        <f t="shared" si="12"/>
        <v>2018219</v>
      </c>
      <c r="I253" s="1" t="s">
        <v>394</v>
      </c>
      <c r="J253" s="1" t="s">
        <v>472</v>
      </c>
      <c r="K253" s="20">
        <f t="shared" si="13"/>
        <v>44832</v>
      </c>
      <c r="L253" s="16">
        <f>+VLOOKUP(B253,'[1]2022-2023'!$I$1:$Q$65536,9,0)</f>
        <v>2018219</v>
      </c>
      <c r="M253" s="16">
        <f t="shared" si="14"/>
        <v>0</v>
      </c>
      <c r="N253" s="14" t="str">
        <f>+VLOOKUP(B253,'[1]2022-2023'!$I$1:$Q$65536,7,0)</f>
        <v>20221031</v>
      </c>
      <c r="O253" t="s">
        <v>1053</v>
      </c>
    </row>
    <row r="254" spans="1:15" hidden="1" outlineLevel="1" x14ac:dyDescent="0.2">
      <c r="A254" s="11">
        <v>44802</v>
      </c>
      <c r="B254" s="1">
        <v>36387</v>
      </c>
      <c r="C254" s="1" t="s">
        <v>166</v>
      </c>
      <c r="D254" s="1" t="s">
        <v>855</v>
      </c>
      <c r="E254" s="5">
        <v>1110580</v>
      </c>
      <c r="F254" s="8" t="s">
        <v>145</v>
      </c>
      <c r="G254" s="5">
        <v>88846</v>
      </c>
      <c r="H254" s="5">
        <f t="shared" si="12"/>
        <v>1199426</v>
      </c>
      <c r="I254" s="1" t="s">
        <v>394</v>
      </c>
      <c r="J254" s="1" t="s">
        <v>472</v>
      </c>
      <c r="K254" s="20">
        <f t="shared" si="13"/>
        <v>44832</v>
      </c>
      <c r="L254" s="16">
        <f>+VLOOKUP(B254,'[1]2022-2023'!$I$1:$Q$65536,9,0)</f>
        <v>1199426</v>
      </c>
      <c r="M254" s="16">
        <f t="shared" si="14"/>
        <v>0</v>
      </c>
      <c r="N254" s="14" t="str">
        <f>+VLOOKUP(B254,'[1]2022-2023'!$I$1:$Q$65536,7,0)</f>
        <v>20221031</v>
      </c>
      <c r="O254" t="s">
        <v>1053</v>
      </c>
    </row>
    <row r="255" spans="1:15" hidden="1" outlineLevel="1" x14ac:dyDescent="0.2">
      <c r="A255" s="11">
        <v>44802</v>
      </c>
      <c r="B255" s="1">
        <v>36388</v>
      </c>
      <c r="C255" s="1" t="s">
        <v>166</v>
      </c>
      <c r="D255" s="1" t="s">
        <v>655</v>
      </c>
      <c r="E255" s="5">
        <v>1110580</v>
      </c>
      <c r="F255" s="8" t="s">
        <v>145</v>
      </c>
      <c r="G255" s="5">
        <v>88846</v>
      </c>
      <c r="H255" s="5">
        <f t="shared" si="12"/>
        <v>1199426</v>
      </c>
      <c r="I255" s="1" t="s">
        <v>727</v>
      </c>
      <c r="J255" s="1" t="s">
        <v>243</v>
      </c>
      <c r="K255" s="20">
        <f t="shared" si="13"/>
        <v>44832</v>
      </c>
      <c r="L255" s="16">
        <f>+VLOOKUP(B255,'[1]2022-2023'!$I$1:$Q$65536,9,0)</f>
        <v>1199426</v>
      </c>
      <c r="M255" s="16">
        <f t="shared" si="14"/>
        <v>0</v>
      </c>
      <c r="N255" s="14" t="str">
        <f>+VLOOKUP(B255,'[1]2022-2023'!$I$1:$Q$65536,7,0)</f>
        <v>20221010</v>
      </c>
      <c r="O255" t="s">
        <v>1052</v>
      </c>
    </row>
    <row r="256" spans="1:15" hidden="1" outlineLevel="1" x14ac:dyDescent="0.2">
      <c r="A256" s="11">
        <v>44802</v>
      </c>
      <c r="B256" s="1">
        <v>36389</v>
      </c>
      <c r="C256" s="1" t="s">
        <v>166</v>
      </c>
      <c r="D256" s="1" t="s">
        <v>269</v>
      </c>
      <c r="E256" s="5">
        <v>8734122</v>
      </c>
      <c r="F256" s="8" t="s">
        <v>145</v>
      </c>
      <c r="G256" s="5">
        <v>698730</v>
      </c>
      <c r="H256" s="5">
        <f t="shared" si="12"/>
        <v>9432852</v>
      </c>
      <c r="I256" s="1" t="s">
        <v>593</v>
      </c>
      <c r="J256" s="1" t="s">
        <v>162</v>
      </c>
      <c r="K256" s="20">
        <f t="shared" si="13"/>
        <v>44832</v>
      </c>
      <c r="L256" s="16">
        <f>+VLOOKUP(B256,'[1]2022-2023'!$I$1:$Q$65536,9,0)</f>
        <v>9432852</v>
      </c>
      <c r="M256" s="16">
        <f t="shared" si="14"/>
        <v>0</v>
      </c>
      <c r="N256" s="14" t="str">
        <f>+VLOOKUP(B256,'[1]2022-2023'!$I$1:$Q$65536,7,0)</f>
        <v>20221031</v>
      </c>
      <c r="O256" t="s">
        <v>1053</v>
      </c>
    </row>
    <row r="257" spans="1:15" hidden="1" outlineLevel="1" x14ac:dyDescent="0.2">
      <c r="A257" s="11">
        <v>44803</v>
      </c>
      <c r="B257" s="1">
        <v>36421</v>
      </c>
      <c r="C257" s="1" t="s">
        <v>166</v>
      </c>
      <c r="D257" s="1" t="s">
        <v>189</v>
      </c>
      <c r="E257" s="5">
        <v>1110580</v>
      </c>
      <c r="F257" s="8" t="s">
        <v>145</v>
      </c>
      <c r="G257" s="5">
        <v>88846</v>
      </c>
      <c r="H257" s="5">
        <f t="shared" si="12"/>
        <v>1199426</v>
      </c>
      <c r="I257" s="1" t="s">
        <v>748</v>
      </c>
      <c r="J257" s="1" t="s">
        <v>134</v>
      </c>
      <c r="K257" s="20">
        <f t="shared" si="13"/>
        <v>44833</v>
      </c>
      <c r="L257" s="16">
        <f>+VLOOKUP(B257,'[1]2022-2023'!$I$1:$Q$65536,9,0)</f>
        <v>1199426</v>
      </c>
      <c r="M257" s="16">
        <f t="shared" si="14"/>
        <v>0</v>
      </c>
      <c r="N257" s="14" t="str">
        <f>+VLOOKUP(B257,'[1]2022-2023'!$I$1:$Q$65536,7,0)</f>
        <v>20221031</v>
      </c>
      <c r="O257" t="s">
        <v>1053</v>
      </c>
    </row>
    <row r="258" spans="1:15" hidden="1" outlineLevel="1" x14ac:dyDescent="0.2">
      <c r="A258" s="11">
        <v>44803</v>
      </c>
      <c r="B258" s="1">
        <v>36445</v>
      </c>
      <c r="C258" s="1" t="s">
        <v>166</v>
      </c>
      <c r="D258" s="1" t="s">
        <v>291</v>
      </c>
      <c r="E258" s="5">
        <v>6549235</v>
      </c>
      <c r="F258" s="8" t="s">
        <v>145</v>
      </c>
      <c r="G258" s="5">
        <v>523939</v>
      </c>
      <c r="H258" s="5">
        <f t="shared" si="12"/>
        <v>7073174</v>
      </c>
      <c r="I258" s="1" t="s">
        <v>748</v>
      </c>
      <c r="J258" s="1" t="s">
        <v>134</v>
      </c>
      <c r="K258" s="20">
        <f t="shared" si="13"/>
        <v>44833</v>
      </c>
      <c r="L258" s="16">
        <f>+VLOOKUP(B258,'[1]2022-2023'!$I$1:$Q$65536,9,0)</f>
        <v>7073174</v>
      </c>
      <c r="M258" s="16">
        <f t="shared" si="14"/>
        <v>0</v>
      </c>
      <c r="N258" s="14" t="str">
        <f>+VLOOKUP(B258,'[1]2022-2023'!$I$1:$Q$65536,7,0)</f>
        <v>20221010</v>
      </c>
      <c r="O258" t="s">
        <v>1052</v>
      </c>
    </row>
    <row r="259" spans="1:15" hidden="1" outlineLevel="1" x14ac:dyDescent="0.2">
      <c r="A259" s="11">
        <v>44804</v>
      </c>
      <c r="B259" s="1">
        <v>36468</v>
      </c>
      <c r="C259" s="1" t="s">
        <v>166</v>
      </c>
      <c r="D259" s="1" t="s">
        <v>144</v>
      </c>
      <c r="E259" s="5">
        <v>1071594</v>
      </c>
      <c r="F259" s="8" t="s">
        <v>145</v>
      </c>
      <c r="G259" s="5">
        <v>85728</v>
      </c>
      <c r="H259" s="5">
        <f t="shared" si="12"/>
        <v>1157322</v>
      </c>
      <c r="I259" s="1" t="s">
        <v>438</v>
      </c>
      <c r="J259" s="1" t="s">
        <v>779</v>
      </c>
      <c r="K259" s="20">
        <f t="shared" si="13"/>
        <v>44834</v>
      </c>
      <c r="L259" s="16">
        <f>+VLOOKUP(B259,'[1]2022-2023'!$I$1:$Q$65536,9,0)</f>
        <v>1157322</v>
      </c>
      <c r="M259" s="16">
        <f t="shared" si="14"/>
        <v>0</v>
      </c>
      <c r="N259" s="14" t="str">
        <f>+VLOOKUP(B259,'[1]2022-2023'!$I$1:$Q$65536,7,0)</f>
        <v>20221010</v>
      </c>
      <c r="O259" t="s">
        <v>1052</v>
      </c>
    </row>
    <row r="260" spans="1:15" hidden="1" outlineLevel="1" x14ac:dyDescent="0.2">
      <c r="A260" s="11">
        <v>44805</v>
      </c>
      <c r="B260" s="1">
        <v>37139</v>
      </c>
      <c r="C260" s="1" t="s">
        <v>166</v>
      </c>
      <c r="D260" s="1" t="s">
        <v>464</v>
      </c>
      <c r="E260" s="5">
        <v>2182630</v>
      </c>
      <c r="F260" s="8" t="s">
        <v>145</v>
      </c>
      <c r="G260" s="5">
        <v>174610</v>
      </c>
      <c r="H260" s="5">
        <f t="shared" si="12"/>
        <v>2357240</v>
      </c>
      <c r="I260" s="1" t="s">
        <v>727</v>
      </c>
      <c r="J260" s="1" t="s">
        <v>243</v>
      </c>
      <c r="K260" s="20">
        <f t="shared" si="13"/>
        <v>44835</v>
      </c>
      <c r="L260" s="16">
        <f>+VLOOKUP(B260,'[1]2022-2023'!$I$1:$Q$65536,9,0)</f>
        <v>2357240</v>
      </c>
      <c r="M260" s="16">
        <f t="shared" si="14"/>
        <v>0</v>
      </c>
      <c r="N260" s="14" t="str">
        <f>+VLOOKUP(B260,'[1]2022-2023'!$I$1:$Q$65536,7,0)</f>
        <v>20221031</v>
      </c>
      <c r="O260" t="s">
        <v>1053</v>
      </c>
    </row>
    <row r="261" spans="1:15" hidden="1" outlineLevel="1" x14ac:dyDescent="0.2">
      <c r="A261" s="11">
        <v>44809</v>
      </c>
      <c r="B261" s="1">
        <v>37239</v>
      </c>
      <c r="C261" s="1" t="s">
        <v>166</v>
      </c>
      <c r="D261" s="1" t="s">
        <v>253</v>
      </c>
      <c r="E261" s="5">
        <v>1646605</v>
      </c>
      <c r="F261" s="8" t="s">
        <v>145</v>
      </c>
      <c r="G261" s="5">
        <v>131728</v>
      </c>
      <c r="H261" s="5">
        <f t="shared" si="12"/>
        <v>1778333</v>
      </c>
      <c r="I261" s="1" t="s">
        <v>727</v>
      </c>
      <c r="J261" s="1" t="s">
        <v>243</v>
      </c>
      <c r="K261" s="20">
        <f t="shared" si="13"/>
        <v>44839</v>
      </c>
      <c r="L261" s="16">
        <f>+VLOOKUP(B261,'[1]2022-2023'!$I$1:$Q$65536,9,0)</f>
        <v>1778333</v>
      </c>
      <c r="M261" s="16">
        <f t="shared" si="14"/>
        <v>0</v>
      </c>
      <c r="N261" s="14" t="str">
        <f>+VLOOKUP(B261,'[1]2022-2023'!$I$1:$Q$65536,7,0)</f>
        <v>20221031</v>
      </c>
      <c r="O261" t="s">
        <v>1053</v>
      </c>
    </row>
    <row r="262" spans="1:15" hidden="1" outlineLevel="1" x14ac:dyDescent="0.2">
      <c r="A262" s="11">
        <v>44809</v>
      </c>
      <c r="B262" s="1">
        <v>37295</v>
      </c>
      <c r="C262" s="1" t="s">
        <v>166</v>
      </c>
      <c r="D262" s="1" t="s">
        <v>206</v>
      </c>
      <c r="E262" s="5">
        <v>2163365</v>
      </c>
      <c r="F262" s="8" t="s">
        <v>145</v>
      </c>
      <c r="G262" s="5">
        <v>173069</v>
      </c>
      <c r="H262" s="5">
        <f t="shared" si="12"/>
        <v>2336434</v>
      </c>
      <c r="I262" s="1" t="s">
        <v>302</v>
      </c>
      <c r="J262" s="1" t="s">
        <v>375</v>
      </c>
      <c r="K262" s="20">
        <f t="shared" si="13"/>
        <v>44839</v>
      </c>
      <c r="L262" s="16">
        <f>+VLOOKUP(B262,'[1]2022-2023'!$I$1:$Q$65536,9,0)</f>
        <v>2336434</v>
      </c>
      <c r="M262" s="16">
        <f t="shared" si="14"/>
        <v>0</v>
      </c>
      <c r="N262" s="14" t="str">
        <f>+VLOOKUP(B262,'[1]2022-2023'!$I$1:$Q$65536,7,0)</f>
        <v>20221031</v>
      </c>
      <c r="O262" t="s">
        <v>1053</v>
      </c>
    </row>
    <row r="263" spans="1:15" hidden="1" outlineLevel="1" x14ac:dyDescent="0.2">
      <c r="A263" s="11">
        <v>44810</v>
      </c>
      <c r="B263" s="1">
        <v>37327</v>
      </c>
      <c r="C263" s="1" t="s">
        <v>166</v>
      </c>
      <c r="D263" s="1" t="s">
        <v>880</v>
      </c>
      <c r="E263" s="5">
        <v>4325818</v>
      </c>
      <c r="F263" s="8" t="s">
        <v>145</v>
      </c>
      <c r="G263" s="5">
        <v>346065</v>
      </c>
      <c r="H263" s="5">
        <f t="shared" si="12"/>
        <v>4671883</v>
      </c>
      <c r="I263" s="1" t="s">
        <v>437</v>
      </c>
      <c r="J263" s="1" t="s">
        <v>456</v>
      </c>
      <c r="K263" s="20">
        <f t="shared" si="13"/>
        <v>44840</v>
      </c>
      <c r="L263" s="16">
        <f>+VLOOKUP(B263,'[1]2022-2023'!$I$1:$Q$65536,9,0)</f>
        <v>4671883</v>
      </c>
      <c r="M263" s="16">
        <f t="shared" si="14"/>
        <v>0</v>
      </c>
      <c r="N263" s="14" t="str">
        <f>+VLOOKUP(B263,'[1]2022-2023'!$I$1:$Q$65536,7,0)</f>
        <v>20221031</v>
      </c>
      <c r="O263" t="s">
        <v>1053</v>
      </c>
    </row>
    <row r="264" spans="1:15" hidden="1" outlineLevel="1" x14ac:dyDescent="0.2">
      <c r="A264" s="11">
        <v>44811</v>
      </c>
      <c r="B264" s="1">
        <v>38168</v>
      </c>
      <c r="C264" s="1" t="s">
        <v>166</v>
      </c>
      <c r="D264" s="1" t="s">
        <v>520</v>
      </c>
      <c r="E264" s="5">
        <v>4286832</v>
      </c>
      <c r="F264" s="8" t="s">
        <v>145</v>
      </c>
      <c r="G264" s="5">
        <v>342947</v>
      </c>
      <c r="H264" s="5">
        <f t="shared" si="12"/>
        <v>4629779</v>
      </c>
      <c r="I264" s="1" t="s">
        <v>393</v>
      </c>
      <c r="J264" s="1" t="s">
        <v>677</v>
      </c>
      <c r="K264" s="20">
        <f t="shared" si="13"/>
        <v>44841</v>
      </c>
      <c r="L264" s="16">
        <f>+VLOOKUP(B264,'[1]2022-2023'!$I$1:$Q$65536,9,0)</f>
        <v>4629779</v>
      </c>
      <c r="M264" s="16">
        <f t="shared" si="14"/>
        <v>0</v>
      </c>
      <c r="N264" s="14" t="str">
        <f>+VLOOKUP(B264,'[1]2022-2023'!$I$1:$Q$65536,7,0)</f>
        <v>20221031</v>
      </c>
      <c r="O264" t="s">
        <v>1053</v>
      </c>
    </row>
    <row r="265" spans="1:15" hidden="1" outlineLevel="1" x14ac:dyDescent="0.2">
      <c r="A265" s="11">
        <v>44811</v>
      </c>
      <c r="B265" s="1">
        <v>38189</v>
      </c>
      <c r="C265" s="1" t="s">
        <v>166</v>
      </c>
      <c r="D265" s="1" t="s">
        <v>318</v>
      </c>
      <c r="E265" s="5">
        <v>2143644</v>
      </c>
      <c r="F265" s="8" t="s">
        <v>145</v>
      </c>
      <c r="G265" s="5">
        <v>171492</v>
      </c>
      <c r="H265" s="5">
        <f t="shared" si="12"/>
        <v>2315136</v>
      </c>
      <c r="I265" s="1" t="s">
        <v>438</v>
      </c>
      <c r="J265" s="1" t="s">
        <v>779</v>
      </c>
      <c r="K265" s="20">
        <f t="shared" si="13"/>
        <v>44841</v>
      </c>
      <c r="L265" s="16">
        <f>+VLOOKUP(B265,'[1]2022-2023'!$I$1:$Q$65536,9,0)</f>
        <v>2315136</v>
      </c>
      <c r="M265" s="16">
        <f t="shared" si="14"/>
        <v>0</v>
      </c>
      <c r="N265" s="14" t="str">
        <f>+VLOOKUP(B265,'[1]2022-2023'!$I$1:$Q$65536,7,0)</f>
        <v>20221031</v>
      </c>
      <c r="O265" t="s">
        <v>1053</v>
      </c>
    </row>
    <row r="266" spans="1:15" hidden="1" outlineLevel="1" x14ac:dyDescent="0.2">
      <c r="A266" s="11">
        <v>44814</v>
      </c>
      <c r="B266" s="1">
        <v>40110</v>
      </c>
      <c r="C266" s="1" t="s">
        <v>166</v>
      </c>
      <c r="D266" s="1" t="s">
        <v>830</v>
      </c>
      <c r="E266" s="5">
        <v>3253768</v>
      </c>
      <c r="F266" s="8" t="s">
        <v>145</v>
      </c>
      <c r="G266" s="5">
        <v>260301</v>
      </c>
      <c r="H266" s="5">
        <f t="shared" si="12"/>
        <v>3514069</v>
      </c>
      <c r="I266" s="1" t="s">
        <v>437</v>
      </c>
      <c r="J266" s="1" t="s">
        <v>456</v>
      </c>
      <c r="K266" s="20">
        <f t="shared" si="13"/>
        <v>44844</v>
      </c>
      <c r="L266" s="16">
        <f>+VLOOKUP(B266,'[1]2022-2023'!$I$1:$Q$65536,9,0)</f>
        <v>3514069</v>
      </c>
      <c r="M266" s="16">
        <f t="shared" si="14"/>
        <v>0</v>
      </c>
      <c r="N266" s="14" t="str">
        <f>+VLOOKUP(B266,'[1]2022-2023'!$I$1:$Q$65536,7,0)</f>
        <v>20221031</v>
      </c>
      <c r="O266" t="s">
        <v>1053</v>
      </c>
    </row>
    <row r="267" spans="1:15" hidden="1" outlineLevel="1" x14ac:dyDescent="0.2">
      <c r="A267" s="11">
        <v>44814</v>
      </c>
      <c r="B267" s="1">
        <v>40111</v>
      </c>
      <c r="C267" s="1" t="s">
        <v>166</v>
      </c>
      <c r="D267" s="1" t="s">
        <v>731</v>
      </c>
      <c r="E267" s="5">
        <v>2221160</v>
      </c>
      <c r="F267" s="8" t="s">
        <v>145</v>
      </c>
      <c r="G267" s="5">
        <v>177693</v>
      </c>
      <c r="H267" s="5">
        <f t="shared" si="12"/>
        <v>2398853</v>
      </c>
      <c r="I267" s="1" t="s">
        <v>748</v>
      </c>
      <c r="J267" s="1" t="s">
        <v>134</v>
      </c>
      <c r="K267" s="20">
        <f t="shared" si="13"/>
        <v>44844</v>
      </c>
      <c r="L267" s="16">
        <f>+VLOOKUP(B267,'[1]2022-2023'!$I$1:$Q$65536,9,0)</f>
        <v>2398853</v>
      </c>
      <c r="M267" s="16">
        <f t="shared" si="14"/>
        <v>0</v>
      </c>
      <c r="N267" s="14" t="str">
        <f>+VLOOKUP(B267,'[1]2022-2023'!$I$1:$Q$65536,7,0)</f>
        <v>20221031</v>
      </c>
      <c r="O267" t="s">
        <v>1053</v>
      </c>
    </row>
    <row r="268" spans="1:15" hidden="1" outlineLevel="1" x14ac:dyDescent="0.2">
      <c r="A268" s="11">
        <v>44816</v>
      </c>
      <c r="B268" s="1">
        <v>40130</v>
      </c>
      <c r="C268" s="1" t="s">
        <v>166</v>
      </c>
      <c r="D268" s="1" t="s">
        <v>87</v>
      </c>
      <c r="E268" s="5">
        <v>555290</v>
      </c>
      <c r="F268" s="8" t="s">
        <v>145</v>
      </c>
      <c r="G268" s="5">
        <v>44423</v>
      </c>
      <c r="H268" s="5">
        <f t="shared" si="12"/>
        <v>599713</v>
      </c>
      <c r="I268" s="1" t="s">
        <v>748</v>
      </c>
      <c r="J268" s="1" t="s">
        <v>134</v>
      </c>
      <c r="K268" s="20">
        <f t="shared" si="13"/>
        <v>44846</v>
      </c>
      <c r="L268" s="16">
        <f>+VLOOKUP(B268,'[1]2022-2023'!$I$1:$Q$65536,9,0)</f>
        <v>599713</v>
      </c>
      <c r="M268" s="16">
        <f t="shared" si="14"/>
        <v>0</v>
      </c>
      <c r="N268" s="14" t="str">
        <f>+VLOOKUP(B268,'[1]2022-2023'!$I$1:$Q$65536,7,0)</f>
        <v>20221031</v>
      </c>
      <c r="O268" t="s">
        <v>1053</v>
      </c>
    </row>
    <row r="269" spans="1:15" hidden="1" outlineLevel="1" x14ac:dyDescent="0.2">
      <c r="A269" s="11">
        <v>44816</v>
      </c>
      <c r="B269" s="1">
        <v>40161</v>
      </c>
      <c r="C269" s="1" t="s">
        <v>166</v>
      </c>
      <c r="D269" s="1" t="s">
        <v>755</v>
      </c>
      <c r="E269" s="5">
        <v>1665870</v>
      </c>
      <c r="F269" s="8" t="s">
        <v>145</v>
      </c>
      <c r="G269" s="5">
        <v>133270</v>
      </c>
      <c r="H269" s="5">
        <f t="shared" si="12"/>
        <v>1799140</v>
      </c>
      <c r="I269" s="1" t="s">
        <v>727</v>
      </c>
      <c r="J269" s="1" t="s">
        <v>243</v>
      </c>
      <c r="K269" s="20">
        <f t="shared" si="13"/>
        <v>44846</v>
      </c>
      <c r="L269" s="16">
        <f>+VLOOKUP(B269,'[1]2022-2023'!$I$1:$Q$65536,9,0)</f>
        <v>1799140</v>
      </c>
      <c r="M269" s="16">
        <f t="shared" si="14"/>
        <v>0</v>
      </c>
      <c r="N269" s="14" t="str">
        <f>+VLOOKUP(B269,'[1]2022-2023'!$I$1:$Q$65536,7,0)</f>
        <v>20221031</v>
      </c>
      <c r="O269" t="s">
        <v>1053</v>
      </c>
    </row>
    <row r="270" spans="1:15" hidden="1" outlineLevel="1" x14ac:dyDescent="0.2">
      <c r="A270" s="11">
        <v>44816</v>
      </c>
      <c r="B270" s="1">
        <v>40162</v>
      </c>
      <c r="C270" s="1" t="s">
        <v>166</v>
      </c>
      <c r="D270" s="1" t="s">
        <v>839</v>
      </c>
      <c r="E270" s="5">
        <v>3215238</v>
      </c>
      <c r="F270" s="8" t="s">
        <v>145</v>
      </c>
      <c r="G270" s="5">
        <v>257219</v>
      </c>
      <c r="H270" s="5">
        <f t="shared" si="12"/>
        <v>3472457</v>
      </c>
      <c r="I270" s="1" t="s">
        <v>393</v>
      </c>
      <c r="J270" s="1" t="s">
        <v>677</v>
      </c>
      <c r="K270" s="20">
        <f t="shared" si="13"/>
        <v>44846</v>
      </c>
      <c r="L270" s="16">
        <f>+VLOOKUP(B270,'[1]2022-2023'!$I$1:$Q$65536,9,0)</f>
        <v>3472457</v>
      </c>
      <c r="M270" s="16">
        <f t="shared" si="14"/>
        <v>0</v>
      </c>
      <c r="N270" s="14" t="str">
        <f>+VLOOKUP(B270,'[1]2022-2023'!$I$1:$Q$65536,7,0)</f>
        <v>20221031</v>
      </c>
      <c r="O270" t="s">
        <v>1053</v>
      </c>
    </row>
    <row r="271" spans="1:15" hidden="1" outlineLevel="1" x14ac:dyDescent="0.2">
      <c r="A271" s="11">
        <v>44818</v>
      </c>
      <c r="B271" s="1">
        <v>40272</v>
      </c>
      <c r="C271" s="1" t="s">
        <v>166</v>
      </c>
      <c r="D271" s="1" t="s">
        <v>88</v>
      </c>
      <c r="E271" s="5">
        <v>555290</v>
      </c>
      <c r="F271" s="8" t="s">
        <v>145</v>
      </c>
      <c r="G271" s="5">
        <v>44423</v>
      </c>
      <c r="H271" s="5">
        <f t="shared" si="12"/>
        <v>599713</v>
      </c>
      <c r="I271" s="1" t="s">
        <v>302</v>
      </c>
      <c r="J271" s="1" t="s">
        <v>375</v>
      </c>
      <c r="K271" s="20">
        <f t="shared" si="13"/>
        <v>44848</v>
      </c>
      <c r="L271" s="16">
        <f>+VLOOKUP(B271,'[1]2022-2023'!$I$1:$Q$65536,9,0)</f>
        <v>599713</v>
      </c>
      <c r="M271" s="16">
        <f t="shared" si="14"/>
        <v>0</v>
      </c>
      <c r="N271" s="14" t="str">
        <f>+VLOOKUP(B271,'[1]2022-2023'!$I$1:$Q$65536,7,0)</f>
        <v>20221110</v>
      </c>
      <c r="O271" t="s">
        <v>1054</v>
      </c>
    </row>
    <row r="272" spans="1:15" hidden="1" outlineLevel="1" x14ac:dyDescent="0.2">
      <c r="A272" s="11">
        <v>44819</v>
      </c>
      <c r="B272" s="1">
        <v>41362</v>
      </c>
      <c r="C272" s="1" t="s">
        <v>166</v>
      </c>
      <c r="D272" s="1" t="s">
        <v>811</v>
      </c>
      <c r="E272" s="5">
        <v>2262710</v>
      </c>
      <c r="F272" s="8" t="s">
        <v>145</v>
      </c>
      <c r="G272" s="5">
        <v>181017</v>
      </c>
      <c r="H272" s="5">
        <f t="shared" si="12"/>
        <v>2443727</v>
      </c>
      <c r="I272" s="1" t="s">
        <v>207</v>
      </c>
      <c r="J272" s="1" t="s">
        <v>706</v>
      </c>
      <c r="K272" s="20">
        <f t="shared" si="13"/>
        <v>44849</v>
      </c>
      <c r="L272" s="16">
        <f>+VLOOKUP(B272,'[1]2022-2023'!$I$1:$Q$65536,9,0)</f>
        <v>2443727</v>
      </c>
      <c r="M272" s="16">
        <f t="shared" si="14"/>
        <v>0</v>
      </c>
      <c r="N272" s="14" t="str">
        <f>+VLOOKUP(B272,'[1]2022-2023'!$I$1:$Q$65536,7,0)</f>
        <v>20221110</v>
      </c>
      <c r="O272" t="s">
        <v>1054</v>
      </c>
    </row>
    <row r="273" spans="1:15" hidden="1" outlineLevel="1" x14ac:dyDescent="0.2">
      <c r="A273" s="11">
        <v>44819</v>
      </c>
      <c r="B273" s="1">
        <v>41374</v>
      </c>
      <c r="C273" s="1" t="s">
        <v>166</v>
      </c>
      <c r="D273" s="1" t="s">
        <v>602</v>
      </c>
      <c r="E273" s="5">
        <v>2221160</v>
      </c>
      <c r="F273" s="8" t="s">
        <v>145</v>
      </c>
      <c r="G273" s="5">
        <v>177693</v>
      </c>
      <c r="H273" s="5">
        <f t="shared" si="12"/>
        <v>2398853</v>
      </c>
      <c r="I273" s="1" t="s">
        <v>748</v>
      </c>
      <c r="J273" s="1" t="s">
        <v>134</v>
      </c>
      <c r="K273" s="20">
        <f t="shared" si="13"/>
        <v>44849</v>
      </c>
      <c r="L273" s="16">
        <f>+VLOOKUP(B273,'[1]2022-2023'!$I$1:$Q$65536,9,0)</f>
        <v>2398853</v>
      </c>
      <c r="M273" s="16">
        <f t="shared" si="14"/>
        <v>0</v>
      </c>
      <c r="N273" s="14" t="str">
        <f>+VLOOKUP(B273,'[1]2022-2023'!$I$1:$Q$65536,7,0)</f>
        <v>20221110</v>
      </c>
      <c r="O273" t="s">
        <v>1054</v>
      </c>
    </row>
    <row r="274" spans="1:15" hidden="1" outlineLevel="1" x14ac:dyDescent="0.2">
      <c r="A274" s="11">
        <v>44823</v>
      </c>
      <c r="B274" s="1">
        <v>42343</v>
      </c>
      <c r="C274" s="1" t="s">
        <v>166</v>
      </c>
      <c r="D274" s="1" t="s">
        <v>61</v>
      </c>
      <c r="E274" s="5">
        <v>4602480</v>
      </c>
      <c r="F274" s="8" t="s">
        <v>145</v>
      </c>
      <c r="G274" s="5">
        <v>368198</v>
      </c>
      <c r="H274" s="5">
        <f t="shared" si="12"/>
        <v>4970678</v>
      </c>
      <c r="I274" s="1" t="s">
        <v>593</v>
      </c>
      <c r="J274" s="1" t="s">
        <v>162</v>
      </c>
      <c r="K274" s="20">
        <f t="shared" si="13"/>
        <v>44853</v>
      </c>
      <c r="L274" s="16">
        <f>+VLOOKUP(B274,'[1]2022-2023'!$I$1:$Q$65536,9,0)</f>
        <v>4970678</v>
      </c>
      <c r="M274" s="16">
        <f t="shared" si="14"/>
        <v>0</v>
      </c>
      <c r="N274" s="14" t="str">
        <f>+VLOOKUP(B274,'[1]2022-2023'!$I$1:$Q$65536,7,0)</f>
        <v>20221110</v>
      </c>
      <c r="O274" t="s">
        <v>1054</v>
      </c>
    </row>
    <row r="275" spans="1:15" hidden="1" outlineLevel="1" x14ac:dyDescent="0.2">
      <c r="A275" s="11">
        <v>44823</v>
      </c>
      <c r="B275" s="1">
        <v>42344</v>
      </c>
      <c r="C275" s="1" t="s">
        <v>166</v>
      </c>
      <c r="D275" s="1" t="s">
        <v>671</v>
      </c>
      <c r="E275" s="5">
        <v>1527841</v>
      </c>
      <c r="F275" s="8" t="s">
        <v>145</v>
      </c>
      <c r="G275" s="5">
        <v>122227</v>
      </c>
      <c r="H275" s="5">
        <f t="shared" si="12"/>
        <v>1650068</v>
      </c>
      <c r="I275" s="1" t="s">
        <v>394</v>
      </c>
      <c r="J275" s="1" t="s">
        <v>472</v>
      </c>
      <c r="K275" s="20">
        <f t="shared" si="13"/>
        <v>44853</v>
      </c>
      <c r="L275" s="16">
        <f>+VLOOKUP(B275,'[1]2022-2023'!$I$1:$Q$65536,9,0)</f>
        <v>1650068</v>
      </c>
      <c r="M275" s="16">
        <f t="shared" si="14"/>
        <v>0</v>
      </c>
      <c r="N275" s="14" t="str">
        <f>+VLOOKUP(B275,'[1]2022-2023'!$I$1:$Q$65536,7,0)</f>
        <v>20221110</v>
      </c>
      <c r="O275" t="s">
        <v>1054</v>
      </c>
    </row>
    <row r="276" spans="1:15" hidden="1" outlineLevel="1" x14ac:dyDescent="0.2">
      <c r="A276" s="11">
        <v>44823</v>
      </c>
      <c r="B276" s="1">
        <v>42345</v>
      </c>
      <c r="C276" s="1" t="s">
        <v>166</v>
      </c>
      <c r="D276" s="1" t="s">
        <v>814</v>
      </c>
      <c r="E276" s="5">
        <v>2221160</v>
      </c>
      <c r="F276" s="8" t="s">
        <v>145</v>
      </c>
      <c r="G276" s="5">
        <v>177693</v>
      </c>
      <c r="H276" s="5">
        <f t="shared" si="12"/>
        <v>2398853</v>
      </c>
      <c r="I276" s="1" t="s">
        <v>727</v>
      </c>
      <c r="J276" s="1" t="s">
        <v>243</v>
      </c>
      <c r="K276" s="20">
        <f t="shared" si="13"/>
        <v>44853</v>
      </c>
      <c r="L276" s="16">
        <f>+VLOOKUP(B276,'[1]2022-2023'!$I$1:$Q$65536,9,0)</f>
        <v>2398853</v>
      </c>
      <c r="M276" s="16">
        <f t="shared" si="14"/>
        <v>0</v>
      </c>
      <c r="N276" s="14" t="str">
        <f>+VLOOKUP(B276,'[1]2022-2023'!$I$1:$Q$65536,7,0)</f>
        <v>20221110</v>
      </c>
      <c r="O276" t="s">
        <v>1054</v>
      </c>
    </row>
    <row r="277" spans="1:15" hidden="1" outlineLevel="1" x14ac:dyDescent="0.2">
      <c r="A277" s="11">
        <v>44824</v>
      </c>
      <c r="B277" s="1">
        <v>42382</v>
      </c>
      <c r="C277" s="1" t="s">
        <v>166</v>
      </c>
      <c r="D277" s="1" t="s">
        <v>441</v>
      </c>
      <c r="E277" s="5">
        <v>2301240</v>
      </c>
      <c r="F277" s="8" t="s">
        <v>145</v>
      </c>
      <c r="G277" s="5">
        <v>184099</v>
      </c>
      <c r="H277" s="5">
        <f t="shared" si="12"/>
        <v>2485339</v>
      </c>
      <c r="I277" s="1" t="s">
        <v>437</v>
      </c>
      <c r="J277" s="1" t="s">
        <v>456</v>
      </c>
      <c r="K277" s="20">
        <f t="shared" si="13"/>
        <v>44854</v>
      </c>
      <c r="L277" s="16">
        <f>+VLOOKUP(B277,'[1]2022-2023'!$I$1:$Q$65536,9,0)</f>
        <v>2485339</v>
      </c>
      <c r="M277" s="16">
        <f t="shared" si="14"/>
        <v>0</v>
      </c>
      <c r="N277" s="14" t="str">
        <f>+VLOOKUP(B277,'[1]2022-2023'!$I$1:$Q$65536,7,0)</f>
        <v>20221110</v>
      </c>
      <c r="O277" t="s">
        <v>1054</v>
      </c>
    </row>
    <row r="278" spans="1:15" hidden="1" outlineLevel="1" x14ac:dyDescent="0.2">
      <c r="A278" s="11">
        <v>44824</v>
      </c>
      <c r="B278" s="1">
        <v>42400</v>
      </c>
      <c r="C278" s="1" t="s">
        <v>166</v>
      </c>
      <c r="D278" s="1" t="s">
        <v>567</v>
      </c>
      <c r="E278" s="5">
        <v>1726685</v>
      </c>
      <c r="F278" s="8" t="s">
        <v>145</v>
      </c>
      <c r="G278" s="5">
        <v>138135</v>
      </c>
      <c r="H278" s="5">
        <f t="shared" si="12"/>
        <v>1864820</v>
      </c>
      <c r="I278" s="1" t="s">
        <v>302</v>
      </c>
      <c r="J278" s="1" t="s">
        <v>375</v>
      </c>
      <c r="K278" s="20">
        <f t="shared" si="13"/>
        <v>44854</v>
      </c>
      <c r="L278" s="16">
        <f>+VLOOKUP(B278,'[1]2022-2023'!$I$1:$Q$65536,9,0)</f>
        <v>1864820</v>
      </c>
      <c r="M278" s="16">
        <f t="shared" si="14"/>
        <v>0</v>
      </c>
      <c r="N278" s="14" t="str">
        <f>+VLOOKUP(B278,'[1]2022-2023'!$I$1:$Q$65536,7,0)</f>
        <v>20221110</v>
      </c>
      <c r="O278" t="s">
        <v>1054</v>
      </c>
    </row>
    <row r="279" spans="1:15" hidden="1" outlineLevel="1" x14ac:dyDescent="0.2">
      <c r="A279" s="11">
        <v>44824</v>
      </c>
      <c r="B279" s="1">
        <v>42412</v>
      </c>
      <c r="C279" s="1" t="s">
        <v>166</v>
      </c>
      <c r="D279" s="1" t="s">
        <v>663</v>
      </c>
      <c r="E279" s="5">
        <v>999522</v>
      </c>
      <c r="F279" s="8" t="s">
        <v>145</v>
      </c>
      <c r="G279" s="5">
        <v>79962</v>
      </c>
      <c r="H279" s="5">
        <f t="shared" si="12"/>
        <v>1079484</v>
      </c>
      <c r="I279" s="1" t="s">
        <v>727</v>
      </c>
      <c r="J279" s="1" t="s">
        <v>243</v>
      </c>
      <c r="K279" s="20">
        <f t="shared" si="13"/>
        <v>44854</v>
      </c>
      <c r="L279" s="16">
        <f>+VLOOKUP(B279,'[1]2022-2023'!$I$1:$Q$65536,9,0)</f>
        <v>1079484</v>
      </c>
      <c r="M279" s="16">
        <f t="shared" si="14"/>
        <v>0</v>
      </c>
      <c r="N279" s="14" t="str">
        <f>+VLOOKUP(B279,'[1]2022-2023'!$I$1:$Q$65536,7,0)</f>
        <v>20221110</v>
      </c>
      <c r="O279" t="s">
        <v>1054</v>
      </c>
    </row>
    <row r="280" spans="1:15" hidden="1" outlineLevel="1" x14ac:dyDescent="0.2">
      <c r="A280" s="11">
        <v>44825</v>
      </c>
      <c r="B280" s="1">
        <v>42456</v>
      </c>
      <c r="C280" s="1" t="s">
        <v>166</v>
      </c>
      <c r="D280" s="1" t="s">
        <v>490</v>
      </c>
      <c r="E280" s="5">
        <v>1110580</v>
      </c>
      <c r="F280" s="8" t="s">
        <v>145</v>
      </c>
      <c r="G280" s="5">
        <v>88846</v>
      </c>
      <c r="H280" s="5">
        <f t="shared" si="12"/>
        <v>1199426</v>
      </c>
      <c r="I280" s="1" t="s">
        <v>394</v>
      </c>
      <c r="J280" s="1" t="s">
        <v>472</v>
      </c>
      <c r="K280" s="20">
        <f t="shared" si="13"/>
        <v>44855</v>
      </c>
      <c r="L280" s="16">
        <f>+VLOOKUP(B280,'[1]2022-2023'!$I$1:$Q$65536,9,0)</f>
        <v>1199426</v>
      </c>
      <c r="M280" s="16">
        <f t="shared" si="14"/>
        <v>0</v>
      </c>
      <c r="N280" s="14" t="str">
        <f>+VLOOKUP(B280,'[1]2022-2023'!$I$1:$Q$65536,7,0)</f>
        <v>20221110</v>
      </c>
      <c r="O280" t="s">
        <v>1054</v>
      </c>
    </row>
    <row r="281" spans="1:15" hidden="1" outlineLevel="1" x14ac:dyDescent="0.2">
      <c r="A281" s="11">
        <v>44825</v>
      </c>
      <c r="B281" s="1">
        <v>42466</v>
      </c>
      <c r="C281" s="1" t="s">
        <v>166</v>
      </c>
      <c r="D281" s="1" t="s">
        <v>812</v>
      </c>
      <c r="E281" s="5">
        <v>3331740</v>
      </c>
      <c r="F281" s="8" t="s">
        <v>145</v>
      </c>
      <c r="G281" s="5">
        <v>266539</v>
      </c>
      <c r="H281" s="5">
        <f t="shared" si="12"/>
        <v>3598279</v>
      </c>
      <c r="I281" s="1" t="s">
        <v>593</v>
      </c>
      <c r="J281" s="1" t="s">
        <v>162</v>
      </c>
      <c r="K281" s="20">
        <f t="shared" si="13"/>
        <v>44855</v>
      </c>
      <c r="L281" s="16">
        <f>+VLOOKUP(B281,'[1]2022-2023'!$I$1:$Q$65536,9,0)</f>
        <v>3598279</v>
      </c>
      <c r="M281" s="16">
        <f t="shared" si="14"/>
        <v>0</v>
      </c>
      <c r="N281" s="14" t="str">
        <f>+VLOOKUP(B281,'[1]2022-2023'!$I$1:$Q$65536,7,0)</f>
        <v>20221110</v>
      </c>
      <c r="O281" t="s">
        <v>1054</v>
      </c>
    </row>
    <row r="282" spans="1:15" hidden="1" outlineLevel="1" x14ac:dyDescent="0.2">
      <c r="A282" s="11">
        <v>44826</v>
      </c>
      <c r="B282" s="1">
        <v>43641</v>
      </c>
      <c r="C282" s="1" t="s">
        <v>166</v>
      </c>
      <c r="D282" s="1" t="s">
        <v>784</v>
      </c>
      <c r="E282" s="5">
        <v>3394065</v>
      </c>
      <c r="F282" s="8" t="s">
        <v>145</v>
      </c>
      <c r="G282" s="5">
        <v>271525</v>
      </c>
      <c r="H282" s="5">
        <f t="shared" si="12"/>
        <v>3665590</v>
      </c>
      <c r="I282" s="1" t="s">
        <v>207</v>
      </c>
      <c r="J282" s="1" t="s">
        <v>706</v>
      </c>
      <c r="K282" s="20">
        <f t="shared" si="13"/>
        <v>44856</v>
      </c>
      <c r="L282" s="16">
        <f>+VLOOKUP(B282,'[1]2022-2023'!$I$1:$Q$65536,9,0)</f>
        <v>3665590</v>
      </c>
      <c r="M282" s="16">
        <f t="shared" si="14"/>
        <v>0</v>
      </c>
      <c r="N282" s="14" t="str">
        <f>+VLOOKUP(B282,'[1]2022-2023'!$I$1:$Q$65536,7,0)</f>
        <v>20221110</v>
      </c>
      <c r="O282" t="s">
        <v>1054</v>
      </c>
    </row>
    <row r="283" spans="1:15" hidden="1" outlineLevel="1" x14ac:dyDescent="0.2">
      <c r="A283" s="11">
        <v>44826</v>
      </c>
      <c r="B283" s="1">
        <v>43642</v>
      </c>
      <c r="C283" s="1" t="s">
        <v>166</v>
      </c>
      <c r="D283" s="1" t="s">
        <v>445</v>
      </c>
      <c r="E283" s="5">
        <v>1110580</v>
      </c>
      <c r="F283" s="8" t="s">
        <v>145</v>
      </c>
      <c r="G283" s="5">
        <v>88846</v>
      </c>
      <c r="H283" s="5">
        <f t="shared" si="12"/>
        <v>1199426</v>
      </c>
      <c r="I283" s="1" t="s">
        <v>727</v>
      </c>
      <c r="J283" s="1" t="s">
        <v>243</v>
      </c>
      <c r="K283" s="20">
        <f t="shared" si="13"/>
        <v>44856</v>
      </c>
      <c r="L283" s="16">
        <f>+VLOOKUP(B283,'[1]2022-2023'!$I$1:$Q$65536,9,0)</f>
        <v>1199426</v>
      </c>
      <c r="M283" s="16">
        <f t="shared" si="14"/>
        <v>0</v>
      </c>
      <c r="N283" s="14" t="str">
        <f>+VLOOKUP(B283,'[1]2022-2023'!$I$1:$Q$65536,7,0)</f>
        <v>20221110</v>
      </c>
      <c r="O283" t="s">
        <v>1054</v>
      </c>
    </row>
    <row r="284" spans="1:15" hidden="1" outlineLevel="1" x14ac:dyDescent="0.2">
      <c r="A284" s="11">
        <v>44826</v>
      </c>
      <c r="B284" s="1">
        <v>43852</v>
      </c>
      <c r="C284" s="1" t="s">
        <v>166</v>
      </c>
      <c r="D284" s="1" t="s">
        <v>146</v>
      </c>
      <c r="E284" s="5">
        <v>1110580</v>
      </c>
      <c r="F284" s="8" t="s">
        <v>145</v>
      </c>
      <c r="G284" s="5">
        <v>88846</v>
      </c>
      <c r="H284" s="5">
        <f t="shared" si="12"/>
        <v>1199426</v>
      </c>
      <c r="I284" s="1" t="s">
        <v>748</v>
      </c>
      <c r="J284" s="1" t="s">
        <v>134</v>
      </c>
      <c r="K284" s="20">
        <f t="shared" si="13"/>
        <v>44856</v>
      </c>
      <c r="L284" s="16">
        <f>+VLOOKUP(B284,'[1]2022-2023'!$I$1:$Q$65536,9,0)</f>
        <v>1199426</v>
      </c>
      <c r="M284" s="16">
        <f t="shared" si="14"/>
        <v>0</v>
      </c>
      <c r="N284" s="14" t="str">
        <f>+VLOOKUP(B284,'[1]2022-2023'!$I$1:$Q$65536,7,0)</f>
        <v>20221110</v>
      </c>
      <c r="O284" t="s">
        <v>1054</v>
      </c>
    </row>
    <row r="285" spans="1:15" hidden="1" outlineLevel="1" x14ac:dyDescent="0.2">
      <c r="A285" s="11">
        <v>44828</v>
      </c>
      <c r="B285" s="1">
        <v>2912</v>
      </c>
      <c r="C285" s="1" t="s">
        <v>125</v>
      </c>
      <c r="D285" s="1" t="s">
        <v>826</v>
      </c>
      <c r="E285" s="5">
        <v>-261844</v>
      </c>
      <c r="F285" s="8" t="s">
        <v>145</v>
      </c>
      <c r="G285" s="5">
        <v>-20948</v>
      </c>
      <c r="H285" s="5">
        <f t="shared" si="12"/>
        <v>-282792</v>
      </c>
      <c r="I285" s="1" t="s">
        <v>727</v>
      </c>
      <c r="J285" s="1" t="s">
        <v>243</v>
      </c>
      <c r="K285" s="20">
        <f t="shared" si="13"/>
        <v>44858</v>
      </c>
      <c r="L285" s="16">
        <f>+VLOOKUP(B285,'[1]2022-2023'!$I$1:$Q$65536,9,0)</f>
        <v>-282792</v>
      </c>
      <c r="M285" s="16">
        <f t="shared" si="14"/>
        <v>0</v>
      </c>
      <c r="N285" s="14" t="str">
        <f>+VLOOKUP(B285,'[1]2022-2023'!$I$1:$Q$65536,7,0)</f>
        <v>20220930</v>
      </c>
      <c r="O285" t="s">
        <v>1051</v>
      </c>
    </row>
    <row r="286" spans="1:15" hidden="1" outlineLevel="1" x14ac:dyDescent="0.2">
      <c r="A286" s="11">
        <v>44828</v>
      </c>
      <c r="B286" s="1">
        <v>2913</v>
      </c>
      <c r="C286" s="1" t="s">
        <v>125</v>
      </c>
      <c r="D286" s="1" t="s">
        <v>826</v>
      </c>
      <c r="E286" s="5">
        <v>-444232</v>
      </c>
      <c r="F286" s="8" t="s">
        <v>145</v>
      </c>
      <c r="G286" s="5">
        <v>-35539</v>
      </c>
      <c r="H286" s="5">
        <f t="shared" si="12"/>
        <v>-479771</v>
      </c>
      <c r="I286" s="1" t="s">
        <v>727</v>
      </c>
      <c r="J286" s="1" t="s">
        <v>243</v>
      </c>
      <c r="K286" s="20">
        <f t="shared" si="13"/>
        <v>44858</v>
      </c>
      <c r="L286" s="16">
        <f>+VLOOKUP(B286,'[1]2022-2023'!$I$1:$Q$65536,9,0)</f>
        <v>-479771</v>
      </c>
      <c r="M286" s="16">
        <f t="shared" si="14"/>
        <v>0</v>
      </c>
      <c r="N286" s="14" t="str">
        <f>+VLOOKUP(B286,'[1]2022-2023'!$I$1:$Q$65536,7,0)</f>
        <v>20220930</v>
      </c>
      <c r="O286" t="s">
        <v>1051</v>
      </c>
    </row>
    <row r="287" spans="1:15" hidden="1" outlineLevel="1" x14ac:dyDescent="0.2">
      <c r="A287" s="11">
        <v>44830</v>
      </c>
      <c r="B287" s="1">
        <v>44141</v>
      </c>
      <c r="C287" s="1" t="s">
        <v>166</v>
      </c>
      <c r="D287" s="1" t="s">
        <v>377</v>
      </c>
      <c r="E287" s="5">
        <v>2182630</v>
      </c>
      <c r="F287" s="8" t="s">
        <v>145</v>
      </c>
      <c r="G287" s="5">
        <v>174610</v>
      </c>
      <c r="H287" s="5">
        <f t="shared" si="12"/>
        <v>2357240</v>
      </c>
      <c r="I287" s="1" t="s">
        <v>437</v>
      </c>
      <c r="J287" s="1" t="s">
        <v>456</v>
      </c>
      <c r="K287" s="20">
        <f t="shared" si="13"/>
        <v>44860</v>
      </c>
      <c r="L287" s="16">
        <f>+VLOOKUP(B287,'[1]2022-2023'!$I$1:$Q$65536,9,0)</f>
        <v>2357240</v>
      </c>
      <c r="M287" s="16">
        <f t="shared" si="14"/>
        <v>0</v>
      </c>
      <c r="N287" s="14" t="str">
        <f>+VLOOKUP(B287,'[1]2022-2023'!$I$1:$Q$65536,7,0)</f>
        <v>20221110</v>
      </c>
      <c r="O287" t="s">
        <v>1054</v>
      </c>
    </row>
    <row r="288" spans="1:15" hidden="1" outlineLevel="1" x14ac:dyDescent="0.2">
      <c r="A288" s="11">
        <v>44830</v>
      </c>
      <c r="B288" s="1">
        <v>44173</v>
      </c>
      <c r="C288" s="1" t="s">
        <v>166</v>
      </c>
      <c r="D288" s="1" t="s">
        <v>225</v>
      </c>
      <c r="E288" s="5">
        <v>1305725</v>
      </c>
      <c r="F288" s="8" t="s">
        <v>145</v>
      </c>
      <c r="G288" s="5">
        <v>104458</v>
      </c>
      <c r="H288" s="5">
        <f t="shared" si="12"/>
        <v>1410183</v>
      </c>
      <c r="I288" s="1" t="s">
        <v>394</v>
      </c>
      <c r="J288" s="1" t="s">
        <v>472</v>
      </c>
      <c r="K288" s="20">
        <f t="shared" si="13"/>
        <v>44860</v>
      </c>
      <c r="L288" s="16">
        <f>+VLOOKUP(B288,'[1]2022-2023'!$I$1:$Q$65536,9,0)</f>
        <v>1410183</v>
      </c>
      <c r="M288" s="16">
        <f t="shared" si="14"/>
        <v>0</v>
      </c>
      <c r="N288" s="14" t="str">
        <f>+VLOOKUP(B288,'[1]2022-2023'!$I$1:$Q$65536,7,0)</f>
        <v>20221110</v>
      </c>
      <c r="O288" t="s">
        <v>1054</v>
      </c>
    </row>
    <row r="289" spans="1:15" hidden="1" outlineLevel="1" x14ac:dyDescent="0.2">
      <c r="A289" s="11">
        <v>44832</v>
      </c>
      <c r="B289" s="1">
        <v>44315</v>
      </c>
      <c r="C289" s="1" t="s">
        <v>166</v>
      </c>
      <c r="D289" s="1" t="s">
        <v>430</v>
      </c>
      <c r="E289" s="5">
        <v>2739430</v>
      </c>
      <c r="F289" s="8" t="s">
        <v>145</v>
      </c>
      <c r="G289" s="5">
        <v>219154</v>
      </c>
      <c r="H289" s="5">
        <f t="shared" si="12"/>
        <v>2958584</v>
      </c>
      <c r="I289" s="1" t="s">
        <v>393</v>
      </c>
      <c r="J289" s="1" t="s">
        <v>677</v>
      </c>
      <c r="K289" s="20">
        <f t="shared" si="13"/>
        <v>44862</v>
      </c>
      <c r="L289" s="16">
        <f>+VLOOKUP(B289,'[1]2022-2023'!$I$1:$Q$65536,9,0)</f>
        <v>2958584</v>
      </c>
      <c r="M289" s="16">
        <f t="shared" si="14"/>
        <v>0</v>
      </c>
      <c r="N289" s="14" t="str">
        <f>+VLOOKUP(B289,'[1]2022-2023'!$I$1:$Q$65536,7,0)</f>
        <v>20221110</v>
      </c>
      <c r="O289" t="s">
        <v>1054</v>
      </c>
    </row>
    <row r="290" spans="1:15" hidden="1" outlineLevel="1" x14ac:dyDescent="0.2">
      <c r="A290" s="11">
        <v>44832</v>
      </c>
      <c r="B290" s="1">
        <v>44325</v>
      </c>
      <c r="C290" s="1" t="s">
        <v>166</v>
      </c>
      <c r="D290" s="1" t="s">
        <v>609</v>
      </c>
      <c r="E290" s="5">
        <v>1646605</v>
      </c>
      <c r="F290" s="8" t="s">
        <v>145</v>
      </c>
      <c r="G290" s="5">
        <v>131728</v>
      </c>
      <c r="H290" s="5">
        <f t="shared" si="12"/>
        <v>1778333</v>
      </c>
      <c r="I290" s="1" t="s">
        <v>302</v>
      </c>
      <c r="J290" s="1" t="s">
        <v>375</v>
      </c>
      <c r="K290" s="20">
        <f t="shared" si="13"/>
        <v>44862</v>
      </c>
      <c r="L290" s="16">
        <f>+VLOOKUP(B290,'[1]2022-2023'!$I$1:$Q$65536,9,0)</f>
        <v>1778333</v>
      </c>
      <c r="M290" s="16">
        <f t="shared" si="14"/>
        <v>0</v>
      </c>
      <c r="N290" s="14" t="str">
        <f>+VLOOKUP(B290,'[1]2022-2023'!$I$1:$Q$65536,7,0)</f>
        <v>20221110</v>
      </c>
      <c r="O290" t="s">
        <v>1054</v>
      </c>
    </row>
    <row r="291" spans="1:15" hidden="1" outlineLevel="1" x14ac:dyDescent="0.2">
      <c r="A291" s="11">
        <v>44832</v>
      </c>
      <c r="B291" s="1">
        <v>44326</v>
      </c>
      <c r="C291" s="1" t="s">
        <v>166</v>
      </c>
      <c r="D291" s="1" t="s">
        <v>558</v>
      </c>
      <c r="E291" s="5">
        <v>4483870</v>
      </c>
      <c r="F291" s="8" t="s">
        <v>145</v>
      </c>
      <c r="G291" s="5">
        <v>358710</v>
      </c>
      <c r="H291" s="5">
        <f t="shared" si="12"/>
        <v>4842580</v>
      </c>
      <c r="I291" s="1" t="s">
        <v>748</v>
      </c>
      <c r="J291" s="1" t="s">
        <v>134</v>
      </c>
      <c r="K291" s="20">
        <f t="shared" si="13"/>
        <v>44862</v>
      </c>
      <c r="L291" s="16">
        <f>+VLOOKUP(B291,'[1]2022-2023'!$I$1:$Q$65536,9,0)</f>
        <v>4842580</v>
      </c>
      <c r="M291" s="16">
        <f t="shared" si="14"/>
        <v>0</v>
      </c>
      <c r="N291" s="14" t="str">
        <f>+VLOOKUP(B291,'[1]2022-2023'!$I$1:$Q$65536,7,0)</f>
        <v>20221110</v>
      </c>
      <c r="O291" t="s">
        <v>1054</v>
      </c>
    </row>
    <row r="292" spans="1:15" hidden="1" outlineLevel="1" x14ac:dyDescent="0.2">
      <c r="A292" s="11">
        <v>44833</v>
      </c>
      <c r="B292" s="1">
        <v>44863</v>
      </c>
      <c r="C292" s="1" t="s">
        <v>166</v>
      </c>
      <c r="D292" s="1" t="s">
        <v>743</v>
      </c>
      <c r="E292" s="5">
        <v>1665870</v>
      </c>
      <c r="F292" s="8" t="s">
        <v>145</v>
      </c>
      <c r="G292" s="5">
        <v>133270</v>
      </c>
      <c r="H292" s="5">
        <f t="shared" si="12"/>
        <v>1799140</v>
      </c>
      <c r="I292" s="1" t="s">
        <v>727</v>
      </c>
      <c r="J292" s="1" t="s">
        <v>243</v>
      </c>
      <c r="K292" s="20">
        <f t="shared" si="13"/>
        <v>44863</v>
      </c>
      <c r="L292" s="16">
        <f>+VLOOKUP(B292,'[1]2022-2023'!$I$1:$Q$65536,9,0)</f>
        <v>1799140</v>
      </c>
      <c r="M292" s="16">
        <f t="shared" si="14"/>
        <v>0</v>
      </c>
      <c r="N292" s="14" t="str">
        <f>+VLOOKUP(B292,'[1]2022-2023'!$I$1:$Q$65536,7,0)</f>
        <v>20221129</v>
      </c>
      <c r="O292" t="s">
        <v>1055</v>
      </c>
    </row>
    <row r="293" spans="1:15" hidden="1" outlineLevel="1" x14ac:dyDescent="0.2">
      <c r="A293" s="11">
        <v>44837</v>
      </c>
      <c r="B293" s="1">
        <v>45776</v>
      </c>
      <c r="C293" s="1" t="s">
        <v>166</v>
      </c>
      <c r="D293" s="1" t="s">
        <v>502</v>
      </c>
      <c r="E293" s="5">
        <v>3930090</v>
      </c>
      <c r="F293" s="8" t="s">
        <v>145</v>
      </c>
      <c r="G293" s="5">
        <v>314407</v>
      </c>
      <c r="H293" s="5">
        <f t="shared" si="12"/>
        <v>4244497</v>
      </c>
      <c r="I293" s="1" t="s">
        <v>393</v>
      </c>
      <c r="J293" s="1" t="s">
        <v>677</v>
      </c>
      <c r="K293" s="20">
        <f t="shared" si="13"/>
        <v>44867</v>
      </c>
      <c r="L293" s="16">
        <f>+VLOOKUP(B293,'[1]2022-2023'!$I$1:$Q$65536,9,0)</f>
        <v>4244497</v>
      </c>
      <c r="M293" s="16">
        <f t="shared" si="14"/>
        <v>0</v>
      </c>
      <c r="N293" s="14" t="str">
        <f>+VLOOKUP(B293,'[1]2022-2023'!$I$1:$Q$65536,7,0)</f>
        <v>20221129</v>
      </c>
      <c r="O293" t="s">
        <v>1055</v>
      </c>
    </row>
    <row r="294" spans="1:15" hidden="1" outlineLevel="1" x14ac:dyDescent="0.2">
      <c r="A294" s="11">
        <v>44837</v>
      </c>
      <c r="B294" s="1">
        <v>45777</v>
      </c>
      <c r="C294" s="1" t="s">
        <v>166</v>
      </c>
      <c r="D294" s="1" t="s">
        <v>446</v>
      </c>
      <c r="E294" s="5">
        <v>777406</v>
      </c>
      <c r="F294" s="8" t="s">
        <v>145</v>
      </c>
      <c r="G294" s="5">
        <v>62192</v>
      </c>
      <c r="H294" s="5">
        <f t="shared" si="12"/>
        <v>839598</v>
      </c>
      <c r="I294" s="1" t="s">
        <v>394</v>
      </c>
      <c r="J294" s="1" t="s">
        <v>472</v>
      </c>
      <c r="K294" s="20">
        <f t="shared" si="13"/>
        <v>44867</v>
      </c>
      <c r="L294" s="16">
        <f>+VLOOKUP(B294,'[1]2022-2023'!$I$1:$Q$65536,9,0)</f>
        <v>839598</v>
      </c>
      <c r="M294" s="16">
        <f t="shared" si="14"/>
        <v>0</v>
      </c>
      <c r="N294" s="14" t="str">
        <f>+VLOOKUP(B294,'[1]2022-2023'!$I$1:$Q$65536,7,0)</f>
        <v>20221129</v>
      </c>
      <c r="O294" t="s">
        <v>1055</v>
      </c>
    </row>
    <row r="295" spans="1:15" hidden="1" outlineLevel="1" x14ac:dyDescent="0.2">
      <c r="A295" s="11">
        <v>44837</v>
      </c>
      <c r="B295" s="1">
        <v>45778</v>
      </c>
      <c r="C295" s="1" t="s">
        <v>166</v>
      </c>
      <c r="D295" s="1" t="s">
        <v>46</v>
      </c>
      <c r="E295" s="5">
        <v>1110580</v>
      </c>
      <c r="F295" s="8" t="s">
        <v>145</v>
      </c>
      <c r="G295" s="5">
        <v>88846</v>
      </c>
      <c r="H295" s="5">
        <f t="shared" si="12"/>
        <v>1199426</v>
      </c>
      <c r="I295" s="1" t="s">
        <v>394</v>
      </c>
      <c r="J295" s="1" t="s">
        <v>472</v>
      </c>
      <c r="K295" s="20">
        <f t="shared" si="13"/>
        <v>44867</v>
      </c>
      <c r="L295" s="16">
        <f>+VLOOKUP(B295,'[1]2022-2023'!$I$1:$Q$65536,9,0)</f>
        <v>1199426</v>
      </c>
      <c r="M295" s="16">
        <f t="shared" si="14"/>
        <v>0</v>
      </c>
      <c r="N295" s="14" t="str">
        <f>+VLOOKUP(B295,'[1]2022-2023'!$I$1:$Q$65536,7,0)</f>
        <v>20221129</v>
      </c>
      <c r="O295" t="s">
        <v>1055</v>
      </c>
    </row>
    <row r="296" spans="1:15" hidden="1" outlineLevel="1" x14ac:dyDescent="0.2">
      <c r="A296" s="11">
        <v>44838</v>
      </c>
      <c r="B296" s="1">
        <v>45797</v>
      </c>
      <c r="C296" s="1" t="s">
        <v>166</v>
      </c>
      <c r="D296" s="1" t="s">
        <v>425</v>
      </c>
      <c r="E296" s="5">
        <v>1091315</v>
      </c>
      <c r="F296" s="8" t="s">
        <v>145</v>
      </c>
      <c r="G296" s="5">
        <v>87305</v>
      </c>
      <c r="H296" s="5">
        <f t="shared" si="12"/>
        <v>1178620</v>
      </c>
      <c r="I296" s="1" t="s">
        <v>302</v>
      </c>
      <c r="J296" s="1" t="s">
        <v>375</v>
      </c>
      <c r="K296" s="20">
        <f t="shared" si="13"/>
        <v>44868</v>
      </c>
      <c r="L296" s="16">
        <f>+VLOOKUP(B296,'[1]2022-2023'!$I$1:$Q$65536,9,0)</f>
        <v>1178620</v>
      </c>
      <c r="M296" s="16">
        <f t="shared" si="14"/>
        <v>0</v>
      </c>
      <c r="N296" s="14" t="str">
        <f>+VLOOKUP(B296,'[1]2022-2023'!$I$1:$Q$65536,7,0)</f>
        <v>20221129</v>
      </c>
      <c r="O296" t="s">
        <v>1055</v>
      </c>
    </row>
    <row r="297" spans="1:15" hidden="1" outlineLevel="1" x14ac:dyDescent="0.2">
      <c r="A297" s="11">
        <v>44838</v>
      </c>
      <c r="B297" s="1">
        <v>45855</v>
      </c>
      <c r="C297" s="1" t="s">
        <v>166</v>
      </c>
      <c r="D297" s="1" t="s">
        <v>637</v>
      </c>
      <c r="E297" s="5">
        <v>3411820</v>
      </c>
      <c r="F297" s="8" t="s">
        <v>145</v>
      </c>
      <c r="G297" s="5">
        <v>272946</v>
      </c>
      <c r="H297" s="5">
        <f t="shared" si="12"/>
        <v>3684766</v>
      </c>
      <c r="I297" s="1" t="s">
        <v>437</v>
      </c>
      <c r="J297" s="1" t="s">
        <v>456</v>
      </c>
      <c r="K297" s="20">
        <f t="shared" si="13"/>
        <v>44868</v>
      </c>
      <c r="L297" s="16">
        <f>+VLOOKUP(B297,'[1]2022-2023'!$I$1:$Q$65536,9,0)</f>
        <v>3684766</v>
      </c>
      <c r="M297" s="16">
        <f t="shared" si="14"/>
        <v>0</v>
      </c>
      <c r="N297" s="14" t="str">
        <f>+VLOOKUP(B297,'[1]2022-2023'!$I$1:$Q$65536,7,0)</f>
        <v>20221129</v>
      </c>
      <c r="O297" t="s">
        <v>1055</v>
      </c>
    </row>
    <row r="298" spans="1:15" hidden="1" outlineLevel="1" x14ac:dyDescent="0.2">
      <c r="A298" s="11">
        <v>44838</v>
      </c>
      <c r="B298" s="1">
        <v>45863</v>
      </c>
      <c r="C298" s="1" t="s">
        <v>166</v>
      </c>
      <c r="D298" s="1" t="s">
        <v>754</v>
      </c>
      <c r="E298" s="5">
        <v>3968620</v>
      </c>
      <c r="F298" s="8" t="s">
        <v>145</v>
      </c>
      <c r="G298" s="5">
        <v>317490</v>
      </c>
      <c r="H298" s="5">
        <f t="shared" si="12"/>
        <v>4286110</v>
      </c>
      <c r="I298" s="1" t="s">
        <v>748</v>
      </c>
      <c r="J298" s="1" t="s">
        <v>134</v>
      </c>
      <c r="K298" s="20">
        <f t="shared" si="13"/>
        <v>44868</v>
      </c>
      <c r="L298" s="16">
        <f>+VLOOKUP(B298,'[1]2022-2023'!$I$1:$Q$65536,9,0)</f>
        <v>4286110</v>
      </c>
      <c r="M298" s="16">
        <f t="shared" si="14"/>
        <v>0</v>
      </c>
      <c r="N298" s="14" t="str">
        <f>+VLOOKUP(B298,'[1]2022-2023'!$I$1:$Q$65536,7,0)</f>
        <v>20221129</v>
      </c>
      <c r="O298" t="s">
        <v>1055</v>
      </c>
    </row>
    <row r="299" spans="1:15" hidden="1" outlineLevel="1" x14ac:dyDescent="0.2">
      <c r="A299" s="11">
        <v>44839</v>
      </c>
      <c r="B299" s="1">
        <v>45913</v>
      </c>
      <c r="C299" s="1" t="s">
        <v>166</v>
      </c>
      <c r="D299" s="1" t="s">
        <v>348</v>
      </c>
      <c r="E299" s="5">
        <v>1110580</v>
      </c>
      <c r="F299" s="8" t="s">
        <v>145</v>
      </c>
      <c r="G299" s="5">
        <v>88846</v>
      </c>
      <c r="H299" s="5">
        <f t="shared" si="12"/>
        <v>1199426</v>
      </c>
      <c r="I299" s="1" t="s">
        <v>727</v>
      </c>
      <c r="J299" s="1" t="s">
        <v>243</v>
      </c>
      <c r="K299" s="20">
        <f t="shared" si="13"/>
        <v>44869</v>
      </c>
      <c r="L299" s="16">
        <f>+VLOOKUP(B299,'[1]2022-2023'!$I$1:$Q$65536,9,0)</f>
        <v>1199426</v>
      </c>
      <c r="M299" s="16">
        <f t="shared" si="14"/>
        <v>0</v>
      </c>
      <c r="N299" s="14" t="str">
        <f>+VLOOKUP(B299,'[1]2022-2023'!$I$1:$Q$65536,7,0)</f>
        <v>20221129</v>
      </c>
      <c r="O299" t="s">
        <v>1055</v>
      </c>
    </row>
    <row r="300" spans="1:15" hidden="1" outlineLevel="1" x14ac:dyDescent="0.2">
      <c r="A300" s="11">
        <v>44839</v>
      </c>
      <c r="B300" s="1">
        <v>45914</v>
      </c>
      <c r="C300" s="1" t="s">
        <v>166</v>
      </c>
      <c r="D300" s="1" t="s">
        <v>799</v>
      </c>
      <c r="E300" s="5">
        <v>5555920</v>
      </c>
      <c r="F300" s="8" t="s">
        <v>145</v>
      </c>
      <c r="G300" s="5">
        <v>444474</v>
      </c>
      <c r="H300" s="5">
        <f t="shared" si="12"/>
        <v>6000394</v>
      </c>
      <c r="I300" s="1" t="s">
        <v>593</v>
      </c>
      <c r="J300" s="1" t="s">
        <v>162</v>
      </c>
      <c r="K300" s="20">
        <f t="shared" si="13"/>
        <v>44869</v>
      </c>
      <c r="L300" s="16">
        <f>+VLOOKUP(B300,'[1]2022-2023'!$I$1:$Q$65536,9,0)</f>
        <v>6000394</v>
      </c>
      <c r="M300" s="16">
        <f t="shared" si="14"/>
        <v>0</v>
      </c>
      <c r="N300" s="14" t="str">
        <f>+VLOOKUP(B300,'[1]2022-2023'!$I$1:$Q$65536,7,0)</f>
        <v>20221129</v>
      </c>
      <c r="O300" t="s">
        <v>1055</v>
      </c>
    </row>
    <row r="301" spans="1:15" hidden="1" outlineLevel="1" x14ac:dyDescent="0.2">
      <c r="A301" s="11">
        <v>44840</v>
      </c>
      <c r="B301" s="1">
        <v>46045</v>
      </c>
      <c r="C301" s="1" t="s">
        <v>166</v>
      </c>
      <c r="D301" s="1" t="s">
        <v>122</v>
      </c>
      <c r="E301" s="5">
        <v>2262710</v>
      </c>
      <c r="F301" s="8" t="s">
        <v>145</v>
      </c>
      <c r="G301" s="5">
        <v>181017</v>
      </c>
      <c r="H301" s="5">
        <f t="shared" si="12"/>
        <v>2443727</v>
      </c>
      <c r="I301" s="1" t="s">
        <v>438</v>
      </c>
      <c r="J301" s="1" t="s">
        <v>779</v>
      </c>
      <c r="K301" s="20">
        <f t="shared" si="13"/>
        <v>44870</v>
      </c>
      <c r="L301" s="16">
        <f>+VLOOKUP(B301,'[1]2022-2023'!$I$1:$Q$65536,9,0)</f>
        <v>2443727</v>
      </c>
      <c r="M301" s="16">
        <f t="shared" si="14"/>
        <v>0</v>
      </c>
      <c r="N301" s="14" t="str">
        <f>+VLOOKUP(B301,'[1]2022-2023'!$I$1:$Q$65536,7,0)</f>
        <v>20221129</v>
      </c>
      <c r="O301" t="s">
        <v>1055</v>
      </c>
    </row>
    <row r="302" spans="1:15" hidden="1" outlineLevel="1" x14ac:dyDescent="0.2">
      <c r="A302" s="11">
        <v>44842</v>
      </c>
      <c r="B302" s="1">
        <v>46913</v>
      </c>
      <c r="C302" s="1" t="s">
        <v>166</v>
      </c>
      <c r="D302" s="1" t="s">
        <v>586</v>
      </c>
      <c r="E302" s="5">
        <v>3334760</v>
      </c>
      <c r="F302" s="8" t="s">
        <v>145</v>
      </c>
      <c r="G302" s="5">
        <v>266781</v>
      </c>
      <c r="H302" s="5">
        <f t="shared" si="12"/>
        <v>3601541</v>
      </c>
      <c r="I302" s="1" t="s">
        <v>437</v>
      </c>
      <c r="J302" s="1" t="s">
        <v>456</v>
      </c>
      <c r="K302" s="20">
        <f t="shared" si="13"/>
        <v>44872</v>
      </c>
      <c r="L302" s="16">
        <f>+VLOOKUP(B302,'[1]2022-2023'!$I$1:$Q$65536,9,0)</f>
        <v>3601541</v>
      </c>
      <c r="M302" s="16">
        <f t="shared" si="14"/>
        <v>0</v>
      </c>
      <c r="N302" s="14" t="str">
        <f>+VLOOKUP(B302,'[1]2022-2023'!$I$1:$Q$65536,7,0)</f>
        <v>20221129</v>
      </c>
      <c r="O302" t="s">
        <v>1055</v>
      </c>
    </row>
    <row r="303" spans="1:15" hidden="1" outlineLevel="1" x14ac:dyDescent="0.2">
      <c r="A303" s="11">
        <v>44844</v>
      </c>
      <c r="B303" s="1">
        <v>46955</v>
      </c>
      <c r="C303" s="1" t="s">
        <v>166</v>
      </c>
      <c r="D303" s="1" t="s">
        <v>685</v>
      </c>
      <c r="E303" s="5">
        <v>2818000</v>
      </c>
      <c r="F303" s="8" t="s">
        <v>145</v>
      </c>
      <c r="G303" s="5">
        <v>225440</v>
      </c>
      <c r="H303" s="5">
        <f t="shared" si="12"/>
        <v>3043440</v>
      </c>
      <c r="I303" s="1" t="s">
        <v>302</v>
      </c>
      <c r="J303" s="1" t="s">
        <v>375</v>
      </c>
      <c r="K303" s="20">
        <f t="shared" si="13"/>
        <v>44874</v>
      </c>
      <c r="L303" s="16">
        <f>+VLOOKUP(B303,'[1]2022-2023'!$I$1:$Q$65536,9,0)</f>
        <v>3043440</v>
      </c>
      <c r="M303" s="16">
        <f t="shared" si="14"/>
        <v>0</v>
      </c>
      <c r="N303" s="14" t="str">
        <f>+VLOOKUP(B303,'[1]2022-2023'!$I$1:$Q$65536,7,0)</f>
        <v>20221129</v>
      </c>
      <c r="O303" t="s">
        <v>1055</v>
      </c>
    </row>
    <row r="304" spans="1:15" hidden="1" outlineLevel="1" x14ac:dyDescent="0.2">
      <c r="A304" s="11">
        <v>44844</v>
      </c>
      <c r="B304" s="1">
        <v>46975</v>
      </c>
      <c r="C304" s="1" t="s">
        <v>166</v>
      </c>
      <c r="D304" s="1" t="s">
        <v>391</v>
      </c>
      <c r="E304" s="5">
        <v>1646605</v>
      </c>
      <c r="F304" s="8" t="s">
        <v>145</v>
      </c>
      <c r="G304" s="5">
        <v>131728</v>
      </c>
      <c r="H304" s="5">
        <f t="shared" si="12"/>
        <v>1778333</v>
      </c>
      <c r="I304" s="1" t="s">
        <v>394</v>
      </c>
      <c r="J304" s="1" t="s">
        <v>472</v>
      </c>
      <c r="K304" s="20">
        <f t="shared" si="13"/>
        <v>44874</v>
      </c>
      <c r="L304" s="16">
        <f>+VLOOKUP(B304,'[1]2022-2023'!$I$1:$Q$65536,9,0)</f>
        <v>1778333</v>
      </c>
      <c r="M304" s="16">
        <f t="shared" si="14"/>
        <v>0</v>
      </c>
      <c r="N304" s="14" t="str">
        <f>+VLOOKUP(B304,'[1]2022-2023'!$I$1:$Q$65536,7,0)</f>
        <v>20221129</v>
      </c>
      <c r="O304" t="s">
        <v>1055</v>
      </c>
    </row>
    <row r="305" spans="1:15" hidden="1" outlineLevel="1" x14ac:dyDescent="0.2">
      <c r="A305" s="11">
        <v>44844</v>
      </c>
      <c r="B305" s="1">
        <v>46976</v>
      </c>
      <c r="C305" s="1" t="s">
        <v>166</v>
      </c>
      <c r="D305" s="1" t="s">
        <v>300</v>
      </c>
      <c r="E305" s="5">
        <v>1072050</v>
      </c>
      <c r="F305" s="8" t="s">
        <v>145</v>
      </c>
      <c r="G305" s="5">
        <v>85764</v>
      </c>
      <c r="H305" s="5">
        <f t="shared" si="12"/>
        <v>1157814</v>
      </c>
      <c r="I305" s="1" t="s">
        <v>207</v>
      </c>
      <c r="J305" s="1" t="s">
        <v>706</v>
      </c>
      <c r="K305" s="20">
        <f t="shared" si="13"/>
        <v>44874</v>
      </c>
      <c r="L305" s="16">
        <f>+VLOOKUP(B305,'[1]2022-2023'!$I$1:$Q$65536,9,0)</f>
        <v>1157814</v>
      </c>
      <c r="M305" s="16">
        <f t="shared" si="14"/>
        <v>0</v>
      </c>
      <c r="N305" s="14" t="str">
        <f>+VLOOKUP(B305,'[1]2022-2023'!$I$1:$Q$65536,7,0)</f>
        <v>20221129</v>
      </c>
      <c r="O305" t="s">
        <v>1055</v>
      </c>
    </row>
    <row r="306" spans="1:15" hidden="1" outlineLevel="1" x14ac:dyDescent="0.2">
      <c r="A306" s="11">
        <v>44845</v>
      </c>
      <c r="B306" s="1">
        <v>47039</v>
      </c>
      <c r="C306" s="1" t="s">
        <v>166</v>
      </c>
      <c r="D306" s="1" t="s">
        <v>200</v>
      </c>
      <c r="E306" s="5">
        <v>2301240</v>
      </c>
      <c r="F306" s="8" t="s">
        <v>145</v>
      </c>
      <c r="G306" s="5">
        <v>184099</v>
      </c>
      <c r="H306" s="5">
        <f t="shared" si="12"/>
        <v>2485339</v>
      </c>
      <c r="I306" s="1" t="s">
        <v>437</v>
      </c>
      <c r="J306" s="1" t="s">
        <v>456</v>
      </c>
      <c r="K306" s="20">
        <f t="shared" si="13"/>
        <v>44875</v>
      </c>
      <c r="L306" s="16">
        <f>+VLOOKUP(B306,'[1]2022-2023'!$I$1:$Q$65536,9,0)</f>
        <v>2485339</v>
      </c>
      <c r="M306" s="16">
        <f t="shared" si="14"/>
        <v>0</v>
      </c>
      <c r="N306" s="14" t="str">
        <f>+VLOOKUP(B306,'[1]2022-2023'!$I$1:$Q$65536,7,0)</f>
        <v>20221129</v>
      </c>
      <c r="O306" t="s">
        <v>1055</v>
      </c>
    </row>
    <row r="307" spans="1:15" hidden="1" outlineLevel="1" x14ac:dyDescent="0.2">
      <c r="A307" s="11">
        <v>44846</v>
      </c>
      <c r="B307" s="1">
        <v>47101</v>
      </c>
      <c r="C307" s="1" t="s">
        <v>166</v>
      </c>
      <c r="D307" s="1" t="s">
        <v>559</v>
      </c>
      <c r="E307" s="5">
        <v>4007150</v>
      </c>
      <c r="F307" s="8" t="s">
        <v>145</v>
      </c>
      <c r="G307" s="5">
        <v>320572</v>
      </c>
      <c r="H307" s="5">
        <f t="shared" si="12"/>
        <v>4327722</v>
      </c>
      <c r="I307" s="1" t="s">
        <v>748</v>
      </c>
      <c r="J307" s="1" t="s">
        <v>134</v>
      </c>
      <c r="K307" s="20">
        <f t="shared" si="13"/>
        <v>44876</v>
      </c>
      <c r="L307" s="16">
        <f>+VLOOKUP(B307,'[1]2022-2023'!$I$1:$Q$65536,9,0)</f>
        <v>4327722</v>
      </c>
      <c r="M307" s="16">
        <f t="shared" si="14"/>
        <v>0</v>
      </c>
      <c r="N307" s="14" t="str">
        <f>+VLOOKUP(B307,'[1]2022-2023'!$I$1:$Q$65536,7,0)</f>
        <v>20221129</v>
      </c>
      <c r="O307" t="s">
        <v>1055</v>
      </c>
    </row>
    <row r="308" spans="1:15" hidden="1" outlineLevel="1" x14ac:dyDescent="0.2">
      <c r="A308" s="11">
        <v>44847</v>
      </c>
      <c r="B308" s="1">
        <v>47522</v>
      </c>
      <c r="C308" s="1" t="s">
        <v>166</v>
      </c>
      <c r="D308" s="1" t="s">
        <v>395</v>
      </c>
      <c r="E308" s="5">
        <v>1785990</v>
      </c>
      <c r="F308" s="8" t="s">
        <v>145</v>
      </c>
      <c r="G308" s="5">
        <v>142879</v>
      </c>
      <c r="H308" s="5">
        <f t="shared" si="12"/>
        <v>1928869</v>
      </c>
      <c r="I308" s="1" t="s">
        <v>207</v>
      </c>
      <c r="J308" s="1" t="s">
        <v>706</v>
      </c>
      <c r="K308" s="20">
        <f t="shared" si="13"/>
        <v>44877</v>
      </c>
      <c r="L308" s="16">
        <f>+VLOOKUP(B308,'[1]2022-2023'!$I$1:$Q$65536,9,0)</f>
        <v>1928869</v>
      </c>
      <c r="M308" s="16">
        <f t="shared" si="14"/>
        <v>0</v>
      </c>
      <c r="N308" s="14" t="str">
        <f>+VLOOKUP(B308,'[1]2022-2023'!$I$1:$Q$65536,7,0)</f>
        <v>20221212</v>
      </c>
      <c r="O308" t="s">
        <v>1056</v>
      </c>
    </row>
    <row r="309" spans="1:15" hidden="1" outlineLevel="1" x14ac:dyDescent="0.2">
      <c r="A309" s="11">
        <v>44851</v>
      </c>
      <c r="B309" s="1">
        <v>47778</v>
      </c>
      <c r="C309" s="1" t="s">
        <v>166</v>
      </c>
      <c r="D309" s="1" t="s">
        <v>766</v>
      </c>
      <c r="E309" s="5">
        <v>2301240</v>
      </c>
      <c r="F309" s="8" t="s">
        <v>145</v>
      </c>
      <c r="G309" s="5">
        <v>184099</v>
      </c>
      <c r="H309" s="5">
        <f t="shared" ref="H309:H368" si="15">+E309+G309</f>
        <v>2485339</v>
      </c>
      <c r="I309" s="1" t="s">
        <v>437</v>
      </c>
      <c r="J309" s="1" t="s">
        <v>456</v>
      </c>
      <c r="K309" s="20">
        <f t="shared" ref="K309:K368" si="16">30+A309</f>
        <v>44881</v>
      </c>
      <c r="L309" s="16">
        <f>+VLOOKUP(B309,'[1]2022-2023'!$I$1:$Q$65536,9,0)</f>
        <v>2485339</v>
      </c>
      <c r="M309" s="16">
        <f t="shared" ref="M309:M368" si="17">+L309-H309</f>
        <v>0</v>
      </c>
      <c r="N309" s="14" t="str">
        <f>+VLOOKUP(B309,'[1]2022-2023'!$I$1:$Q$65536,7,0)</f>
        <v>20221212</v>
      </c>
      <c r="O309" t="s">
        <v>1056</v>
      </c>
    </row>
    <row r="310" spans="1:15" hidden="1" outlineLevel="1" x14ac:dyDescent="0.2">
      <c r="A310" s="11">
        <v>44851</v>
      </c>
      <c r="B310" s="1">
        <v>47807</v>
      </c>
      <c r="C310" s="1" t="s">
        <v>166</v>
      </c>
      <c r="D310" s="1" t="s">
        <v>114</v>
      </c>
      <c r="E310" s="5">
        <v>1665870</v>
      </c>
      <c r="F310" s="8" t="s">
        <v>145</v>
      </c>
      <c r="G310" s="5">
        <v>133270</v>
      </c>
      <c r="H310" s="5">
        <f t="shared" si="15"/>
        <v>1799140</v>
      </c>
      <c r="I310" s="1" t="s">
        <v>727</v>
      </c>
      <c r="J310" s="1" t="s">
        <v>243</v>
      </c>
      <c r="K310" s="20">
        <f t="shared" si="16"/>
        <v>44881</v>
      </c>
      <c r="L310" s="16">
        <f>+VLOOKUP(B310,'[1]2022-2023'!$I$1:$Q$65536,9,0)</f>
        <v>1799140</v>
      </c>
      <c r="M310" s="16">
        <f t="shared" si="17"/>
        <v>0</v>
      </c>
      <c r="N310" s="14" t="str">
        <f>+VLOOKUP(B310,'[1]2022-2023'!$I$1:$Q$65536,7,0)</f>
        <v>20221212</v>
      </c>
      <c r="O310" t="s">
        <v>1056</v>
      </c>
    </row>
    <row r="311" spans="1:15" hidden="1" outlineLevel="1" x14ac:dyDescent="0.2">
      <c r="A311" s="11">
        <v>44851</v>
      </c>
      <c r="B311" s="1">
        <v>47808</v>
      </c>
      <c r="C311" s="1" t="s">
        <v>166</v>
      </c>
      <c r="D311" s="1" t="s">
        <v>147</v>
      </c>
      <c r="E311" s="5">
        <v>3411820</v>
      </c>
      <c r="F311" s="8" t="s">
        <v>145</v>
      </c>
      <c r="G311" s="5">
        <v>272946</v>
      </c>
      <c r="H311" s="5">
        <f t="shared" si="15"/>
        <v>3684766</v>
      </c>
      <c r="I311" s="1" t="s">
        <v>593</v>
      </c>
      <c r="J311" s="1" t="s">
        <v>162</v>
      </c>
      <c r="K311" s="20">
        <f t="shared" si="16"/>
        <v>44881</v>
      </c>
      <c r="L311" s="16">
        <f>+VLOOKUP(B311,'[1]2022-2023'!$I$1:$Q$65536,9,0)</f>
        <v>3684766</v>
      </c>
      <c r="M311" s="16">
        <f t="shared" si="17"/>
        <v>0</v>
      </c>
      <c r="N311" s="14" t="str">
        <f>+VLOOKUP(B311,'[1]2022-2023'!$I$1:$Q$65536,7,0)</f>
        <v>20221212</v>
      </c>
      <c r="O311" t="s">
        <v>1056</v>
      </c>
    </row>
    <row r="312" spans="1:15" hidden="1" outlineLevel="1" x14ac:dyDescent="0.2">
      <c r="A312" s="11">
        <v>44852</v>
      </c>
      <c r="B312" s="1">
        <v>48044</v>
      </c>
      <c r="C312" s="1" t="s">
        <v>166</v>
      </c>
      <c r="D312" s="1" t="s">
        <v>873</v>
      </c>
      <c r="E312" s="5">
        <v>555290</v>
      </c>
      <c r="F312" s="8" t="s">
        <v>145</v>
      </c>
      <c r="G312" s="5">
        <v>44423</v>
      </c>
      <c r="H312" s="5">
        <f t="shared" si="15"/>
        <v>599713</v>
      </c>
      <c r="I312" s="1" t="s">
        <v>748</v>
      </c>
      <c r="J312" s="1" t="s">
        <v>134</v>
      </c>
      <c r="K312" s="20">
        <f t="shared" si="16"/>
        <v>44882</v>
      </c>
      <c r="L312" s="16">
        <f>+VLOOKUP(B312,'[1]2022-2023'!$I$1:$Q$65536,9,0)</f>
        <v>599713</v>
      </c>
      <c r="M312" s="16">
        <f t="shared" si="17"/>
        <v>0</v>
      </c>
      <c r="N312" s="14" t="str">
        <f>+VLOOKUP(B312,'[1]2022-2023'!$I$1:$Q$65536,7,0)</f>
        <v>20221212</v>
      </c>
      <c r="O312" t="s">
        <v>1056</v>
      </c>
    </row>
    <row r="313" spans="1:15" hidden="1" outlineLevel="1" x14ac:dyDescent="0.2">
      <c r="A313" s="11">
        <v>44852</v>
      </c>
      <c r="B313" s="1">
        <v>1717</v>
      </c>
      <c r="C313" s="1" t="s">
        <v>400</v>
      </c>
      <c r="D313" s="1" t="s">
        <v>62</v>
      </c>
      <c r="E313" s="5">
        <v>-991939</v>
      </c>
      <c r="F313" s="8" t="s">
        <v>145</v>
      </c>
      <c r="G313" s="5">
        <v>-79355</v>
      </c>
      <c r="H313" s="5">
        <f t="shared" si="15"/>
        <v>-1071294</v>
      </c>
      <c r="I313" s="1" t="s">
        <v>593</v>
      </c>
      <c r="J313" s="1" t="s">
        <v>162</v>
      </c>
      <c r="K313" s="20">
        <f t="shared" si="16"/>
        <v>44882</v>
      </c>
      <c r="L313" s="16">
        <f>+VLOOKUP(B313,'[1]2022-2023'!$I$1:$Q$65536,9,0)</f>
        <v>-1071294</v>
      </c>
      <c r="M313" s="16">
        <f t="shared" si="17"/>
        <v>0</v>
      </c>
      <c r="N313" s="14" t="str">
        <f>+VLOOKUP(B313,'[1]2022-2023'!$I$1:$Q$65536,7,0)</f>
        <v>20221031</v>
      </c>
      <c r="O313" t="s">
        <v>1053</v>
      </c>
    </row>
    <row r="314" spans="1:15" hidden="1" outlineLevel="1" x14ac:dyDescent="0.2">
      <c r="A314" s="11">
        <v>44853</v>
      </c>
      <c r="B314" s="1">
        <v>48234</v>
      </c>
      <c r="C314" s="1" t="s">
        <v>166</v>
      </c>
      <c r="D314" s="1" t="s">
        <v>568</v>
      </c>
      <c r="E314" s="5">
        <v>1785990</v>
      </c>
      <c r="F314" s="8" t="s">
        <v>145</v>
      </c>
      <c r="G314" s="5">
        <v>142879</v>
      </c>
      <c r="H314" s="5">
        <f t="shared" si="15"/>
        <v>1928869</v>
      </c>
      <c r="I314" s="1" t="s">
        <v>393</v>
      </c>
      <c r="J314" s="1" t="s">
        <v>677</v>
      </c>
      <c r="K314" s="20">
        <f t="shared" si="16"/>
        <v>44883</v>
      </c>
      <c r="L314" s="16">
        <f>+VLOOKUP(B314,'[1]2022-2023'!$I$1:$Q$65536,9,0)</f>
        <v>1928869</v>
      </c>
      <c r="M314" s="16">
        <f t="shared" si="17"/>
        <v>0</v>
      </c>
      <c r="N314" s="14" t="str">
        <f>+VLOOKUP(B314,'[1]2022-2023'!$I$1:$Q$65536,7,0)</f>
        <v>20221212</v>
      </c>
      <c r="O314" t="s">
        <v>1056</v>
      </c>
    </row>
    <row r="315" spans="1:15" hidden="1" outlineLevel="1" x14ac:dyDescent="0.2">
      <c r="A315" s="11">
        <v>44853</v>
      </c>
      <c r="B315" s="1">
        <v>48235</v>
      </c>
      <c r="C315" s="1" t="s">
        <v>166</v>
      </c>
      <c r="D315" s="1" t="s">
        <v>504</v>
      </c>
      <c r="E315" s="5">
        <v>1190635</v>
      </c>
      <c r="F315" s="8" t="s">
        <v>145</v>
      </c>
      <c r="G315" s="5">
        <v>95251</v>
      </c>
      <c r="H315" s="5">
        <f t="shared" si="15"/>
        <v>1285886</v>
      </c>
      <c r="I315" s="1" t="s">
        <v>727</v>
      </c>
      <c r="J315" s="1" t="s">
        <v>243</v>
      </c>
      <c r="K315" s="20">
        <f t="shared" si="16"/>
        <v>44883</v>
      </c>
      <c r="L315" s="16">
        <f>+VLOOKUP(B315,'[1]2022-2023'!$I$1:$Q$65536,9,0)</f>
        <v>1285886</v>
      </c>
      <c r="M315" s="16">
        <f t="shared" si="17"/>
        <v>0</v>
      </c>
      <c r="N315" s="14" t="str">
        <f>+VLOOKUP(B315,'[1]2022-2023'!$I$1:$Q$65536,7,0)</f>
        <v>20221212</v>
      </c>
      <c r="O315" t="s">
        <v>1056</v>
      </c>
    </row>
    <row r="316" spans="1:15" hidden="1" outlineLevel="1" x14ac:dyDescent="0.2">
      <c r="A316" s="11">
        <v>44853</v>
      </c>
      <c r="B316" s="1">
        <v>48236</v>
      </c>
      <c r="C316" s="1" t="s">
        <v>166</v>
      </c>
      <c r="D316" s="1" t="s">
        <v>659</v>
      </c>
      <c r="E316" s="5">
        <v>1646605</v>
      </c>
      <c r="F316" s="8" t="s">
        <v>145</v>
      </c>
      <c r="G316" s="5">
        <v>131728</v>
      </c>
      <c r="H316" s="5">
        <f t="shared" si="15"/>
        <v>1778333</v>
      </c>
      <c r="I316" s="1" t="s">
        <v>394</v>
      </c>
      <c r="J316" s="1" t="s">
        <v>472</v>
      </c>
      <c r="K316" s="20">
        <f t="shared" si="16"/>
        <v>44883</v>
      </c>
      <c r="L316" s="16">
        <f>+VLOOKUP(B316,'[1]2022-2023'!$I$1:$Q$65536,9,0)</f>
        <v>1778333</v>
      </c>
      <c r="M316" s="16">
        <f t="shared" si="17"/>
        <v>0</v>
      </c>
      <c r="N316" s="14" t="str">
        <f>+VLOOKUP(B316,'[1]2022-2023'!$I$1:$Q$65536,7,0)</f>
        <v>20221212</v>
      </c>
      <c r="O316" t="s">
        <v>1056</v>
      </c>
    </row>
    <row r="317" spans="1:15" hidden="1" outlineLevel="1" x14ac:dyDescent="0.2">
      <c r="A317" s="11">
        <v>44854</v>
      </c>
      <c r="B317" s="1">
        <v>48469</v>
      </c>
      <c r="C317" s="1" t="s">
        <v>166</v>
      </c>
      <c r="D317" s="1" t="s">
        <v>628</v>
      </c>
      <c r="E317" s="5">
        <v>1131355</v>
      </c>
      <c r="F317" s="8" t="s">
        <v>145</v>
      </c>
      <c r="G317" s="5">
        <v>90508</v>
      </c>
      <c r="H317" s="5">
        <f t="shared" si="15"/>
        <v>1221863</v>
      </c>
      <c r="I317" s="1" t="s">
        <v>438</v>
      </c>
      <c r="J317" s="1" t="s">
        <v>779</v>
      </c>
      <c r="K317" s="20">
        <f t="shared" si="16"/>
        <v>44884</v>
      </c>
      <c r="L317" s="16">
        <f>+VLOOKUP(B317,'[1]2022-2023'!$I$1:$Q$65536,9,0)</f>
        <v>1221863</v>
      </c>
      <c r="M317" s="16">
        <f t="shared" si="17"/>
        <v>0</v>
      </c>
      <c r="N317" s="14" t="str">
        <f>+VLOOKUP(B317,'[1]2022-2023'!$I$1:$Q$65536,7,0)</f>
        <v>20221212</v>
      </c>
      <c r="O317" t="s">
        <v>1056</v>
      </c>
    </row>
    <row r="318" spans="1:15" hidden="1" outlineLevel="1" x14ac:dyDescent="0.2">
      <c r="A318" s="11">
        <v>44854</v>
      </c>
      <c r="B318" s="1">
        <v>48542</v>
      </c>
      <c r="C318" s="1" t="s">
        <v>166</v>
      </c>
      <c r="D318" s="1" t="s">
        <v>384</v>
      </c>
      <c r="E318" s="5">
        <v>1072050</v>
      </c>
      <c r="F318" s="8" t="s">
        <v>145</v>
      </c>
      <c r="G318" s="5">
        <v>85764</v>
      </c>
      <c r="H318" s="5">
        <f t="shared" si="15"/>
        <v>1157814</v>
      </c>
      <c r="I318" s="1" t="s">
        <v>207</v>
      </c>
      <c r="J318" s="1" t="s">
        <v>706</v>
      </c>
      <c r="K318" s="20">
        <f t="shared" si="16"/>
        <v>44884</v>
      </c>
      <c r="L318" s="16">
        <f>+VLOOKUP(B318,'[1]2022-2023'!$I$1:$Q$65536,9,0)</f>
        <v>1157814</v>
      </c>
      <c r="M318" s="16">
        <f t="shared" si="17"/>
        <v>0</v>
      </c>
      <c r="N318" s="14" t="str">
        <f>+VLOOKUP(B318,'[1]2022-2023'!$I$1:$Q$65536,7,0)</f>
        <v>20221212</v>
      </c>
      <c r="O318" t="s">
        <v>1056</v>
      </c>
    </row>
    <row r="319" spans="1:15" hidden="1" outlineLevel="1" x14ac:dyDescent="0.2">
      <c r="A319" s="11">
        <v>44855</v>
      </c>
      <c r="B319" s="1">
        <v>48589</v>
      </c>
      <c r="C319" s="1" t="s">
        <v>166</v>
      </c>
      <c r="D319" s="1" t="s">
        <v>182</v>
      </c>
      <c r="E319" s="5">
        <v>4962100</v>
      </c>
      <c r="F319" s="8" t="s">
        <v>145</v>
      </c>
      <c r="G319" s="5">
        <v>396968</v>
      </c>
      <c r="H319" s="5">
        <f t="shared" si="15"/>
        <v>5359068</v>
      </c>
      <c r="I319" s="1" t="s">
        <v>302</v>
      </c>
      <c r="J319" s="1" t="s">
        <v>375</v>
      </c>
      <c r="K319" s="20">
        <f t="shared" si="16"/>
        <v>44885</v>
      </c>
      <c r="L319" s="16">
        <f>+VLOOKUP(B319,'[1]2022-2023'!$I$1:$Q$65536,9,0)</f>
        <v>5359068</v>
      </c>
      <c r="M319" s="16">
        <f t="shared" si="17"/>
        <v>0</v>
      </c>
      <c r="N319" s="14" t="str">
        <f>+VLOOKUP(B319,'[1]2022-2023'!$I$1:$Q$65536,7,0)</f>
        <v>20221212</v>
      </c>
      <c r="O319" t="s">
        <v>1056</v>
      </c>
    </row>
    <row r="320" spans="1:15" hidden="1" outlineLevel="1" x14ac:dyDescent="0.2">
      <c r="A320" s="11">
        <v>44855</v>
      </c>
      <c r="B320" s="1">
        <v>48634</v>
      </c>
      <c r="C320" s="1" t="s">
        <v>166</v>
      </c>
      <c r="D320" s="1" t="s">
        <v>579</v>
      </c>
      <c r="E320" s="5">
        <v>3059535</v>
      </c>
      <c r="F320" s="8" t="s">
        <v>145</v>
      </c>
      <c r="G320" s="5">
        <v>244763</v>
      </c>
      <c r="H320" s="5">
        <f t="shared" si="15"/>
        <v>3304298</v>
      </c>
      <c r="I320" s="1" t="s">
        <v>748</v>
      </c>
      <c r="J320" s="1" t="s">
        <v>134</v>
      </c>
      <c r="K320" s="20">
        <f t="shared" si="16"/>
        <v>44885</v>
      </c>
      <c r="L320" s="16">
        <f>+VLOOKUP(B320,'[1]2022-2023'!$I$1:$Q$65536,9,0)</f>
        <v>3304298</v>
      </c>
      <c r="M320" s="16">
        <f t="shared" si="17"/>
        <v>0</v>
      </c>
      <c r="N320" s="14" t="str">
        <f>+VLOOKUP(B320,'[1]2022-2023'!$I$1:$Q$65536,7,0)</f>
        <v>20221212</v>
      </c>
      <c r="O320" t="s">
        <v>1056</v>
      </c>
    </row>
    <row r="321" spans="1:15" hidden="1" outlineLevel="1" x14ac:dyDescent="0.2">
      <c r="A321" s="11">
        <v>44858</v>
      </c>
      <c r="B321" s="1">
        <v>48773</v>
      </c>
      <c r="C321" s="1" t="s">
        <v>166</v>
      </c>
      <c r="D321" s="1" t="s">
        <v>34</v>
      </c>
      <c r="E321" s="5">
        <v>1313431</v>
      </c>
      <c r="F321" s="8" t="s">
        <v>145</v>
      </c>
      <c r="G321" s="5">
        <v>105074</v>
      </c>
      <c r="H321" s="5">
        <f t="shared" si="15"/>
        <v>1418505</v>
      </c>
      <c r="I321" s="1" t="s">
        <v>394</v>
      </c>
      <c r="J321" s="1" t="s">
        <v>472</v>
      </c>
      <c r="K321" s="20">
        <f t="shared" si="16"/>
        <v>44888</v>
      </c>
      <c r="L321" s="16">
        <f>+VLOOKUP(B321,'[1]2022-2023'!$I$1:$Q$65536,9,0)</f>
        <v>1418505</v>
      </c>
      <c r="M321" s="16">
        <f t="shared" si="17"/>
        <v>0</v>
      </c>
      <c r="N321" s="14" t="str">
        <f>+VLOOKUP(B321,'[1]2022-2023'!$I$1:$Q$65536,7,0)</f>
        <v>20221212</v>
      </c>
      <c r="O321" t="s">
        <v>1056</v>
      </c>
    </row>
    <row r="322" spans="1:15" hidden="1" outlineLevel="1" x14ac:dyDescent="0.2">
      <c r="A322" s="11">
        <v>44858</v>
      </c>
      <c r="B322" s="1">
        <v>48774</v>
      </c>
      <c r="C322" s="1" t="s">
        <v>166</v>
      </c>
      <c r="D322" s="1" t="s">
        <v>270</v>
      </c>
      <c r="E322" s="5">
        <v>2221160</v>
      </c>
      <c r="F322" s="8" t="s">
        <v>145</v>
      </c>
      <c r="G322" s="5">
        <v>177693</v>
      </c>
      <c r="H322" s="5">
        <f t="shared" si="15"/>
        <v>2398853</v>
      </c>
      <c r="I322" s="1" t="s">
        <v>727</v>
      </c>
      <c r="J322" s="1" t="s">
        <v>243</v>
      </c>
      <c r="K322" s="20">
        <f t="shared" si="16"/>
        <v>44888</v>
      </c>
      <c r="L322" s="16">
        <f>+VLOOKUP(B322,'[1]2022-2023'!$I$1:$Q$65536,9,0)</f>
        <v>2398853</v>
      </c>
      <c r="M322" s="16">
        <f t="shared" si="17"/>
        <v>0</v>
      </c>
      <c r="N322" s="14" t="str">
        <f>+VLOOKUP(B322,'[1]2022-2023'!$I$1:$Q$65536,7,0)</f>
        <v>20221212</v>
      </c>
      <c r="O322" t="s">
        <v>1056</v>
      </c>
    </row>
    <row r="323" spans="1:15" hidden="1" outlineLevel="1" x14ac:dyDescent="0.2">
      <c r="A323" s="11">
        <v>44858</v>
      </c>
      <c r="B323" s="1">
        <v>48803</v>
      </c>
      <c r="C323" s="1" t="s">
        <v>166</v>
      </c>
      <c r="D323" s="1" t="s">
        <v>624</v>
      </c>
      <c r="E323" s="5">
        <v>1665870</v>
      </c>
      <c r="F323" s="8" t="s">
        <v>145</v>
      </c>
      <c r="G323" s="5">
        <v>133270</v>
      </c>
      <c r="H323" s="5">
        <f t="shared" si="15"/>
        <v>1799140</v>
      </c>
      <c r="I323" s="1" t="s">
        <v>302</v>
      </c>
      <c r="J323" s="1" t="s">
        <v>375</v>
      </c>
      <c r="K323" s="20">
        <f t="shared" si="16"/>
        <v>44888</v>
      </c>
      <c r="L323" s="16">
        <f>+VLOOKUP(B323,'[1]2022-2023'!$I$1:$Q$65536,9,0)</f>
        <v>1799140</v>
      </c>
      <c r="M323" s="16">
        <f t="shared" si="17"/>
        <v>0</v>
      </c>
      <c r="N323" s="14" t="str">
        <f>+VLOOKUP(B323,'[1]2022-2023'!$I$1:$Q$65536,7,0)</f>
        <v>20221212</v>
      </c>
      <c r="O323" t="s">
        <v>1056</v>
      </c>
    </row>
    <row r="324" spans="1:15" hidden="1" outlineLevel="1" x14ac:dyDescent="0.2">
      <c r="A324" s="11">
        <v>44858</v>
      </c>
      <c r="B324" s="1">
        <v>48804</v>
      </c>
      <c r="C324" s="1" t="s">
        <v>166</v>
      </c>
      <c r="D324" s="1" t="s">
        <v>229</v>
      </c>
      <c r="E324" s="5">
        <v>1110580</v>
      </c>
      <c r="F324" s="8" t="s">
        <v>145</v>
      </c>
      <c r="G324" s="5">
        <v>88846</v>
      </c>
      <c r="H324" s="5">
        <f t="shared" si="15"/>
        <v>1199426</v>
      </c>
      <c r="I324" s="1" t="s">
        <v>394</v>
      </c>
      <c r="J324" s="1" t="s">
        <v>472</v>
      </c>
      <c r="K324" s="20">
        <f t="shared" si="16"/>
        <v>44888</v>
      </c>
      <c r="L324" s="16">
        <f>+VLOOKUP(B324,'[1]2022-2023'!$I$1:$Q$65536,9,0)</f>
        <v>1199426</v>
      </c>
      <c r="M324" s="16">
        <f t="shared" si="17"/>
        <v>0</v>
      </c>
      <c r="N324" s="14" t="str">
        <f>+VLOOKUP(B324,'[1]2022-2023'!$I$1:$Q$65536,7,0)</f>
        <v>20221212</v>
      </c>
      <c r="O324" t="s">
        <v>1056</v>
      </c>
    </row>
    <row r="325" spans="1:15" hidden="1" outlineLevel="1" x14ac:dyDescent="0.2">
      <c r="A325" s="11">
        <v>44858</v>
      </c>
      <c r="B325" s="1">
        <v>48805</v>
      </c>
      <c r="C325" s="1" t="s">
        <v>166</v>
      </c>
      <c r="D325" s="1" t="s">
        <v>82</v>
      </c>
      <c r="E325" s="5">
        <v>1072050</v>
      </c>
      <c r="F325" s="8" t="s">
        <v>145</v>
      </c>
      <c r="G325" s="5">
        <v>85764</v>
      </c>
      <c r="H325" s="5">
        <f t="shared" si="15"/>
        <v>1157814</v>
      </c>
      <c r="I325" s="1" t="s">
        <v>727</v>
      </c>
      <c r="J325" s="1" t="s">
        <v>243</v>
      </c>
      <c r="K325" s="20">
        <f t="shared" si="16"/>
        <v>44888</v>
      </c>
      <c r="L325" s="16">
        <f>+VLOOKUP(B325,'[1]2022-2023'!$I$1:$Q$65536,9,0)</f>
        <v>1157814</v>
      </c>
      <c r="M325" s="16">
        <f t="shared" si="17"/>
        <v>0</v>
      </c>
      <c r="N325" s="14" t="str">
        <f>+VLOOKUP(B325,'[1]2022-2023'!$I$1:$Q$65536,7,0)</f>
        <v>20221212</v>
      </c>
      <c r="O325" t="s">
        <v>1056</v>
      </c>
    </row>
    <row r="326" spans="1:15" hidden="1" outlineLevel="1" x14ac:dyDescent="0.2">
      <c r="A326" s="11">
        <v>44860</v>
      </c>
      <c r="B326" s="1">
        <v>48880</v>
      </c>
      <c r="C326" s="1" t="s">
        <v>166</v>
      </c>
      <c r="D326" s="1" t="s">
        <v>29</v>
      </c>
      <c r="E326" s="5">
        <v>555290</v>
      </c>
      <c r="F326" s="8" t="s">
        <v>145</v>
      </c>
      <c r="G326" s="5">
        <v>44423</v>
      </c>
      <c r="H326" s="5">
        <f t="shared" si="15"/>
        <v>599713</v>
      </c>
      <c r="I326" s="1" t="s">
        <v>748</v>
      </c>
      <c r="J326" s="1" t="s">
        <v>134</v>
      </c>
      <c r="K326" s="20">
        <f t="shared" si="16"/>
        <v>44890</v>
      </c>
      <c r="L326" s="16">
        <f>+VLOOKUP(B326,'[1]2022-2023'!$I$1:$Q$65536,9,0)</f>
        <v>599713</v>
      </c>
      <c r="M326" s="16">
        <f t="shared" si="17"/>
        <v>0</v>
      </c>
      <c r="N326" s="14" t="str">
        <f>+VLOOKUP(B326,'[1]2022-2023'!$I$1:$Q$65536,7,0)</f>
        <v>20221212</v>
      </c>
      <c r="O326" t="s">
        <v>1056</v>
      </c>
    </row>
    <row r="327" spans="1:15" hidden="1" outlineLevel="1" x14ac:dyDescent="0.2">
      <c r="A327" s="11">
        <v>44860</v>
      </c>
      <c r="B327" s="1">
        <v>48899</v>
      </c>
      <c r="C327" s="1" t="s">
        <v>166</v>
      </c>
      <c r="D327" s="1" t="s">
        <v>563</v>
      </c>
      <c r="E327" s="5">
        <v>1072050</v>
      </c>
      <c r="F327" s="8" t="s">
        <v>145</v>
      </c>
      <c r="G327" s="5">
        <v>85764</v>
      </c>
      <c r="H327" s="5">
        <f t="shared" si="15"/>
        <v>1157814</v>
      </c>
      <c r="I327" s="1" t="s">
        <v>393</v>
      </c>
      <c r="J327" s="1" t="s">
        <v>677</v>
      </c>
      <c r="K327" s="20">
        <f t="shared" si="16"/>
        <v>44890</v>
      </c>
      <c r="L327" s="16">
        <f>+VLOOKUP(B327,'[1]2022-2023'!$I$1:$Q$65536,9,0)</f>
        <v>1157814</v>
      </c>
      <c r="M327" s="16">
        <f t="shared" si="17"/>
        <v>0</v>
      </c>
      <c r="N327" s="14" t="str">
        <f>+VLOOKUP(B327,'[1]2022-2023'!$I$1:$Q$65536,7,0)</f>
        <v>20221212</v>
      </c>
      <c r="O327" t="s">
        <v>1056</v>
      </c>
    </row>
    <row r="328" spans="1:15" hidden="1" outlineLevel="1" x14ac:dyDescent="0.2">
      <c r="A328" s="11">
        <v>44860</v>
      </c>
      <c r="B328" s="1">
        <v>48912</v>
      </c>
      <c r="C328" s="1" t="s">
        <v>166</v>
      </c>
      <c r="D328" s="1" t="s">
        <v>51</v>
      </c>
      <c r="E328" s="5">
        <v>2798735</v>
      </c>
      <c r="F328" s="8" t="s">
        <v>145</v>
      </c>
      <c r="G328" s="5">
        <v>223899</v>
      </c>
      <c r="H328" s="5">
        <f t="shared" si="15"/>
        <v>3022634</v>
      </c>
      <c r="I328" s="1" t="s">
        <v>207</v>
      </c>
      <c r="J328" s="1" t="s">
        <v>706</v>
      </c>
      <c r="K328" s="20">
        <f t="shared" si="16"/>
        <v>44890</v>
      </c>
      <c r="L328" s="16">
        <f>+VLOOKUP(B328,'[1]2022-2023'!$I$1:$Q$65536,9,0)</f>
        <v>3022634</v>
      </c>
      <c r="M328" s="16">
        <f t="shared" si="17"/>
        <v>0</v>
      </c>
      <c r="N328" s="14" t="str">
        <f>+VLOOKUP(B328,'[1]2022-2023'!$I$1:$Q$65536,7,0)</f>
        <v>20221212</v>
      </c>
      <c r="O328" t="s">
        <v>1056</v>
      </c>
    </row>
    <row r="329" spans="1:15" hidden="1" outlineLevel="1" x14ac:dyDescent="0.2">
      <c r="A329" s="11">
        <v>44860</v>
      </c>
      <c r="B329" s="1">
        <v>48923</v>
      </c>
      <c r="C329" s="1" t="s">
        <v>166</v>
      </c>
      <c r="D329" s="1" t="s">
        <v>263</v>
      </c>
      <c r="E329" s="5">
        <v>2221160</v>
      </c>
      <c r="F329" s="8" t="s">
        <v>145</v>
      </c>
      <c r="G329" s="5">
        <v>177693</v>
      </c>
      <c r="H329" s="5">
        <f t="shared" si="15"/>
        <v>2398853</v>
      </c>
      <c r="I329" s="1" t="s">
        <v>727</v>
      </c>
      <c r="J329" s="1" t="s">
        <v>243</v>
      </c>
      <c r="K329" s="20">
        <f t="shared" si="16"/>
        <v>44890</v>
      </c>
      <c r="L329" s="16">
        <f>+VLOOKUP(B329,'[1]2022-2023'!$I$1:$Q$65536,9,0)</f>
        <v>2398853</v>
      </c>
      <c r="M329" s="16">
        <f t="shared" si="17"/>
        <v>0</v>
      </c>
      <c r="N329" s="14" t="str">
        <f>+VLOOKUP(B329,'[1]2022-2023'!$I$1:$Q$65536,7,0)</f>
        <v>20221212</v>
      </c>
      <c r="O329" t="s">
        <v>1056</v>
      </c>
    </row>
    <row r="330" spans="1:15" hidden="1" outlineLevel="1" x14ac:dyDescent="0.2">
      <c r="A330" s="11">
        <v>44862</v>
      </c>
      <c r="B330" s="1">
        <v>49367</v>
      </c>
      <c r="C330" s="1" t="s">
        <v>166</v>
      </c>
      <c r="D330" s="1" t="s">
        <v>463</v>
      </c>
      <c r="E330" s="5">
        <v>4483870</v>
      </c>
      <c r="F330" s="8" t="s">
        <v>145</v>
      </c>
      <c r="G330" s="5">
        <v>358710</v>
      </c>
      <c r="H330" s="5">
        <f t="shared" si="15"/>
        <v>4842580</v>
      </c>
      <c r="I330" s="1" t="s">
        <v>437</v>
      </c>
      <c r="J330" s="1" t="s">
        <v>456</v>
      </c>
      <c r="K330" s="20">
        <f t="shared" si="16"/>
        <v>44892</v>
      </c>
      <c r="L330" s="16">
        <f>+VLOOKUP(B330,'[1]2022-2023'!$I$1:$Q$65536,9,0)</f>
        <v>4842580</v>
      </c>
      <c r="M330" s="16">
        <f t="shared" si="17"/>
        <v>0</v>
      </c>
      <c r="N330" s="14" t="str">
        <f>+VLOOKUP(B330,'[1]2022-2023'!$I$1:$Q$65536,7,0)</f>
        <v>20221229</v>
      </c>
      <c r="O330" t="s">
        <v>1057</v>
      </c>
    </row>
    <row r="331" spans="1:15" hidden="1" outlineLevel="1" x14ac:dyDescent="0.2">
      <c r="A331" s="11">
        <v>44864</v>
      </c>
      <c r="B331" s="1">
        <v>1884</v>
      </c>
      <c r="C331" s="1" t="s">
        <v>400</v>
      </c>
      <c r="D331" s="1" t="s">
        <v>895</v>
      </c>
      <c r="E331" s="5">
        <v>-329275</v>
      </c>
      <c r="F331" s="8" t="s">
        <v>145</v>
      </c>
      <c r="G331" s="5">
        <v>-26342</v>
      </c>
      <c r="H331" s="5">
        <f t="shared" si="15"/>
        <v>-355617</v>
      </c>
      <c r="I331" s="1" t="s">
        <v>593</v>
      </c>
      <c r="J331" s="1" t="s">
        <v>162</v>
      </c>
      <c r="K331" s="20">
        <f t="shared" si="16"/>
        <v>44894</v>
      </c>
      <c r="L331" s="16">
        <f>+VLOOKUP(B331,'[1]2022-2023'!$I$1:$Q$65536,9,0)</f>
        <v>-355617</v>
      </c>
      <c r="M331" s="16">
        <f t="shared" si="17"/>
        <v>0</v>
      </c>
      <c r="N331" s="14" t="str">
        <f>+VLOOKUP(B331,'[1]2022-2023'!$I$1:$Q$65536,7,0)</f>
        <v>20221031</v>
      </c>
      <c r="O331" t="s">
        <v>1053</v>
      </c>
    </row>
    <row r="332" spans="1:15" hidden="1" outlineLevel="1" x14ac:dyDescent="0.2">
      <c r="A332" s="11">
        <v>44865</v>
      </c>
      <c r="B332" s="1">
        <v>49520</v>
      </c>
      <c r="C332" s="1" t="s">
        <v>166</v>
      </c>
      <c r="D332" s="1" t="s">
        <v>323</v>
      </c>
      <c r="E332" s="5">
        <v>2856530</v>
      </c>
      <c r="F332" s="8" t="s">
        <v>145</v>
      </c>
      <c r="G332" s="5">
        <v>228522</v>
      </c>
      <c r="H332" s="5">
        <f t="shared" si="15"/>
        <v>3085052</v>
      </c>
      <c r="I332" s="1" t="s">
        <v>748</v>
      </c>
      <c r="J332" s="1" t="s">
        <v>134</v>
      </c>
      <c r="K332" s="20">
        <f t="shared" si="16"/>
        <v>44895</v>
      </c>
      <c r="L332" s="16">
        <f>+VLOOKUP(B332,'[1]2022-2023'!$I$1:$Q$65536,9,0)</f>
        <v>3085052</v>
      </c>
      <c r="M332" s="16">
        <f t="shared" si="17"/>
        <v>0</v>
      </c>
      <c r="N332" s="14" t="str">
        <f>+VLOOKUP(B332,'[1]2022-2023'!$I$1:$Q$65536,7,0)</f>
        <v>20221229</v>
      </c>
      <c r="O332" t="s">
        <v>1057</v>
      </c>
    </row>
    <row r="333" spans="1:15" hidden="1" outlineLevel="1" x14ac:dyDescent="0.2">
      <c r="A333" s="11">
        <v>44866</v>
      </c>
      <c r="B333" s="1">
        <v>49521</v>
      </c>
      <c r="C333" s="1" t="s">
        <v>166</v>
      </c>
      <c r="D333" s="1" t="s">
        <v>416</v>
      </c>
      <c r="E333" s="5">
        <v>4525420</v>
      </c>
      <c r="F333" s="8" t="s">
        <v>145</v>
      </c>
      <c r="G333" s="5">
        <v>362034</v>
      </c>
      <c r="H333" s="5">
        <f t="shared" si="15"/>
        <v>4887454</v>
      </c>
      <c r="I333" s="1" t="s">
        <v>393</v>
      </c>
      <c r="J333" s="1" t="s">
        <v>677</v>
      </c>
      <c r="K333" s="20">
        <f t="shared" si="16"/>
        <v>44896</v>
      </c>
      <c r="L333" s="16">
        <f>+VLOOKUP(B333,'[1]2022-2023'!$I$1:$Q$65536,9,0)</f>
        <v>4887454</v>
      </c>
      <c r="M333" s="16">
        <f t="shared" si="17"/>
        <v>0</v>
      </c>
      <c r="N333" s="14" t="str">
        <f>+VLOOKUP(B333,'[1]2022-2023'!$I$1:$Q$65536,7,0)</f>
        <v>20221229</v>
      </c>
      <c r="O333" t="s">
        <v>1057</v>
      </c>
    </row>
    <row r="334" spans="1:15" hidden="1" outlineLevel="1" x14ac:dyDescent="0.2">
      <c r="A334" s="11">
        <v>44866</v>
      </c>
      <c r="B334" s="1">
        <v>49522</v>
      </c>
      <c r="C334" s="1" t="s">
        <v>166</v>
      </c>
      <c r="D334" s="1" t="s">
        <v>236</v>
      </c>
      <c r="E334" s="5">
        <v>1110580</v>
      </c>
      <c r="F334" s="8" t="s">
        <v>145</v>
      </c>
      <c r="G334" s="5">
        <v>88846</v>
      </c>
      <c r="H334" s="5">
        <f t="shared" si="15"/>
        <v>1199426</v>
      </c>
      <c r="I334" s="1" t="s">
        <v>394</v>
      </c>
      <c r="J334" s="1" t="s">
        <v>472</v>
      </c>
      <c r="K334" s="20">
        <f t="shared" si="16"/>
        <v>44896</v>
      </c>
      <c r="L334" s="16">
        <f>+VLOOKUP(B334,'[1]2022-2023'!$I$1:$Q$65536,9,0)</f>
        <v>1199426</v>
      </c>
      <c r="M334" s="16">
        <f t="shared" si="17"/>
        <v>0</v>
      </c>
      <c r="N334" s="14" t="str">
        <f>+VLOOKUP(B334,'[1]2022-2023'!$I$1:$Q$65536,7,0)</f>
        <v>20221229</v>
      </c>
      <c r="O334" t="s">
        <v>1057</v>
      </c>
    </row>
    <row r="335" spans="1:15" hidden="1" outlineLevel="1" x14ac:dyDescent="0.2">
      <c r="A335" s="11">
        <v>44866</v>
      </c>
      <c r="B335" s="1">
        <v>49523</v>
      </c>
      <c r="C335" s="1" t="s">
        <v>166</v>
      </c>
      <c r="D335" s="1" t="s">
        <v>104</v>
      </c>
      <c r="E335" s="5">
        <v>4522400</v>
      </c>
      <c r="F335" s="8" t="s">
        <v>145</v>
      </c>
      <c r="G335" s="5">
        <v>361792</v>
      </c>
      <c r="H335" s="5">
        <f t="shared" si="15"/>
        <v>4884192</v>
      </c>
      <c r="I335" s="1" t="s">
        <v>593</v>
      </c>
      <c r="J335" s="1" t="s">
        <v>162</v>
      </c>
      <c r="K335" s="20">
        <f t="shared" si="16"/>
        <v>44896</v>
      </c>
      <c r="L335" s="16">
        <f>+VLOOKUP(B335,'[1]2022-2023'!$I$1:$Q$65536,9,0)</f>
        <v>4884192</v>
      </c>
      <c r="M335" s="16">
        <f t="shared" si="17"/>
        <v>0</v>
      </c>
      <c r="N335" s="14" t="str">
        <f>+VLOOKUP(B335,'[1]2022-2023'!$I$1:$Q$65536,7,0)</f>
        <v>20221229</v>
      </c>
      <c r="O335" t="s">
        <v>1057</v>
      </c>
    </row>
    <row r="336" spans="1:15" hidden="1" outlineLevel="1" x14ac:dyDescent="0.2">
      <c r="A336" s="11">
        <v>44867</v>
      </c>
      <c r="B336" s="1">
        <v>49666</v>
      </c>
      <c r="C336" s="1" t="s">
        <v>166</v>
      </c>
      <c r="D336" s="1" t="s">
        <v>124</v>
      </c>
      <c r="E336" s="5">
        <v>2262710</v>
      </c>
      <c r="F336" s="8" t="s">
        <v>145</v>
      </c>
      <c r="G336" s="5">
        <v>181017</v>
      </c>
      <c r="H336" s="5">
        <f t="shared" si="15"/>
        <v>2443727</v>
      </c>
      <c r="I336" s="1" t="s">
        <v>438</v>
      </c>
      <c r="J336" s="1" t="s">
        <v>779</v>
      </c>
      <c r="K336" s="20">
        <f t="shared" si="16"/>
        <v>44897</v>
      </c>
      <c r="L336" s="16">
        <f>+VLOOKUP(B336,'[1]2022-2023'!$I$1:$Q$65536,9,0)</f>
        <v>2443727</v>
      </c>
      <c r="M336" s="16">
        <f t="shared" si="17"/>
        <v>0</v>
      </c>
      <c r="N336" s="14" t="str">
        <f>+VLOOKUP(B336,'[1]2022-2023'!$I$1:$Q$65536,7,0)</f>
        <v>20221229</v>
      </c>
      <c r="O336" t="s">
        <v>1057</v>
      </c>
    </row>
    <row r="337" spans="1:15" hidden="1" outlineLevel="1" x14ac:dyDescent="0.2">
      <c r="A337" s="11">
        <v>44868</v>
      </c>
      <c r="B337" s="1">
        <v>49767</v>
      </c>
      <c r="C337" s="1" t="s">
        <v>166</v>
      </c>
      <c r="D337" s="1" t="s">
        <v>25</v>
      </c>
      <c r="E337" s="5">
        <v>2221160</v>
      </c>
      <c r="F337" s="8" t="s">
        <v>145</v>
      </c>
      <c r="G337" s="5">
        <v>177693</v>
      </c>
      <c r="H337" s="5">
        <f t="shared" si="15"/>
        <v>2398853</v>
      </c>
      <c r="I337" s="1" t="s">
        <v>727</v>
      </c>
      <c r="J337" s="1" t="s">
        <v>243</v>
      </c>
      <c r="K337" s="20">
        <f t="shared" si="16"/>
        <v>44898</v>
      </c>
      <c r="L337" s="16">
        <f>+VLOOKUP(B337,'[1]2022-2023'!$I$1:$Q$65536,9,0)</f>
        <v>2398853</v>
      </c>
      <c r="M337" s="16">
        <f t="shared" si="17"/>
        <v>0</v>
      </c>
      <c r="N337" s="14" t="str">
        <f>+VLOOKUP(B337,'[1]2022-2023'!$I$1:$Q$65536,7,0)</f>
        <v>20221229</v>
      </c>
      <c r="O337" t="s">
        <v>1057</v>
      </c>
    </row>
    <row r="338" spans="1:15" hidden="1" outlineLevel="1" x14ac:dyDescent="0.2">
      <c r="A338" s="11">
        <v>44868</v>
      </c>
      <c r="B338" s="1">
        <v>49768</v>
      </c>
      <c r="C338" s="1" t="s">
        <v>166</v>
      </c>
      <c r="D338" s="1" t="s">
        <v>352</v>
      </c>
      <c r="E338" s="5">
        <v>2858040</v>
      </c>
      <c r="F338" s="8" t="s">
        <v>145</v>
      </c>
      <c r="G338" s="5">
        <v>228643</v>
      </c>
      <c r="H338" s="5">
        <f t="shared" si="15"/>
        <v>3086683</v>
      </c>
      <c r="I338" s="1" t="s">
        <v>207</v>
      </c>
      <c r="J338" s="1" t="s">
        <v>706</v>
      </c>
      <c r="K338" s="20">
        <f t="shared" si="16"/>
        <v>44898</v>
      </c>
      <c r="L338" s="16">
        <f>+VLOOKUP(B338,'[1]2022-2023'!$I$1:$Q$65536,9,0)</f>
        <v>3086683</v>
      </c>
      <c r="M338" s="16">
        <f t="shared" si="17"/>
        <v>0</v>
      </c>
      <c r="N338" s="14" t="str">
        <f>+VLOOKUP(B338,'[1]2022-2023'!$I$1:$Q$65536,7,0)</f>
        <v>20221229</v>
      </c>
      <c r="O338" t="s">
        <v>1057</v>
      </c>
    </row>
    <row r="339" spans="1:15" hidden="1" outlineLevel="1" x14ac:dyDescent="0.2">
      <c r="A339" s="11">
        <v>44870</v>
      </c>
      <c r="B339" s="1">
        <v>50304</v>
      </c>
      <c r="C339" s="1" t="s">
        <v>166</v>
      </c>
      <c r="D339" s="1" t="s">
        <v>495</v>
      </c>
      <c r="E339" s="5">
        <v>5059935</v>
      </c>
      <c r="F339" s="8" t="s">
        <v>145</v>
      </c>
      <c r="G339" s="5">
        <v>404795</v>
      </c>
      <c r="H339" s="5">
        <f t="shared" si="15"/>
        <v>5464730</v>
      </c>
      <c r="I339" s="1" t="s">
        <v>302</v>
      </c>
      <c r="J339" s="1" t="s">
        <v>375</v>
      </c>
      <c r="K339" s="20">
        <f t="shared" si="16"/>
        <v>44900</v>
      </c>
      <c r="L339" s="16">
        <f>+VLOOKUP(B339,'[1]2022-2023'!$I$1:$Q$65536,9,0)</f>
        <v>5464730</v>
      </c>
      <c r="M339" s="16">
        <f t="shared" si="17"/>
        <v>0</v>
      </c>
      <c r="N339" s="14" t="str">
        <f>+VLOOKUP(B339,'[1]2022-2023'!$I$1:$Q$65536,7,0)</f>
        <v>20221229</v>
      </c>
      <c r="O339" t="s">
        <v>1057</v>
      </c>
    </row>
    <row r="340" spans="1:15" hidden="1" outlineLevel="1" x14ac:dyDescent="0.2">
      <c r="A340" s="11">
        <v>44872</v>
      </c>
      <c r="B340" s="1">
        <v>50325</v>
      </c>
      <c r="C340" s="1" t="s">
        <v>166</v>
      </c>
      <c r="D340" s="1" t="s">
        <v>132</v>
      </c>
      <c r="E340" s="5">
        <v>1091315</v>
      </c>
      <c r="F340" s="8" t="s">
        <v>145</v>
      </c>
      <c r="G340" s="5">
        <v>87305</v>
      </c>
      <c r="H340" s="5">
        <f t="shared" si="15"/>
        <v>1178620</v>
      </c>
      <c r="I340" s="1" t="s">
        <v>394</v>
      </c>
      <c r="J340" s="1" t="s">
        <v>472</v>
      </c>
      <c r="K340" s="20">
        <f t="shared" si="16"/>
        <v>44902</v>
      </c>
      <c r="L340" s="16">
        <f>+VLOOKUP(B340,'[1]2022-2023'!$I$1:$Q$65536,9,0)</f>
        <v>1178620</v>
      </c>
      <c r="M340" s="16">
        <f t="shared" si="17"/>
        <v>0</v>
      </c>
      <c r="N340" s="14" t="str">
        <f>+VLOOKUP(B340,'[1]2022-2023'!$I$1:$Q$65536,7,0)</f>
        <v>20221229</v>
      </c>
      <c r="O340" t="s">
        <v>1057</v>
      </c>
    </row>
    <row r="341" spans="1:15" hidden="1" outlineLevel="1" x14ac:dyDescent="0.2">
      <c r="A341" s="11">
        <v>44874</v>
      </c>
      <c r="B341" s="1">
        <v>50578</v>
      </c>
      <c r="C341" s="1" t="s">
        <v>166</v>
      </c>
      <c r="D341" s="1" t="s">
        <v>442</v>
      </c>
      <c r="E341" s="5">
        <v>555290</v>
      </c>
      <c r="F341" s="8" t="s">
        <v>145</v>
      </c>
      <c r="G341" s="5">
        <v>44423</v>
      </c>
      <c r="H341" s="5">
        <f t="shared" si="15"/>
        <v>599713</v>
      </c>
      <c r="I341" s="1" t="s">
        <v>748</v>
      </c>
      <c r="J341" s="1" t="s">
        <v>134</v>
      </c>
      <c r="K341" s="20">
        <f t="shared" si="16"/>
        <v>44904</v>
      </c>
      <c r="L341" s="16">
        <f>+VLOOKUP(B341,'[1]2022-2023'!$I$1:$Q$65536,9,0)</f>
        <v>599713</v>
      </c>
      <c r="M341" s="16">
        <f t="shared" si="17"/>
        <v>0</v>
      </c>
      <c r="N341" s="14" t="str">
        <f>+VLOOKUP(B341,'[1]2022-2023'!$I$1:$Q$65536,7,0)</f>
        <v>20230110</v>
      </c>
      <c r="O341" t="s">
        <v>1058</v>
      </c>
    </row>
    <row r="342" spans="1:15" hidden="1" outlineLevel="1" x14ac:dyDescent="0.2">
      <c r="A342" s="11">
        <v>44874</v>
      </c>
      <c r="B342" s="1">
        <v>50580</v>
      </c>
      <c r="C342" s="1" t="s">
        <v>166</v>
      </c>
      <c r="D342" s="1" t="s">
        <v>528</v>
      </c>
      <c r="E342" s="5">
        <v>3511140</v>
      </c>
      <c r="F342" s="8" t="s">
        <v>145</v>
      </c>
      <c r="G342" s="5">
        <v>280891</v>
      </c>
      <c r="H342" s="5">
        <f t="shared" si="15"/>
        <v>3792031</v>
      </c>
      <c r="I342" s="1" t="s">
        <v>748</v>
      </c>
      <c r="J342" s="1" t="s">
        <v>134</v>
      </c>
      <c r="K342" s="20">
        <f t="shared" si="16"/>
        <v>44904</v>
      </c>
      <c r="L342" s="16">
        <f>+VLOOKUP(B342,'[1]2022-2023'!$I$1:$Q$65536,9,0)</f>
        <v>3792031</v>
      </c>
      <c r="M342" s="16">
        <f t="shared" si="17"/>
        <v>0</v>
      </c>
      <c r="N342" s="14" t="str">
        <f>+VLOOKUP(B342,'[1]2022-2023'!$I$1:$Q$65536,7,0)</f>
        <v>20221229</v>
      </c>
      <c r="O342" t="s">
        <v>1057</v>
      </c>
    </row>
    <row r="343" spans="1:15" hidden="1" outlineLevel="1" x14ac:dyDescent="0.2">
      <c r="A343" s="11">
        <v>44876</v>
      </c>
      <c r="B343" s="1">
        <v>50757</v>
      </c>
      <c r="C343" s="1" t="s">
        <v>166</v>
      </c>
      <c r="D343" s="1" t="s">
        <v>156</v>
      </c>
      <c r="E343" s="5">
        <v>3411820</v>
      </c>
      <c r="F343" s="8" t="s">
        <v>145</v>
      </c>
      <c r="G343" s="5">
        <v>272946</v>
      </c>
      <c r="H343" s="5">
        <f t="shared" si="15"/>
        <v>3684766</v>
      </c>
      <c r="I343" s="1" t="s">
        <v>437</v>
      </c>
      <c r="J343" s="1" t="s">
        <v>456</v>
      </c>
      <c r="K343" s="20">
        <f t="shared" si="16"/>
        <v>44906</v>
      </c>
      <c r="L343" s="16">
        <f>+VLOOKUP(B343,'[1]2022-2023'!$I$1:$Q$65536,9,0)</f>
        <v>3684766</v>
      </c>
      <c r="M343" s="16">
        <f t="shared" si="17"/>
        <v>0</v>
      </c>
      <c r="N343" s="14" t="str">
        <f>+VLOOKUP(B343,'[1]2022-2023'!$I$1:$Q$65536,7,0)</f>
        <v>20221229</v>
      </c>
      <c r="O343" t="s">
        <v>1057</v>
      </c>
    </row>
    <row r="344" spans="1:15" hidden="1" outlineLevel="1" x14ac:dyDescent="0.2">
      <c r="A344" s="11">
        <v>44876</v>
      </c>
      <c r="B344" s="1">
        <v>50794</v>
      </c>
      <c r="C344" s="1" t="s">
        <v>166</v>
      </c>
      <c r="D344" s="1" t="s">
        <v>17</v>
      </c>
      <c r="E344" s="5">
        <v>1646605</v>
      </c>
      <c r="F344" s="8" t="s">
        <v>145</v>
      </c>
      <c r="G344" s="5">
        <v>131728</v>
      </c>
      <c r="H344" s="5">
        <f t="shared" si="15"/>
        <v>1778333</v>
      </c>
      <c r="I344" s="1" t="s">
        <v>394</v>
      </c>
      <c r="J344" s="1" t="s">
        <v>472</v>
      </c>
      <c r="K344" s="20">
        <f t="shared" si="16"/>
        <v>44906</v>
      </c>
      <c r="L344" s="16">
        <f>+VLOOKUP(B344,'[1]2022-2023'!$I$1:$Q$65536,9,0)</f>
        <v>1778333</v>
      </c>
      <c r="M344" s="16">
        <f t="shared" si="17"/>
        <v>0</v>
      </c>
      <c r="N344" s="14" t="str">
        <f>+VLOOKUP(B344,'[1]2022-2023'!$I$1:$Q$65536,7,0)</f>
        <v>20221229</v>
      </c>
      <c r="O344" t="s">
        <v>1057</v>
      </c>
    </row>
    <row r="345" spans="1:15" hidden="1" outlineLevel="1" x14ac:dyDescent="0.2">
      <c r="A345" s="11">
        <v>44876</v>
      </c>
      <c r="B345" s="1">
        <v>50795</v>
      </c>
      <c r="C345" s="1" t="s">
        <v>166</v>
      </c>
      <c r="D345" s="1" t="s">
        <v>170</v>
      </c>
      <c r="E345" s="5">
        <v>5793090</v>
      </c>
      <c r="F345" s="8" t="s">
        <v>145</v>
      </c>
      <c r="G345" s="5">
        <v>463447</v>
      </c>
      <c r="H345" s="5">
        <f t="shared" si="15"/>
        <v>6256537</v>
      </c>
      <c r="I345" s="1" t="s">
        <v>593</v>
      </c>
      <c r="J345" s="1" t="s">
        <v>162</v>
      </c>
      <c r="K345" s="20">
        <f t="shared" si="16"/>
        <v>44906</v>
      </c>
      <c r="L345" s="16">
        <f>+VLOOKUP(B345,'[1]2022-2023'!$I$1:$Q$65536,9,0)</f>
        <v>6256537</v>
      </c>
      <c r="M345" s="16">
        <f t="shared" si="17"/>
        <v>0</v>
      </c>
      <c r="N345" s="14" t="str">
        <f>+VLOOKUP(B345,'[1]2022-2023'!$I$1:$Q$65536,7,0)</f>
        <v>20221229</v>
      </c>
      <c r="O345" t="s">
        <v>1057</v>
      </c>
    </row>
    <row r="346" spans="1:15" hidden="1" outlineLevel="1" x14ac:dyDescent="0.2">
      <c r="A346" s="11">
        <v>44876</v>
      </c>
      <c r="B346" s="1">
        <v>50796</v>
      </c>
      <c r="C346" s="1" t="s">
        <v>166</v>
      </c>
      <c r="D346" s="1" t="s">
        <v>399</v>
      </c>
      <c r="E346" s="5">
        <v>2221160</v>
      </c>
      <c r="F346" s="8" t="s">
        <v>145</v>
      </c>
      <c r="G346" s="5">
        <v>177693</v>
      </c>
      <c r="H346" s="5">
        <f t="shared" si="15"/>
        <v>2398853</v>
      </c>
      <c r="I346" s="1" t="s">
        <v>727</v>
      </c>
      <c r="J346" s="1" t="s">
        <v>243</v>
      </c>
      <c r="K346" s="20">
        <f t="shared" si="16"/>
        <v>44906</v>
      </c>
      <c r="L346" s="16">
        <f>+VLOOKUP(B346,'[1]2022-2023'!$I$1:$Q$65536,9,0)</f>
        <v>2398853</v>
      </c>
      <c r="M346" s="16">
        <f t="shared" si="17"/>
        <v>0</v>
      </c>
      <c r="N346" s="14" t="str">
        <f>+VLOOKUP(B346,'[1]2022-2023'!$I$1:$Q$65536,7,0)</f>
        <v>20221229</v>
      </c>
      <c r="O346" t="s">
        <v>1057</v>
      </c>
    </row>
    <row r="347" spans="1:15" hidden="1" outlineLevel="1" x14ac:dyDescent="0.2">
      <c r="A347" s="11">
        <v>44876</v>
      </c>
      <c r="B347" s="1">
        <v>50799</v>
      </c>
      <c r="C347" s="1" t="s">
        <v>166</v>
      </c>
      <c r="D347" s="1" t="s">
        <v>181</v>
      </c>
      <c r="E347" s="5">
        <v>2359982</v>
      </c>
      <c r="F347" s="8" t="s">
        <v>145</v>
      </c>
      <c r="G347" s="5">
        <v>188799</v>
      </c>
      <c r="H347" s="5">
        <f t="shared" si="15"/>
        <v>2548781</v>
      </c>
      <c r="I347" s="1" t="s">
        <v>727</v>
      </c>
      <c r="J347" s="1" t="s">
        <v>243</v>
      </c>
      <c r="K347" s="20">
        <f t="shared" si="16"/>
        <v>44906</v>
      </c>
      <c r="L347" s="16">
        <f>+VLOOKUP(B347,'[1]2022-2023'!$I$1:$Q$65536,9,0)</f>
        <v>2548781</v>
      </c>
      <c r="M347" s="16">
        <f t="shared" si="17"/>
        <v>0</v>
      </c>
      <c r="N347" s="14" t="str">
        <f>+VLOOKUP(B347,'[1]2022-2023'!$I$1:$Q$65536,7,0)</f>
        <v>20221229</v>
      </c>
      <c r="O347" t="s">
        <v>1057</v>
      </c>
    </row>
    <row r="348" spans="1:15" hidden="1" outlineLevel="1" x14ac:dyDescent="0.2">
      <c r="A348" s="11">
        <v>44879</v>
      </c>
      <c r="B348" s="1">
        <v>50905</v>
      </c>
      <c r="C348" s="1" t="s">
        <v>166</v>
      </c>
      <c r="D348" s="1" t="s">
        <v>539</v>
      </c>
      <c r="E348" s="5">
        <v>4150696</v>
      </c>
      <c r="F348" s="8" t="s">
        <v>145</v>
      </c>
      <c r="G348" s="5">
        <v>332056</v>
      </c>
      <c r="H348" s="5">
        <f t="shared" si="15"/>
        <v>4482752</v>
      </c>
      <c r="I348" s="1" t="s">
        <v>437</v>
      </c>
      <c r="J348" s="1" t="s">
        <v>456</v>
      </c>
      <c r="K348" s="20">
        <f t="shared" si="16"/>
        <v>44909</v>
      </c>
      <c r="L348" s="16">
        <f>+VLOOKUP(B348,'[1]2022-2023'!$I$1:$Q$65536,9,0)</f>
        <v>4482752</v>
      </c>
      <c r="M348" s="16">
        <f t="shared" si="17"/>
        <v>0</v>
      </c>
      <c r="N348" s="14" t="str">
        <f>+VLOOKUP(B348,'[1]2022-2023'!$I$1:$Q$65536,7,0)</f>
        <v>20221229</v>
      </c>
      <c r="O348" t="s">
        <v>1057</v>
      </c>
    </row>
    <row r="349" spans="1:15" hidden="1" outlineLevel="1" x14ac:dyDescent="0.2">
      <c r="A349" s="11">
        <v>44879</v>
      </c>
      <c r="B349" s="1">
        <v>50916</v>
      </c>
      <c r="C349" s="1" t="s">
        <v>166</v>
      </c>
      <c r="D349" s="1" t="s">
        <v>401</v>
      </c>
      <c r="E349" s="5">
        <v>5714520</v>
      </c>
      <c r="F349" s="8" t="s">
        <v>145</v>
      </c>
      <c r="G349" s="5">
        <v>457162</v>
      </c>
      <c r="H349" s="5">
        <f t="shared" si="15"/>
        <v>6171682</v>
      </c>
      <c r="I349" s="1" t="s">
        <v>748</v>
      </c>
      <c r="J349" s="1" t="s">
        <v>134</v>
      </c>
      <c r="K349" s="20">
        <f t="shared" si="16"/>
        <v>44909</v>
      </c>
      <c r="L349" s="16">
        <f>+VLOOKUP(B349,'[1]2022-2023'!$I$1:$Q$65536,9,0)</f>
        <v>6171682</v>
      </c>
      <c r="M349" s="16">
        <f t="shared" si="17"/>
        <v>0</v>
      </c>
      <c r="N349" s="14" t="str">
        <f>+VLOOKUP(B349,'[1]2022-2023'!$I$1:$Q$65536,7,0)</f>
        <v>20221229</v>
      </c>
      <c r="O349" t="s">
        <v>1057</v>
      </c>
    </row>
    <row r="350" spans="1:15" hidden="1" outlineLevel="1" x14ac:dyDescent="0.2">
      <c r="A350" s="11">
        <v>44879</v>
      </c>
      <c r="B350" s="1">
        <v>50921</v>
      </c>
      <c r="C350" s="1" t="s">
        <v>166</v>
      </c>
      <c r="D350" s="1" t="s">
        <v>286</v>
      </c>
      <c r="E350" s="5">
        <v>595330</v>
      </c>
      <c r="F350" s="8" t="s">
        <v>145</v>
      </c>
      <c r="G350" s="5">
        <v>47626</v>
      </c>
      <c r="H350" s="5">
        <f t="shared" si="15"/>
        <v>642956</v>
      </c>
      <c r="I350" s="1" t="s">
        <v>251</v>
      </c>
      <c r="J350" s="1" t="s">
        <v>745</v>
      </c>
      <c r="K350" s="20">
        <f t="shared" si="16"/>
        <v>44909</v>
      </c>
      <c r="L350" s="16">
        <f>+VLOOKUP(B350,'[1]2022-2023'!$I$1:$Q$65536,9,0)</f>
        <v>642956</v>
      </c>
      <c r="M350" s="16">
        <f t="shared" si="17"/>
        <v>0</v>
      </c>
      <c r="N350" s="14" t="str">
        <f>+VLOOKUP(B350,'[1]2022-2023'!$I$1:$Q$65536,7,0)</f>
        <v>20221229</v>
      </c>
      <c r="O350" t="s">
        <v>1057</v>
      </c>
    </row>
    <row r="351" spans="1:15" hidden="1" outlineLevel="1" x14ac:dyDescent="0.2">
      <c r="A351" s="11">
        <v>44879</v>
      </c>
      <c r="B351" s="1">
        <v>50943</v>
      </c>
      <c r="C351" s="1" t="s">
        <v>166</v>
      </c>
      <c r="D351" s="1" t="s">
        <v>20</v>
      </c>
      <c r="E351" s="5">
        <v>2858040</v>
      </c>
      <c r="F351" s="8" t="s">
        <v>145</v>
      </c>
      <c r="G351" s="5">
        <v>228643</v>
      </c>
      <c r="H351" s="5">
        <f t="shared" si="15"/>
        <v>3086683</v>
      </c>
      <c r="I351" s="1" t="s">
        <v>393</v>
      </c>
      <c r="J351" s="1" t="s">
        <v>677</v>
      </c>
      <c r="K351" s="20">
        <f t="shared" si="16"/>
        <v>44909</v>
      </c>
      <c r="L351" s="16">
        <f>+VLOOKUP(B351,'[1]2022-2023'!$I$1:$Q$65536,9,0)</f>
        <v>3086683</v>
      </c>
      <c r="M351" s="16">
        <f t="shared" si="17"/>
        <v>0</v>
      </c>
      <c r="N351" s="14" t="str">
        <f>+VLOOKUP(B351,'[1]2022-2023'!$I$1:$Q$65536,7,0)</f>
        <v>20230110</v>
      </c>
      <c r="O351" t="s">
        <v>1058</v>
      </c>
    </row>
    <row r="352" spans="1:15" hidden="1" outlineLevel="1" x14ac:dyDescent="0.2">
      <c r="A352" s="11">
        <v>44881</v>
      </c>
      <c r="B352" s="1">
        <v>51014</v>
      </c>
      <c r="C352" s="1" t="s">
        <v>166</v>
      </c>
      <c r="D352" s="1" t="s">
        <v>266</v>
      </c>
      <c r="E352" s="5">
        <v>2262710</v>
      </c>
      <c r="F352" s="8" t="s">
        <v>145</v>
      </c>
      <c r="G352" s="5">
        <v>181017</v>
      </c>
      <c r="H352" s="5">
        <f t="shared" si="15"/>
        <v>2443727</v>
      </c>
      <c r="I352" s="1" t="s">
        <v>438</v>
      </c>
      <c r="J352" s="1" t="s">
        <v>779</v>
      </c>
      <c r="K352" s="20">
        <f t="shared" si="16"/>
        <v>44911</v>
      </c>
      <c r="L352" s="16">
        <f>+VLOOKUP(B352,'[1]2022-2023'!$I$1:$Q$65536,9,0)</f>
        <v>2443727</v>
      </c>
      <c r="M352" s="16">
        <f t="shared" si="17"/>
        <v>0</v>
      </c>
      <c r="N352" s="14" t="str">
        <f>+VLOOKUP(B352,'[1]2022-2023'!$I$1:$Q$65536,7,0)</f>
        <v>20230110</v>
      </c>
      <c r="O352" t="s">
        <v>1058</v>
      </c>
    </row>
    <row r="353" spans="1:15" hidden="1" outlineLevel="1" x14ac:dyDescent="0.2">
      <c r="A353" s="11">
        <v>44881</v>
      </c>
      <c r="B353" s="1">
        <v>51027</v>
      </c>
      <c r="C353" s="1" t="s">
        <v>166</v>
      </c>
      <c r="D353" s="1" t="s">
        <v>89</v>
      </c>
      <c r="E353" s="5">
        <v>2134653</v>
      </c>
      <c r="F353" s="8" t="s">
        <v>145</v>
      </c>
      <c r="G353" s="5">
        <v>170772</v>
      </c>
      <c r="H353" s="5">
        <f t="shared" si="15"/>
        <v>2305425</v>
      </c>
      <c r="I353" s="1" t="s">
        <v>437</v>
      </c>
      <c r="J353" s="1" t="s">
        <v>456</v>
      </c>
      <c r="K353" s="20">
        <f t="shared" si="16"/>
        <v>44911</v>
      </c>
      <c r="L353" s="16">
        <f>+VLOOKUP(B353,'[1]2022-2023'!$I$1:$Q$65536,9,0)</f>
        <v>2305425</v>
      </c>
      <c r="M353" s="16">
        <f t="shared" si="17"/>
        <v>0</v>
      </c>
      <c r="N353" s="14" t="str">
        <f>+VLOOKUP(B353,'[1]2022-2023'!$I$1:$Q$65536,7,0)</f>
        <v>20230110</v>
      </c>
      <c r="O353" t="s">
        <v>1058</v>
      </c>
    </row>
    <row r="354" spans="1:15" hidden="1" outlineLevel="1" x14ac:dyDescent="0.2">
      <c r="A354" s="11">
        <v>44881</v>
      </c>
      <c r="B354" s="1">
        <v>51036</v>
      </c>
      <c r="C354" s="1" t="s">
        <v>166</v>
      </c>
      <c r="D354" s="1" t="s">
        <v>226</v>
      </c>
      <c r="E354" s="5">
        <v>4150696</v>
      </c>
      <c r="F354" s="8" t="s">
        <v>145</v>
      </c>
      <c r="G354" s="5">
        <v>332056</v>
      </c>
      <c r="H354" s="5">
        <f t="shared" si="15"/>
        <v>4482752</v>
      </c>
      <c r="I354" s="1" t="s">
        <v>302</v>
      </c>
      <c r="J354" s="1" t="s">
        <v>375</v>
      </c>
      <c r="K354" s="20">
        <f t="shared" si="16"/>
        <v>44911</v>
      </c>
      <c r="L354" s="16">
        <f>+VLOOKUP(B354,'[1]2022-2023'!$I$1:$Q$65536,9,0)</f>
        <v>4482752</v>
      </c>
      <c r="M354" s="16">
        <f t="shared" si="17"/>
        <v>0</v>
      </c>
      <c r="N354" s="14" t="str">
        <f>+VLOOKUP(B354,'[1]2022-2023'!$I$1:$Q$65536,7,0)</f>
        <v>20230110</v>
      </c>
      <c r="O354" t="s">
        <v>1058</v>
      </c>
    </row>
    <row r="355" spans="1:15" hidden="1" outlineLevel="1" x14ac:dyDescent="0.2">
      <c r="A355" s="11">
        <v>44881</v>
      </c>
      <c r="B355" s="1">
        <v>51049</v>
      </c>
      <c r="C355" s="1" t="s">
        <v>166</v>
      </c>
      <c r="D355" s="1" t="s">
        <v>481</v>
      </c>
      <c r="E355" s="5">
        <v>595330</v>
      </c>
      <c r="F355" s="8" t="s">
        <v>145</v>
      </c>
      <c r="G355" s="5">
        <v>47626</v>
      </c>
      <c r="H355" s="5">
        <f t="shared" si="15"/>
        <v>642956</v>
      </c>
      <c r="I355" s="1" t="s">
        <v>207</v>
      </c>
      <c r="J355" s="1" t="s">
        <v>706</v>
      </c>
      <c r="K355" s="20">
        <f t="shared" si="16"/>
        <v>44911</v>
      </c>
      <c r="L355" s="16">
        <f>+VLOOKUP(B355,'[1]2022-2023'!$I$1:$Q$65536,9,0)</f>
        <v>642956</v>
      </c>
      <c r="M355" s="16">
        <f t="shared" si="17"/>
        <v>0</v>
      </c>
      <c r="N355" s="14" t="str">
        <f>+VLOOKUP(B355,'[1]2022-2023'!$I$1:$Q$65536,7,0)</f>
        <v>20230110</v>
      </c>
      <c r="O355" t="s">
        <v>1058</v>
      </c>
    </row>
    <row r="356" spans="1:15" hidden="1" outlineLevel="1" x14ac:dyDescent="0.2">
      <c r="A356" s="11">
        <v>44881</v>
      </c>
      <c r="B356" s="1">
        <v>51052</v>
      </c>
      <c r="C356" s="1" t="s">
        <v>166</v>
      </c>
      <c r="D356" s="1" t="s">
        <v>331</v>
      </c>
      <c r="E356" s="5">
        <v>3394065</v>
      </c>
      <c r="F356" s="8" t="s">
        <v>145</v>
      </c>
      <c r="G356" s="5">
        <v>271525</v>
      </c>
      <c r="H356" s="5">
        <f t="shared" si="15"/>
        <v>3665590</v>
      </c>
      <c r="I356" s="1" t="s">
        <v>207</v>
      </c>
      <c r="J356" s="1" t="s">
        <v>706</v>
      </c>
      <c r="K356" s="20">
        <f t="shared" si="16"/>
        <v>44911</v>
      </c>
      <c r="L356" s="16">
        <f>+VLOOKUP(B356,'[1]2022-2023'!$I$1:$Q$65536,9,0)</f>
        <v>3665590</v>
      </c>
      <c r="M356" s="16">
        <f t="shared" si="17"/>
        <v>0</v>
      </c>
      <c r="N356" s="14" t="str">
        <f>+VLOOKUP(B356,'[1]2022-2023'!$I$1:$Q$65536,7,0)</f>
        <v>20230110</v>
      </c>
      <c r="O356" t="s">
        <v>1058</v>
      </c>
    </row>
    <row r="357" spans="1:15" hidden="1" outlineLevel="1" x14ac:dyDescent="0.2">
      <c r="A357" s="11">
        <v>44881</v>
      </c>
      <c r="B357" s="1">
        <v>2321</v>
      </c>
      <c r="C357" s="1" t="s">
        <v>400</v>
      </c>
      <c r="D357" s="1" t="s">
        <v>62</v>
      </c>
      <c r="E357" s="5">
        <v>-2094752</v>
      </c>
      <c r="F357" s="8" t="s">
        <v>145</v>
      </c>
      <c r="G357" s="5">
        <v>-167580</v>
      </c>
      <c r="H357" s="5">
        <f t="shared" si="15"/>
        <v>-2262332</v>
      </c>
      <c r="I357" s="1" t="s">
        <v>593</v>
      </c>
      <c r="J357" s="1" t="s">
        <v>162</v>
      </c>
      <c r="K357" s="20">
        <f t="shared" si="16"/>
        <v>44911</v>
      </c>
      <c r="L357" s="16">
        <f>+VLOOKUP(B357,'[1]2022-2023'!$I$1:$Q$65536,9,0)</f>
        <v>-2262332</v>
      </c>
      <c r="M357" s="16">
        <f t="shared" si="17"/>
        <v>0</v>
      </c>
      <c r="N357" s="14" t="str">
        <f>+VLOOKUP(B357,'[1]2022-2023'!$I$1:$Q$65536,7,0)</f>
        <v>20221129</v>
      </c>
      <c r="O357" t="s">
        <v>1055</v>
      </c>
    </row>
    <row r="358" spans="1:15" hidden="1" outlineLevel="1" x14ac:dyDescent="0.2">
      <c r="A358" s="11">
        <v>44883</v>
      </c>
      <c r="B358" s="1">
        <v>51274</v>
      </c>
      <c r="C358" s="1" t="s">
        <v>166</v>
      </c>
      <c r="D358" s="1" t="s">
        <v>396</v>
      </c>
      <c r="E358" s="5">
        <v>4686721</v>
      </c>
      <c r="F358" s="8" t="s">
        <v>145</v>
      </c>
      <c r="G358" s="5">
        <v>374938</v>
      </c>
      <c r="H358" s="5">
        <f t="shared" si="15"/>
        <v>5061659</v>
      </c>
      <c r="I358" s="1" t="s">
        <v>748</v>
      </c>
      <c r="J358" s="1" t="s">
        <v>134</v>
      </c>
      <c r="K358" s="20">
        <f t="shared" si="16"/>
        <v>44913</v>
      </c>
      <c r="L358" s="16">
        <f>+VLOOKUP(B358,'[1]2022-2023'!$I$1:$Q$65536,9,0)</f>
        <v>5061659</v>
      </c>
      <c r="M358" s="16">
        <f t="shared" si="17"/>
        <v>0</v>
      </c>
      <c r="N358" s="14" t="str">
        <f>+VLOOKUP(B358,'[1]2022-2023'!$I$1:$Q$65536,7,0)</f>
        <v>20230110</v>
      </c>
      <c r="O358" t="s">
        <v>1058</v>
      </c>
    </row>
    <row r="359" spans="1:15" hidden="1" outlineLevel="1" x14ac:dyDescent="0.2">
      <c r="A359" s="11">
        <v>44886</v>
      </c>
      <c r="B359" s="1">
        <v>52016</v>
      </c>
      <c r="C359" s="1" t="s">
        <v>166</v>
      </c>
      <c r="D359" s="1" t="s">
        <v>152</v>
      </c>
      <c r="E359" s="5">
        <v>1480018</v>
      </c>
      <c r="F359" s="8" t="s">
        <v>145</v>
      </c>
      <c r="G359" s="5">
        <v>118401</v>
      </c>
      <c r="H359" s="5">
        <f t="shared" si="15"/>
        <v>1598419</v>
      </c>
      <c r="I359" s="1" t="s">
        <v>394</v>
      </c>
      <c r="J359" s="1" t="s">
        <v>472</v>
      </c>
      <c r="K359" s="20">
        <f t="shared" si="16"/>
        <v>44916</v>
      </c>
      <c r="L359" s="16">
        <f>+VLOOKUP(B359,'[1]2022-2023'!$I$1:$Q$65536,9,0)</f>
        <v>1598419</v>
      </c>
      <c r="M359" s="16">
        <f t="shared" si="17"/>
        <v>0</v>
      </c>
      <c r="N359" s="14" t="str">
        <f>+VLOOKUP(B359,'[1]2022-2023'!$I$1:$Q$65536,7,0)</f>
        <v>20230110</v>
      </c>
      <c r="O359" t="s">
        <v>1058</v>
      </c>
    </row>
    <row r="360" spans="1:15" hidden="1" outlineLevel="1" x14ac:dyDescent="0.2">
      <c r="A360" s="11">
        <v>44886</v>
      </c>
      <c r="B360" s="1">
        <v>52017</v>
      </c>
      <c r="C360" s="1" t="s">
        <v>166</v>
      </c>
      <c r="D360" s="1" t="s">
        <v>471</v>
      </c>
      <c r="E360" s="5">
        <v>1887986</v>
      </c>
      <c r="F360" s="8" t="s">
        <v>145</v>
      </c>
      <c r="G360" s="5">
        <v>151039</v>
      </c>
      <c r="H360" s="5">
        <f t="shared" si="15"/>
        <v>2039025</v>
      </c>
      <c r="I360" s="1" t="s">
        <v>727</v>
      </c>
      <c r="J360" s="1" t="s">
        <v>243</v>
      </c>
      <c r="K360" s="20">
        <f t="shared" si="16"/>
        <v>44916</v>
      </c>
      <c r="L360" s="16">
        <f>+VLOOKUP(B360,'[1]2022-2023'!$I$1:$Q$65536,9,0)</f>
        <v>2039025</v>
      </c>
      <c r="M360" s="16">
        <f t="shared" si="17"/>
        <v>0</v>
      </c>
      <c r="N360" s="14" t="str">
        <f>+VLOOKUP(B360,'[1]2022-2023'!$I$1:$Q$65536,7,0)</f>
        <v>20230110</v>
      </c>
      <c r="O360" t="s">
        <v>1058</v>
      </c>
    </row>
    <row r="361" spans="1:15" hidden="1" outlineLevel="1" x14ac:dyDescent="0.2">
      <c r="A361" s="11">
        <v>44887</v>
      </c>
      <c r="B361" s="1">
        <v>52063</v>
      </c>
      <c r="C361" s="1" t="s">
        <v>166</v>
      </c>
      <c r="D361" s="1" t="s">
        <v>876</v>
      </c>
      <c r="E361" s="5">
        <v>5946133</v>
      </c>
      <c r="F361" s="8" t="s">
        <v>145</v>
      </c>
      <c r="G361" s="5">
        <v>475691</v>
      </c>
      <c r="H361" s="5">
        <f t="shared" si="15"/>
        <v>6421824</v>
      </c>
      <c r="I361" s="1" t="s">
        <v>302</v>
      </c>
      <c r="J361" s="1" t="s">
        <v>375</v>
      </c>
      <c r="K361" s="20">
        <f t="shared" si="16"/>
        <v>44917</v>
      </c>
      <c r="L361" s="16">
        <f>+VLOOKUP(B361,'[1]2022-2023'!$I$1:$Q$65536,9,0)</f>
        <v>6421824</v>
      </c>
      <c r="M361" s="16">
        <f t="shared" si="17"/>
        <v>0</v>
      </c>
      <c r="N361" s="14" t="str">
        <f>+VLOOKUP(B361,'[1]2022-2023'!$I$1:$Q$65536,7,0)</f>
        <v>20230110</v>
      </c>
      <c r="O361" t="s">
        <v>1058</v>
      </c>
    </row>
    <row r="362" spans="1:15" hidden="1" outlineLevel="1" x14ac:dyDescent="0.2">
      <c r="A362" s="11">
        <v>44888</v>
      </c>
      <c r="B362" s="1">
        <v>52099</v>
      </c>
      <c r="C362" s="1" t="s">
        <v>166</v>
      </c>
      <c r="D362" s="1" t="s">
        <v>362</v>
      </c>
      <c r="E362" s="5">
        <v>4150696</v>
      </c>
      <c r="F362" s="8" t="s">
        <v>145</v>
      </c>
      <c r="G362" s="5">
        <v>332056</v>
      </c>
      <c r="H362" s="5">
        <f t="shared" si="15"/>
        <v>4482752</v>
      </c>
      <c r="I362" s="1" t="s">
        <v>437</v>
      </c>
      <c r="J362" s="1" t="s">
        <v>456</v>
      </c>
      <c r="K362" s="20">
        <f t="shared" si="16"/>
        <v>44918</v>
      </c>
      <c r="L362" s="16">
        <f>+VLOOKUP(B362,'[1]2022-2023'!$I$1:$Q$65536,9,0)</f>
        <v>4482752</v>
      </c>
      <c r="M362" s="16">
        <f t="shared" si="17"/>
        <v>0</v>
      </c>
      <c r="N362" s="14" t="str">
        <f>+VLOOKUP(B362,'[1]2022-2023'!$I$1:$Q$65536,7,0)</f>
        <v>20230110</v>
      </c>
      <c r="O362" t="s">
        <v>1058</v>
      </c>
    </row>
    <row r="363" spans="1:15" hidden="1" outlineLevel="1" x14ac:dyDescent="0.2">
      <c r="A363" s="11">
        <v>44888</v>
      </c>
      <c r="B363" s="1">
        <v>52120</v>
      </c>
      <c r="C363" s="1" t="s">
        <v>166</v>
      </c>
      <c r="D363" s="1" t="s">
        <v>353</v>
      </c>
      <c r="E363" s="5">
        <v>4644030</v>
      </c>
      <c r="F363" s="8" t="s">
        <v>145</v>
      </c>
      <c r="G363" s="5">
        <v>371522</v>
      </c>
      <c r="H363" s="5">
        <f t="shared" si="15"/>
        <v>5015552</v>
      </c>
      <c r="I363" s="1" t="s">
        <v>393</v>
      </c>
      <c r="J363" s="1" t="s">
        <v>677</v>
      </c>
      <c r="K363" s="20">
        <f t="shared" si="16"/>
        <v>44918</v>
      </c>
      <c r="L363" s="16">
        <f>+VLOOKUP(B363,'[1]2022-2023'!$I$1:$Q$65536,9,0)</f>
        <v>5015552</v>
      </c>
      <c r="M363" s="16">
        <f t="shared" si="17"/>
        <v>0</v>
      </c>
      <c r="N363" s="14" t="str">
        <f>+VLOOKUP(B363,'[1]2022-2023'!$I$1:$Q$65536,7,0)</f>
        <v>20230110</v>
      </c>
      <c r="O363" t="s">
        <v>1058</v>
      </c>
    </row>
    <row r="364" spans="1:15" hidden="1" outlineLevel="1" x14ac:dyDescent="0.2">
      <c r="A364" s="11">
        <v>44888</v>
      </c>
      <c r="B364" s="1">
        <v>52123</v>
      </c>
      <c r="C364" s="1" t="s">
        <v>166</v>
      </c>
      <c r="D364" s="1" t="s">
        <v>315</v>
      </c>
      <c r="E364" s="5">
        <v>536025</v>
      </c>
      <c r="F364" s="8" t="s">
        <v>145</v>
      </c>
      <c r="G364" s="5">
        <v>42882</v>
      </c>
      <c r="H364" s="5">
        <f t="shared" si="15"/>
        <v>578907</v>
      </c>
      <c r="I364" s="1" t="s">
        <v>207</v>
      </c>
      <c r="J364" s="1" t="s">
        <v>706</v>
      </c>
      <c r="K364" s="20">
        <f t="shared" si="16"/>
        <v>44918</v>
      </c>
      <c r="L364" s="16">
        <f>+VLOOKUP(B364,'[1]2022-2023'!$I$1:$Q$65536,9,0)</f>
        <v>578907</v>
      </c>
      <c r="M364" s="16">
        <f t="shared" si="17"/>
        <v>0</v>
      </c>
      <c r="N364" s="14" t="str">
        <f>+VLOOKUP(B364,'[1]2022-2023'!$I$1:$Q$65536,7,0)</f>
        <v>20230110</v>
      </c>
      <c r="O364" t="s">
        <v>1058</v>
      </c>
    </row>
    <row r="365" spans="1:15" hidden="1" outlineLevel="1" x14ac:dyDescent="0.2">
      <c r="A365" s="11">
        <v>44888</v>
      </c>
      <c r="B365" s="1">
        <v>52125</v>
      </c>
      <c r="C365" s="1" t="s">
        <v>166</v>
      </c>
      <c r="D365" s="1" t="s">
        <v>473</v>
      </c>
      <c r="E365" s="5">
        <v>2134628</v>
      </c>
      <c r="F365" s="8" t="s">
        <v>145</v>
      </c>
      <c r="G365" s="5">
        <v>170770</v>
      </c>
      <c r="H365" s="5">
        <f t="shared" si="15"/>
        <v>2305398</v>
      </c>
      <c r="I365" s="1" t="s">
        <v>727</v>
      </c>
      <c r="J365" s="1" t="s">
        <v>243</v>
      </c>
      <c r="K365" s="20">
        <f t="shared" si="16"/>
        <v>44918</v>
      </c>
      <c r="L365" s="16" t="e">
        <f>+VLOOKUP(B365,'[1]2022-2023'!$I$1:$Q$65536,9,0)</f>
        <v>#N/A</v>
      </c>
      <c r="M365" s="16" t="e">
        <f t="shared" si="17"/>
        <v>#N/A</v>
      </c>
      <c r="N365" s="14" t="e">
        <f>+VLOOKUP(B365,'[1]2022-2023'!$I$1:$Q$65536,7,0)</f>
        <v>#N/A</v>
      </c>
      <c r="O365" t="s">
        <v>1035</v>
      </c>
    </row>
    <row r="366" spans="1:15" hidden="1" outlineLevel="1" x14ac:dyDescent="0.2">
      <c r="A366" s="11">
        <v>44893</v>
      </c>
      <c r="B366" s="1">
        <v>53162</v>
      </c>
      <c r="C366" s="1" t="s">
        <v>166</v>
      </c>
      <c r="D366" s="1" t="s">
        <v>486</v>
      </c>
      <c r="E366" s="5">
        <v>1887986</v>
      </c>
      <c r="F366" s="8" t="s">
        <v>145</v>
      </c>
      <c r="G366" s="5">
        <v>151039</v>
      </c>
      <c r="H366" s="5">
        <f t="shared" si="15"/>
        <v>2039025</v>
      </c>
      <c r="I366" s="1" t="s">
        <v>748</v>
      </c>
      <c r="J366" s="1" t="s">
        <v>134</v>
      </c>
      <c r="K366" s="20">
        <f t="shared" si="16"/>
        <v>44923</v>
      </c>
      <c r="L366" s="16">
        <f>+VLOOKUP(B366,'[1]2022-2023'!$I$1:$Q$65536,9,0)</f>
        <v>2039025</v>
      </c>
      <c r="M366" s="16">
        <f t="shared" si="17"/>
        <v>0</v>
      </c>
      <c r="N366" s="14" t="str">
        <f>+VLOOKUP(B366,'[1]2022-2023'!$I$1:$Q$65536,7,0)</f>
        <v>20230110</v>
      </c>
      <c r="O366" t="s">
        <v>1058</v>
      </c>
    </row>
    <row r="367" spans="1:15" hidden="1" outlineLevel="1" x14ac:dyDescent="0.2">
      <c r="A367" s="11">
        <v>44893</v>
      </c>
      <c r="B367" s="1">
        <v>53165</v>
      </c>
      <c r="C367" s="1" t="s">
        <v>166</v>
      </c>
      <c r="D367" s="1" t="s">
        <v>712</v>
      </c>
      <c r="E367" s="5">
        <v>2831979</v>
      </c>
      <c r="F367" s="8" t="s">
        <v>145</v>
      </c>
      <c r="G367" s="5">
        <v>226558</v>
      </c>
      <c r="H367" s="5">
        <f t="shared" si="15"/>
        <v>3058537</v>
      </c>
      <c r="I367" s="1" t="s">
        <v>593</v>
      </c>
      <c r="J367" s="1" t="s">
        <v>162</v>
      </c>
      <c r="K367" s="20">
        <f t="shared" si="16"/>
        <v>44923</v>
      </c>
      <c r="L367" s="16">
        <f>+VLOOKUP(B367,'[1]2022-2023'!$I$1:$Q$65536,9,0)</f>
        <v>3058537</v>
      </c>
      <c r="M367" s="16">
        <f t="shared" si="17"/>
        <v>0</v>
      </c>
      <c r="N367" s="14" t="str">
        <f>+VLOOKUP(B367,'[1]2022-2023'!$I$1:$Q$65536,7,0)</f>
        <v>20230131</v>
      </c>
      <c r="O367" t="s">
        <v>1059</v>
      </c>
    </row>
    <row r="368" spans="1:15" hidden="1" outlineLevel="1" x14ac:dyDescent="0.2">
      <c r="A368" s="11">
        <v>44893</v>
      </c>
      <c r="B368" s="1">
        <v>53166</v>
      </c>
      <c r="C368" s="1" t="s">
        <v>166</v>
      </c>
      <c r="D368" s="1" t="s">
        <v>287</v>
      </c>
      <c r="E368" s="5">
        <v>1132792</v>
      </c>
      <c r="F368" s="8" t="s">
        <v>145</v>
      </c>
      <c r="G368" s="5">
        <v>90623</v>
      </c>
      <c r="H368" s="5">
        <f t="shared" si="15"/>
        <v>1223415</v>
      </c>
      <c r="I368" s="1" t="s">
        <v>394</v>
      </c>
      <c r="J368" s="1" t="s">
        <v>472</v>
      </c>
      <c r="K368" s="20">
        <f t="shared" si="16"/>
        <v>44923</v>
      </c>
      <c r="L368" s="16">
        <f>+VLOOKUP(B368,'[1]2022-2023'!$I$1:$Q$65536,9,0)</f>
        <v>1223415</v>
      </c>
      <c r="M368" s="16">
        <f t="shared" si="17"/>
        <v>0</v>
      </c>
      <c r="N368" s="14" t="str">
        <f>+VLOOKUP(B368,'[1]2022-2023'!$I$1:$Q$65536,7,0)</f>
        <v>20230131</v>
      </c>
      <c r="O368" t="s">
        <v>1059</v>
      </c>
    </row>
    <row r="369" spans="1:15" hidden="1" outlineLevel="1" x14ac:dyDescent="0.2">
      <c r="A369" s="11">
        <v>44893</v>
      </c>
      <c r="B369" s="1">
        <v>53167</v>
      </c>
      <c r="C369" s="1" t="s">
        <v>166</v>
      </c>
      <c r="D369" s="1" t="s">
        <v>321</v>
      </c>
      <c r="E369" s="5">
        <v>2488039</v>
      </c>
      <c r="F369" s="8" t="s">
        <v>145</v>
      </c>
      <c r="G369" s="5">
        <v>199043</v>
      </c>
      <c r="H369" s="5">
        <f t="shared" ref="H369:H418" si="18">+E369+G369</f>
        <v>2687082</v>
      </c>
      <c r="I369" s="1" t="s">
        <v>727</v>
      </c>
      <c r="J369" s="1" t="s">
        <v>243</v>
      </c>
      <c r="K369" s="20">
        <f t="shared" ref="K369:K418" si="19">30+A369</f>
        <v>44923</v>
      </c>
      <c r="L369" s="16">
        <f>+VLOOKUP(B369,'[1]2022-2023'!$I$1:$Q$65536,9,0)</f>
        <v>2687082</v>
      </c>
      <c r="M369" s="16">
        <f t="shared" ref="M369:M418" si="20">+L369-H369</f>
        <v>0</v>
      </c>
      <c r="N369" s="14" t="str">
        <f>+VLOOKUP(B369,'[1]2022-2023'!$I$1:$Q$65536,7,0)</f>
        <v>20230110</v>
      </c>
      <c r="O369" t="s">
        <v>1058</v>
      </c>
    </row>
    <row r="370" spans="1:15" hidden="1" outlineLevel="1" x14ac:dyDescent="0.2">
      <c r="A370" s="11">
        <v>44893</v>
      </c>
      <c r="B370" s="1">
        <v>53172</v>
      </c>
      <c r="C370" s="1" t="s">
        <v>166</v>
      </c>
      <c r="D370" s="1" t="s">
        <v>739</v>
      </c>
      <c r="E370" s="5">
        <v>1694428</v>
      </c>
      <c r="F370" s="8" t="s">
        <v>145</v>
      </c>
      <c r="G370" s="5">
        <v>135554</v>
      </c>
      <c r="H370" s="5">
        <f t="shared" si="18"/>
        <v>1829982</v>
      </c>
      <c r="I370" s="1" t="s">
        <v>394</v>
      </c>
      <c r="J370" s="1" t="s">
        <v>472</v>
      </c>
      <c r="K370" s="20">
        <f t="shared" si="19"/>
        <v>44923</v>
      </c>
      <c r="L370" s="16">
        <f>+VLOOKUP(B370,'[1]2022-2023'!$I$1:$Q$65536,9,0)</f>
        <v>1829982</v>
      </c>
      <c r="M370" s="16">
        <f t="shared" si="20"/>
        <v>0</v>
      </c>
      <c r="N370" s="14" t="str">
        <f>+VLOOKUP(B370,'[1]2022-2023'!$I$1:$Q$65536,7,0)</f>
        <v>20230131</v>
      </c>
      <c r="O370" t="s">
        <v>1059</v>
      </c>
    </row>
    <row r="371" spans="1:15" hidden="1" outlineLevel="1" x14ac:dyDescent="0.2">
      <c r="A371" s="11">
        <v>44895</v>
      </c>
      <c r="B371" s="1">
        <v>53248</v>
      </c>
      <c r="C371" s="1" t="s">
        <v>166</v>
      </c>
      <c r="D371" s="1" t="s">
        <v>260</v>
      </c>
      <c r="E371" s="5">
        <v>1190660</v>
      </c>
      <c r="F371" s="8" t="s">
        <v>145</v>
      </c>
      <c r="G371" s="5">
        <v>95253</v>
      </c>
      <c r="H371" s="5">
        <f t="shared" si="18"/>
        <v>1285913</v>
      </c>
      <c r="I371" s="1" t="s">
        <v>438</v>
      </c>
      <c r="J371" s="1" t="s">
        <v>779</v>
      </c>
      <c r="K371" s="20">
        <f t="shared" si="19"/>
        <v>44925</v>
      </c>
      <c r="L371" s="16">
        <f>+VLOOKUP(B371,'[1]2022-2023'!$I$1:$Q$65536,9,0)</f>
        <v>1285913</v>
      </c>
      <c r="M371" s="16">
        <f t="shared" si="20"/>
        <v>0</v>
      </c>
      <c r="N371" s="14" t="str">
        <f>+VLOOKUP(B371,'[1]2022-2023'!$I$1:$Q$65536,7,0)</f>
        <v>20230110</v>
      </c>
      <c r="O371" t="s">
        <v>1058</v>
      </c>
    </row>
    <row r="372" spans="1:15" hidden="1" outlineLevel="1" x14ac:dyDescent="0.2">
      <c r="A372" s="11">
        <v>44896</v>
      </c>
      <c r="B372" s="1">
        <v>53288</v>
      </c>
      <c r="C372" s="1" t="s">
        <v>166</v>
      </c>
      <c r="D372" s="1" t="s">
        <v>93</v>
      </c>
      <c r="E372" s="5">
        <v>2262710</v>
      </c>
      <c r="F372" s="8" t="s">
        <v>145</v>
      </c>
      <c r="G372" s="5">
        <v>181017</v>
      </c>
      <c r="H372" s="5">
        <f t="shared" si="18"/>
        <v>2443727</v>
      </c>
      <c r="I372" s="1" t="s">
        <v>207</v>
      </c>
      <c r="J372" s="1" t="s">
        <v>706</v>
      </c>
      <c r="K372" s="20">
        <f t="shared" si="19"/>
        <v>44926</v>
      </c>
      <c r="L372" s="16">
        <f>+VLOOKUP(B372,'[1]2022-2023'!$I$1:$Q$65536,9,0)</f>
        <v>2443727</v>
      </c>
      <c r="M372" s="16">
        <f t="shared" si="20"/>
        <v>0</v>
      </c>
      <c r="N372" s="14" t="str">
        <f>+VLOOKUP(B372,'[1]2022-2023'!$I$1:$Q$65536,7,0)</f>
        <v>20230131</v>
      </c>
      <c r="O372" t="s">
        <v>1059</v>
      </c>
    </row>
    <row r="373" spans="1:15" hidden="1" outlineLevel="1" x14ac:dyDescent="0.2">
      <c r="A373" s="11">
        <v>44896</v>
      </c>
      <c r="B373" s="1">
        <v>53290</v>
      </c>
      <c r="C373" s="1" t="s">
        <v>166</v>
      </c>
      <c r="D373" s="1" t="s">
        <v>503</v>
      </c>
      <c r="E373" s="5">
        <v>2831979</v>
      </c>
      <c r="F373" s="8" t="s">
        <v>145</v>
      </c>
      <c r="G373" s="5">
        <v>226558</v>
      </c>
      <c r="H373" s="5">
        <f t="shared" si="18"/>
        <v>3058537</v>
      </c>
      <c r="I373" s="1" t="s">
        <v>302</v>
      </c>
      <c r="J373" s="1" t="s">
        <v>375</v>
      </c>
      <c r="K373" s="20">
        <f t="shared" si="19"/>
        <v>44926</v>
      </c>
      <c r="L373" s="16">
        <f>+VLOOKUP(B373,'[1]2022-2023'!$I$1:$Q$65536,9,0)</f>
        <v>3058537</v>
      </c>
      <c r="M373" s="16">
        <f t="shared" si="20"/>
        <v>0</v>
      </c>
      <c r="N373" s="14" t="str">
        <f>+VLOOKUP(B373,'[1]2022-2023'!$I$1:$Q$65536,7,0)</f>
        <v>20230131</v>
      </c>
      <c r="O373" t="s">
        <v>1059</v>
      </c>
    </row>
    <row r="374" spans="1:15" hidden="1" outlineLevel="1" x14ac:dyDescent="0.2">
      <c r="A374" s="11">
        <v>44896</v>
      </c>
      <c r="B374" s="1">
        <v>53291</v>
      </c>
      <c r="C374" s="1" t="s">
        <v>166</v>
      </c>
      <c r="D374" s="1" t="s">
        <v>364</v>
      </c>
      <c r="E374" s="5">
        <v>1190660</v>
      </c>
      <c r="F374" s="8" t="s">
        <v>145</v>
      </c>
      <c r="G374" s="5">
        <v>95253</v>
      </c>
      <c r="H374" s="5">
        <f t="shared" si="18"/>
        <v>1285913</v>
      </c>
      <c r="I374" s="1" t="s">
        <v>251</v>
      </c>
      <c r="J374" s="1" t="s">
        <v>745</v>
      </c>
      <c r="K374" s="20">
        <f t="shared" si="19"/>
        <v>44926</v>
      </c>
      <c r="L374" s="16">
        <f>+VLOOKUP(B374,'[1]2022-2023'!$I$1:$Q$65536,9,0)</f>
        <v>1285913</v>
      </c>
      <c r="M374" s="16">
        <f t="shared" si="20"/>
        <v>0</v>
      </c>
      <c r="N374" s="14" t="str">
        <f>+VLOOKUP(B374,'[1]2022-2023'!$I$1:$Q$65536,7,0)</f>
        <v>20230131</v>
      </c>
      <c r="O374" t="s">
        <v>1059</v>
      </c>
    </row>
    <row r="375" spans="1:15" hidden="1" outlineLevel="1" x14ac:dyDescent="0.2">
      <c r="A375" s="11">
        <v>44896</v>
      </c>
      <c r="B375" s="1">
        <v>53463</v>
      </c>
      <c r="C375" s="1" t="s">
        <v>166</v>
      </c>
      <c r="D375" s="1" t="s">
        <v>340</v>
      </c>
      <c r="E375" s="5">
        <v>1887986</v>
      </c>
      <c r="F375" s="8" t="s">
        <v>145</v>
      </c>
      <c r="G375" s="5">
        <v>151039</v>
      </c>
      <c r="H375" s="5">
        <f t="shared" si="18"/>
        <v>2039025</v>
      </c>
      <c r="I375" s="1" t="s">
        <v>437</v>
      </c>
      <c r="J375" s="1" t="s">
        <v>456</v>
      </c>
      <c r="K375" s="20">
        <f t="shared" si="19"/>
        <v>44926</v>
      </c>
      <c r="L375" s="16">
        <f>+VLOOKUP(B375,'[1]2022-2023'!$I$1:$Q$65536,9,0)</f>
        <v>2039025</v>
      </c>
      <c r="M375" s="16">
        <f t="shared" si="20"/>
        <v>0</v>
      </c>
      <c r="N375" s="14" t="str">
        <f>+VLOOKUP(B375,'[1]2022-2023'!$I$1:$Q$65536,7,0)</f>
        <v>20230131</v>
      </c>
      <c r="O375" t="s">
        <v>1059</v>
      </c>
    </row>
    <row r="376" spans="1:15" hidden="1" outlineLevel="1" x14ac:dyDescent="0.2">
      <c r="A376" s="11">
        <v>44897</v>
      </c>
      <c r="B376" s="1">
        <v>4392</v>
      </c>
      <c r="C376" s="1" t="s">
        <v>688</v>
      </c>
      <c r="D376" s="1" t="s">
        <v>826</v>
      </c>
      <c r="E376" s="5">
        <v>-283197</v>
      </c>
      <c r="F376" s="8" t="s">
        <v>145</v>
      </c>
      <c r="G376" s="5">
        <v>-22656</v>
      </c>
      <c r="H376" s="5">
        <f t="shared" si="18"/>
        <v>-305853</v>
      </c>
      <c r="I376" s="1" t="s">
        <v>394</v>
      </c>
      <c r="J376" s="1" t="s">
        <v>472</v>
      </c>
      <c r="K376" s="20">
        <f t="shared" si="19"/>
        <v>44927</v>
      </c>
      <c r="L376" s="16">
        <f>+VLOOKUP(B376,'[1]2022-2023'!$I$1:$Q$65536,9,0)</f>
        <v>-305853</v>
      </c>
      <c r="M376" s="16">
        <f t="shared" si="20"/>
        <v>0</v>
      </c>
      <c r="N376" s="14" t="str">
        <f>+VLOOKUP(B376,'[1]2022-2023'!$I$1:$Q$65536,7,0)</f>
        <v>20221212</v>
      </c>
      <c r="O376" t="s">
        <v>1056</v>
      </c>
    </row>
    <row r="377" spans="1:15" hidden="1" outlineLevel="1" x14ac:dyDescent="0.2">
      <c r="A377" s="11">
        <v>44897</v>
      </c>
      <c r="B377" s="1">
        <v>53954</v>
      </c>
      <c r="C377" s="1" t="s">
        <v>166</v>
      </c>
      <c r="D377" s="1" t="s">
        <v>868</v>
      </c>
      <c r="E377" s="5">
        <v>471996</v>
      </c>
      <c r="F377" s="8" t="s">
        <v>145</v>
      </c>
      <c r="G377" s="5">
        <v>37760</v>
      </c>
      <c r="H377" s="5">
        <f t="shared" si="18"/>
        <v>509756</v>
      </c>
      <c r="I377" s="1" t="s">
        <v>748</v>
      </c>
      <c r="J377" s="1" t="s">
        <v>134</v>
      </c>
      <c r="K377" s="20">
        <f t="shared" si="19"/>
        <v>44927</v>
      </c>
      <c r="L377" s="16">
        <f>+VLOOKUP(B377,'[1]2022-2023'!$I$1:$Q$65536,9,0)</f>
        <v>509756</v>
      </c>
      <c r="M377" s="16">
        <f t="shared" si="20"/>
        <v>0</v>
      </c>
      <c r="N377" s="14" t="str">
        <f>+VLOOKUP(B377,'[1]2022-2023'!$I$1:$Q$65536,7,0)</f>
        <v>20230131</v>
      </c>
      <c r="O377" t="s">
        <v>1059</v>
      </c>
    </row>
    <row r="378" spans="1:15" hidden="1" outlineLevel="1" x14ac:dyDescent="0.2">
      <c r="A378" s="11">
        <v>44897</v>
      </c>
      <c r="B378" s="1">
        <v>4408</v>
      </c>
      <c r="C378" s="1" t="s">
        <v>125</v>
      </c>
      <c r="D378" s="1" t="s">
        <v>895</v>
      </c>
      <c r="E378" s="5">
        <v>-1182117</v>
      </c>
      <c r="F378" s="8" t="s">
        <v>145</v>
      </c>
      <c r="G378" s="5">
        <v>-94569</v>
      </c>
      <c r="H378" s="5">
        <f t="shared" si="18"/>
        <v>-1276686</v>
      </c>
      <c r="I378" s="1" t="s">
        <v>727</v>
      </c>
      <c r="J378" s="1" t="s">
        <v>243</v>
      </c>
      <c r="K378" s="20">
        <f t="shared" si="19"/>
        <v>44927</v>
      </c>
      <c r="L378" s="16">
        <f>+VLOOKUP(B378,'[1]2022-2023'!$I$1:$Q$65536,9,0)</f>
        <v>-1276686</v>
      </c>
      <c r="M378" s="16">
        <f t="shared" si="20"/>
        <v>0</v>
      </c>
      <c r="N378" s="14" t="str">
        <f>+VLOOKUP(B378,'[1]2022-2023'!$I$1:$Q$65536,7,0)</f>
        <v>20221212</v>
      </c>
      <c r="O378" t="s">
        <v>1056</v>
      </c>
    </row>
    <row r="379" spans="1:15" hidden="1" outlineLevel="1" x14ac:dyDescent="0.2">
      <c r="A379" s="11">
        <v>44900</v>
      </c>
      <c r="B379" s="1">
        <v>54327</v>
      </c>
      <c r="C379" s="1" t="s">
        <v>166</v>
      </c>
      <c r="D379" s="1" t="s">
        <v>847</v>
      </c>
      <c r="E379" s="5">
        <v>3078646</v>
      </c>
      <c r="F379" s="8" t="s">
        <v>145</v>
      </c>
      <c r="G379" s="5">
        <v>246292</v>
      </c>
      <c r="H379" s="5">
        <f t="shared" si="18"/>
        <v>3324938</v>
      </c>
      <c r="I379" s="1" t="s">
        <v>748</v>
      </c>
      <c r="J379" s="1" t="s">
        <v>134</v>
      </c>
      <c r="K379" s="20">
        <f t="shared" si="19"/>
        <v>44930</v>
      </c>
      <c r="L379" s="16">
        <f>+VLOOKUP(B379,'[1]2022-2023'!$I$1:$Q$65536,9,0)</f>
        <v>3324938</v>
      </c>
      <c r="M379" s="16">
        <f t="shared" si="20"/>
        <v>0</v>
      </c>
      <c r="N379" s="14" t="str">
        <f>+VLOOKUP(B379,'[1]2022-2023'!$I$1:$Q$65536,7,0)</f>
        <v>20230131</v>
      </c>
      <c r="O379" t="s">
        <v>1059</v>
      </c>
    </row>
    <row r="380" spans="1:15" hidden="1" outlineLevel="1" x14ac:dyDescent="0.2">
      <c r="A380" s="11">
        <v>44900</v>
      </c>
      <c r="B380" s="1">
        <v>54381</v>
      </c>
      <c r="C380" s="1" t="s">
        <v>166</v>
      </c>
      <c r="D380" s="1" t="s">
        <v>194</v>
      </c>
      <c r="E380" s="5">
        <v>1665870</v>
      </c>
      <c r="F380" s="8" t="s">
        <v>145</v>
      </c>
      <c r="G380" s="5">
        <v>133270</v>
      </c>
      <c r="H380" s="5">
        <f t="shared" si="18"/>
        <v>1799140</v>
      </c>
      <c r="I380" s="1" t="s">
        <v>394</v>
      </c>
      <c r="J380" s="1" t="s">
        <v>472</v>
      </c>
      <c r="K380" s="20">
        <f t="shared" si="19"/>
        <v>44930</v>
      </c>
      <c r="L380" s="16">
        <f>+VLOOKUP(B380,'[1]2022-2023'!$I$1:$Q$65536,9,0)</f>
        <v>1799140</v>
      </c>
      <c r="M380" s="16">
        <f t="shared" si="20"/>
        <v>0</v>
      </c>
      <c r="N380" s="14" t="str">
        <f>+VLOOKUP(B380,'[1]2022-2023'!$I$1:$Q$65536,7,0)</f>
        <v>20230131</v>
      </c>
      <c r="O380" t="s">
        <v>1059</v>
      </c>
    </row>
    <row r="381" spans="1:15" hidden="1" outlineLevel="1" x14ac:dyDescent="0.2">
      <c r="A381" s="11">
        <v>44900</v>
      </c>
      <c r="B381" s="1">
        <v>54382</v>
      </c>
      <c r="C381" s="1" t="s">
        <v>166</v>
      </c>
      <c r="D381" s="1" t="s">
        <v>448</v>
      </c>
      <c r="E381" s="5">
        <v>2262710</v>
      </c>
      <c r="F381" s="8" t="s">
        <v>145</v>
      </c>
      <c r="G381" s="5">
        <v>181017</v>
      </c>
      <c r="H381" s="5">
        <f t="shared" si="18"/>
        <v>2443727</v>
      </c>
      <c r="I381" s="1" t="s">
        <v>593</v>
      </c>
      <c r="J381" s="1" t="s">
        <v>162</v>
      </c>
      <c r="K381" s="20">
        <f t="shared" si="19"/>
        <v>44930</v>
      </c>
      <c r="L381" s="16">
        <f>+VLOOKUP(B381,'[1]2022-2023'!$I$1:$Q$65536,9,0)</f>
        <v>2443727</v>
      </c>
      <c r="M381" s="16">
        <f t="shared" si="20"/>
        <v>0</v>
      </c>
      <c r="N381" s="14" t="str">
        <f>+VLOOKUP(B381,'[1]2022-2023'!$I$1:$Q$65536,7,0)</f>
        <v>20230131</v>
      </c>
      <c r="O381" t="s">
        <v>1059</v>
      </c>
    </row>
    <row r="382" spans="1:15" hidden="1" outlineLevel="1" x14ac:dyDescent="0.2">
      <c r="A382" s="11">
        <v>44900</v>
      </c>
      <c r="B382" s="1">
        <v>54383</v>
      </c>
      <c r="C382" s="1" t="s">
        <v>166</v>
      </c>
      <c r="D382" s="1" t="s">
        <v>175</v>
      </c>
      <c r="E382" s="5">
        <v>1415989</v>
      </c>
      <c r="F382" s="8" t="s">
        <v>145</v>
      </c>
      <c r="G382" s="5">
        <v>113279</v>
      </c>
      <c r="H382" s="5">
        <f t="shared" si="18"/>
        <v>1529268</v>
      </c>
      <c r="I382" s="1" t="s">
        <v>727</v>
      </c>
      <c r="J382" s="1" t="s">
        <v>243</v>
      </c>
      <c r="K382" s="20">
        <f t="shared" si="19"/>
        <v>44930</v>
      </c>
      <c r="L382" s="16">
        <f>+VLOOKUP(B382,'[1]2022-2023'!$I$1:$Q$65536,9,0)</f>
        <v>1529268</v>
      </c>
      <c r="M382" s="16">
        <f t="shared" si="20"/>
        <v>0</v>
      </c>
      <c r="N382" s="14" t="str">
        <f>+VLOOKUP(B382,'[1]2022-2023'!$I$1:$Q$65536,7,0)</f>
        <v>20230131</v>
      </c>
      <c r="O382" t="s">
        <v>1059</v>
      </c>
    </row>
    <row r="383" spans="1:15" hidden="1" outlineLevel="1" x14ac:dyDescent="0.2">
      <c r="A383" s="11">
        <v>44902</v>
      </c>
      <c r="B383" s="1">
        <v>54524</v>
      </c>
      <c r="C383" s="1" t="s">
        <v>166</v>
      </c>
      <c r="D383" s="1" t="s">
        <v>283</v>
      </c>
      <c r="E383" s="5">
        <v>2262710</v>
      </c>
      <c r="F383" s="8" t="s">
        <v>145</v>
      </c>
      <c r="G383" s="5">
        <v>181017</v>
      </c>
      <c r="H383" s="5">
        <f t="shared" si="18"/>
        <v>2443727</v>
      </c>
      <c r="I383" s="1" t="s">
        <v>437</v>
      </c>
      <c r="J383" s="1" t="s">
        <v>456</v>
      </c>
      <c r="K383" s="20">
        <f t="shared" si="19"/>
        <v>44932</v>
      </c>
      <c r="L383" s="16">
        <f>+VLOOKUP(B383,'[1]2022-2023'!$I$1:$Q$65536,9,0)</f>
        <v>2443727</v>
      </c>
      <c r="M383" s="16">
        <f t="shared" si="20"/>
        <v>0</v>
      </c>
      <c r="N383" s="14" t="str">
        <f>+VLOOKUP(B383,'[1]2022-2023'!$I$1:$Q$65536,7,0)</f>
        <v>20230131</v>
      </c>
      <c r="O383" t="s">
        <v>1059</v>
      </c>
    </row>
    <row r="384" spans="1:15" hidden="1" outlineLevel="1" x14ac:dyDescent="0.2">
      <c r="A384" s="11">
        <v>44902</v>
      </c>
      <c r="B384" s="1">
        <v>54550</v>
      </c>
      <c r="C384" s="1" t="s">
        <v>166</v>
      </c>
      <c r="D384" s="1" t="s">
        <v>354</v>
      </c>
      <c r="E384" s="5">
        <v>2262710</v>
      </c>
      <c r="F384" s="8" t="s">
        <v>145</v>
      </c>
      <c r="G384" s="5">
        <v>181017</v>
      </c>
      <c r="H384" s="5">
        <f t="shared" si="18"/>
        <v>2443727</v>
      </c>
      <c r="I384" s="1" t="s">
        <v>207</v>
      </c>
      <c r="J384" s="1" t="s">
        <v>706</v>
      </c>
      <c r="K384" s="20">
        <f t="shared" si="19"/>
        <v>44932</v>
      </c>
      <c r="L384" s="16">
        <f>+VLOOKUP(B384,'[1]2022-2023'!$I$1:$Q$65536,9,0)</f>
        <v>2443727</v>
      </c>
      <c r="M384" s="16">
        <f t="shared" si="20"/>
        <v>0</v>
      </c>
      <c r="N384" s="14" t="str">
        <f>+VLOOKUP(B384,'[1]2022-2023'!$I$1:$Q$65536,7,0)</f>
        <v>20230131</v>
      </c>
      <c r="O384" t="s">
        <v>1059</v>
      </c>
    </row>
    <row r="385" spans="1:15" hidden="1" outlineLevel="1" x14ac:dyDescent="0.2">
      <c r="A385" s="11">
        <v>44907</v>
      </c>
      <c r="B385" s="1">
        <v>55295</v>
      </c>
      <c r="C385" s="1" t="s">
        <v>166</v>
      </c>
      <c r="D385" s="1" t="s">
        <v>506</v>
      </c>
      <c r="E385" s="5">
        <v>3700721</v>
      </c>
      <c r="F385" s="8" t="s">
        <v>145</v>
      </c>
      <c r="G385" s="5">
        <v>296058</v>
      </c>
      <c r="H385" s="5">
        <f t="shared" si="18"/>
        <v>3996779</v>
      </c>
      <c r="I385" s="1" t="s">
        <v>748</v>
      </c>
      <c r="J385" s="1" t="s">
        <v>134</v>
      </c>
      <c r="K385" s="20">
        <f t="shared" si="19"/>
        <v>44937</v>
      </c>
      <c r="L385" s="16">
        <f>+VLOOKUP(B385,'[1]2022-2023'!$I$1:$Q$65536,9,0)</f>
        <v>3996779</v>
      </c>
      <c r="M385" s="16">
        <f t="shared" si="20"/>
        <v>0</v>
      </c>
      <c r="N385" s="14" t="str">
        <f>+VLOOKUP(B385,'[1]2022-2023'!$I$1:$Q$65536,7,0)</f>
        <v>20230131</v>
      </c>
      <c r="O385" t="s">
        <v>1059</v>
      </c>
    </row>
    <row r="386" spans="1:15" hidden="1" outlineLevel="1" x14ac:dyDescent="0.2">
      <c r="A386" s="11">
        <v>44907</v>
      </c>
      <c r="B386" s="1">
        <v>55298</v>
      </c>
      <c r="C386" s="1" t="s">
        <v>166</v>
      </c>
      <c r="D386" s="1" t="s">
        <v>507</v>
      </c>
      <c r="E386" s="5">
        <v>2024122</v>
      </c>
      <c r="F386" s="8" t="s">
        <v>145</v>
      </c>
      <c r="G386" s="5">
        <v>161930</v>
      </c>
      <c r="H386" s="5">
        <f t="shared" si="18"/>
        <v>2186052</v>
      </c>
      <c r="I386" s="1" t="s">
        <v>437</v>
      </c>
      <c r="J386" s="1" t="s">
        <v>456</v>
      </c>
      <c r="K386" s="20">
        <f t="shared" si="19"/>
        <v>44937</v>
      </c>
      <c r="L386" s="16">
        <f>+VLOOKUP(B386,'[1]2022-2023'!$I$1:$Q$65536,9,0)</f>
        <v>2186052</v>
      </c>
      <c r="M386" s="16">
        <f t="shared" si="20"/>
        <v>0</v>
      </c>
      <c r="N386" s="14" t="str">
        <f>+VLOOKUP(B386,'[1]2022-2023'!$I$1:$Q$65536,7,0)</f>
        <v>20230131</v>
      </c>
      <c r="O386" t="s">
        <v>1059</v>
      </c>
    </row>
    <row r="387" spans="1:15" hidden="1" outlineLevel="1" x14ac:dyDescent="0.2">
      <c r="A387" s="11">
        <v>44907</v>
      </c>
      <c r="B387" s="1">
        <v>55336</v>
      </c>
      <c r="C387" s="1" t="s">
        <v>166</v>
      </c>
      <c r="D387" s="1" t="s">
        <v>652</v>
      </c>
      <c r="E387" s="5">
        <v>2223417</v>
      </c>
      <c r="F387" s="8" t="s">
        <v>145</v>
      </c>
      <c r="G387" s="5">
        <v>177873</v>
      </c>
      <c r="H387" s="5">
        <f t="shared" si="18"/>
        <v>2401290</v>
      </c>
      <c r="I387" s="1" t="s">
        <v>727</v>
      </c>
      <c r="J387" s="1" t="s">
        <v>243</v>
      </c>
      <c r="K387" s="20">
        <f t="shared" si="19"/>
        <v>44937</v>
      </c>
      <c r="L387" s="16">
        <f>+VLOOKUP(B387,'[1]2022-2023'!$I$1:$Q$65536,9,0)</f>
        <v>2401290</v>
      </c>
      <c r="M387" s="16">
        <f t="shared" si="20"/>
        <v>0</v>
      </c>
      <c r="N387" s="14" t="str">
        <f>+VLOOKUP(B387,'[1]2022-2023'!$I$1:$Q$65536,7,0)</f>
        <v>20230131</v>
      </c>
      <c r="O387" t="s">
        <v>1059</v>
      </c>
    </row>
    <row r="388" spans="1:15" hidden="1" outlineLevel="1" x14ac:dyDescent="0.2">
      <c r="A388" s="11">
        <v>44907</v>
      </c>
      <c r="B388" s="1">
        <v>55337</v>
      </c>
      <c r="C388" s="1" t="s">
        <v>166</v>
      </c>
      <c r="D388" s="1" t="s">
        <v>3</v>
      </c>
      <c r="E388" s="5">
        <v>3233221</v>
      </c>
      <c r="F388" s="8" t="s">
        <v>145</v>
      </c>
      <c r="G388" s="5">
        <v>258658</v>
      </c>
      <c r="H388" s="5">
        <f t="shared" si="18"/>
        <v>3491879</v>
      </c>
      <c r="I388" s="1" t="s">
        <v>593</v>
      </c>
      <c r="J388" s="1" t="s">
        <v>162</v>
      </c>
      <c r="K388" s="20">
        <f t="shared" si="19"/>
        <v>44937</v>
      </c>
      <c r="L388" s="16">
        <f>+VLOOKUP(B388,'[1]2022-2023'!$I$1:$Q$65536,9,0)</f>
        <v>3491879</v>
      </c>
      <c r="M388" s="16">
        <f t="shared" si="20"/>
        <v>0</v>
      </c>
      <c r="N388" s="14" t="str">
        <f>+VLOOKUP(B388,'[1]2022-2023'!$I$1:$Q$65536,7,0)</f>
        <v>20230210</v>
      </c>
      <c r="O388" t="s">
        <v>1060</v>
      </c>
    </row>
    <row r="389" spans="1:15" hidden="1" outlineLevel="1" x14ac:dyDescent="0.2">
      <c r="A389" s="11">
        <v>44907</v>
      </c>
      <c r="B389" s="1">
        <v>55338</v>
      </c>
      <c r="C389" s="1" t="s">
        <v>166</v>
      </c>
      <c r="D389" s="1" t="s">
        <v>573</v>
      </c>
      <c r="E389" s="5">
        <v>2024122</v>
      </c>
      <c r="F389" s="8" t="s">
        <v>145</v>
      </c>
      <c r="G389" s="5">
        <v>161930</v>
      </c>
      <c r="H389" s="5">
        <f t="shared" si="18"/>
        <v>2186052</v>
      </c>
      <c r="I389" s="1" t="s">
        <v>393</v>
      </c>
      <c r="J389" s="1" t="s">
        <v>677</v>
      </c>
      <c r="K389" s="20">
        <f t="shared" si="19"/>
        <v>44937</v>
      </c>
      <c r="L389" s="16">
        <f>+VLOOKUP(B389,'[1]2022-2023'!$I$1:$Q$65536,9,0)</f>
        <v>2186052</v>
      </c>
      <c r="M389" s="16">
        <f t="shared" si="20"/>
        <v>0</v>
      </c>
      <c r="N389" s="14" t="str">
        <f>+VLOOKUP(B389,'[1]2022-2023'!$I$1:$Q$65536,7,0)</f>
        <v>20230131</v>
      </c>
      <c r="O389" t="s">
        <v>1059</v>
      </c>
    </row>
    <row r="390" spans="1:15" hidden="1" outlineLevel="1" x14ac:dyDescent="0.2">
      <c r="A390" s="11">
        <v>44909</v>
      </c>
      <c r="B390" s="1">
        <v>55434</v>
      </c>
      <c r="C390" s="1" t="s">
        <v>166</v>
      </c>
      <c r="D390" s="1" t="s">
        <v>218</v>
      </c>
      <c r="E390" s="5">
        <v>5317332</v>
      </c>
      <c r="F390" s="8" t="s">
        <v>145</v>
      </c>
      <c r="G390" s="5">
        <v>425387</v>
      </c>
      <c r="H390" s="5">
        <f t="shared" si="18"/>
        <v>5742719</v>
      </c>
      <c r="I390" s="1" t="s">
        <v>437</v>
      </c>
      <c r="J390" s="1" t="s">
        <v>456</v>
      </c>
      <c r="K390" s="20">
        <f t="shared" si="19"/>
        <v>44939</v>
      </c>
      <c r="L390" s="16">
        <f>+VLOOKUP(B390,'[1]2022-2023'!$I$1:$Q$65536,9,0)</f>
        <v>5742719</v>
      </c>
      <c r="M390" s="16">
        <f t="shared" si="20"/>
        <v>0</v>
      </c>
      <c r="N390" s="14" t="str">
        <f>+VLOOKUP(B390,'[1]2022-2023'!$I$1:$Q$65536,7,0)</f>
        <v>20230131</v>
      </c>
      <c r="O390" t="s">
        <v>1059</v>
      </c>
    </row>
    <row r="391" spans="1:15" hidden="1" outlineLevel="1" x14ac:dyDescent="0.2">
      <c r="A391" s="11">
        <v>44909</v>
      </c>
      <c r="B391" s="1">
        <v>55455</v>
      </c>
      <c r="C391" s="1" t="s">
        <v>166</v>
      </c>
      <c r="D391" s="1" t="s">
        <v>137</v>
      </c>
      <c r="E391" s="5">
        <v>3126166</v>
      </c>
      <c r="F391" s="8" t="s">
        <v>145</v>
      </c>
      <c r="G391" s="5">
        <v>250093</v>
      </c>
      <c r="H391" s="5">
        <f t="shared" si="18"/>
        <v>3376259</v>
      </c>
      <c r="I391" s="1" t="s">
        <v>302</v>
      </c>
      <c r="J391" s="1" t="s">
        <v>375</v>
      </c>
      <c r="K391" s="20">
        <f t="shared" si="19"/>
        <v>44939</v>
      </c>
      <c r="L391" s="16">
        <f>+VLOOKUP(B391,'[1]2022-2023'!$I$1:$Q$65536,9,0)</f>
        <v>3376259</v>
      </c>
      <c r="M391" s="16">
        <f t="shared" si="20"/>
        <v>0</v>
      </c>
      <c r="N391" s="14" t="str">
        <f>+VLOOKUP(B391,'[1]2022-2023'!$I$1:$Q$65536,7,0)</f>
        <v>20230210</v>
      </c>
      <c r="O391" t="s">
        <v>1060</v>
      </c>
    </row>
    <row r="392" spans="1:15" hidden="1" outlineLevel="1" x14ac:dyDescent="0.2">
      <c r="A392" s="11">
        <v>44909</v>
      </c>
      <c r="B392" s="1">
        <v>55514</v>
      </c>
      <c r="C392" s="1" t="s">
        <v>166</v>
      </c>
      <c r="D392" s="1" t="s">
        <v>310</v>
      </c>
      <c r="E392" s="5">
        <v>2590141</v>
      </c>
      <c r="F392" s="8" t="s">
        <v>145</v>
      </c>
      <c r="G392" s="5">
        <v>207211</v>
      </c>
      <c r="H392" s="5">
        <f t="shared" si="18"/>
        <v>2797352</v>
      </c>
      <c r="I392" s="1" t="s">
        <v>207</v>
      </c>
      <c r="J392" s="1" t="s">
        <v>706</v>
      </c>
      <c r="K392" s="20">
        <f t="shared" si="19"/>
        <v>44939</v>
      </c>
      <c r="L392" s="16">
        <f>+VLOOKUP(B392,'[1]2022-2023'!$I$1:$Q$65536,9,0)</f>
        <v>2797352</v>
      </c>
      <c r="M392" s="16">
        <f t="shared" si="20"/>
        <v>0</v>
      </c>
      <c r="N392" s="14" t="str">
        <f>+VLOOKUP(B392,'[1]2022-2023'!$I$1:$Q$65536,7,0)</f>
        <v>20230210</v>
      </c>
      <c r="O392" t="s">
        <v>1060</v>
      </c>
    </row>
    <row r="393" spans="1:15" hidden="1" outlineLevel="1" x14ac:dyDescent="0.2">
      <c r="A393" s="11">
        <v>44909</v>
      </c>
      <c r="B393" s="1">
        <v>55516</v>
      </c>
      <c r="C393" s="1" t="s">
        <v>166</v>
      </c>
      <c r="D393" s="1" t="s">
        <v>786</v>
      </c>
      <c r="E393" s="5">
        <v>1527841</v>
      </c>
      <c r="F393" s="8" t="s">
        <v>145</v>
      </c>
      <c r="G393" s="5">
        <v>122227</v>
      </c>
      <c r="H393" s="5">
        <f t="shared" si="18"/>
        <v>1650068</v>
      </c>
      <c r="I393" s="1" t="s">
        <v>394</v>
      </c>
      <c r="J393" s="1" t="s">
        <v>472</v>
      </c>
      <c r="K393" s="20">
        <f t="shared" si="19"/>
        <v>44939</v>
      </c>
      <c r="L393" s="16">
        <f>+VLOOKUP(B393,'[1]2022-2023'!$I$1:$Q$65536,9,0)</f>
        <v>1650068</v>
      </c>
      <c r="M393" s="16">
        <f t="shared" si="20"/>
        <v>0</v>
      </c>
      <c r="N393" s="14" t="str">
        <f>+VLOOKUP(B393,'[1]2022-2023'!$I$1:$Q$65536,7,0)</f>
        <v>20230210</v>
      </c>
      <c r="O393" t="s">
        <v>1060</v>
      </c>
    </row>
    <row r="394" spans="1:15" hidden="1" outlineLevel="1" x14ac:dyDescent="0.2">
      <c r="A394" s="11">
        <v>44911</v>
      </c>
      <c r="B394" s="1">
        <v>55894</v>
      </c>
      <c r="C394" s="1" t="s">
        <v>166</v>
      </c>
      <c r="D394" s="1" t="s">
        <v>296</v>
      </c>
      <c r="E394" s="5">
        <v>1012061</v>
      </c>
      <c r="F394" s="8" t="s">
        <v>145</v>
      </c>
      <c r="G394" s="5">
        <v>80965</v>
      </c>
      <c r="H394" s="5">
        <f t="shared" si="18"/>
        <v>1093026</v>
      </c>
      <c r="I394" s="1" t="s">
        <v>438</v>
      </c>
      <c r="J394" s="1" t="s">
        <v>779</v>
      </c>
      <c r="K394" s="20">
        <f t="shared" si="19"/>
        <v>44941</v>
      </c>
      <c r="L394" s="16">
        <f>+VLOOKUP(B394,'[1]2022-2023'!$I$1:$Q$65536,9,0)</f>
        <v>1093026</v>
      </c>
      <c r="M394" s="16">
        <f t="shared" si="20"/>
        <v>0</v>
      </c>
      <c r="N394" s="14" t="str">
        <f>+VLOOKUP(B394,'[1]2022-2023'!$I$1:$Q$65536,7,0)</f>
        <v>20230210</v>
      </c>
      <c r="O394" t="s">
        <v>1060</v>
      </c>
    </row>
    <row r="395" spans="1:15" hidden="1" outlineLevel="1" x14ac:dyDescent="0.2">
      <c r="A395" s="11">
        <v>44914</v>
      </c>
      <c r="B395" s="1">
        <v>56102</v>
      </c>
      <c r="C395" s="1" t="s">
        <v>166</v>
      </c>
      <c r="D395" s="1" t="s">
        <v>856</v>
      </c>
      <c r="E395" s="5">
        <v>2221160</v>
      </c>
      <c r="F395" s="8" t="s">
        <v>145</v>
      </c>
      <c r="G395" s="5">
        <v>177693</v>
      </c>
      <c r="H395" s="5">
        <f t="shared" si="18"/>
        <v>2398853</v>
      </c>
      <c r="I395" s="1" t="s">
        <v>727</v>
      </c>
      <c r="J395" s="1" t="s">
        <v>243</v>
      </c>
      <c r="K395" s="20">
        <f t="shared" si="19"/>
        <v>44944</v>
      </c>
      <c r="L395" s="16">
        <f>+VLOOKUP(B395,'[1]2022-2023'!$I$1:$Q$65536,9,0)</f>
        <v>2398853</v>
      </c>
      <c r="M395" s="16">
        <f t="shared" si="20"/>
        <v>0</v>
      </c>
      <c r="N395" s="14" t="str">
        <f>+VLOOKUP(B395,'[1]2022-2023'!$I$1:$Q$65536,7,0)</f>
        <v>20230210</v>
      </c>
      <c r="O395" t="s">
        <v>1060</v>
      </c>
    </row>
    <row r="396" spans="1:15" hidden="1" outlineLevel="1" x14ac:dyDescent="0.2">
      <c r="A396" s="11">
        <v>44914</v>
      </c>
      <c r="B396" s="1">
        <v>56103</v>
      </c>
      <c r="C396" s="1" t="s">
        <v>166</v>
      </c>
      <c r="D396" s="1" t="s">
        <v>877</v>
      </c>
      <c r="E396" s="5">
        <v>5180283</v>
      </c>
      <c r="F396" s="8" t="s">
        <v>145</v>
      </c>
      <c r="G396" s="5">
        <v>414423</v>
      </c>
      <c r="H396" s="5">
        <f t="shared" si="18"/>
        <v>5594706</v>
      </c>
      <c r="I396" s="1" t="s">
        <v>393</v>
      </c>
      <c r="J396" s="1" t="s">
        <v>677</v>
      </c>
      <c r="K396" s="20">
        <f t="shared" si="19"/>
        <v>44944</v>
      </c>
      <c r="L396" s="16">
        <f>+VLOOKUP(B396,'[1]2022-2023'!$I$1:$Q$65536,9,0)</f>
        <v>5594706</v>
      </c>
      <c r="M396" s="16">
        <f t="shared" si="20"/>
        <v>0</v>
      </c>
      <c r="N396" s="14" t="str">
        <f>+VLOOKUP(B396,'[1]2022-2023'!$I$1:$Q$65536,7,0)</f>
        <v>20230210</v>
      </c>
      <c r="O396" t="s">
        <v>1060</v>
      </c>
    </row>
    <row r="397" spans="1:15" hidden="1" outlineLevel="1" x14ac:dyDescent="0.2">
      <c r="A397" s="11">
        <v>44916</v>
      </c>
      <c r="B397" s="1">
        <v>56186</v>
      </c>
      <c r="C397" s="1" t="s">
        <v>166</v>
      </c>
      <c r="D397" s="1" t="s">
        <v>734</v>
      </c>
      <c r="E397" s="5">
        <v>1072050</v>
      </c>
      <c r="F397" s="8" t="s">
        <v>145</v>
      </c>
      <c r="G397" s="5">
        <v>85764</v>
      </c>
      <c r="H397" s="5">
        <f t="shared" si="18"/>
        <v>1157814</v>
      </c>
      <c r="I397" s="1" t="s">
        <v>438</v>
      </c>
      <c r="J397" s="1" t="s">
        <v>779</v>
      </c>
      <c r="K397" s="20">
        <f t="shared" si="19"/>
        <v>44946</v>
      </c>
      <c r="L397" s="16">
        <f>+VLOOKUP(B397,'[1]2022-2023'!$I$1:$Q$65536,9,0)</f>
        <v>1157814</v>
      </c>
      <c r="M397" s="16">
        <f t="shared" si="20"/>
        <v>0</v>
      </c>
      <c r="N397" s="14" t="str">
        <f>+VLOOKUP(B397,'[1]2022-2023'!$I$1:$Q$65536,7,0)</f>
        <v>20230210</v>
      </c>
      <c r="O397" t="s">
        <v>1060</v>
      </c>
    </row>
    <row r="398" spans="1:15" hidden="1" outlineLevel="1" x14ac:dyDescent="0.2">
      <c r="A398" s="11">
        <v>44916</v>
      </c>
      <c r="B398" s="1">
        <v>56238</v>
      </c>
      <c r="C398" s="1" t="s">
        <v>166</v>
      </c>
      <c r="D398" s="1" t="s">
        <v>118</v>
      </c>
      <c r="E398" s="5">
        <v>4245282</v>
      </c>
      <c r="F398" s="8" t="s">
        <v>145</v>
      </c>
      <c r="G398" s="5">
        <v>339623</v>
      </c>
      <c r="H398" s="5">
        <f t="shared" si="18"/>
        <v>4584905</v>
      </c>
      <c r="I398" s="1" t="s">
        <v>748</v>
      </c>
      <c r="J398" s="1" t="s">
        <v>134</v>
      </c>
      <c r="K398" s="20">
        <f t="shared" si="19"/>
        <v>44946</v>
      </c>
      <c r="L398" s="16">
        <f>+VLOOKUP(B398,'[1]2022-2023'!$I$1:$Q$65536,9,0)</f>
        <v>4584905</v>
      </c>
      <c r="M398" s="16">
        <f t="shared" si="20"/>
        <v>0</v>
      </c>
      <c r="N398" s="14" t="str">
        <f>+VLOOKUP(B398,'[1]2022-2023'!$I$1:$Q$65536,7,0)</f>
        <v>20230210</v>
      </c>
      <c r="O398" t="s">
        <v>1060</v>
      </c>
    </row>
    <row r="399" spans="1:15" hidden="1" outlineLevel="1" x14ac:dyDescent="0.2">
      <c r="A399" s="11">
        <v>44916</v>
      </c>
      <c r="B399" s="1">
        <v>56244</v>
      </c>
      <c r="C399" s="1" t="s">
        <v>166</v>
      </c>
      <c r="D399" s="1" t="s">
        <v>865</v>
      </c>
      <c r="E399" s="5">
        <v>1110580</v>
      </c>
      <c r="F399" s="8" t="s">
        <v>145</v>
      </c>
      <c r="G399" s="5">
        <v>88846</v>
      </c>
      <c r="H399" s="5">
        <f t="shared" si="18"/>
        <v>1199426</v>
      </c>
      <c r="I399" s="1" t="s">
        <v>437</v>
      </c>
      <c r="J399" s="1" t="s">
        <v>456</v>
      </c>
      <c r="K399" s="20">
        <f t="shared" si="19"/>
        <v>44946</v>
      </c>
      <c r="L399" s="16">
        <f>+VLOOKUP(B399,'[1]2022-2023'!$I$1:$Q$65536,9,0)</f>
        <v>1199426</v>
      </c>
      <c r="M399" s="16">
        <f t="shared" si="20"/>
        <v>0</v>
      </c>
      <c r="N399" s="14" t="str">
        <f>+VLOOKUP(B399,'[1]2022-2023'!$I$1:$Q$65536,7,0)</f>
        <v>20230210</v>
      </c>
      <c r="O399" t="s">
        <v>1060</v>
      </c>
    </row>
    <row r="400" spans="1:15" hidden="1" outlineLevel="1" x14ac:dyDescent="0.2">
      <c r="A400" s="11">
        <v>44916</v>
      </c>
      <c r="B400" s="1">
        <v>56279</v>
      </c>
      <c r="C400" s="1" t="s">
        <v>166</v>
      </c>
      <c r="D400" s="1" t="s">
        <v>669</v>
      </c>
      <c r="E400" s="5">
        <v>3196948</v>
      </c>
      <c r="F400" s="8" t="s">
        <v>145</v>
      </c>
      <c r="G400" s="5">
        <v>255756</v>
      </c>
      <c r="H400" s="5">
        <f t="shared" si="18"/>
        <v>3452704</v>
      </c>
      <c r="I400" s="1" t="s">
        <v>593</v>
      </c>
      <c r="J400" s="1" t="s">
        <v>162</v>
      </c>
      <c r="K400" s="20">
        <f t="shared" si="19"/>
        <v>44946</v>
      </c>
      <c r="L400" s="16">
        <f>+VLOOKUP(B400,'[1]2022-2023'!$I$1:$Q$65536,9,0)</f>
        <v>3452704</v>
      </c>
      <c r="M400" s="16">
        <f t="shared" si="20"/>
        <v>0</v>
      </c>
      <c r="N400" s="14" t="str">
        <f>+VLOOKUP(B400,'[1]2022-2023'!$I$1:$Q$65536,7,0)</f>
        <v>20230210</v>
      </c>
      <c r="O400" t="s">
        <v>1060</v>
      </c>
    </row>
    <row r="401" spans="1:15" hidden="1" outlineLevel="1" x14ac:dyDescent="0.2">
      <c r="A401" s="11">
        <v>44916</v>
      </c>
      <c r="B401" s="1">
        <v>56280</v>
      </c>
      <c r="C401" s="1" t="s">
        <v>166</v>
      </c>
      <c r="D401" s="1" t="s">
        <v>785</v>
      </c>
      <c r="E401" s="5">
        <v>1665870</v>
      </c>
      <c r="F401" s="8" t="s">
        <v>145</v>
      </c>
      <c r="G401" s="5">
        <v>133270</v>
      </c>
      <c r="H401" s="5">
        <f t="shared" si="18"/>
        <v>1799140</v>
      </c>
      <c r="I401" s="1" t="s">
        <v>727</v>
      </c>
      <c r="J401" s="1" t="s">
        <v>243</v>
      </c>
      <c r="K401" s="20">
        <f t="shared" si="19"/>
        <v>44946</v>
      </c>
      <c r="L401" s="16">
        <f>+VLOOKUP(B401,'[1]2022-2023'!$I$1:$Q$65536,9,0)</f>
        <v>1799140</v>
      </c>
      <c r="M401" s="16">
        <f t="shared" si="20"/>
        <v>0</v>
      </c>
      <c r="N401" s="14" t="str">
        <f>+VLOOKUP(B401,'[1]2022-2023'!$I$1:$Q$65536,7,0)</f>
        <v>20230210</v>
      </c>
      <c r="O401" t="s">
        <v>1060</v>
      </c>
    </row>
    <row r="402" spans="1:15" hidden="1" outlineLevel="1" x14ac:dyDescent="0.2">
      <c r="A402" s="11">
        <v>44918</v>
      </c>
      <c r="B402" s="1">
        <v>56689</v>
      </c>
      <c r="C402" s="1" t="s">
        <v>166</v>
      </c>
      <c r="D402" s="1" t="s">
        <v>309</v>
      </c>
      <c r="E402" s="5">
        <v>4236746</v>
      </c>
      <c r="F402" s="8" t="s">
        <v>145</v>
      </c>
      <c r="G402" s="5">
        <v>338940</v>
      </c>
      <c r="H402" s="5">
        <f t="shared" si="18"/>
        <v>4575686</v>
      </c>
      <c r="I402" s="1" t="s">
        <v>302</v>
      </c>
      <c r="J402" s="1" t="s">
        <v>375</v>
      </c>
      <c r="K402" s="20">
        <f t="shared" si="19"/>
        <v>44948</v>
      </c>
      <c r="L402" s="16">
        <f>+VLOOKUP(B402,'[1]2022-2023'!$I$1:$Q$65536,9,0)</f>
        <v>4575686</v>
      </c>
      <c r="M402" s="16">
        <f t="shared" si="20"/>
        <v>0</v>
      </c>
      <c r="N402" s="14" t="str">
        <f>+VLOOKUP(B402,'[1]2022-2023'!$I$1:$Q$65536,7,0)</f>
        <v>20230210</v>
      </c>
      <c r="O402" t="s">
        <v>1060</v>
      </c>
    </row>
    <row r="403" spans="1:15" hidden="1" outlineLevel="1" x14ac:dyDescent="0.2">
      <c r="A403" s="11">
        <v>44918</v>
      </c>
      <c r="B403" s="1">
        <v>4736</v>
      </c>
      <c r="C403" s="1" t="s">
        <v>125</v>
      </c>
      <c r="D403" s="1" t="s">
        <v>826</v>
      </c>
      <c r="E403" s="5">
        <v>-333400</v>
      </c>
      <c r="F403" s="8" t="s">
        <v>145</v>
      </c>
      <c r="G403" s="5">
        <v>-26672</v>
      </c>
      <c r="H403" s="5">
        <f t="shared" si="18"/>
        <v>-360072</v>
      </c>
      <c r="I403" s="1" t="s">
        <v>727</v>
      </c>
      <c r="J403" s="1" t="s">
        <v>243</v>
      </c>
      <c r="K403" s="20">
        <f t="shared" si="19"/>
        <v>44948</v>
      </c>
      <c r="L403" s="16">
        <f>+VLOOKUP(B403,'[1]2022-2023'!$I$1:$Q$65536,9,0)</f>
        <v>-360072</v>
      </c>
      <c r="M403" s="16">
        <f t="shared" si="20"/>
        <v>0</v>
      </c>
      <c r="N403" s="14" t="str">
        <f>+VLOOKUP(B403,'[1]2022-2023'!$I$1:$Q$65536,7,0)</f>
        <v>20221229</v>
      </c>
      <c r="O403" t="s">
        <v>1057</v>
      </c>
    </row>
    <row r="404" spans="1:15" hidden="1" outlineLevel="1" x14ac:dyDescent="0.2">
      <c r="A404" s="11">
        <v>44920</v>
      </c>
      <c r="B404" s="1">
        <v>3040</v>
      </c>
      <c r="C404" s="1" t="s">
        <v>400</v>
      </c>
      <c r="D404" s="1" t="s">
        <v>826</v>
      </c>
      <c r="E404" s="5">
        <v>-656948</v>
      </c>
      <c r="F404" s="8" t="s">
        <v>145</v>
      </c>
      <c r="G404" s="5">
        <v>-52556</v>
      </c>
      <c r="H404" s="5">
        <f t="shared" si="18"/>
        <v>-709504</v>
      </c>
      <c r="I404" s="1" t="s">
        <v>593</v>
      </c>
      <c r="J404" s="1" t="s">
        <v>162</v>
      </c>
      <c r="K404" s="20">
        <f t="shared" si="19"/>
        <v>44950</v>
      </c>
      <c r="L404" s="16">
        <f>+VLOOKUP(B404,'[1]2022-2023'!$I$1:$Q$65536,9,0)</f>
        <v>-709503</v>
      </c>
      <c r="M404" s="16">
        <f t="shared" si="20"/>
        <v>1</v>
      </c>
      <c r="N404" s="14" t="str">
        <f>+VLOOKUP(B404,'[1]2022-2023'!$I$1:$Q$65536,7,0)</f>
        <v>20221229</v>
      </c>
      <c r="O404" t="s">
        <v>1057</v>
      </c>
    </row>
    <row r="405" spans="1:15" hidden="1" outlineLevel="1" x14ac:dyDescent="0.2">
      <c r="A405" s="11">
        <v>44920</v>
      </c>
      <c r="B405" s="1">
        <v>3049</v>
      </c>
      <c r="C405" s="1" t="s">
        <v>400</v>
      </c>
      <c r="D405" s="1" t="s">
        <v>826</v>
      </c>
      <c r="E405" s="5">
        <v>-656948</v>
      </c>
      <c r="F405" s="8" t="s">
        <v>145</v>
      </c>
      <c r="G405" s="5">
        <v>-52556</v>
      </c>
      <c r="H405" s="5">
        <f t="shared" si="18"/>
        <v>-709504</v>
      </c>
      <c r="I405" s="1" t="s">
        <v>593</v>
      </c>
      <c r="J405" s="1" t="s">
        <v>162</v>
      </c>
      <c r="K405" s="20">
        <f t="shared" si="19"/>
        <v>44950</v>
      </c>
      <c r="L405" s="16">
        <f>+VLOOKUP(B405,'[1]2022-2023'!$I$1:$Q$65536,9,0)</f>
        <v>-709503</v>
      </c>
      <c r="M405" s="16">
        <f t="shared" si="20"/>
        <v>1</v>
      </c>
      <c r="N405" s="14" t="str">
        <f>+VLOOKUP(B405,'[1]2022-2023'!$I$1:$Q$65536,7,0)</f>
        <v>20221229</v>
      </c>
      <c r="O405" t="s">
        <v>1057</v>
      </c>
    </row>
    <row r="406" spans="1:15" hidden="1" outlineLevel="1" x14ac:dyDescent="0.2">
      <c r="A406" s="11">
        <v>44921</v>
      </c>
      <c r="B406" s="1">
        <v>56887</v>
      </c>
      <c r="C406" s="1" t="s">
        <v>166</v>
      </c>
      <c r="D406" s="1" t="s">
        <v>289</v>
      </c>
      <c r="E406" s="5">
        <v>1868721</v>
      </c>
      <c r="F406" s="8" t="s">
        <v>145</v>
      </c>
      <c r="G406" s="5">
        <v>149498</v>
      </c>
      <c r="H406" s="5">
        <f t="shared" si="18"/>
        <v>2018219</v>
      </c>
      <c r="I406" s="1" t="s">
        <v>394</v>
      </c>
      <c r="J406" s="1" t="s">
        <v>472</v>
      </c>
      <c r="K406" s="20">
        <f t="shared" si="19"/>
        <v>44951</v>
      </c>
      <c r="L406" s="16">
        <f>+VLOOKUP(B406,'[1]2022-2023'!$I$1:$Q$65536,9,0)</f>
        <v>2018219</v>
      </c>
      <c r="M406" s="16">
        <f t="shared" si="20"/>
        <v>0</v>
      </c>
      <c r="N406" s="14" t="str">
        <f>+VLOOKUP(B406,'[1]2022-2023'!$I$1:$Q$65536,7,0)</f>
        <v>20230210</v>
      </c>
      <c r="O406" t="s">
        <v>1060</v>
      </c>
    </row>
    <row r="407" spans="1:15" hidden="1" outlineLevel="1" x14ac:dyDescent="0.2">
      <c r="A407" s="11">
        <v>44921</v>
      </c>
      <c r="B407" s="1">
        <v>56888</v>
      </c>
      <c r="C407" s="1" t="s">
        <v>166</v>
      </c>
      <c r="D407" s="1" t="s">
        <v>721</v>
      </c>
      <c r="E407" s="5">
        <v>1072050</v>
      </c>
      <c r="F407" s="8" t="s">
        <v>145</v>
      </c>
      <c r="G407" s="5">
        <v>85764</v>
      </c>
      <c r="H407" s="5">
        <f t="shared" si="18"/>
        <v>1157814</v>
      </c>
      <c r="I407" s="1" t="s">
        <v>727</v>
      </c>
      <c r="J407" s="1" t="s">
        <v>243</v>
      </c>
      <c r="K407" s="20">
        <f t="shared" si="19"/>
        <v>44951</v>
      </c>
      <c r="L407" s="16">
        <f>+VLOOKUP(B407,'[1]2022-2023'!$I$1:$Q$65536,9,0)</f>
        <v>1157814</v>
      </c>
      <c r="M407" s="16">
        <f t="shared" si="20"/>
        <v>0</v>
      </c>
      <c r="N407" s="14" t="str">
        <f>+VLOOKUP(B407,'[1]2022-2023'!$I$1:$Q$65536,7,0)</f>
        <v>20230210</v>
      </c>
      <c r="O407" t="s">
        <v>1060</v>
      </c>
    </row>
    <row r="408" spans="1:15" hidden="1" outlineLevel="1" x14ac:dyDescent="0.2">
      <c r="A408" s="11">
        <v>44921</v>
      </c>
      <c r="B408" s="1">
        <v>56945</v>
      </c>
      <c r="C408" s="1" t="s">
        <v>166</v>
      </c>
      <c r="D408" s="1" t="s">
        <v>106</v>
      </c>
      <c r="E408" s="5">
        <v>3312475</v>
      </c>
      <c r="F408" s="8" t="s">
        <v>145</v>
      </c>
      <c r="G408" s="5">
        <v>264998</v>
      </c>
      <c r="H408" s="5">
        <f t="shared" si="18"/>
        <v>3577473</v>
      </c>
      <c r="I408" s="1" t="s">
        <v>394</v>
      </c>
      <c r="J408" s="1" t="s">
        <v>472</v>
      </c>
      <c r="K408" s="20">
        <f t="shared" si="19"/>
        <v>44951</v>
      </c>
      <c r="L408" s="16">
        <f>+VLOOKUP(B408,'[1]2022-2023'!$I$1:$Q$65536,9,0)</f>
        <v>3577473</v>
      </c>
      <c r="M408" s="16">
        <f t="shared" si="20"/>
        <v>0</v>
      </c>
      <c r="N408" s="14" t="str">
        <f>+VLOOKUP(B408,'[1]2022-2023'!$I$1:$Q$65536,7,0)</f>
        <v>20230210</v>
      </c>
      <c r="O408" t="s">
        <v>1060</v>
      </c>
    </row>
    <row r="409" spans="1:15" hidden="1" outlineLevel="1" x14ac:dyDescent="0.2">
      <c r="A409" s="11">
        <v>44923</v>
      </c>
      <c r="B409" s="1">
        <v>57051</v>
      </c>
      <c r="C409" s="1" t="s">
        <v>166</v>
      </c>
      <c r="D409" s="1" t="s">
        <v>183</v>
      </c>
      <c r="E409" s="5">
        <v>1110580</v>
      </c>
      <c r="F409" s="8" t="s">
        <v>145</v>
      </c>
      <c r="G409" s="5">
        <v>88846</v>
      </c>
      <c r="H409" s="5">
        <f t="shared" si="18"/>
        <v>1199426</v>
      </c>
      <c r="I409" s="1" t="s">
        <v>437</v>
      </c>
      <c r="J409" s="1" t="s">
        <v>456</v>
      </c>
      <c r="K409" s="20">
        <f t="shared" si="19"/>
        <v>44953</v>
      </c>
      <c r="L409" s="16">
        <f>+VLOOKUP(B409,'[1]2022-2023'!$I$1:$Q$65536,9,0)</f>
        <v>1199426</v>
      </c>
      <c r="M409" s="16">
        <f t="shared" si="20"/>
        <v>0</v>
      </c>
      <c r="N409" s="14" t="str">
        <f>+VLOOKUP(B409,'[1]2022-2023'!$I$1:$Q$65536,7,0)</f>
        <v>20230210</v>
      </c>
      <c r="O409" t="s">
        <v>1060</v>
      </c>
    </row>
    <row r="410" spans="1:15" hidden="1" outlineLevel="1" x14ac:dyDescent="0.2">
      <c r="A410" s="11">
        <v>44923</v>
      </c>
      <c r="B410" s="1">
        <v>57094</v>
      </c>
      <c r="C410" s="1" t="s">
        <v>166</v>
      </c>
      <c r="D410" s="1" t="s">
        <v>534</v>
      </c>
      <c r="E410" s="5">
        <v>4245282</v>
      </c>
      <c r="F410" s="8" t="s">
        <v>145</v>
      </c>
      <c r="G410" s="5">
        <v>339623</v>
      </c>
      <c r="H410" s="5">
        <f t="shared" si="18"/>
        <v>4584905</v>
      </c>
      <c r="I410" s="1" t="s">
        <v>593</v>
      </c>
      <c r="J410" s="1" t="s">
        <v>162</v>
      </c>
      <c r="K410" s="20">
        <f t="shared" si="19"/>
        <v>44953</v>
      </c>
      <c r="L410" s="16">
        <f>+VLOOKUP(B410,'[1]2022-2023'!$I$1:$Q$65536,9,0)</f>
        <v>4584904</v>
      </c>
      <c r="M410" s="16">
        <f t="shared" si="20"/>
        <v>-1</v>
      </c>
      <c r="N410" s="14" t="str">
        <f>+VLOOKUP(B410,'[1]2022-2023'!$I$1:$Q$65536,7,0)</f>
        <v>20230510</v>
      </c>
      <c r="O410" t="s">
        <v>1065</v>
      </c>
    </row>
    <row r="411" spans="1:15" hidden="1" outlineLevel="1" x14ac:dyDescent="0.2">
      <c r="A411" s="11">
        <v>44923</v>
      </c>
      <c r="B411" s="1">
        <v>57095</v>
      </c>
      <c r="C411" s="1" t="s">
        <v>166</v>
      </c>
      <c r="D411" s="1" t="s">
        <v>772</v>
      </c>
      <c r="E411" s="5">
        <v>4168222</v>
      </c>
      <c r="F411" s="8" t="s">
        <v>145</v>
      </c>
      <c r="G411" s="5">
        <v>333458</v>
      </c>
      <c r="H411" s="5">
        <f t="shared" si="18"/>
        <v>4501680</v>
      </c>
      <c r="I411" s="1" t="s">
        <v>207</v>
      </c>
      <c r="J411" s="1" t="s">
        <v>706</v>
      </c>
      <c r="K411" s="20">
        <f t="shared" si="19"/>
        <v>44953</v>
      </c>
      <c r="L411" s="16">
        <f>+VLOOKUP(B411,'[1]2022-2023'!$I$1:$Q$65536,9,0)</f>
        <v>4501680</v>
      </c>
      <c r="M411" s="16">
        <f t="shared" si="20"/>
        <v>0</v>
      </c>
      <c r="N411" s="14" t="str">
        <f>+VLOOKUP(B411,'[1]2022-2023'!$I$1:$Q$65536,7,0)</f>
        <v>20230228</v>
      </c>
      <c r="O411" t="s">
        <v>1061</v>
      </c>
    </row>
    <row r="412" spans="1:15" hidden="1" outlineLevel="1" x14ac:dyDescent="0.2">
      <c r="A412" s="11">
        <v>44923</v>
      </c>
      <c r="B412" s="1">
        <v>57096</v>
      </c>
      <c r="C412" s="1" t="s">
        <v>166</v>
      </c>
      <c r="D412" s="1" t="s">
        <v>66</v>
      </c>
      <c r="E412" s="5">
        <v>6192344</v>
      </c>
      <c r="F412" s="8" t="s">
        <v>145</v>
      </c>
      <c r="G412" s="5">
        <v>495388</v>
      </c>
      <c r="H412" s="5">
        <f t="shared" si="18"/>
        <v>6687732</v>
      </c>
      <c r="I412" s="1" t="s">
        <v>393</v>
      </c>
      <c r="J412" s="1" t="s">
        <v>677</v>
      </c>
      <c r="K412" s="20">
        <f t="shared" si="19"/>
        <v>44953</v>
      </c>
      <c r="L412" s="16">
        <f>+VLOOKUP(B412,'[1]2022-2023'!$I$1:$Q$65536,9,0)</f>
        <v>6687732</v>
      </c>
      <c r="M412" s="16">
        <f t="shared" si="20"/>
        <v>0</v>
      </c>
      <c r="N412" s="14" t="str">
        <f>+VLOOKUP(B412,'[1]2022-2023'!$I$1:$Q$65536,7,0)</f>
        <v>20230210</v>
      </c>
      <c r="O412" t="s">
        <v>1060</v>
      </c>
    </row>
    <row r="413" spans="1:15" hidden="1" outlineLevel="1" x14ac:dyDescent="0.2">
      <c r="A413" s="11">
        <v>44924</v>
      </c>
      <c r="B413" s="1">
        <v>57134</v>
      </c>
      <c r="C413" s="1" t="s">
        <v>166</v>
      </c>
      <c r="D413" s="1" t="s">
        <v>131</v>
      </c>
      <c r="E413" s="5">
        <v>3295467</v>
      </c>
      <c r="F413" s="8" t="s">
        <v>145</v>
      </c>
      <c r="G413" s="5">
        <v>263637</v>
      </c>
      <c r="H413" s="5">
        <f t="shared" si="18"/>
        <v>3559104</v>
      </c>
      <c r="I413" s="1" t="s">
        <v>748</v>
      </c>
      <c r="J413" s="1" t="s">
        <v>134</v>
      </c>
      <c r="K413" s="20">
        <f t="shared" si="19"/>
        <v>44954</v>
      </c>
      <c r="L413" s="16">
        <f>+VLOOKUP(B413,'[1]2022-2023'!$I$1:$Q$65536,9,0)</f>
        <v>3559104</v>
      </c>
      <c r="M413" s="16">
        <f t="shared" si="20"/>
        <v>0</v>
      </c>
      <c r="N413" s="14" t="str">
        <f>+VLOOKUP(B413,'[1]2022-2023'!$I$1:$Q$65536,7,0)</f>
        <v>20230210</v>
      </c>
      <c r="O413" t="s">
        <v>1060</v>
      </c>
    </row>
    <row r="414" spans="1:15" hidden="1" outlineLevel="1" x14ac:dyDescent="0.2">
      <c r="A414" s="11">
        <v>44924</v>
      </c>
      <c r="B414" s="1">
        <v>57142</v>
      </c>
      <c r="C414" s="1" t="s">
        <v>166</v>
      </c>
      <c r="D414" s="1" t="s">
        <v>370</v>
      </c>
      <c r="E414" s="5">
        <v>1012061</v>
      </c>
      <c r="F414" s="8" t="s">
        <v>145</v>
      </c>
      <c r="G414" s="5">
        <v>80965</v>
      </c>
      <c r="H414" s="5">
        <f t="shared" si="18"/>
        <v>1093026</v>
      </c>
      <c r="I414" s="1" t="s">
        <v>438</v>
      </c>
      <c r="J414" s="1" t="s">
        <v>779</v>
      </c>
      <c r="K414" s="20">
        <f t="shared" si="19"/>
        <v>44954</v>
      </c>
      <c r="L414" s="16">
        <f>+VLOOKUP(B414,'[1]2022-2023'!$I$1:$Q$65536,9,0)</f>
        <v>1093026</v>
      </c>
      <c r="M414" s="16">
        <f t="shared" si="20"/>
        <v>0</v>
      </c>
      <c r="N414" s="14" t="str">
        <f>+VLOOKUP(B414,'[1]2022-2023'!$I$1:$Q$65536,7,0)</f>
        <v>20230210</v>
      </c>
      <c r="O414" t="s">
        <v>1060</v>
      </c>
    </row>
    <row r="415" spans="1:15" hidden="1" outlineLevel="1" x14ac:dyDescent="0.2">
      <c r="A415" s="11">
        <v>44926</v>
      </c>
      <c r="B415" s="1">
        <v>4954</v>
      </c>
      <c r="C415" s="1" t="s">
        <v>688</v>
      </c>
      <c r="D415" s="1" t="s">
        <v>826</v>
      </c>
      <c r="E415" s="5">
        <v>-222116</v>
      </c>
      <c r="F415" s="8" t="s">
        <v>145</v>
      </c>
      <c r="G415" s="5">
        <v>-17769</v>
      </c>
      <c r="H415" s="5">
        <f t="shared" si="18"/>
        <v>-239885</v>
      </c>
      <c r="I415" s="1" t="s">
        <v>394</v>
      </c>
      <c r="J415" s="1" t="s">
        <v>472</v>
      </c>
      <c r="K415" s="20">
        <f t="shared" si="19"/>
        <v>44956</v>
      </c>
      <c r="L415" s="16">
        <f>+VLOOKUP(B415,'[1]2022-2023'!$I$1:$Q$65536,9,0)</f>
        <v>-239885</v>
      </c>
      <c r="M415" s="16">
        <f t="shared" si="20"/>
        <v>0</v>
      </c>
      <c r="N415" s="14" t="str">
        <f>+VLOOKUP(B415,'[1]2022-2023'!$I$1:$Q$65536,7,0)</f>
        <v>20230110</v>
      </c>
      <c r="O415" t="s">
        <v>1058</v>
      </c>
    </row>
    <row r="416" spans="1:15" hidden="1" outlineLevel="1" x14ac:dyDescent="0.2">
      <c r="A416" s="11">
        <v>44926</v>
      </c>
      <c r="B416" s="1">
        <v>57759</v>
      </c>
      <c r="C416" s="1" t="s">
        <v>166</v>
      </c>
      <c r="D416" s="1" t="s">
        <v>408</v>
      </c>
      <c r="E416" s="5">
        <v>28978125</v>
      </c>
      <c r="F416" s="8" t="s">
        <v>145</v>
      </c>
      <c r="G416" s="5">
        <v>2318250</v>
      </c>
      <c r="H416" s="5">
        <f t="shared" si="18"/>
        <v>31296375</v>
      </c>
      <c r="I416" s="1" t="s">
        <v>748</v>
      </c>
      <c r="J416" s="1" t="s">
        <v>134</v>
      </c>
      <c r="K416" s="20">
        <f t="shared" si="19"/>
        <v>44956</v>
      </c>
      <c r="L416" s="16">
        <f>+VLOOKUP(B416,'[1]2022-2023'!$I$1:$Q$65536,9,0)</f>
        <v>31296375</v>
      </c>
      <c r="M416" s="16">
        <f t="shared" si="20"/>
        <v>0</v>
      </c>
      <c r="N416" s="14" t="str">
        <f>+VLOOKUP(B416,'[1]2022-2023'!$I$1:$Q$65536,7,0)</f>
        <v>20230210</v>
      </c>
      <c r="O416" t="s">
        <v>1060</v>
      </c>
    </row>
    <row r="417" spans="1:15" hidden="1" outlineLevel="1" x14ac:dyDescent="0.2">
      <c r="A417" s="11">
        <v>45009</v>
      </c>
      <c r="B417" s="1">
        <v>17453</v>
      </c>
      <c r="C417" s="1" t="s">
        <v>371</v>
      </c>
      <c r="D417" s="27" t="s">
        <v>747</v>
      </c>
      <c r="E417" s="5">
        <v>0</v>
      </c>
      <c r="F417" s="8" t="s">
        <v>28</v>
      </c>
      <c r="G417" s="5">
        <v>84906</v>
      </c>
      <c r="H417" s="5">
        <f t="shared" si="18"/>
        <v>84906</v>
      </c>
      <c r="I417" s="1" t="s">
        <v>593</v>
      </c>
      <c r="J417" s="1" t="s">
        <v>162</v>
      </c>
      <c r="K417" s="20">
        <f t="shared" si="19"/>
        <v>45039</v>
      </c>
      <c r="L417" s="16">
        <f>+VLOOKUP(B417,'[1]2022-2023'!$I$1:$Q$65536,9,0)</f>
        <v>84907</v>
      </c>
      <c r="M417" s="16">
        <f t="shared" si="20"/>
        <v>1</v>
      </c>
      <c r="N417" s="14" t="str">
        <f>+VLOOKUP(B417,'[1]2022-2023'!$I$1:$Q$65536,7,0)</f>
        <v>20230510</v>
      </c>
      <c r="O417" t="s">
        <v>1065</v>
      </c>
    </row>
    <row r="418" spans="1:15" hidden="1" outlineLevel="1" x14ac:dyDescent="0.2">
      <c r="A418" s="11">
        <v>45099</v>
      </c>
      <c r="B418" s="1">
        <v>36617</v>
      </c>
      <c r="C418" s="1" t="s">
        <v>371</v>
      </c>
      <c r="D418" s="27" t="s">
        <v>747</v>
      </c>
      <c r="E418" s="5">
        <v>-2134628</v>
      </c>
      <c r="F418" s="8" t="s">
        <v>145</v>
      </c>
      <c r="G418" s="5">
        <v>-170770</v>
      </c>
      <c r="H418" s="5">
        <f t="shared" si="18"/>
        <v>-2305398</v>
      </c>
      <c r="I418" s="1" t="s">
        <v>727</v>
      </c>
      <c r="J418" s="1" t="s">
        <v>243</v>
      </c>
      <c r="K418" s="20">
        <f t="shared" si="19"/>
        <v>45129</v>
      </c>
      <c r="L418" s="16" t="e">
        <f>+VLOOKUP(B418,'[1]2022-2023'!$I$1:$Q$65536,9,0)</f>
        <v>#N/A</v>
      </c>
      <c r="M418" s="16" t="e">
        <f t="shared" si="20"/>
        <v>#N/A</v>
      </c>
      <c r="N418" s="14" t="e">
        <f>+VLOOKUP(B418,'[1]2022-2023'!$I$1:$Q$65536,7,0)</f>
        <v>#N/A</v>
      </c>
      <c r="O418" t="s">
        <v>1035</v>
      </c>
    </row>
    <row r="419" spans="1:15" hidden="1" x14ac:dyDescent="0.2">
      <c r="A419" s="11">
        <v>44928</v>
      </c>
      <c r="B419" s="1">
        <v>25</v>
      </c>
      <c r="C419" s="1" t="s">
        <v>371</v>
      </c>
      <c r="D419" s="1" t="s">
        <v>294</v>
      </c>
      <c r="E419" s="5">
        <v>1665870</v>
      </c>
      <c r="F419" s="8" t="s">
        <v>28</v>
      </c>
      <c r="G419" s="5">
        <v>166587</v>
      </c>
      <c r="H419" s="5">
        <f t="shared" ref="H419:H482" si="21">+E419+G419</f>
        <v>1832457</v>
      </c>
      <c r="I419" s="1" t="s">
        <v>727</v>
      </c>
      <c r="J419" s="1" t="s">
        <v>243</v>
      </c>
      <c r="K419" s="20">
        <f t="shared" ref="K419:K482" si="22">30+A419</f>
        <v>44958</v>
      </c>
      <c r="L419" s="16">
        <f>+VLOOKUP(B419,'[1]2022-2023'!$I$1:$Q$65536,9,0)</f>
        <v>1832457</v>
      </c>
      <c r="M419" s="16">
        <f t="shared" ref="M419:M482" si="23">+L419-H419</f>
        <v>0</v>
      </c>
      <c r="N419" s="14" t="str">
        <f>+VLOOKUP(B419,'[1]2022-2023'!$I$1:$Q$65536,7,0)</f>
        <v>20230228</v>
      </c>
      <c r="O419" t="s">
        <v>1061</v>
      </c>
    </row>
    <row r="420" spans="1:15" hidden="1" x14ac:dyDescent="0.2">
      <c r="A420" s="11">
        <v>44928</v>
      </c>
      <c r="B420" s="1">
        <v>42</v>
      </c>
      <c r="C420" s="1" t="s">
        <v>371</v>
      </c>
      <c r="D420" s="1" t="s">
        <v>342</v>
      </c>
      <c r="E420" s="5">
        <v>22660777</v>
      </c>
      <c r="F420" s="8" t="s">
        <v>28</v>
      </c>
      <c r="G420" s="5">
        <v>2266078</v>
      </c>
      <c r="H420" s="5">
        <f t="shared" si="21"/>
        <v>24926855</v>
      </c>
      <c r="I420" s="1" t="s">
        <v>593</v>
      </c>
      <c r="J420" s="1" t="s">
        <v>162</v>
      </c>
      <c r="K420" s="20">
        <f t="shared" si="22"/>
        <v>44958</v>
      </c>
      <c r="L420" s="16">
        <f>+VLOOKUP(B420,'[1]2022-2023'!$I$1:$Q$65536,9,0)</f>
        <v>24926855</v>
      </c>
      <c r="M420" s="16">
        <f t="shared" si="23"/>
        <v>0</v>
      </c>
      <c r="N420" s="14" t="str">
        <f>+VLOOKUP(B420,'[1]2022-2023'!$I$1:$Q$65536,7,0)</f>
        <v>20230228</v>
      </c>
      <c r="O420" t="s">
        <v>1061</v>
      </c>
    </row>
    <row r="421" spans="1:15" hidden="1" x14ac:dyDescent="0.2">
      <c r="A421" s="11">
        <v>44928</v>
      </c>
      <c r="B421" s="1">
        <v>43</v>
      </c>
      <c r="C421" s="1" t="s">
        <v>371</v>
      </c>
      <c r="D421" s="1" t="s">
        <v>608</v>
      </c>
      <c r="E421" s="5">
        <v>5060305</v>
      </c>
      <c r="F421" s="8" t="s">
        <v>28</v>
      </c>
      <c r="G421" s="5">
        <v>506031</v>
      </c>
      <c r="H421" s="5">
        <f t="shared" si="21"/>
        <v>5566336</v>
      </c>
      <c r="I421" s="1" t="s">
        <v>393</v>
      </c>
      <c r="J421" s="1" t="s">
        <v>677</v>
      </c>
      <c r="K421" s="20">
        <f t="shared" si="22"/>
        <v>44958</v>
      </c>
      <c r="L421" s="16">
        <f>+VLOOKUP(B421,'[1]2022-2023'!$I$1:$Q$65536,9,0)</f>
        <v>5566336</v>
      </c>
      <c r="M421" s="16">
        <f t="shared" si="23"/>
        <v>0</v>
      </c>
      <c r="N421" s="14" t="str">
        <f>+VLOOKUP(B421,'[1]2022-2023'!$I$1:$Q$65536,7,0)</f>
        <v>20230228</v>
      </c>
      <c r="O421" t="s">
        <v>1061</v>
      </c>
    </row>
    <row r="422" spans="1:15" hidden="1" x14ac:dyDescent="0.2">
      <c r="A422" s="11">
        <v>44928</v>
      </c>
      <c r="B422" s="1">
        <v>57</v>
      </c>
      <c r="C422" s="1" t="s">
        <v>371</v>
      </c>
      <c r="D422" s="1" t="s">
        <v>897</v>
      </c>
      <c r="E422" s="5">
        <v>4236746</v>
      </c>
      <c r="F422" s="8" t="s">
        <v>28</v>
      </c>
      <c r="G422" s="5">
        <v>423675</v>
      </c>
      <c r="H422" s="5">
        <f t="shared" si="21"/>
        <v>4660421</v>
      </c>
      <c r="I422" s="1" t="s">
        <v>302</v>
      </c>
      <c r="J422" s="1" t="s">
        <v>375</v>
      </c>
      <c r="K422" s="20">
        <f t="shared" si="22"/>
        <v>44958</v>
      </c>
      <c r="L422" s="16">
        <f>+VLOOKUP(B422,'[1]2022-2023'!$I$1:$Q$65536,9,0)</f>
        <v>4660421</v>
      </c>
      <c r="M422" s="16">
        <f t="shared" si="23"/>
        <v>0</v>
      </c>
      <c r="N422" s="14" t="str">
        <f>+VLOOKUP(B422,'[1]2022-2023'!$I$1:$Q$65536,7,0)</f>
        <v>20230228</v>
      </c>
      <c r="O422" t="s">
        <v>1061</v>
      </c>
    </row>
    <row r="423" spans="1:15" hidden="1" x14ac:dyDescent="0.2">
      <c r="A423" s="11">
        <v>44928</v>
      </c>
      <c r="B423" s="1">
        <v>58</v>
      </c>
      <c r="C423" s="1" t="s">
        <v>371</v>
      </c>
      <c r="D423" s="1" t="s">
        <v>898</v>
      </c>
      <c r="E423" s="5">
        <v>1518091</v>
      </c>
      <c r="F423" s="8" t="s">
        <v>28</v>
      </c>
      <c r="G423" s="5">
        <v>151809</v>
      </c>
      <c r="H423" s="5">
        <f t="shared" si="21"/>
        <v>1669900</v>
      </c>
      <c r="I423" s="1" t="s">
        <v>251</v>
      </c>
      <c r="J423" s="1" t="s">
        <v>745</v>
      </c>
      <c r="K423" s="20">
        <f t="shared" si="22"/>
        <v>44958</v>
      </c>
      <c r="L423" s="16">
        <f>+VLOOKUP(B423,'[1]2022-2023'!$I$1:$Q$65536,9,0)</f>
        <v>1669900</v>
      </c>
      <c r="M423" s="16">
        <f t="shared" si="23"/>
        <v>0</v>
      </c>
      <c r="N423" s="14" t="str">
        <f>+VLOOKUP(B423,'[1]2022-2023'!$I$1:$Q$65536,7,0)</f>
        <v>20230228</v>
      </c>
      <c r="O423" t="s">
        <v>1061</v>
      </c>
    </row>
    <row r="424" spans="1:15" hidden="1" x14ac:dyDescent="0.2">
      <c r="A424" s="11">
        <v>44930</v>
      </c>
      <c r="B424" s="1">
        <v>271</v>
      </c>
      <c r="C424" s="1" t="s">
        <v>371</v>
      </c>
      <c r="D424" s="1" t="s">
        <v>899</v>
      </c>
      <c r="E424" s="5">
        <v>1042055</v>
      </c>
      <c r="F424" s="8" t="s">
        <v>28</v>
      </c>
      <c r="G424" s="5">
        <v>104206</v>
      </c>
      <c r="H424" s="5">
        <f t="shared" si="21"/>
        <v>1146261</v>
      </c>
      <c r="I424" s="1" t="s">
        <v>438</v>
      </c>
      <c r="J424" s="1" t="s">
        <v>779</v>
      </c>
      <c r="K424" s="20">
        <f t="shared" si="22"/>
        <v>44960</v>
      </c>
      <c r="L424" s="16">
        <f>+VLOOKUP(B424,'[1]2022-2023'!$I$1:$Q$65536,9,0)</f>
        <v>1146261</v>
      </c>
      <c r="M424" s="16">
        <f t="shared" si="23"/>
        <v>0</v>
      </c>
      <c r="N424" s="14" t="str">
        <f>+VLOOKUP(B424,'[1]2022-2023'!$I$1:$Q$65536,7,0)</f>
        <v>20230228</v>
      </c>
      <c r="O424" t="s">
        <v>1061</v>
      </c>
    </row>
    <row r="425" spans="1:15" hidden="1" x14ac:dyDescent="0.2">
      <c r="A425" s="11">
        <v>44930</v>
      </c>
      <c r="B425" s="1">
        <v>293</v>
      </c>
      <c r="C425" s="1" t="s">
        <v>371</v>
      </c>
      <c r="D425" s="1" t="s">
        <v>900</v>
      </c>
      <c r="E425" s="5">
        <v>3331740</v>
      </c>
      <c r="F425" s="8" t="s">
        <v>28</v>
      </c>
      <c r="G425" s="5">
        <v>333174</v>
      </c>
      <c r="H425" s="5">
        <f t="shared" si="21"/>
        <v>3664914</v>
      </c>
      <c r="I425" s="1" t="s">
        <v>727</v>
      </c>
      <c r="J425" s="1" t="s">
        <v>243</v>
      </c>
      <c r="K425" s="20">
        <f t="shared" si="22"/>
        <v>44960</v>
      </c>
      <c r="L425" s="16">
        <f>+VLOOKUP(B425,'[1]2022-2023'!$I$1:$Q$65536,9,0)</f>
        <v>3664914</v>
      </c>
      <c r="M425" s="16">
        <f t="shared" si="23"/>
        <v>0</v>
      </c>
      <c r="N425" s="14" t="str">
        <f>+VLOOKUP(B425,'[1]2022-2023'!$I$1:$Q$65536,7,0)</f>
        <v>20230228</v>
      </c>
      <c r="O425" t="s">
        <v>1061</v>
      </c>
    </row>
    <row r="426" spans="1:15" hidden="1" x14ac:dyDescent="0.2">
      <c r="A426" s="11">
        <v>44930</v>
      </c>
      <c r="B426" s="1">
        <v>380</v>
      </c>
      <c r="C426" s="1" t="s">
        <v>371</v>
      </c>
      <c r="D426" s="1" t="s">
        <v>901</v>
      </c>
      <c r="E426" s="5">
        <v>25601470</v>
      </c>
      <c r="F426" s="8" t="s">
        <v>28</v>
      </c>
      <c r="G426" s="5">
        <v>2560147</v>
      </c>
      <c r="H426" s="5">
        <f t="shared" si="21"/>
        <v>28161617</v>
      </c>
      <c r="I426" s="1" t="s">
        <v>207</v>
      </c>
      <c r="J426" s="1" t="s">
        <v>706</v>
      </c>
      <c r="K426" s="20">
        <f t="shared" si="22"/>
        <v>44960</v>
      </c>
      <c r="L426" s="16">
        <f>+VLOOKUP(B426,'[1]2022-2023'!$I$1:$Q$65536,9,0)</f>
        <v>28161617</v>
      </c>
      <c r="M426" s="16">
        <f t="shared" si="23"/>
        <v>0</v>
      </c>
      <c r="N426" s="14" t="str">
        <f>+VLOOKUP(B426,'[1]2022-2023'!$I$1:$Q$65536,7,0)</f>
        <v>20230228</v>
      </c>
      <c r="O426" t="s">
        <v>1061</v>
      </c>
    </row>
    <row r="427" spans="1:15" hidden="1" x14ac:dyDescent="0.2">
      <c r="A427" s="11">
        <v>44931</v>
      </c>
      <c r="B427" s="1">
        <v>412</v>
      </c>
      <c r="C427" s="1" t="s">
        <v>371</v>
      </c>
      <c r="D427" s="1" t="s">
        <v>902</v>
      </c>
      <c r="E427" s="5">
        <v>1110580</v>
      </c>
      <c r="F427" s="8" t="s">
        <v>28</v>
      </c>
      <c r="G427" s="5">
        <v>111058</v>
      </c>
      <c r="H427" s="5">
        <f t="shared" si="21"/>
        <v>1221638</v>
      </c>
      <c r="I427" s="1" t="s">
        <v>748</v>
      </c>
      <c r="J427" s="1" t="s">
        <v>134</v>
      </c>
      <c r="K427" s="20">
        <f t="shared" si="22"/>
        <v>44961</v>
      </c>
      <c r="L427" s="16">
        <f>+VLOOKUP(B427,'[1]2022-2023'!$I$1:$Q$65536,9,0)</f>
        <v>1221638</v>
      </c>
      <c r="M427" s="16">
        <f t="shared" si="23"/>
        <v>0</v>
      </c>
      <c r="N427" s="14" t="str">
        <f>+VLOOKUP(B427,'[1]2022-2023'!$I$1:$Q$65536,7,0)</f>
        <v>20230228</v>
      </c>
      <c r="O427" t="s">
        <v>1061</v>
      </c>
    </row>
    <row r="428" spans="1:15" hidden="1" x14ac:dyDescent="0.2">
      <c r="A428" s="11">
        <v>44931</v>
      </c>
      <c r="B428" s="1">
        <v>414</v>
      </c>
      <c r="C428" s="1" t="s">
        <v>371</v>
      </c>
      <c r="D428" s="1" t="s">
        <v>903</v>
      </c>
      <c r="E428" s="5">
        <v>2221160</v>
      </c>
      <c r="F428" s="8" t="s">
        <v>28</v>
      </c>
      <c r="G428" s="5">
        <v>222116</v>
      </c>
      <c r="H428" s="5">
        <f t="shared" si="21"/>
        <v>2443276</v>
      </c>
      <c r="I428" s="1" t="s">
        <v>748</v>
      </c>
      <c r="J428" s="1" t="s">
        <v>134</v>
      </c>
      <c r="K428" s="20">
        <f t="shared" si="22"/>
        <v>44961</v>
      </c>
      <c r="L428" s="16">
        <f>+VLOOKUP(B428,'[1]2022-2023'!$I$1:$Q$65536,9,0)</f>
        <v>2443276</v>
      </c>
      <c r="M428" s="16">
        <f t="shared" si="23"/>
        <v>0</v>
      </c>
      <c r="N428" s="14" t="str">
        <f>+VLOOKUP(B428,'[1]2022-2023'!$I$1:$Q$65536,7,0)</f>
        <v>20230228</v>
      </c>
      <c r="O428" t="s">
        <v>1061</v>
      </c>
    </row>
    <row r="429" spans="1:15" hidden="1" x14ac:dyDescent="0.2">
      <c r="A429" s="11">
        <v>44931</v>
      </c>
      <c r="B429" s="1">
        <v>415</v>
      </c>
      <c r="C429" s="1" t="s">
        <v>371</v>
      </c>
      <c r="D429" s="1" t="s">
        <v>13</v>
      </c>
      <c r="E429" s="5">
        <v>5257343</v>
      </c>
      <c r="F429" s="8" t="s">
        <v>28</v>
      </c>
      <c r="G429" s="5">
        <v>525734</v>
      </c>
      <c r="H429" s="5">
        <f t="shared" si="21"/>
        <v>5783077</v>
      </c>
      <c r="I429" s="1" t="s">
        <v>437</v>
      </c>
      <c r="J429" s="1" t="s">
        <v>456</v>
      </c>
      <c r="K429" s="20">
        <f t="shared" si="22"/>
        <v>44961</v>
      </c>
      <c r="L429" s="16">
        <f>+VLOOKUP(B429,'[1]2022-2023'!$I$1:$Q$65536,9,0)</f>
        <v>5783077</v>
      </c>
      <c r="M429" s="16">
        <f t="shared" si="23"/>
        <v>0</v>
      </c>
      <c r="N429" s="14" t="str">
        <f>+VLOOKUP(B429,'[1]2022-2023'!$I$1:$Q$65536,7,0)</f>
        <v>20230228</v>
      </c>
      <c r="O429" t="s">
        <v>1061</v>
      </c>
    </row>
    <row r="430" spans="1:15" hidden="1" x14ac:dyDescent="0.2">
      <c r="A430" s="11">
        <v>44932</v>
      </c>
      <c r="B430" s="1">
        <v>717</v>
      </c>
      <c r="C430" s="1" t="s">
        <v>371</v>
      </c>
      <c r="D430" s="1" t="s">
        <v>904</v>
      </c>
      <c r="E430" s="5">
        <v>5514370</v>
      </c>
      <c r="F430" s="8" t="s">
        <v>28</v>
      </c>
      <c r="G430" s="5">
        <v>551437</v>
      </c>
      <c r="H430" s="5">
        <f t="shared" si="21"/>
        <v>6065807</v>
      </c>
      <c r="I430" s="1" t="s">
        <v>394</v>
      </c>
      <c r="J430" s="1" t="s">
        <v>472</v>
      </c>
      <c r="K430" s="20">
        <f t="shared" si="22"/>
        <v>44962</v>
      </c>
      <c r="L430" s="16">
        <f>+VLOOKUP(B430,'[1]2022-2023'!$I$1:$Q$65536,9,0)</f>
        <v>6065807</v>
      </c>
      <c r="M430" s="16">
        <f t="shared" si="23"/>
        <v>0</v>
      </c>
      <c r="N430" s="14" t="str">
        <f>+VLOOKUP(B430,'[1]2022-2023'!$I$1:$Q$65536,7,0)</f>
        <v>20230228</v>
      </c>
      <c r="O430" t="s">
        <v>1061</v>
      </c>
    </row>
    <row r="431" spans="1:15" hidden="1" x14ac:dyDescent="0.2">
      <c r="A431" s="11">
        <v>44935</v>
      </c>
      <c r="B431" s="1">
        <v>964</v>
      </c>
      <c r="C431" s="1" t="s">
        <v>371</v>
      </c>
      <c r="D431" s="1" t="s">
        <v>905</v>
      </c>
      <c r="E431" s="5">
        <v>4168222</v>
      </c>
      <c r="F431" s="8" t="s">
        <v>28</v>
      </c>
      <c r="G431" s="5">
        <v>416822</v>
      </c>
      <c r="H431" s="5">
        <f t="shared" si="21"/>
        <v>4585044</v>
      </c>
      <c r="I431" s="1" t="s">
        <v>593</v>
      </c>
      <c r="J431" s="1" t="s">
        <v>162</v>
      </c>
      <c r="K431" s="20">
        <f t="shared" si="22"/>
        <v>44965</v>
      </c>
      <c r="L431" s="16">
        <f>+VLOOKUP(B431,'[1]2022-2023'!$I$1:$Q$65536,9,0)</f>
        <v>4585044</v>
      </c>
      <c r="M431" s="16">
        <f t="shared" si="23"/>
        <v>0</v>
      </c>
      <c r="N431" s="14" t="str">
        <f>+VLOOKUP(B431,'[1]2022-2023'!$I$1:$Q$65536,7,0)</f>
        <v>20230228</v>
      </c>
      <c r="O431" t="s">
        <v>1061</v>
      </c>
    </row>
    <row r="432" spans="1:15" hidden="1" x14ac:dyDescent="0.2">
      <c r="A432" s="11">
        <v>44935</v>
      </c>
      <c r="B432" s="1">
        <v>965</v>
      </c>
      <c r="C432" s="1" t="s">
        <v>371</v>
      </c>
      <c r="D432" s="1" t="s">
        <v>906</v>
      </c>
      <c r="E432" s="5">
        <v>25601470</v>
      </c>
      <c r="F432" s="8" t="s">
        <v>28</v>
      </c>
      <c r="G432" s="5">
        <v>2560147</v>
      </c>
      <c r="H432" s="5">
        <f t="shared" si="21"/>
        <v>28161617</v>
      </c>
      <c r="I432" s="1" t="s">
        <v>393</v>
      </c>
      <c r="J432" s="1" t="s">
        <v>677</v>
      </c>
      <c r="K432" s="20">
        <f t="shared" si="22"/>
        <v>44965</v>
      </c>
      <c r="L432" s="16">
        <f>+VLOOKUP(B432,'[1]2022-2023'!$I$1:$Q$65536,9,0)</f>
        <v>28161617</v>
      </c>
      <c r="M432" s="16">
        <f t="shared" si="23"/>
        <v>0</v>
      </c>
      <c r="N432" s="14" t="str">
        <f>+VLOOKUP(B432,'[1]2022-2023'!$I$1:$Q$65536,7,0)</f>
        <v>20230228</v>
      </c>
      <c r="O432" t="s">
        <v>1061</v>
      </c>
    </row>
    <row r="433" spans="1:15" hidden="1" x14ac:dyDescent="0.2">
      <c r="A433" s="11">
        <v>44935</v>
      </c>
      <c r="B433" s="1">
        <v>966</v>
      </c>
      <c r="C433" s="1" t="s">
        <v>371</v>
      </c>
      <c r="D433" s="1" t="s">
        <v>907</v>
      </c>
      <c r="E433" s="5">
        <v>1110580</v>
      </c>
      <c r="F433" s="8" t="s">
        <v>28</v>
      </c>
      <c r="G433" s="5">
        <v>111058</v>
      </c>
      <c r="H433" s="5">
        <f t="shared" si="21"/>
        <v>1221638</v>
      </c>
      <c r="I433" s="1" t="s">
        <v>727</v>
      </c>
      <c r="J433" s="1" t="s">
        <v>243</v>
      </c>
      <c r="K433" s="20">
        <f t="shared" si="22"/>
        <v>44965</v>
      </c>
      <c r="L433" s="16">
        <f>+VLOOKUP(B433,'[1]2022-2023'!$I$1:$Q$65536,9,0)</f>
        <v>1221638</v>
      </c>
      <c r="M433" s="16">
        <f t="shared" si="23"/>
        <v>0</v>
      </c>
      <c r="N433" s="14" t="str">
        <f>+VLOOKUP(B433,'[1]2022-2023'!$I$1:$Q$65536,7,0)</f>
        <v>20230228</v>
      </c>
      <c r="O433" t="s">
        <v>1061</v>
      </c>
    </row>
    <row r="434" spans="1:15" hidden="1" x14ac:dyDescent="0.2">
      <c r="A434" s="11">
        <v>44935</v>
      </c>
      <c r="B434" s="1">
        <v>968</v>
      </c>
      <c r="C434" s="1" t="s">
        <v>371</v>
      </c>
      <c r="D434" s="1" t="s">
        <v>908</v>
      </c>
      <c r="E434" s="5">
        <v>9764040</v>
      </c>
      <c r="F434" s="8" t="s">
        <v>28</v>
      </c>
      <c r="G434" s="5">
        <v>976404</v>
      </c>
      <c r="H434" s="5">
        <f t="shared" si="21"/>
        <v>10740444</v>
      </c>
      <c r="I434" s="1" t="s">
        <v>302</v>
      </c>
      <c r="J434" s="1" t="s">
        <v>375</v>
      </c>
      <c r="K434" s="20">
        <f t="shared" si="22"/>
        <v>44965</v>
      </c>
      <c r="L434" s="16">
        <f>+VLOOKUP(B434,'[1]2022-2023'!$I$1:$Q$65536,9,0)</f>
        <v>10740444</v>
      </c>
      <c r="M434" s="16">
        <f t="shared" si="23"/>
        <v>0</v>
      </c>
      <c r="N434" s="14" t="str">
        <f>+VLOOKUP(B434,'[1]2022-2023'!$I$1:$Q$65536,7,0)</f>
        <v>20230228</v>
      </c>
      <c r="O434" t="s">
        <v>1061</v>
      </c>
    </row>
    <row r="435" spans="1:15" hidden="1" x14ac:dyDescent="0.2">
      <c r="A435" s="11">
        <v>44937</v>
      </c>
      <c r="B435" s="1">
        <v>1053</v>
      </c>
      <c r="C435" s="1" t="s">
        <v>371</v>
      </c>
      <c r="D435" s="1" t="s">
        <v>909</v>
      </c>
      <c r="E435" s="5">
        <v>6865190</v>
      </c>
      <c r="F435" s="8" t="s">
        <v>28</v>
      </c>
      <c r="G435" s="5">
        <v>686519</v>
      </c>
      <c r="H435" s="5">
        <f t="shared" si="21"/>
        <v>7551709</v>
      </c>
      <c r="I435" s="1" t="s">
        <v>437</v>
      </c>
      <c r="J435" s="1" t="s">
        <v>456</v>
      </c>
      <c r="K435" s="20">
        <f t="shared" si="22"/>
        <v>44967</v>
      </c>
      <c r="L435" s="16">
        <f>+VLOOKUP(B435,'[1]2022-2023'!$I$1:$Q$65536,9,0)</f>
        <v>7551709</v>
      </c>
      <c r="M435" s="16">
        <f t="shared" si="23"/>
        <v>0</v>
      </c>
      <c r="N435" s="14" t="str">
        <f>+VLOOKUP(B435,'[1]2022-2023'!$I$1:$Q$65536,7,0)</f>
        <v>20230228</v>
      </c>
      <c r="O435" t="s">
        <v>1061</v>
      </c>
    </row>
    <row r="436" spans="1:15" hidden="1" x14ac:dyDescent="0.2">
      <c r="A436" s="11">
        <v>44937</v>
      </c>
      <c r="B436" s="1">
        <v>1062</v>
      </c>
      <c r="C436" s="1" t="s">
        <v>371</v>
      </c>
      <c r="D436" s="1" t="s">
        <v>910</v>
      </c>
      <c r="E436" s="5">
        <v>1726685</v>
      </c>
      <c r="F436" s="8" t="s">
        <v>28</v>
      </c>
      <c r="G436" s="5">
        <v>172669</v>
      </c>
      <c r="H436" s="5">
        <f t="shared" si="21"/>
        <v>1899354</v>
      </c>
      <c r="I436" s="1" t="s">
        <v>438</v>
      </c>
      <c r="J436" s="1" t="s">
        <v>779</v>
      </c>
      <c r="K436" s="20">
        <f t="shared" si="22"/>
        <v>44967</v>
      </c>
      <c r="L436" s="16">
        <f>+VLOOKUP(B436,'[1]2022-2023'!$I$1:$Q$65536,9,0)</f>
        <v>1899354</v>
      </c>
      <c r="M436" s="16">
        <f t="shared" si="23"/>
        <v>0</v>
      </c>
      <c r="N436" s="14" t="str">
        <f>+VLOOKUP(B436,'[1]2022-2023'!$I$1:$Q$65536,7,0)</f>
        <v>20230228</v>
      </c>
      <c r="O436" t="s">
        <v>1061</v>
      </c>
    </row>
    <row r="437" spans="1:15" hidden="1" x14ac:dyDescent="0.2">
      <c r="A437" s="11">
        <v>44937</v>
      </c>
      <c r="B437" s="1">
        <v>1108</v>
      </c>
      <c r="C437" s="1" t="s">
        <v>371</v>
      </c>
      <c r="D437" s="1" t="s">
        <v>911</v>
      </c>
      <c r="E437" s="5">
        <v>3331740</v>
      </c>
      <c r="F437" s="8" t="s">
        <v>28</v>
      </c>
      <c r="G437" s="5">
        <v>333174</v>
      </c>
      <c r="H437" s="5">
        <f t="shared" si="21"/>
        <v>3664914</v>
      </c>
      <c r="I437" s="1" t="s">
        <v>593</v>
      </c>
      <c r="J437" s="1" t="s">
        <v>162</v>
      </c>
      <c r="K437" s="20">
        <f t="shared" si="22"/>
        <v>44967</v>
      </c>
      <c r="L437" s="16">
        <f>+VLOOKUP(B437,'[1]2022-2023'!$I$1:$Q$65536,9,0)</f>
        <v>3664914</v>
      </c>
      <c r="M437" s="16">
        <f t="shared" si="23"/>
        <v>0</v>
      </c>
      <c r="N437" s="14" t="str">
        <f>+VLOOKUP(B437,'[1]2022-2023'!$I$1:$Q$65536,7,0)</f>
        <v>20230315</v>
      </c>
      <c r="O437" t="s">
        <v>1062</v>
      </c>
    </row>
    <row r="438" spans="1:15" hidden="1" x14ac:dyDescent="0.2">
      <c r="A438" s="11">
        <v>44937</v>
      </c>
      <c r="B438" s="1">
        <v>1109</v>
      </c>
      <c r="C438" s="1" t="s">
        <v>371</v>
      </c>
      <c r="D438" s="1" t="s">
        <v>912</v>
      </c>
      <c r="E438" s="5">
        <v>25427750</v>
      </c>
      <c r="F438" s="8" t="s">
        <v>28</v>
      </c>
      <c r="G438" s="5">
        <v>2542775</v>
      </c>
      <c r="H438" s="5">
        <f t="shared" si="21"/>
        <v>27970525</v>
      </c>
      <c r="I438" s="1" t="s">
        <v>394</v>
      </c>
      <c r="J438" s="1" t="s">
        <v>472</v>
      </c>
      <c r="K438" s="20">
        <f t="shared" si="22"/>
        <v>44967</v>
      </c>
      <c r="L438" s="16">
        <f>+VLOOKUP(B438,'[1]2022-2023'!$I$1:$Q$65536,9,0)</f>
        <v>27970525</v>
      </c>
      <c r="M438" s="16">
        <f t="shared" si="23"/>
        <v>0</v>
      </c>
      <c r="N438" s="14" t="str">
        <f>+VLOOKUP(B438,'[1]2022-2023'!$I$1:$Q$65536,7,0)</f>
        <v>20230228</v>
      </c>
      <c r="O438" t="s">
        <v>1061</v>
      </c>
    </row>
    <row r="439" spans="1:15" hidden="1" x14ac:dyDescent="0.2">
      <c r="A439" s="11">
        <v>44939</v>
      </c>
      <c r="B439" s="1">
        <v>1466</v>
      </c>
      <c r="C439" s="1" t="s">
        <v>371</v>
      </c>
      <c r="D439" s="1" t="s">
        <v>913</v>
      </c>
      <c r="E439" s="5">
        <v>1665870</v>
      </c>
      <c r="F439" s="8" t="s">
        <v>28</v>
      </c>
      <c r="G439" s="5">
        <v>166587</v>
      </c>
      <c r="H439" s="5">
        <f t="shared" si="21"/>
        <v>1832457</v>
      </c>
      <c r="I439" s="1" t="s">
        <v>748</v>
      </c>
      <c r="J439" s="1" t="s">
        <v>134</v>
      </c>
      <c r="K439" s="20">
        <f t="shared" si="22"/>
        <v>44969</v>
      </c>
      <c r="L439" s="16">
        <f>+VLOOKUP(B439,'[1]2022-2023'!$I$1:$Q$65536,9,0)</f>
        <v>1832457</v>
      </c>
      <c r="M439" s="16">
        <f t="shared" si="23"/>
        <v>0</v>
      </c>
      <c r="N439" s="14" t="str">
        <f>+VLOOKUP(B439,'[1]2022-2023'!$I$1:$Q$65536,7,0)</f>
        <v>20230228</v>
      </c>
      <c r="O439" t="s">
        <v>1061</v>
      </c>
    </row>
    <row r="440" spans="1:15" hidden="1" x14ac:dyDescent="0.2">
      <c r="A440" s="11">
        <v>44942</v>
      </c>
      <c r="B440" s="1">
        <v>1687</v>
      </c>
      <c r="C440" s="1" t="s">
        <v>371</v>
      </c>
      <c r="D440" s="1" t="s">
        <v>914</v>
      </c>
      <c r="E440" s="5">
        <v>4483845</v>
      </c>
      <c r="F440" s="8" t="s">
        <v>28</v>
      </c>
      <c r="G440" s="5">
        <v>448385</v>
      </c>
      <c r="H440" s="5">
        <f t="shared" si="21"/>
        <v>4932230</v>
      </c>
      <c r="I440" s="1" t="s">
        <v>727</v>
      </c>
      <c r="J440" s="1" t="s">
        <v>243</v>
      </c>
      <c r="K440" s="20">
        <f t="shared" si="22"/>
        <v>44972</v>
      </c>
      <c r="L440" s="16">
        <f>+VLOOKUP(B440,'[1]2022-2023'!$I$1:$Q$65536,9,0)</f>
        <v>4932230</v>
      </c>
      <c r="M440" s="16">
        <f t="shared" si="23"/>
        <v>0</v>
      </c>
      <c r="N440" s="14" t="str">
        <f>+VLOOKUP(B440,'[1]2022-2023'!$I$1:$Q$65536,7,0)</f>
        <v>20230315</v>
      </c>
      <c r="O440" t="s">
        <v>1062</v>
      </c>
    </row>
    <row r="441" spans="1:15" hidden="1" x14ac:dyDescent="0.2">
      <c r="A441" s="11">
        <v>44942</v>
      </c>
      <c r="B441" s="1">
        <v>1688</v>
      </c>
      <c r="C441" s="1" t="s">
        <v>371</v>
      </c>
      <c r="D441" s="1" t="s">
        <v>915</v>
      </c>
      <c r="E441" s="5">
        <v>5597470</v>
      </c>
      <c r="F441" s="8" t="s">
        <v>28</v>
      </c>
      <c r="G441" s="5">
        <v>559747</v>
      </c>
      <c r="H441" s="5">
        <f t="shared" si="21"/>
        <v>6157217</v>
      </c>
      <c r="I441" s="1" t="s">
        <v>207</v>
      </c>
      <c r="J441" s="1" t="s">
        <v>706</v>
      </c>
      <c r="K441" s="20">
        <f t="shared" si="22"/>
        <v>44972</v>
      </c>
      <c r="L441" s="16">
        <f>+VLOOKUP(B441,'[1]2022-2023'!$I$1:$Q$65536,9,0)</f>
        <v>6157217</v>
      </c>
      <c r="M441" s="16">
        <f t="shared" si="23"/>
        <v>0</v>
      </c>
      <c r="N441" s="14" t="str">
        <f>+VLOOKUP(B441,'[1]2022-2023'!$I$1:$Q$65536,7,0)</f>
        <v>20230315</v>
      </c>
      <c r="O441" t="s">
        <v>1062</v>
      </c>
    </row>
    <row r="442" spans="1:15" hidden="1" x14ac:dyDescent="0.2">
      <c r="A442" s="11">
        <v>44942</v>
      </c>
      <c r="B442" s="1">
        <v>1689</v>
      </c>
      <c r="C442" s="1" t="s">
        <v>371</v>
      </c>
      <c r="D442" s="1" t="s">
        <v>916</v>
      </c>
      <c r="E442" s="18">
        <v>11268980</v>
      </c>
      <c r="F442" s="8" t="s">
        <v>28</v>
      </c>
      <c r="G442" s="5">
        <v>1126898</v>
      </c>
      <c r="H442" s="5">
        <f t="shared" si="21"/>
        <v>12395878</v>
      </c>
      <c r="I442" s="1" t="s">
        <v>593</v>
      </c>
      <c r="J442" s="1" t="s">
        <v>162</v>
      </c>
      <c r="K442" s="20">
        <f t="shared" si="22"/>
        <v>44972</v>
      </c>
      <c r="L442" s="16">
        <f>+VLOOKUP(B442,'[1]2023'!I$1:Q$65536,9,0)</f>
        <v>12395878</v>
      </c>
      <c r="M442" s="16">
        <f t="shared" si="23"/>
        <v>0</v>
      </c>
      <c r="N442" s="14" t="str">
        <f>+VLOOKUP(B442,'[1]2023'!I$1:Q$65536,7,0)</f>
        <v>20230810</v>
      </c>
      <c r="O442" t="s">
        <v>1148</v>
      </c>
    </row>
    <row r="443" spans="1:15" hidden="1" x14ac:dyDescent="0.2">
      <c r="A443" s="11">
        <v>44944</v>
      </c>
      <c r="B443" s="1">
        <v>1763</v>
      </c>
      <c r="C443" s="1" t="s">
        <v>371</v>
      </c>
      <c r="D443" s="1" t="s">
        <v>917</v>
      </c>
      <c r="E443" s="5">
        <v>2144100</v>
      </c>
      <c r="F443" s="8" t="s">
        <v>28</v>
      </c>
      <c r="G443" s="5">
        <v>214410</v>
      </c>
      <c r="H443" s="5">
        <f t="shared" si="21"/>
        <v>2358510</v>
      </c>
      <c r="I443" s="1" t="s">
        <v>302</v>
      </c>
      <c r="J443" s="1" t="s">
        <v>375</v>
      </c>
      <c r="K443" s="20">
        <f t="shared" si="22"/>
        <v>44974</v>
      </c>
      <c r="L443" s="16">
        <f>+VLOOKUP(B443,'[1]2022-2023'!$I$1:$Q$65536,9,0)</f>
        <v>2358510</v>
      </c>
      <c r="M443" s="16">
        <f t="shared" si="23"/>
        <v>0</v>
      </c>
      <c r="N443" s="14" t="str">
        <f>+VLOOKUP(B443,'[1]2022-2023'!$I$1:$Q$65536,7,0)</f>
        <v>20230315</v>
      </c>
      <c r="O443" t="s">
        <v>1062</v>
      </c>
    </row>
    <row r="444" spans="1:15" hidden="1" x14ac:dyDescent="0.2">
      <c r="A444" s="11">
        <v>44944</v>
      </c>
      <c r="B444" s="1">
        <v>1770</v>
      </c>
      <c r="C444" s="1" t="s">
        <v>371</v>
      </c>
      <c r="D444" s="1" t="s">
        <v>918</v>
      </c>
      <c r="E444" s="5">
        <v>4365260</v>
      </c>
      <c r="F444" s="8" t="s">
        <v>28</v>
      </c>
      <c r="G444" s="5">
        <v>436526</v>
      </c>
      <c r="H444" s="5">
        <f t="shared" si="21"/>
        <v>4801786</v>
      </c>
      <c r="I444" s="1" t="s">
        <v>437</v>
      </c>
      <c r="J444" s="1" t="s">
        <v>456</v>
      </c>
      <c r="K444" s="20">
        <f t="shared" si="22"/>
        <v>44974</v>
      </c>
      <c r="L444" s="16">
        <f>+VLOOKUP(B444,'[1]2022-2023'!$I$1:$Q$65536,9,0)</f>
        <v>4801786</v>
      </c>
      <c r="M444" s="16">
        <f t="shared" si="23"/>
        <v>0</v>
      </c>
      <c r="N444" s="14" t="str">
        <f>+VLOOKUP(B444,'[1]2022-2023'!$I$1:$Q$65536,7,0)</f>
        <v>20230315</v>
      </c>
      <c r="O444" t="s">
        <v>1062</v>
      </c>
    </row>
    <row r="445" spans="1:15" hidden="1" x14ac:dyDescent="0.2">
      <c r="A445" s="11">
        <v>44945</v>
      </c>
      <c r="B445" s="1">
        <v>1817</v>
      </c>
      <c r="C445" s="1" t="s">
        <v>371</v>
      </c>
      <c r="D445" s="1" t="s">
        <v>919</v>
      </c>
      <c r="E445" s="5">
        <v>5398780</v>
      </c>
      <c r="F445" s="8" t="s">
        <v>28</v>
      </c>
      <c r="G445" s="5">
        <v>539878</v>
      </c>
      <c r="H445" s="5">
        <f t="shared" si="21"/>
        <v>5938658</v>
      </c>
      <c r="I445" s="1" t="s">
        <v>748</v>
      </c>
      <c r="J445" s="1" t="s">
        <v>134</v>
      </c>
      <c r="K445" s="20">
        <f t="shared" si="22"/>
        <v>44975</v>
      </c>
      <c r="L445" s="16">
        <f>+VLOOKUP(B445,'[1]2022-2023'!$I$1:$Q$65536,9,0)</f>
        <v>5938658</v>
      </c>
      <c r="M445" s="16">
        <f t="shared" si="23"/>
        <v>0</v>
      </c>
      <c r="N445" s="14" t="str">
        <f>+VLOOKUP(B445,'[1]2022-2023'!$I$1:$Q$65536,7,0)</f>
        <v>20230315</v>
      </c>
      <c r="O445" t="s">
        <v>1062</v>
      </c>
    </row>
    <row r="446" spans="1:15" hidden="1" x14ac:dyDescent="0.2">
      <c r="A446" s="11">
        <v>44960</v>
      </c>
      <c r="B446" s="1">
        <v>2878</v>
      </c>
      <c r="C446" s="1" t="s">
        <v>371</v>
      </c>
      <c r="D446" s="1" t="s">
        <v>920</v>
      </c>
      <c r="E446" s="5">
        <v>6191290</v>
      </c>
      <c r="F446" s="8" t="s">
        <v>28</v>
      </c>
      <c r="G446" s="5">
        <v>619129</v>
      </c>
      <c r="H446" s="5">
        <f t="shared" si="21"/>
        <v>6810419</v>
      </c>
      <c r="I446" s="1" t="s">
        <v>302</v>
      </c>
      <c r="J446" s="1" t="s">
        <v>375</v>
      </c>
      <c r="K446" s="20">
        <f t="shared" si="22"/>
        <v>44990</v>
      </c>
      <c r="L446" s="16">
        <f>+VLOOKUP(B446,'[1]2022-2023'!$I$1:$Q$65536,9,0)</f>
        <v>6810419</v>
      </c>
      <c r="M446" s="16">
        <f t="shared" si="23"/>
        <v>0</v>
      </c>
      <c r="N446" s="14" t="str">
        <f>+VLOOKUP(B446,'[1]2022-2023'!$I$1:$Q$65536,7,0)</f>
        <v>20230330</v>
      </c>
      <c r="O446" t="s">
        <v>1063</v>
      </c>
    </row>
    <row r="447" spans="1:15" hidden="1" x14ac:dyDescent="0.2">
      <c r="A447" s="11">
        <v>44963</v>
      </c>
      <c r="B447" s="1">
        <v>3042</v>
      </c>
      <c r="C447" s="1" t="s">
        <v>371</v>
      </c>
      <c r="D447" s="1" t="s">
        <v>921</v>
      </c>
      <c r="E447" s="5">
        <v>2262710</v>
      </c>
      <c r="F447" s="8" t="s">
        <v>28</v>
      </c>
      <c r="G447" s="5">
        <v>226271</v>
      </c>
      <c r="H447" s="5">
        <f t="shared" si="21"/>
        <v>2488981</v>
      </c>
      <c r="I447" s="1" t="s">
        <v>207</v>
      </c>
      <c r="J447" s="1" t="s">
        <v>706</v>
      </c>
      <c r="K447" s="20">
        <f t="shared" si="22"/>
        <v>44993</v>
      </c>
      <c r="L447" s="16">
        <f>+VLOOKUP(B447,'[1]2022-2023'!$I$1:$Q$65536,9,0)</f>
        <v>2488981</v>
      </c>
      <c r="M447" s="16">
        <f t="shared" si="23"/>
        <v>0</v>
      </c>
      <c r="N447" s="14" t="str">
        <f>+VLOOKUP(B447,'[1]2022-2023'!$I$1:$Q$65536,7,0)</f>
        <v>20230330</v>
      </c>
      <c r="O447" t="s">
        <v>1063</v>
      </c>
    </row>
    <row r="448" spans="1:15" hidden="1" x14ac:dyDescent="0.2">
      <c r="A448" s="11">
        <v>44963</v>
      </c>
      <c r="B448" s="1">
        <v>3043</v>
      </c>
      <c r="C448" s="1" t="s">
        <v>371</v>
      </c>
      <c r="D448" s="1" t="s">
        <v>922</v>
      </c>
      <c r="E448" s="5">
        <v>2301215</v>
      </c>
      <c r="F448" s="8" t="s">
        <v>28</v>
      </c>
      <c r="G448" s="5">
        <v>230122</v>
      </c>
      <c r="H448" s="5">
        <f t="shared" si="21"/>
        <v>2531337</v>
      </c>
      <c r="I448" s="1" t="s">
        <v>727</v>
      </c>
      <c r="J448" s="1" t="s">
        <v>243</v>
      </c>
      <c r="K448" s="20">
        <f t="shared" si="22"/>
        <v>44993</v>
      </c>
      <c r="L448" s="16">
        <f>+VLOOKUP(B448,'[1]2022-2023'!$I$1:$Q$65536,9,0)</f>
        <v>2531337</v>
      </c>
      <c r="M448" s="16">
        <f t="shared" si="23"/>
        <v>0</v>
      </c>
      <c r="N448" s="14" t="str">
        <f>+VLOOKUP(B448,'[1]2022-2023'!$I$1:$Q$65536,7,0)</f>
        <v>20230330</v>
      </c>
      <c r="O448" t="s">
        <v>1063</v>
      </c>
    </row>
    <row r="449" spans="1:15" hidden="1" x14ac:dyDescent="0.2">
      <c r="A449" s="11">
        <v>44963</v>
      </c>
      <c r="B449" s="1">
        <v>3044</v>
      </c>
      <c r="C449" s="1" t="s">
        <v>371</v>
      </c>
      <c r="D449" s="1" t="s">
        <v>923</v>
      </c>
      <c r="E449" s="5">
        <v>6983750</v>
      </c>
      <c r="F449" s="8" t="s">
        <v>28</v>
      </c>
      <c r="G449" s="5">
        <v>698375</v>
      </c>
      <c r="H449" s="5">
        <f t="shared" si="21"/>
        <v>7682125</v>
      </c>
      <c r="I449" s="1" t="s">
        <v>593</v>
      </c>
      <c r="J449" s="1" t="s">
        <v>162</v>
      </c>
      <c r="K449" s="20">
        <f t="shared" si="22"/>
        <v>44993</v>
      </c>
      <c r="L449" s="16">
        <f>+VLOOKUP(B449,'[1]2022-2023'!$I$1:$Q$65536,9,0)</f>
        <v>7682125</v>
      </c>
      <c r="M449" s="16">
        <f t="shared" si="23"/>
        <v>0</v>
      </c>
      <c r="N449" s="14" t="str">
        <f>+VLOOKUP(B449,'[1]2022-2023'!$I$1:$Q$65536,7,0)</f>
        <v>20230330</v>
      </c>
      <c r="O449" t="s">
        <v>1063</v>
      </c>
    </row>
    <row r="450" spans="1:15" hidden="1" x14ac:dyDescent="0.2">
      <c r="A450" s="11">
        <v>44964</v>
      </c>
      <c r="B450" s="1">
        <v>3067</v>
      </c>
      <c r="C450" s="1" t="s">
        <v>371</v>
      </c>
      <c r="D450" s="1" t="s">
        <v>924</v>
      </c>
      <c r="E450" s="5">
        <v>2221160</v>
      </c>
      <c r="F450" s="8" t="s">
        <v>28</v>
      </c>
      <c r="G450" s="5">
        <v>222116</v>
      </c>
      <c r="H450" s="5">
        <f t="shared" si="21"/>
        <v>2443276</v>
      </c>
      <c r="I450" s="1" t="s">
        <v>748</v>
      </c>
      <c r="J450" s="1" t="s">
        <v>134</v>
      </c>
      <c r="K450" s="20">
        <f t="shared" si="22"/>
        <v>44994</v>
      </c>
      <c r="L450" s="16">
        <f>+VLOOKUP(B450,'[1]2022-2023'!$I$1:$Q$65536,9,0)</f>
        <v>2443276</v>
      </c>
      <c r="M450" s="16">
        <f t="shared" si="23"/>
        <v>0</v>
      </c>
      <c r="N450" s="14" t="str">
        <f>+VLOOKUP(B450,'[1]2022-2023'!$I$1:$Q$65536,7,0)</f>
        <v>20230330</v>
      </c>
      <c r="O450" t="s">
        <v>1063</v>
      </c>
    </row>
    <row r="451" spans="1:15" hidden="1" x14ac:dyDescent="0.2">
      <c r="A451" s="11">
        <v>44964</v>
      </c>
      <c r="B451" s="1">
        <v>3115</v>
      </c>
      <c r="C451" s="1" t="s">
        <v>371</v>
      </c>
      <c r="D451" s="1" t="s">
        <v>925</v>
      </c>
      <c r="E451" s="5">
        <v>1190660</v>
      </c>
      <c r="F451" s="8" t="s">
        <v>28</v>
      </c>
      <c r="G451" s="5">
        <v>119066</v>
      </c>
      <c r="H451" s="5">
        <f t="shared" si="21"/>
        <v>1309726</v>
      </c>
      <c r="I451" s="1" t="s">
        <v>251</v>
      </c>
      <c r="J451" s="1" t="s">
        <v>745</v>
      </c>
      <c r="K451" s="20">
        <f t="shared" si="22"/>
        <v>44994</v>
      </c>
      <c r="L451" s="16">
        <f>+VLOOKUP(B451,'[1]2022-2023'!$I$1:$Q$65536,9,0)</f>
        <v>1309726</v>
      </c>
      <c r="M451" s="16">
        <f t="shared" si="23"/>
        <v>0</v>
      </c>
      <c r="N451" s="14" t="str">
        <f>+VLOOKUP(B451,'[1]2022-2023'!$I$1:$Q$65536,7,0)</f>
        <v>20230330</v>
      </c>
      <c r="O451" t="s">
        <v>1063</v>
      </c>
    </row>
    <row r="452" spans="1:15" hidden="1" x14ac:dyDescent="0.2">
      <c r="A452" s="11">
        <v>44965</v>
      </c>
      <c r="B452" s="1">
        <v>3143</v>
      </c>
      <c r="C452" s="1" t="s">
        <v>371</v>
      </c>
      <c r="D452" s="1" t="s">
        <v>926</v>
      </c>
      <c r="E452" s="5">
        <v>2301215</v>
      </c>
      <c r="F452" s="8" t="s">
        <v>28</v>
      </c>
      <c r="G452" s="5">
        <v>230122</v>
      </c>
      <c r="H452" s="5">
        <f t="shared" si="21"/>
        <v>2531337</v>
      </c>
      <c r="I452" s="1" t="s">
        <v>727</v>
      </c>
      <c r="J452" s="1" t="s">
        <v>243</v>
      </c>
      <c r="K452" s="20">
        <f t="shared" si="22"/>
        <v>44995</v>
      </c>
      <c r="L452" s="16">
        <f>+VLOOKUP(B452,'[1]2022-2023'!$I$1:$Q$65536,9,0)</f>
        <v>2531337</v>
      </c>
      <c r="M452" s="16">
        <f t="shared" si="23"/>
        <v>0</v>
      </c>
      <c r="N452" s="14" t="str">
        <f>+VLOOKUP(B452,'[1]2022-2023'!$I$1:$Q$65536,7,0)</f>
        <v>20230330</v>
      </c>
      <c r="O452" t="s">
        <v>1063</v>
      </c>
    </row>
    <row r="453" spans="1:15" hidden="1" x14ac:dyDescent="0.2">
      <c r="A453" s="11">
        <v>44965</v>
      </c>
      <c r="B453" s="1">
        <v>3144</v>
      </c>
      <c r="C453" s="1" t="s">
        <v>371</v>
      </c>
      <c r="D453" s="1" t="s">
        <v>927</v>
      </c>
      <c r="E453" s="5">
        <v>5716080</v>
      </c>
      <c r="F453" s="8" t="s">
        <v>28</v>
      </c>
      <c r="G453" s="5">
        <v>571608</v>
      </c>
      <c r="H453" s="5">
        <f t="shared" si="21"/>
        <v>6287688</v>
      </c>
      <c r="I453" s="1" t="s">
        <v>393</v>
      </c>
      <c r="J453" s="1" t="s">
        <v>677</v>
      </c>
      <c r="K453" s="20">
        <f t="shared" si="22"/>
        <v>44995</v>
      </c>
      <c r="L453" s="16">
        <f>+VLOOKUP(B453,'[1]2022-2023'!$I$1:$Q$65536,9,0)</f>
        <v>6287688</v>
      </c>
      <c r="M453" s="16">
        <f t="shared" si="23"/>
        <v>0</v>
      </c>
      <c r="N453" s="14" t="str">
        <f>+VLOOKUP(B453,'[1]2022-2023'!$I$1:$Q$65536,7,0)</f>
        <v>20230330</v>
      </c>
      <c r="O453" t="s">
        <v>1063</v>
      </c>
    </row>
    <row r="454" spans="1:15" hidden="1" x14ac:dyDescent="0.2">
      <c r="A454" s="11">
        <v>44966</v>
      </c>
      <c r="B454" s="1">
        <v>3539</v>
      </c>
      <c r="C454" s="1" t="s">
        <v>371</v>
      </c>
      <c r="D454" s="1" t="s">
        <v>928</v>
      </c>
      <c r="E454" s="5">
        <v>2262710</v>
      </c>
      <c r="F454" s="8" t="s">
        <v>28</v>
      </c>
      <c r="G454" s="5">
        <v>226271</v>
      </c>
      <c r="H454" s="5">
        <f t="shared" si="21"/>
        <v>2488981</v>
      </c>
      <c r="I454" s="1" t="s">
        <v>438</v>
      </c>
      <c r="J454" s="1" t="s">
        <v>779</v>
      </c>
      <c r="K454" s="20">
        <f t="shared" si="22"/>
        <v>44996</v>
      </c>
      <c r="L454" s="16">
        <f>+VLOOKUP(B454,'[1]2022-2023'!$I$1:$Q$65536,9,0)</f>
        <v>2488981</v>
      </c>
      <c r="M454" s="16">
        <f t="shared" si="23"/>
        <v>0</v>
      </c>
      <c r="N454" s="14" t="str">
        <f>+VLOOKUP(B454,'[1]2022-2023'!$I$1:$Q$65536,7,0)</f>
        <v>20230330</v>
      </c>
      <c r="O454" t="s">
        <v>1063</v>
      </c>
    </row>
    <row r="455" spans="1:15" hidden="1" x14ac:dyDescent="0.2">
      <c r="A455" s="11">
        <v>44967</v>
      </c>
      <c r="B455" s="1">
        <v>3855</v>
      </c>
      <c r="C455" s="1" t="s">
        <v>371</v>
      </c>
      <c r="D455" s="1" t="s">
        <v>929</v>
      </c>
      <c r="E455" s="5">
        <v>1110580</v>
      </c>
      <c r="F455" s="8" t="s">
        <v>28</v>
      </c>
      <c r="G455" s="5">
        <v>111058</v>
      </c>
      <c r="H455" s="5">
        <f t="shared" si="21"/>
        <v>1221638</v>
      </c>
      <c r="I455" s="1" t="s">
        <v>394</v>
      </c>
      <c r="J455" s="1" t="s">
        <v>472</v>
      </c>
      <c r="K455" s="20">
        <f t="shared" si="22"/>
        <v>44997</v>
      </c>
      <c r="L455" s="16">
        <f>+VLOOKUP(B455,'[1]2022-2023'!$I$1:$Q$65536,9,0)</f>
        <v>1221638</v>
      </c>
      <c r="M455" s="16">
        <f t="shared" si="23"/>
        <v>0</v>
      </c>
      <c r="N455" s="14" t="str">
        <f>+VLOOKUP(B455,'[1]2022-2023'!$I$1:$Q$65536,7,0)</f>
        <v>20230330</v>
      </c>
      <c r="O455" t="s">
        <v>1063</v>
      </c>
    </row>
    <row r="456" spans="1:15" hidden="1" x14ac:dyDescent="0.2">
      <c r="A456" s="11">
        <v>44968</v>
      </c>
      <c r="B456" s="1">
        <v>3916</v>
      </c>
      <c r="C456" s="1" t="s">
        <v>371</v>
      </c>
      <c r="D456" s="1" t="s">
        <v>930</v>
      </c>
      <c r="E456" s="5">
        <v>2144100</v>
      </c>
      <c r="F456" s="8" t="s">
        <v>28</v>
      </c>
      <c r="G456" s="5">
        <v>214410</v>
      </c>
      <c r="H456" s="5">
        <f t="shared" si="21"/>
        <v>2358510</v>
      </c>
      <c r="I456" s="1" t="s">
        <v>748</v>
      </c>
      <c r="J456" s="1" t="s">
        <v>134</v>
      </c>
      <c r="K456" s="20">
        <f t="shared" si="22"/>
        <v>44998</v>
      </c>
      <c r="L456" s="16">
        <f>+VLOOKUP(B456,'[1]2022-2023'!$I$1:$Q$65536,9,0)</f>
        <v>2358510</v>
      </c>
      <c r="M456" s="16">
        <f t="shared" si="23"/>
        <v>0</v>
      </c>
      <c r="N456" s="14" t="str">
        <f>+VLOOKUP(B456,'[1]2022-2023'!$I$1:$Q$65536,7,0)</f>
        <v>20230330</v>
      </c>
      <c r="O456" t="s">
        <v>1063</v>
      </c>
    </row>
    <row r="457" spans="1:15" hidden="1" x14ac:dyDescent="0.2">
      <c r="A457" s="11">
        <v>44970</v>
      </c>
      <c r="B457" s="1">
        <v>4055</v>
      </c>
      <c r="C457" s="1" t="s">
        <v>371</v>
      </c>
      <c r="D457" s="1" t="s">
        <v>931</v>
      </c>
      <c r="E457" s="5">
        <v>1785990</v>
      </c>
      <c r="F457" s="8" t="s">
        <v>28</v>
      </c>
      <c r="G457" s="5">
        <v>178599</v>
      </c>
      <c r="H457" s="5">
        <f t="shared" si="21"/>
        <v>1964589</v>
      </c>
      <c r="I457" s="1" t="s">
        <v>393</v>
      </c>
      <c r="J457" s="1" t="s">
        <v>677</v>
      </c>
      <c r="K457" s="20">
        <f t="shared" si="22"/>
        <v>45000</v>
      </c>
      <c r="L457" s="16">
        <f>+VLOOKUP(B457,'[1]2022-2023'!$I$1:$Q$65536,9,0)</f>
        <v>1964589</v>
      </c>
      <c r="M457" s="16">
        <f t="shared" si="23"/>
        <v>0</v>
      </c>
      <c r="N457" s="14" t="str">
        <f>+VLOOKUP(B457,'[1]2022-2023'!$I$1:$Q$65536,7,0)</f>
        <v>20230428</v>
      </c>
      <c r="O457" t="s">
        <v>1064</v>
      </c>
    </row>
    <row r="458" spans="1:15" hidden="1" x14ac:dyDescent="0.2">
      <c r="A458" s="11">
        <v>44970</v>
      </c>
      <c r="B458" s="1">
        <v>4056</v>
      </c>
      <c r="C458" s="1" t="s">
        <v>371</v>
      </c>
      <c r="D458" s="1" t="s">
        <v>932</v>
      </c>
      <c r="E458" s="5">
        <v>3293210</v>
      </c>
      <c r="F458" s="8" t="s">
        <v>28</v>
      </c>
      <c r="G458" s="5">
        <v>329321</v>
      </c>
      <c r="H458" s="5">
        <f t="shared" si="21"/>
        <v>3622531</v>
      </c>
      <c r="I458" s="1" t="s">
        <v>593</v>
      </c>
      <c r="J458" s="1" t="s">
        <v>162</v>
      </c>
      <c r="K458" s="20">
        <f t="shared" si="22"/>
        <v>45000</v>
      </c>
      <c r="L458" s="16">
        <f>+VLOOKUP(B458,'[1]2022-2023'!$I$1:$Q$65536,9,0)</f>
        <v>3622531</v>
      </c>
      <c r="M458" s="16">
        <f t="shared" si="23"/>
        <v>0</v>
      </c>
      <c r="N458" s="14" t="str">
        <f>+VLOOKUP(B458,'[1]2022-2023'!$I$1:$Q$65536,7,0)</f>
        <v>20230428</v>
      </c>
      <c r="O458" t="s">
        <v>1064</v>
      </c>
    </row>
    <row r="459" spans="1:15" hidden="1" x14ac:dyDescent="0.2">
      <c r="A459" s="11">
        <v>44972</v>
      </c>
      <c r="B459" s="1">
        <v>4137</v>
      </c>
      <c r="C459" s="1" t="s">
        <v>371</v>
      </c>
      <c r="D459" s="1" t="s">
        <v>933</v>
      </c>
      <c r="E459" s="5">
        <v>1309578</v>
      </c>
      <c r="F459" s="8" t="s">
        <v>28</v>
      </c>
      <c r="G459" s="5">
        <v>130958</v>
      </c>
      <c r="H459" s="5">
        <f t="shared" si="21"/>
        <v>1440536</v>
      </c>
      <c r="I459" s="1" t="s">
        <v>437</v>
      </c>
      <c r="J459" s="1" t="s">
        <v>456</v>
      </c>
      <c r="K459" s="20">
        <f t="shared" si="22"/>
        <v>45002</v>
      </c>
      <c r="L459" s="16">
        <f>+VLOOKUP(B459,'[1]2022-2023'!$I$1:$Q$65536,9,0)</f>
        <v>1440536</v>
      </c>
      <c r="M459" s="16">
        <f t="shared" si="23"/>
        <v>0</v>
      </c>
      <c r="N459" s="14" t="str">
        <f>+VLOOKUP(B459,'[1]2022-2023'!$I$1:$Q$65536,7,0)</f>
        <v>20230428</v>
      </c>
      <c r="O459" t="s">
        <v>1064</v>
      </c>
    </row>
    <row r="460" spans="1:15" hidden="1" x14ac:dyDescent="0.2">
      <c r="A460" s="11">
        <v>44972</v>
      </c>
      <c r="B460" s="1">
        <v>4206</v>
      </c>
      <c r="C460" s="1" t="s">
        <v>371</v>
      </c>
      <c r="D460" s="1" t="s">
        <v>934</v>
      </c>
      <c r="E460" s="5">
        <v>1646605</v>
      </c>
      <c r="F460" s="8" t="s">
        <v>28</v>
      </c>
      <c r="G460" s="5">
        <v>164661</v>
      </c>
      <c r="H460" s="5">
        <f t="shared" si="21"/>
        <v>1811266</v>
      </c>
      <c r="I460" s="1" t="s">
        <v>394</v>
      </c>
      <c r="J460" s="1" t="s">
        <v>472</v>
      </c>
      <c r="K460" s="20">
        <f t="shared" si="22"/>
        <v>45002</v>
      </c>
      <c r="L460" s="16">
        <f>+VLOOKUP(B460,'[1]2022-2023'!$I$1:$Q$65536,9,0)</f>
        <v>1811266</v>
      </c>
      <c r="M460" s="16">
        <f t="shared" si="23"/>
        <v>0</v>
      </c>
      <c r="N460" s="14" t="str">
        <f>+VLOOKUP(B460,'[1]2022-2023'!$I$1:$Q$65536,7,0)</f>
        <v>20230428</v>
      </c>
      <c r="O460" t="s">
        <v>1064</v>
      </c>
    </row>
    <row r="461" spans="1:15" hidden="1" x14ac:dyDescent="0.2">
      <c r="A461" s="11">
        <v>44973</v>
      </c>
      <c r="B461" s="1">
        <v>4579</v>
      </c>
      <c r="C461" s="1" t="s">
        <v>371</v>
      </c>
      <c r="D461" s="1" t="s">
        <v>935</v>
      </c>
      <c r="E461" s="5">
        <v>3451860</v>
      </c>
      <c r="F461" s="8" t="s">
        <v>28</v>
      </c>
      <c r="G461" s="5">
        <v>345186</v>
      </c>
      <c r="H461" s="5">
        <f t="shared" si="21"/>
        <v>3797046</v>
      </c>
      <c r="I461" s="1" t="s">
        <v>748</v>
      </c>
      <c r="J461" s="1" t="s">
        <v>134</v>
      </c>
      <c r="K461" s="20">
        <f t="shared" si="22"/>
        <v>45003</v>
      </c>
      <c r="L461" s="16">
        <f>+VLOOKUP(B461,'[1]2022-2023'!$I$1:$Q$65536,9,0)</f>
        <v>3797046</v>
      </c>
      <c r="M461" s="16">
        <f t="shared" si="23"/>
        <v>0</v>
      </c>
      <c r="N461" s="14" t="str">
        <f>+VLOOKUP(B461,'[1]2022-2023'!$I$1:$Q$65536,7,0)</f>
        <v>20230428</v>
      </c>
      <c r="O461" t="s">
        <v>1064</v>
      </c>
    </row>
    <row r="462" spans="1:15" hidden="1" x14ac:dyDescent="0.2">
      <c r="A462" s="11">
        <v>44973</v>
      </c>
      <c r="B462" s="1">
        <v>5658</v>
      </c>
      <c r="C462" s="1" t="s">
        <v>371</v>
      </c>
      <c r="D462" s="1" t="s">
        <v>936</v>
      </c>
      <c r="E462" s="5">
        <v>3394065</v>
      </c>
      <c r="F462" s="8" t="s">
        <v>28</v>
      </c>
      <c r="G462" s="5">
        <v>339407</v>
      </c>
      <c r="H462" s="5">
        <f t="shared" si="21"/>
        <v>3733472</v>
      </c>
      <c r="I462" s="1" t="s">
        <v>207</v>
      </c>
      <c r="J462" s="1" t="s">
        <v>706</v>
      </c>
      <c r="K462" s="20">
        <f t="shared" si="22"/>
        <v>45003</v>
      </c>
      <c r="L462" s="16">
        <f>+VLOOKUP(B462,'[1]2022-2023'!$I$1:$Q$65536,9,0)</f>
        <v>3733472</v>
      </c>
      <c r="M462" s="16">
        <f t="shared" si="23"/>
        <v>0</v>
      </c>
      <c r="N462" s="14" t="str">
        <f>+VLOOKUP(B462,'[1]2022-2023'!$I$1:$Q$65536,7,0)</f>
        <v>20230428</v>
      </c>
      <c r="O462" t="s">
        <v>1064</v>
      </c>
    </row>
    <row r="463" spans="1:15" hidden="1" x14ac:dyDescent="0.2">
      <c r="A463" s="11">
        <v>44974</v>
      </c>
      <c r="B463" s="1">
        <v>6589</v>
      </c>
      <c r="C463" s="1" t="s">
        <v>371</v>
      </c>
      <c r="D463" s="1" t="s">
        <v>937</v>
      </c>
      <c r="E463" s="5">
        <v>1665870</v>
      </c>
      <c r="F463" s="8" t="s">
        <v>28</v>
      </c>
      <c r="G463" s="5">
        <v>166587</v>
      </c>
      <c r="H463" s="5">
        <f t="shared" si="21"/>
        <v>1832457</v>
      </c>
      <c r="I463" s="1" t="s">
        <v>748</v>
      </c>
      <c r="J463" s="1" t="s">
        <v>134</v>
      </c>
      <c r="K463" s="20">
        <f t="shared" si="22"/>
        <v>45004</v>
      </c>
      <c r="L463" s="16">
        <f>+VLOOKUP(B463,'[1]2022-2023'!$I$1:$Q$65536,9,0)</f>
        <v>1832457</v>
      </c>
      <c r="M463" s="16">
        <f t="shared" si="23"/>
        <v>0</v>
      </c>
      <c r="N463" s="14" t="str">
        <f>+VLOOKUP(B463,'[1]2022-2023'!$I$1:$Q$65536,7,0)</f>
        <v>20230428</v>
      </c>
      <c r="O463" t="s">
        <v>1064</v>
      </c>
    </row>
    <row r="464" spans="1:15" hidden="1" x14ac:dyDescent="0.2">
      <c r="A464" s="11">
        <v>44977</v>
      </c>
      <c r="B464" s="1">
        <v>6735</v>
      </c>
      <c r="C464" s="1" t="s">
        <v>371</v>
      </c>
      <c r="D464" s="1" t="s">
        <v>938</v>
      </c>
      <c r="E464" s="5">
        <v>1110580</v>
      </c>
      <c r="F464" s="8" t="s">
        <v>28</v>
      </c>
      <c r="G464" s="5">
        <v>111058</v>
      </c>
      <c r="H464" s="5">
        <f t="shared" si="21"/>
        <v>1221638</v>
      </c>
      <c r="I464" s="1" t="s">
        <v>394</v>
      </c>
      <c r="J464" s="1" t="s">
        <v>472</v>
      </c>
      <c r="K464" s="20">
        <f t="shared" si="22"/>
        <v>45007</v>
      </c>
      <c r="L464" s="16">
        <f>+VLOOKUP(B464,'[1]2022-2023'!$I$1:$Q$65536,9,0)</f>
        <v>1221638</v>
      </c>
      <c r="M464" s="16">
        <f t="shared" si="23"/>
        <v>0</v>
      </c>
      <c r="N464" s="14" t="str">
        <f>+VLOOKUP(B464,'[1]2022-2023'!$I$1:$Q$65536,7,0)</f>
        <v>20230428</v>
      </c>
      <c r="O464" t="s">
        <v>1064</v>
      </c>
    </row>
    <row r="465" spans="1:15" hidden="1" x14ac:dyDescent="0.2">
      <c r="A465" s="11">
        <v>44977</v>
      </c>
      <c r="B465" s="1">
        <v>6736</v>
      </c>
      <c r="C465" s="1" t="s">
        <v>371</v>
      </c>
      <c r="D465" s="1" t="s">
        <v>939</v>
      </c>
      <c r="E465" s="5">
        <v>3293210</v>
      </c>
      <c r="F465" s="8" t="s">
        <v>28</v>
      </c>
      <c r="G465" s="5">
        <v>329321</v>
      </c>
      <c r="H465" s="5">
        <f t="shared" si="21"/>
        <v>3622531</v>
      </c>
      <c r="I465" s="1" t="s">
        <v>302</v>
      </c>
      <c r="J465" s="1" t="s">
        <v>375</v>
      </c>
      <c r="K465" s="20">
        <f t="shared" si="22"/>
        <v>45007</v>
      </c>
      <c r="L465" s="16">
        <f>+VLOOKUP(B465,'[1]2022-2023'!$I$1:$Q$65536,9,0)</f>
        <v>3622531</v>
      </c>
      <c r="M465" s="16">
        <f t="shared" si="23"/>
        <v>0</v>
      </c>
      <c r="N465" s="14" t="str">
        <f>+VLOOKUP(B465,'[1]2022-2023'!$I$1:$Q$65536,7,0)</f>
        <v>20230428</v>
      </c>
      <c r="O465" t="s">
        <v>1064</v>
      </c>
    </row>
    <row r="466" spans="1:15" hidden="1" x14ac:dyDescent="0.2">
      <c r="A466" s="11">
        <v>44978</v>
      </c>
      <c r="B466" s="1">
        <v>6782</v>
      </c>
      <c r="C466" s="1" t="s">
        <v>371</v>
      </c>
      <c r="D466" s="1" t="s">
        <v>940</v>
      </c>
      <c r="E466" s="5">
        <v>3373290</v>
      </c>
      <c r="F466" s="8" t="s">
        <v>28</v>
      </c>
      <c r="G466" s="5">
        <v>337329</v>
      </c>
      <c r="H466" s="5">
        <f t="shared" si="21"/>
        <v>3710619</v>
      </c>
      <c r="I466" s="1" t="s">
        <v>437</v>
      </c>
      <c r="J466" s="1" t="s">
        <v>456</v>
      </c>
      <c r="K466" s="20">
        <f t="shared" si="22"/>
        <v>45008</v>
      </c>
      <c r="L466" s="16">
        <f>+VLOOKUP(B466,'[1]2022-2023'!$I$1:$Q$65536,9,0)</f>
        <v>3710619</v>
      </c>
      <c r="M466" s="16">
        <f t="shared" si="23"/>
        <v>0</v>
      </c>
      <c r="N466" s="14" t="str">
        <f>+VLOOKUP(B466,'[1]2022-2023'!$I$1:$Q$65536,7,0)</f>
        <v>20230428</v>
      </c>
      <c r="O466" t="s">
        <v>1064</v>
      </c>
    </row>
    <row r="467" spans="1:15" hidden="1" x14ac:dyDescent="0.2">
      <c r="A467" s="11">
        <v>44978</v>
      </c>
      <c r="B467" s="1">
        <v>6790</v>
      </c>
      <c r="C467" s="1" t="s">
        <v>371</v>
      </c>
      <c r="D467" s="1" t="s">
        <v>941</v>
      </c>
      <c r="E467" s="5">
        <v>2221160</v>
      </c>
      <c r="F467" s="8" t="s">
        <v>28</v>
      </c>
      <c r="G467" s="5">
        <v>222116</v>
      </c>
      <c r="H467" s="5">
        <f t="shared" si="21"/>
        <v>2443276</v>
      </c>
      <c r="I467" s="1" t="s">
        <v>748</v>
      </c>
      <c r="J467" s="1" t="s">
        <v>134</v>
      </c>
      <c r="K467" s="20">
        <f t="shared" si="22"/>
        <v>45008</v>
      </c>
      <c r="L467" s="16">
        <f>+VLOOKUP(B467,'[1]2022-2023'!$I$1:$Q$65536,9,0)</f>
        <v>2443276</v>
      </c>
      <c r="M467" s="16">
        <f t="shared" si="23"/>
        <v>0</v>
      </c>
      <c r="N467" s="14" t="str">
        <f>+VLOOKUP(B467,'[1]2022-2023'!$I$1:$Q$65536,7,0)</f>
        <v>20230428</v>
      </c>
      <c r="O467" t="s">
        <v>1064</v>
      </c>
    </row>
    <row r="468" spans="1:15" hidden="1" x14ac:dyDescent="0.2">
      <c r="A468" s="11">
        <v>44979</v>
      </c>
      <c r="B468" s="1">
        <v>794</v>
      </c>
      <c r="C468" s="1" t="s">
        <v>942</v>
      </c>
      <c r="D468" s="1" t="s">
        <v>826</v>
      </c>
      <c r="E468" s="5">
        <v>-622890</v>
      </c>
      <c r="F468" s="8" t="s">
        <v>28</v>
      </c>
      <c r="G468" s="5">
        <v>-62290</v>
      </c>
      <c r="H468" s="5">
        <f t="shared" si="21"/>
        <v>-685180</v>
      </c>
      <c r="I468" s="1" t="s">
        <v>593</v>
      </c>
      <c r="J468" s="1" t="s">
        <v>162</v>
      </c>
      <c r="K468" s="20">
        <f t="shared" si="22"/>
        <v>45009</v>
      </c>
      <c r="L468" s="16">
        <f>+VLOOKUP(B468,'[1]2022-2023'!$I$1:$Q$65536,9,0)</f>
        <v>-685180</v>
      </c>
      <c r="M468" s="16">
        <f t="shared" si="23"/>
        <v>0</v>
      </c>
      <c r="N468" s="14" t="str">
        <f>+VLOOKUP(B468,'[1]2022-2023'!$I$1:$Q$65536,7,0)</f>
        <v>20230210</v>
      </c>
      <c r="O468" t="s">
        <v>1060</v>
      </c>
    </row>
    <row r="469" spans="1:15" hidden="1" x14ac:dyDescent="0.2">
      <c r="A469" s="11">
        <v>44979</v>
      </c>
      <c r="B469" s="1">
        <v>6837</v>
      </c>
      <c r="C469" s="1" t="s">
        <v>371</v>
      </c>
      <c r="D469" s="1" t="s">
        <v>943</v>
      </c>
      <c r="E469" s="5">
        <v>1667380</v>
      </c>
      <c r="F469" s="8" t="s">
        <v>28</v>
      </c>
      <c r="G469" s="5">
        <v>166738</v>
      </c>
      <c r="H469" s="5">
        <f t="shared" si="21"/>
        <v>1834118</v>
      </c>
      <c r="I469" s="1" t="s">
        <v>438</v>
      </c>
      <c r="J469" s="1" t="s">
        <v>779</v>
      </c>
      <c r="K469" s="20">
        <f t="shared" si="22"/>
        <v>45009</v>
      </c>
      <c r="L469" s="16">
        <f>+VLOOKUP(B469,'[1]2022-2023'!$I$1:$Q$65536,9,0)</f>
        <v>1834118</v>
      </c>
      <c r="M469" s="16">
        <f t="shared" si="23"/>
        <v>0</v>
      </c>
      <c r="N469" s="14" t="str">
        <f>+VLOOKUP(B469,'[1]2022-2023'!$I$1:$Q$65536,7,0)</f>
        <v>20230428</v>
      </c>
      <c r="O469" t="s">
        <v>1064</v>
      </c>
    </row>
    <row r="470" spans="1:15" hidden="1" x14ac:dyDescent="0.2">
      <c r="A470" s="11">
        <v>44979</v>
      </c>
      <c r="B470" s="1">
        <v>6880</v>
      </c>
      <c r="C470" s="1" t="s">
        <v>371</v>
      </c>
      <c r="D470" s="1" t="s">
        <v>944</v>
      </c>
      <c r="E470" s="5">
        <v>4525420</v>
      </c>
      <c r="F470" s="8" t="s">
        <v>28</v>
      </c>
      <c r="G470" s="5">
        <v>452542</v>
      </c>
      <c r="H470" s="5">
        <f t="shared" si="21"/>
        <v>4977962</v>
      </c>
      <c r="I470" s="1" t="s">
        <v>207</v>
      </c>
      <c r="J470" s="1" t="s">
        <v>706</v>
      </c>
      <c r="K470" s="20">
        <f t="shared" si="22"/>
        <v>45009</v>
      </c>
      <c r="L470" s="16">
        <f>+VLOOKUP(B470,'[1]2023'!I$747:Q$843,9,0)</f>
        <v>4977962</v>
      </c>
      <c r="M470" s="16">
        <f t="shared" si="23"/>
        <v>0</v>
      </c>
      <c r="N470" s="14" t="str">
        <f>+VLOOKUP(B470,'[1]2023'!I$747:Q$843,7,0)</f>
        <v>20230911</v>
      </c>
      <c r="O470" t="s">
        <v>1193</v>
      </c>
    </row>
    <row r="471" spans="1:15" hidden="1" x14ac:dyDescent="0.2">
      <c r="A471" s="11">
        <v>44979</v>
      </c>
      <c r="B471" s="1">
        <v>6881</v>
      </c>
      <c r="C471" s="1" t="s">
        <v>371</v>
      </c>
      <c r="D471" s="1" t="s">
        <v>945</v>
      </c>
      <c r="E471" s="5">
        <v>1665870</v>
      </c>
      <c r="F471" s="8" t="s">
        <v>28</v>
      </c>
      <c r="G471" s="5">
        <v>166587</v>
      </c>
      <c r="H471" s="5">
        <f t="shared" si="21"/>
        <v>1832457</v>
      </c>
      <c r="I471" s="1" t="s">
        <v>727</v>
      </c>
      <c r="J471" s="1" t="s">
        <v>243</v>
      </c>
      <c r="K471" s="20">
        <f t="shared" si="22"/>
        <v>45009</v>
      </c>
      <c r="L471" s="16">
        <f>+VLOOKUP(B471,'[1]2022-2023'!$I$1:$Q$65536,9,0)</f>
        <v>1832457</v>
      </c>
      <c r="M471" s="16">
        <f t="shared" si="23"/>
        <v>0</v>
      </c>
      <c r="N471" s="14" t="str">
        <f>+VLOOKUP(B471,'[1]2022-2023'!$I$1:$Q$65536,7,0)</f>
        <v>20230428</v>
      </c>
      <c r="O471" t="s">
        <v>1064</v>
      </c>
    </row>
    <row r="472" spans="1:15" hidden="1" x14ac:dyDescent="0.2">
      <c r="A472" s="11">
        <v>44981</v>
      </c>
      <c r="B472" s="1">
        <v>8985</v>
      </c>
      <c r="C472" s="1" t="s">
        <v>371</v>
      </c>
      <c r="D472" s="1" t="s">
        <v>946</v>
      </c>
      <c r="E472" s="5">
        <v>2221160</v>
      </c>
      <c r="F472" s="8" t="s">
        <v>28</v>
      </c>
      <c r="G472" s="5">
        <v>222116</v>
      </c>
      <c r="H472" s="5">
        <f t="shared" si="21"/>
        <v>2443276</v>
      </c>
      <c r="I472" s="1" t="s">
        <v>593</v>
      </c>
      <c r="J472" s="1" t="s">
        <v>162</v>
      </c>
      <c r="K472" s="20">
        <f t="shared" si="22"/>
        <v>45011</v>
      </c>
      <c r="L472" s="16">
        <f>+VLOOKUP(B472,'[1]2022-2023'!$I$1:$Q$65536,9,0)</f>
        <v>2443276</v>
      </c>
      <c r="M472" s="16">
        <f t="shared" si="23"/>
        <v>0</v>
      </c>
      <c r="N472" s="14" t="str">
        <f>+VLOOKUP(B472,'[1]2022-2023'!$I$1:$Q$65536,7,0)</f>
        <v>20230428</v>
      </c>
      <c r="O472" t="s">
        <v>1064</v>
      </c>
    </row>
    <row r="473" spans="1:15" hidden="1" x14ac:dyDescent="0.2">
      <c r="A473" s="11">
        <v>44984</v>
      </c>
      <c r="B473" s="1">
        <v>9053</v>
      </c>
      <c r="C473" s="1" t="s">
        <v>371</v>
      </c>
      <c r="D473" s="1" t="s">
        <v>947</v>
      </c>
      <c r="E473" s="5">
        <v>2201895</v>
      </c>
      <c r="F473" s="8" t="s">
        <v>28</v>
      </c>
      <c r="G473" s="5">
        <v>220190</v>
      </c>
      <c r="H473" s="5">
        <f t="shared" si="21"/>
        <v>2422085</v>
      </c>
      <c r="I473" s="1" t="s">
        <v>394</v>
      </c>
      <c r="J473" s="1" t="s">
        <v>472</v>
      </c>
      <c r="K473" s="20">
        <f t="shared" si="22"/>
        <v>45014</v>
      </c>
      <c r="L473" s="16">
        <f>+VLOOKUP(B473,'[1]2022-2023'!$I$1:$Q$65536,9,0)</f>
        <v>2422085</v>
      </c>
      <c r="M473" s="16">
        <f t="shared" si="23"/>
        <v>0</v>
      </c>
      <c r="N473" s="14" t="str">
        <f>+VLOOKUP(B473,'[1]2022-2023'!$I$1:$Q$65536,7,0)</f>
        <v>20230428</v>
      </c>
      <c r="O473" t="s">
        <v>1064</v>
      </c>
    </row>
    <row r="474" spans="1:15" hidden="1" x14ac:dyDescent="0.2">
      <c r="A474" s="11">
        <v>44984</v>
      </c>
      <c r="B474" s="1">
        <v>9073</v>
      </c>
      <c r="C474" s="1" t="s">
        <v>371</v>
      </c>
      <c r="D474" s="1" t="s">
        <v>948</v>
      </c>
      <c r="E474" s="5">
        <v>1726685</v>
      </c>
      <c r="F474" s="8" t="s">
        <v>28</v>
      </c>
      <c r="G474" s="5">
        <v>172669</v>
      </c>
      <c r="H474" s="5">
        <f t="shared" si="21"/>
        <v>1899354</v>
      </c>
      <c r="I474" s="1" t="s">
        <v>393</v>
      </c>
      <c r="J474" s="1" t="s">
        <v>677</v>
      </c>
      <c r="K474" s="20">
        <f t="shared" si="22"/>
        <v>45014</v>
      </c>
      <c r="L474" s="16">
        <f>+VLOOKUP(B474,'[1]2022-2023'!$I$1:$Q$65536,9,0)</f>
        <v>1899354</v>
      </c>
      <c r="M474" s="16">
        <f t="shared" si="23"/>
        <v>0</v>
      </c>
      <c r="N474" s="14" t="str">
        <f>+VLOOKUP(B474,'[1]2022-2023'!$I$1:$Q$65536,7,0)</f>
        <v>20230428</v>
      </c>
      <c r="O474" t="s">
        <v>1064</v>
      </c>
    </row>
    <row r="475" spans="1:15" hidden="1" x14ac:dyDescent="0.2">
      <c r="A475" s="11">
        <v>44984</v>
      </c>
      <c r="B475" s="1">
        <v>9074</v>
      </c>
      <c r="C475" s="1" t="s">
        <v>371</v>
      </c>
      <c r="D475" s="1" t="s">
        <v>949</v>
      </c>
      <c r="E475" s="5">
        <v>1432195</v>
      </c>
      <c r="F475" s="8" t="s">
        <v>28</v>
      </c>
      <c r="G475" s="5">
        <v>143220</v>
      </c>
      <c r="H475" s="5">
        <f t="shared" si="21"/>
        <v>1575415</v>
      </c>
      <c r="I475" s="1" t="s">
        <v>394</v>
      </c>
      <c r="J475" s="1" t="s">
        <v>472</v>
      </c>
      <c r="K475" s="20">
        <f t="shared" si="22"/>
        <v>45014</v>
      </c>
      <c r="L475" s="16">
        <f>+VLOOKUP(B475,'[1]2022-2023'!$I$1:$Q$65536,9,0)</f>
        <v>1575415</v>
      </c>
      <c r="M475" s="16">
        <f t="shared" si="23"/>
        <v>0</v>
      </c>
      <c r="N475" s="14" t="str">
        <f>+VLOOKUP(B475,'[1]2022-2023'!$I$1:$Q$65536,7,0)</f>
        <v>20230428</v>
      </c>
      <c r="O475" t="s">
        <v>1064</v>
      </c>
    </row>
    <row r="476" spans="1:15" hidden="1" x14ac:dyDescent="0.2">
      <c r="A476" s="11">
        <v>44985</v>
      </c>
      <c r="B476" s="1">
        <v>985</v>
      </c>
      <c r="C476" s="1" t="s">
        <v>950</v>
      </c>
      <c r="D476" s="1" t="s">
        <v>951</v>
      </c>
      <c r="E476" s="5">
        <v>-758141</v>
      </c>
      <c r="F476" s="8" t="s">
        <v>145</v>
      </c>
      <c r="G476" s="5">
        <v>-60651</v>
      </c>
      <c r="H476" s="5">
        <f t="shared" si="21"/>
        <v>-818792</v>
      </c>
      <c r="I476" s="1" t="s">
        <v>727</v>
      </c>
      <c r="J476" s="1" t="s">
        <v>243</v>
      </c>
      <c r="K476" s="20">
        <f t="shared" si="22"/>
        <v>45015</v>
      </c>
      <c r="L476" s="16">
        <f>+VLOOKUP(B476,'[1]2023'!$I$1:$Q$65536,9,0)</f>
        <v>-818792</v>
      </c>
      <c r="M476" s="16">
        <f t="shared" si="23"/>
        <v>0</v>
      </c>
      <c r="N476" s="14" t="str">
        <f>+VLOOKUP(B476,'[1]2022-2023'!$I$1:$Q$65536,7,0)</f>
        <v>20230315</v>
      </c>
      <c r="O476" t="s">
        <v>1062</v>
      </c>
    </row>
    <row r="477" spans="1:15" hidden="1" x14ac:dyDescent="0.2">
      <c r="A477" s="11">
        <v>44985</v>
      </c>
      <c r="B477" s="1">
        <v>9088</v>
      </c>
      <c r="C477" s="1" t="s">
        <v>371</v>
      </c>
      <c r="D477" s="1" t="s">
        <v>952</v>
      </c>
      <c r="E477" s="5">
        <v>2301240</v>
      </c>
      <c r="F477" s="8" t="s">
        <v>28</v>
      </c>
      <c r="G477" s="5">
        <v>230124</v>
      </c>
      <c r="H477" s="5">
        <f t="shared" si="21"/>
        <v>2531364</v>
      </c>
      <c r="I477" s="1" t="s">
        <v>437</v>
      </c>
      <c r="J477" s="1" t="s">
        <v>456</v>
      </c>
      <c r="K477" s="20">
        <f t="shared" si="22"/>
        <v>45015</v>
      </c>
      <c r="L477" s="16">
        <f>+VLOOKUP(B477,'[1]2022-2023'!$I$1:$Q$65536,9,0)</f>
        <v>2531364</v>
      </c>
      <c r="M477" s="16">
        <f t="shared" si="23"/>
        <v>0</v>
      </c>
      <c r="N477" s="14" t="str">
        <f>+VLOOKUP(B477,'[1]2022-2023'!$I$1:$Q$65536,7,0)</f>
        <v>20230428</v>
      </c>
      <c r="O477" t="s">
        <v>1064</v>
      </c>
    </row>
    <row r="478" spans="1:15" hidden="1" x14ac:dyDescent="0.2">
      <c r="A478" s="11">
        <v>44986</v>
      </c>
      <c r="B478" s="1">
        <v>9146</v>
      </c>
      <c r="C478" s="1" t="s">
        <v>371</v>
      </c>
      <c r="D478" s="1" t="s">
        <v>953</v>
      </c>
      <c r="E478" s="5">
        <v>1190660</v>
      </c>
      <c r="F478" s="8" t="s">
        <v>28</v>
      </c>
      <c r="G478" s="5">
        <v>119066</v>
      </c>
      <c r="H478" s="5">
        <f t="shared" si="21"/>
        <v>1309726</v>
      </c>
      <c r="I478" s="1" t="s">
        <v>438</v>
      </c>
      <c r="J478" s="1" t="s">
        <v>779</v>
      </c>
      <c r="K478" s="20">
        <f t="shared" si="22"/>
        <v>45016</v>
      </c>
      <c r="L478" s="16">
        <f>+VLOOKUP(B478,'[1]2022-2023'!$I$1:$Q$65536,9,0)</f>
        <v>1309726</v>
      </c>
      <c r="M478" s="16">
        <f t="shared" si="23"/>
        <v>0</v>
      </c>
      <c r="N478" s="14" t="str">
        <f>+VLOOKUP(B478,'[1]2022-2023'!$I$1:$Q$65536,7,0)</f>
        <v>20230428</v>
      </c>
      <c r="O478" t="s">
        <v>1064</v>
      </c>
    </row>
    <row r="479" spans="1:15" hidden="1" x14ac:dyDescent="0.2">
      <c r="A479" s="11">
        <v>44986</v>
      </c>
      <c r="B479" s="1">
        <v>9161</v>
      </c>
      <c r="C479" s="1" t="s">
        <v>371</v>
      </c>
      <c r="D479" s="1" t="s">
        <v>954</v>
      </c>
      <c r="E479" s="5">
        <v>1190660</v>
      </c>
      <c r="F479" s="8" t="s">
        <v>28</v>
      </c>
      <c r="G479" s="5">
        <v>119066</v>
      </c>
      <c r="H479" s="5">
        <f t="shared" si="21"/>
        <v>1309726</v>
      </c>
      <c r="I479" s="1" t="s">
        <v>251</v>
      </c>
      <c r="J479" s="1" t="s">
        <v>745</v>
      </c>
      <c r="K479" s="20">
        <f t="shared" si="22"/>
        <v>45016</v>
      </c>
      <c r="L479" s="16">
        <f>+VLOOKUP(B479,'[1]2022-2023'!$I$1:$Q$65536,9,0)</f>
        <v>1309726</v>
      </c>
      <c r="M479" s="16">
        <f t="shared" si="23"/>
        <v>0</v>
      </c>
      <c r="N479" s="14" t="str">
        <f>+VLOOKUP(B479,'[1]2022-2023'!$I$1:$Q$65536,7,0)</f>
        <v>20230428</v>
      </c>
      <c r="O479" t="s">
        <v>1064</v>
      </c>
    </row>
    <row r="480" spans="1:15" hidden="1" x14ac:dyDescent="0.2">
      <c r="A480" s="11">
        <v>44986</v>
      </c>
      <c r="B480" s="1">
        <v>9184</v>
      </c>
      <c r="C480" s="1" t="s">
        <v>371</v>
      </c>
      <c r="D480" s="1" t="s">
        <v>955</v>
      </c>
      <c r="E480" s="5">
        <v>1665870</v>
      </c>
      <c r="F480" s="8" t="s">
        <v>28</v>
      </c>
      <c r="G480" s="5">
        <v>166587</v>
      </c>
      <c r="H480" s="5">
        <f t="shared" si="21"/>
        <v>1832457</v>
      </c>
      <c r="I480" s="1" t="s">
        <v>727</v>
      </c>
      <c r="J480" s="1" t="s">
        <v>243</v>
      </c>
      <c r="K480" s="20">
        <f t="shared" si="22"/>
        <v>45016</v>
      </c>
      <c r="L480" s="16">
        <f>+VLOOKUP(B480,'[1]2022-2023'!$I$1:$Q$65536,9,0)</f>
        <v>1832457</v>
      </c>
      <c r="M480" s="16">
        <f t="shared" si="23"/>
        <v>0</v>
      </c>
      <c r="N480" s="14" t="str">
        <f>+VLOOKUP(B480,'[1]2022-2023'!$I$1:$Q$65536,7,0)</f>
        <v>20230428</v>
      </c>
      <c r="O480" t="s">
        <v>1064</v>
      </c>
    </row>
    <row r="481" spans="1:15" hidden="1" x14ac:dyDescent="0.2">
      <c r="A481" s="11">
        <v>44986</v>
      </c>
      <c r="B481" s="1">
        <v>9185</v>
      </c>
      <c r="C481" s="1" t="s">
        <v>371</v>
      </c>
      <c r="D481" s="1" t="s">
        <v>956</v>
      </c>
      <c r="E481" s="5">
        <v>1190660</v>
      </c>
      <c r="F481" s="8" t="s">
        <v>28</v>
      </c>
      <c r="G481" s="5">
        <v>119066</v>
      </c>
      <c r="H481" s="5">
        <f t="shared" si="21"/>
        <v>1309726</v>
      </c>
      <c r="I481" s="1" t="s">
        <v>207</v>
      </c>
      <c r="J481" s="1" t="s">
        <v>706</v>
      </c>
      <c r="K481" s="20">
        <f t="shared" si="22"/>
        <v>45016</v>
      </c>
      <c r="L481" s="16">
        <f>+VLOOKUP(B481,'[1]2022-2023'!$I$1:$Q$65536,9,0)</f>
        <v>1309726</v>
      </c>
      <c r="M481" s="16">
        <f t="shared" si="23"/>
        <v>0</v>
      </c>
      <c r="N481" s="14" t="str">
        <f>+VLOOKUP(B481,'[1]2022-2023'!$I$1:$Q$65536,7,0)</f>
        <v>20230428</v>
      </c>
      <c r="O481" t="s">
        <v>1064</v>
      </c>
    </row>
    <row r="482" spans="1:15" hidden="1" x14ac:dyDescent="0.2">
      <c r="A482" s="11">
        <v>44988</v>
      </c>
      <c r="B482" s="1">
        <v>11260</v>
      </c>
      <c r="C482" s="1" t="s">
        <v>371</v>
      </c>
      <c r="D482" s="1" t="s">
        <v>957</v>
      </c>
      <c r="E482" s="5">
        <v>750435</v>
      </c>
      <c r="F482" s="8" t="s">
        <v>28</v>
      </c>
      <c r="G482" s="5">
        <v>75044</v>
      </c>
      <c r="H482" s="5">
        <f t="shared" si="21"/>
        <v>825479</v>
      </c>
      <c r="I482" s="1" t="s">
        <v>394</v>
      </c>
      <c r="J482" s="1" t="s">
        <v>472</v>
      </c>
      <c r="K482" s="20">
        <f t="shared" si="22"/>
        <v>45018</v>
      </c>
      <c r="L482" s="16">
        <f>+VLOOKUP(B482,'[1]2022-2023'!$I$1:$Q$65536,9,0)</f>
        <v>825479</v>
      </c>
      <c r="M482" s="16">
        <f t="shared" si="23"/>
        <v>0</v>
      </c>
      <c r="N482" s="14" t="str">
        <f>+VLOOKUP(B482,'[1]2022-2023'!$I$1:$Q$65536,7,0)</f>
        <v>20230428</v>
      </c>
      <c r="O482" t="s">
        <v>1064</v>
      </c>
    </row>
    <row r="483" spans="1:15" hidden="1" x14ac:dyDescent="0.2">
      <c r="A483" s="11">
        <v>44988</v>
      </c>
      <c r="B483" s="1">
        <v>11283</v>
      </c>
      <c r="C483" s="1" t="s">
        <v>371</v>
      </c>
      <c r="D483" s="1" t="s">
        <v>958</v>
      </c>
      <c r="E483" s="5">
        <v>5475840</v>
      </c>
      <c r="F483" s="8" t="s">
        <v>28</v>
      </c>
      <c r="G483" s="5">
        <v>547584</v>
      </c>
      <c r="H483" s="5">
        <f t="shared" ref="H483:H546" si="24">+E483+G483</f>
        <v>6023424</v>
      </c>
      <c r="I483" s="1" t="s">
        <v>302</v>
      </c>
      <c r="J483" s="1" t="s">
        <v>375</v>
      </c>
      <c r="K483" s="20">
        <f t="shared" ref="K483:K546" si="25">30+A483</f>
        <v>45018</v>
      </c>
      <c r="L483" s="16">
        <f>+VLOOKUP(B483,'[1]2022-2023'!$I$1:$Q$65536,9,0)</f>
        <v>6023424</v>
      </c>
      <c r="M483" s="16">
        <f t="shared" ref="M483:M546" si="26">+L483-H483</f>
        <v>0</v>
      </c>
      <c r="N483" s="14" t="str">
        <f>+VLOOKUP(B483,'[1]2022-2023'!$I$1:$Q$65536,7,0)</f>
        <v>20230428</v>
      </c>
      <c r="O483" t="s">
        <v>1064</v>
      </c>
    </row>
    <row r="484" spans="1:15" hidden="1" x14ac:dyDescent="0.2">
      <c r="A484" s="11">
        <v>44991</v>
      </c>
      <c r="B484" s="1">
        <v>11363</v>
      </c>
      <c r="C484" s="1" t="s">
        <v>371</v>
      </c>
      <c r="D484" s="1" t="s">
        <v>959</v>
      </c>
      <c r="E484" s="5">
        <v>3829235</v>
      </c>
      <c r="F484" s="8" t="s">
        <v>28</v>
      </c>
      <c r="G484" s="5">
        <v>382924</v>
      </c>
      <c r="H484" s="5">
        <f t="shared" si="24"/>
        <v>4212159</v>
      </c>
      <c r="I484" s="1" t="s">
        <v>748</v>
      </c>
      <c r="J484" s="1" t="s">
        <v>134</v>
      </c>
      <c r="K484" s="20">
        <f t="shared" si="25"/>
        <v>45021</v>
      </c>
      <c r="L484" s="16">
        <f>+VLOOKUP(B484,'[1]2022-2023'!$I$1:$Q$65536,9,0)</f>
        <v>4212159</v>
      </c>
      <c r="M484" s="16">
        <f t="shared" si="26"/>
        <v>0</v>
      </c>
      <c r="N484" s="14" t="str">
        <f>+VLOOKUP(B484,'[1]2022-2023'!$I$1:$Q$65536,7,0)</f>
        <v>20230428</v>
      </c>
      <c r="O484" t="s">
        <v>1064</v>
      </c>
    </row>
    <row r="485" spans="1:15" hidden="1" x14ac:dyDescent="0.2">
      <c r="A485" s="11">
        <v>44991</v>
      </c>
      <c r="B485" s="1">
        <v>11437</v>
      </c>
      <c r="C485" s="1" t="s">
        <v>371</v>
      </c>
      <c r="D485" s="1" t="s">
        <v>960</v>
      </c>
      <c r="E485" s="5">
        <v>3331740</v>
      </c>
      <c r="F485" s="8" t="s">
        <v>28</v>
      </c>
      <c r="G485" s="5">
        <v>333174</v>
      </c>
      <c r="H485" s="5">
        <f t="shared" si="24"/>
        <v>3664914</v>
      </c>
      <c r="I485" s="1" t="s">
        <v>593</v>
      </c>
      <c r="J485" s="1" t="s">
        <v>162</v>
      </c>
      <c r="K485" s="20">
        <f t="shared" si="25"/>
        <v>45021</v>
      </c>
      <c r="L485" s="16">
        <f>+VLOOKUP(B485,'[1]2022-2023'!$I$1:$Q$65536,9,0)</f>
        <v>3664914</v>
      </c>
      <c r="M485" s="16">
        <f t="shared" si="26"/>
        <v>0</v>
      </c>
      <c r="N485" s="14" t="str">
        <f>+VLOOKUP(B485,'[1]2022-2023'!$I$1:$Q$65536,7,0)</f>
        <v>20230428</v>
      </c>
      <c r="O485" t="s">
        <v>1064</v>
      </c>
    </row>
    <row r="486" spans="1:15" hidden="1" x14ac:dyDescent="0.2">
      <c r="A486" s="11">
        <v>44992</v>
      </c>
      <c r="B486" s="1">
        <v>11488</v>
      </c>
      <c r="C486" s="1" t="s">
        <v>371</v>
      </c>
      <c r="D486" s="1" t="s">
        <v>961</v>
      </c>
      <c r="E486" s="5">
        <v>1110580</v>
      </c>
      <c r="F486" s="8" t="s">
        <v>28</v>
      </c>
      <c r="G486" s="5">
        <v>111058</v>
      </c>
      <c r="H486" s="5">
        <f t="shared" si="24"/>
        <v>1221638</v>
      </c>
      <c r="I486" s="1" t="s">
        <v>748</v>
      </c>
      <c r="J486" s="1" t="s">
        <v>134</v>
      </c>
      <c r="K486" s="20">
        <f t="shared" si="25"/>
        <v>45022</v>
      </c>
      <c r="L486" s="16">
        <f>+VLOOKUP(B486,'[1]2022-2023'!$I$1:$Q$65536,9,0)</f>
        <v>1221638</v>
      </c>
      <c r="M486" s="16">
        <f t="shared" si="26"/>
        <v>0</v>
      </c>
      <c r="N486" s="14" t="str">
        <f>+VLOOKUP(B486,'[1]2022-2023'!$I$1:$Q$65536,7,0)</f>
        <v>20230428</v>
      </c>
      <c r="O486" t="s">
        <v>1064</v>
      </c>
    </row>
    <row r="487" spans="1:15" hidden="1" x14ac:dyDescent="0.2">
      <c r="A487" s="11">
        <v>44993</v>
      </c>
      <c r="B487" s="1">
        <v>11779</v>
      </c>
      <c r="C487" s="1" t="s">
        <v>371</v>
      </c>
      <c r="D487" s="1" t="s">
        <v>962</v>
      </c>
      <c r="E487" s="5">
        <v>1110580</v>
      </c>
      <c r="F487" s="8" t="s">
        <v>28</v>
      </c>
      <c r="G487" s="5">
        <v>111058</v>
      </c>
      <c r="H487" s="5">
        <f t="shared" si="24"/>
        <v>1221638</v>
      </c>
      <c r="I487" s="1" t="s">
        <v>437</v>
      </c>
      <c r="J487" s="1" t="s">
        <v>456</v>
      </c>
      <c r="K487" s="20">
        <f t="shared" si="25"/>
        <v>45023</v>
      </c>
      <c r="L487" s="16">
        <f>+VLOOKUP(B487,'[1]2022-2023'!$I$1:$Q$65536,9,0)</f>
        <v>1221638</v>
      </c>
      <c r="M487" s="16">
        <f t="shared" si="26"/>
        <v>0</v>
      </c>
      <c r="N487" s="14" t="str">
        <f>+VLOOKUP(B487,'[1]2022-2023'!$I$1:$Q$65536,7,0)</f>
        <v>20230428</v>
      </c>
      <c r="O487" t="s">
        <v>1064</v>
      </c>
    </row>
    <row r="488" spans="1:15" hidden="1" x14ac:dyDescent="0.2">
      <c r="A488" s="11">
        <v>44993</v>
      </c>
      <c r="B488" s="1">
        <v>12342</v>
      </c>
      <c r="C488" s="1" t="s">
        <v>371</v>
      </c>
      <c r="D488" s="1" t="s">
        <v>963</v>
      </c>
      <c r="E488" s="5">
        <v>1111710</v>
      </c>
      <c r="F488" s="8" t="s">
        <v>28</v>
      </c>
      <c r="G488" s="5">
        <v>111171</v>
      </c>
      <c r="H488" s="5">
        <f t="shared" si="24"/>
        <v>1222881</v>
      </c>
      <c r="I488" s="1" t="s">
        <v>727</v>
      </c>
      <c r="J488" s="1" t="s">
        <v>243</v>
      </c>
      <c r="K488" s="20">
        <f t="shared" si="25"/>
        <v>45023</v>
      </c>
      <c r="L488" s="16">
        <f>+VLOOKUP(B488,'[1]2022-2023'!$I$1:$Q$65536,9,0)</f>
        <v>1222881</v>
      </c>
      <c r="M488" s="16">
        <f t="shared" si="26"/>
        <v>0</v>
      </c>
      <c r="N488" s="14" t="str">
        <f>+VLOOKUP(B488,'[1]2022-2023'!$I$1:$Q$65536,7,0)</f>
        <v>20230428</v>
      </c>
      <c r="O488" t="s">
        <v>1064</v>
      </c>
    </row>
    <row r="489" spans="1:15" hidden="1" x14ac:dyDescent="0.2">
      <c r="A489" s="11">
        <v>44993</v>
      </c>
      <c r="B489" s="1">
        <v>12343</v>
      </c>
      <c r="C489" s="1" t="s">
        <v>371</v>
      </c>
      <c r="D489" s="1" t="s">
        <v>964</v>
      </c>
      <c r="E489" s="5">
        <v>2262710</v>
      </c>
      <c r="F489" s="8" t="s">
        <v>28</v>
      </c>
      <c r="G489" s="5">
        <v>226271</v>
      </c>
      <c r="H489" s="5">
        <f t="shared" si="24"/>
        <v>2488981</v>
      </c>
      <c r="I489" s="1" t="s">
        <v>207</v>
      </c>
      <c r="J489" s="1" t="s">
        <v>706</v>
      </c>
      <c r="K489" s="20">
        <f t="shared" si="25"/>
        <v>45023</v>
      </c>
      <c r="L489" s="16">
        <f>+VLOOKUP(B489,'[1]2022-2023'!$I$1:$Q$65536,9,0)</f>
        <v>2488981</v>
      </c>
      <c r="M489" s="16">
        <f t="shared" si="26"/>
        <v>0</v>
      </c>
      <c r="N489" s="14" t="str">
        <f>+VLOOKUP(B489,'[1]2022-2023'!$I$1:$Q$65536,7,0)</f>
        <v>20230428</v>
      </c>
      <c r="O489" t="s">
        <v>1064</v>
      </c>
    </row>
    <row r="490" spans="1:15" hidden="1" x14ac:dyDescent="0.2">
      <c r="A490" s="11">
        <v>44993</v>
      </c>
      <c r="B490" s="1">
        <v>12344</v>
      </c>
      <c r="C490" s="1" t="s">
        <v>371</v>
      </c>
      <c r="D490" s="1" t="s">
        <v>965</v>
      </c>
      <c r="E490" s="5">
        <v>2083131</v>
      </c>
      <c r="F490" s="8" t="s">
        <v>28</v>
      </c>
      <c r="G490" s="5">
        <v>208313</v>
      </c>
      <c r="H490" s="5">
        <f t="shared" si="24"/>
        <v>2291444</v>
      </c>
      <c r="I490" s="1" t="s">
        <v>394</v>
      </c>
      <c r="J490" s="1" t="s">
        <v>472</v>
      </c>
      <c r="K490" s="20">
        <f t="shared" si="25"/>
        <v>45023</v>
      </c>
      <c r="L490" s="16">
        <f>+VLOOKUP(B490,'[1]2022-2023'!$I$1:$Q$65536,9,0)</f>
        <v>2291444</v>
      </c>
      <c r="M490" s="16">
        <f t="shared" si="26"/>
        <v>0</v>
      </c>
      <c r="N490" s="14" t="str">
        <f>+VLOOKUP(B490,'[1]2022-2023'!$I$1:$Q$65536,7,0)</f>
        <v>20230428</v>
      </c>
      <c r="O490" t="s">
        <v>1064</v>
      </c>
    </row>
    <row r="491" spans="1:15" hidden="1" x14ac:dyDescent="0.2">
      <c r="A491" s="11">
        <v>44993</v>
      </c>
      <c r="B491" s="1">
        <v>12345</v>
      </c>
      <c r="C491" s="1" t="s">
        <v>371</v>
      </c>
      <c r="D491" s="1" t="s">
        <v>966</v>
      </c>
      <c r="E491" s="5">
        <v>1785990</v>
      </c>
      <c r="F491" s="8" t="s">
        <v>28</v>
      </c>
      <c r="G491" s="5">
        <v>178599</v>
      </c>
      <c r="H491" s="5">
        <f t="shared" si="24"/>
        <v>1964589</v>
      </c>
      <c r="I491" s="1" t="s">
        <v>393</v>
      </c>
      <c r="J491" s="1" t="s">
        <v>677</v>
      </c>
      <c r="K491" s="20">
        <f t="shared" si="25"/>
        <v>45023</v>
      </c>
      <c r="L491" s="16">
        <f>+VLOOKUP(B491,'[1]2022-2023'!$I$1:$Q$65536,9,0)</f>
        <v>1964589</v>
      </c>
      <c r="M491" s="16">
        <f t="shared" si="26"/>
        <v>0</v>
      </c>
      <c r="N491" s="14" t="str">
        <f>+VLOOKUP(B491,'[1]2022-2023'!$I$1:$Q$65536,7,0)</f>
        <v>20230428</v>
      </c>
      <c r="O491" t="s">
        <v>1064</v>
      </c>
    </row>
    <row r="492" spans="1:15" hidden="1" x14ac:dyDescent="0.2">
      <c r="A492" s="11">
        <v>44996</v>
      </c>
      <c r="B492" s="1">
        <v>1344</v>
      </c>
      <c r="C492" s="1" t="s">
        <v>967</v>
      </c>
      <c r="D492" s="1" t="s">
        <v>826</v>
      </c>
      <c r="E492" s="5">
        <v>-999522</v>
      </c>
      <c r="F492" s="8" t="s">
        <v>28</v>
      </c>
      <c r="G492" s="5">
        <v>-99952</v>
      </c>
      <c r="H492" s="5">
        <f t="shared" si="24"/>
        <v>-1099474</v>
      </c>
      <c r="I492" s="1" t="s">
        <v>394</v>
      </c>
      <c r="J492" s="1" t="s">
        <v>472</v>
      </c>
      <c r="K492" s="20">
        <f t="shared" si="25"/>
        <v>45026</v>
      </c>
      <c r="L492" s="16">
        <f>+VLOOKUP(B492,'[1]2022-2023'!$I$1:$Q$65536,9,0)</f>
        <v>-1099474</v>
      </c>
      <c r="M492" s="16">
        <f t="shared" si="26"/>
        <v>0</v>
      </c>
      <c r="N492" s="14" t="str">
        <f>+VLOOKUP(B492,'[1]2022-2023'!$I$1:$Q$65536,7,0)</f>
        <v>20230315</v>
      </c>
      <c r="O492" t="s">
        <v>1062</v>
      </c>
    </row>
    <row r="493" spans="1:15" hidden="1" x14ac:dyDescent="0.2">
      <c r="A493" s="11">
        <v>44998</v>
      </c>
      <c r="B493" s="1">
        <v>13522</v>
      </c>
      <c r="C493" s="1" t="s">
        <v>371</v>
      </c>
      <c r="D493" s="1" t="s">
        <v>302</v>
      </c>
      <c r="E493" s="5">
        <v>2262710</v>
      </c>
      <c r="F493" s="8" t="s">
        <v>28</v>
      </c>
      <c r="G493" s="5">
        <v>226271</v>
      </c>
      <c r="H493" s="5">
        <f t="shared" si="24"/>
        <v>2488981</v>
      </c>
      <c r="I493" s="1" t="s">
        <v>302</v>
      </c>
      <c r="J493" s="1" t="s">
        <v>375</v>
      </c>
      <c r="K493" s="20">
        <f t="shared" si="25"/>
        <v>45028</v>
      </c>
      <c r="L493" s="16">
        <f>+VLOOKUP(B493,'[1]2022-2023'!$I$1:$Q$65536,9,0)</f>
        <v>2488981</v>
      </c>
      <c r="M493" s="16">
        <f t="shared" si="26"/>
        <v>0</v>
      </c>
      <c r="N493" s="14" t="str">
        <f>+VLOOKUP(B493,'[1]2022-2023'!$I$1:$Q$65536,7,0)</f>
        <v>20230510</v>
      </c>
      <c r="O493" t="s">
        <v>1065</v>
      </c>
    </row>
    <row r="494" spans="1:15" hidden="1" x14ac:dyDescent="0.2">
      <c r="A494" s="11">
        <v>44999</v>
      </c>
      <c r="B494" s="1">
        <v>13554</v>
      </c>
      <c r="C494" s="1" t="s">
        <v>371</v>
      </c>
      <c r="D494" s="1" t="s">
        <v>968</v>
      </c>
      <c r="E494" s="5">
        <v>4563950</v>
      </c>
      <c r="F494" s="8" t="s">
        <v>28</v>
      </c>
      <c r="G494" s="5">
        <v>456395</v>
      </c>
      <c r="H494" s="5">
        <f t="shared" si="24"/>
        <v>5020345</v>
      </c>
      <c r="I494" s="1" t="s">
        <v>437</v>
      </c>
      <c r="J494" s="1" t="s">
        <v>456</v>
      </c>
      <c r="K494" s="20">
        <f t="shared" si="25"/>
        <v>45029</v>
      </c>
      <c r="L494" s="16">
        <f>+VLOOKUP(B494,'[1]2022-2023'!$I$1:$Q$65536,9,0)</f>
        <v>5020345</v>
      </c>
      <c r="M494" s="16">
        <f t="shared" si="26"/>
        <v>0</v>
      </c>
      <c r="N494" s="14" t="str">
        <f>+VLOOKUP(B494,'[1]2022-2023'!$I$1:$Q$65536,7,0)</f>
        <v>20230428</v>
      </c>
      <c r="O494" t="s">
        <v>1064</v>
      </c>
    </row>
    <row r="495" spans="1:15" hidden="1" x14ac:dyDescent="0.2">
      <c r="A495" s="11">
        <v>45000</v>
      </c>
      <c r="B495" s="1">
        <v>13713</v>
      </c>
      <c r="C495" s="1" t="s">
        <v>371</v>
      </c>
      <c r="D495" s="1" t="s">
        <v>969</v>
      </c>
      <c r="E495" s="5">
        <v>2858040</v>
      </c>
      <c r="F495" s="8" t="s">
        <v>28</v>
      </c>
      <c r="G495" s="5">
        <v>285804</v>
      </c>
      <c r="H495" s="5">
        <f t="shared" si="24"/>
        <v>3143844</v>
      </c>
      <c r="I495" s="1" t="s">
        <v>393</v>
      </c>
      <c r="J495" s="1" t="s">
        <v>677</v>
      </c>
      <c r="K495" s="20">
        <f t="shared" si="25"/>
        <v>45030</v>
      </c>
      <c r="L495" s="16">
        <f>+VLOOKUP(B495,'[1]2022-2023'!$I$1:$Q$65536,9,0)</f>
        <v>3143844</v>
      </c>
      <c r="M495" s="16">
        <f t="shared" si="26"/>
        <v>0</v>
      </c>
      <c r="N495" s="14" t="str">
        <f>+VLOOKUP(B495,'[1]2022-2023'!$I$1:$Q$65536,7,0)</f>
        <v>20230510</v>
      </c>
      <c r="O495" t="s">
        <v>1065</v>
      </c>
    </row>
    <row r="496" spans="1:15" hidden="1" x14ac:dyDescent="0.2">
      <c r="A496" s="11">
        <v>45000</v>
      </c>
      <c r="B496" s="1">
        <v>13714</v>
      </c>
      <c r="C496" s="1" t="s">
        <v>371</v>
      </c>
      <c r="D496" s="1" t="s">
        <v>970</v>
      </c>
      <c r="E496" s="5">
        <v>1646605</v>
      </c>
      <c r="F496" s="8" t="s">
        <v>28</v>
      </c>
      <c r="G496" s="5">
        <v>164661</v>
      </c>
      <c r="H496" s="5">
        <f t="shared" si="24"/>
        <v>1811266</v>
      </c>
      <c r="I496" s="1" t="s">
        <v>727</v>
      </c>
      <c r="J496" s="1" t="s">
        <v>243</v>
      </c>
      <c r="K496" s="20">
        <f t="shared" si="25"/>
        <v>45030</v>
      </c>
      <c r="L496" s="16">
        <f>+VLOOKUP(B496,'[1]2022-2023'!$I$1:$Q$65536,9,0)</f>
        <v>1811266</v>
      </c>
      <c r="M496" s="16">
        <f t="shared" si="26"/>
        <v>0</v>
      </c>
      <c r="N496" s="14" t="str">
        <f>+VLOOKUP(B496,'[1]2022-2023'!$I$1:$Q$65536,7,0)</f>
        <v>20230510</v>
      </c>
      <c r="O496" t="s">
        <v>1065</v>
      </c>
    </row>
    <row r="497" spans="1:15" hidden="1" x14ac:dyDescent="0.2">
      <c r="A497" s="11">
        <v>45002</v>
      </c>
      <c r="B497" s="1">
        <v>15618</v>
      </c>
      <c r="C497" s="1" t="s">
        <v>371</v>
      </c>
      <c r="D497" s="1" t="s">
        <v>971</v>
      </c>
      <c r="E497" s="5">
        <v>4483870</v>
      </c>
      <c r="F497" s="8" t="s">
        <v>28</v>
      </c>
      <c r="G497" s="5">
        <v>448387</v>
      </c>
      <c r="H497" s="5">
        <f t="shared" si="24"/>
        <v>4932257</v>
      </c>
      <c r="I497" s="1" t="s">
        <v>748</v>
      </c>
      <c r="J497" s="1" t="s">
        <v>134</v>
      </c>
      <c r="K497" s="20">
        <f t="shared" si="25"/>
        <v>45032</v>
      </c>
      <c r="L497" s="16">
        <f>+VLOOKUP(B497,'[1]2022-2023'!$I$1:$Q$65536,9,0)</f>
        <v>4932257</v>
      </c>
      <c r="M497" s="16">
        <f t="shared" si="26"/>
        <v>0</v>
      </c>
      <c r="N497" s="14" t="str">
        <f>+VLOOKUP(B497,'[1]2022-2023'!$I$1:$Q$65536,7,0)</f>
        <v>20230510</v>
      </c>
      <c r="O497" t="s">
        <v>1065</v>
      </c>
    </row>
    <row r="498" spans="1:15" hidden="1" x14ac:dyDescent="0.2">
      <c r="A498" s="11">
        <v>45002</v>
      </c>
      <c r="B498" s="1">
        <v>15658</v>
      </c>
      <c r="C498" s="1" t="s">
        <v>371</v>
      </c>
      <c r="D498" s="1" t="s">
        <v>394</v>
      </c>
      <c r="E498" s="5">
        <v>1072050</v>
      </c>
      <c r="F498" s="8" t="s">
        <v>28</v>
      </c>
      <c r="G498" s="5">
        <v>107205</v>
      </c>
      <c r="H498" s="5">
        <f t="shared" si="24"/>
        <v>1179255</v>
      </c>
      <c r="I498" s="1" t="s">
        <v>394</v>
      </c>
      <c r="J498" s="1" t="s">
        <v>472</v>
      </c>
      <c r="K498" s="20">
        <f t="shared" si="25"/>
        <v>45032</v>
      </c>
      <c r="L498" s="16">
        <f>+VLOOKUP(B498,'[1]2022-2023'!$I$1:$Q$65536,9,0)</f>
        <v>1179255</v>
      </c>
      <c r="M498" s="16">
        <f t="shared" si="26"/>
        <v>0</v>
      </c>
      <c r="N498" s="14" t="str">
        <f>+VLOOKUP(B498,'[1]2022-2023'!$I$1:$Q$65536,7,0)</f>
        <v>20230510</v>
      </c>
      <c r="O498" t="s">
        <v>1065</v>
      </c>
    </row>
    <row r="499" spans="1:15" hidden="1" x14ac:dyDescent="0.2">
      <c r="A499" s="11">
        <v>45003</v>
      </c>
      <c r="B499" s="1">
        <v>15679</v>
      </c>
      <c r="C499" s="1" t="s">
        <v>371</v>
      </c>
      <c r="D499" s="1" t="s">
        <v>437</v>
      </c>
      <c r="E499" s="5">
        <v>2221160</v>
      </c>
      <c r="F499" s="8" t="s">
        <v>28</v>
      </c>
      <c r="G499" s="5">
        <v>222116</v>
      </c>
      <c r="H499" s="5">
        <f t="shared" si="24"/>
        <v>2443276</v>
      </c>
      <c r="I499" s="1" t="s">
        <v>437</v>
      </c>
      <c r="J499" s="1" t="s">
        <v>456</v>
      </c>
      <c r="K499" s="20">
        <f t="shared" si="25"/>
        <v>45033</v>
      </c>
      <c r="L499" s="16">
        <f>+VLOOKUP(B499,'[1]2022-2023'!$I$1:$Q$65536,9,0)</f>
        <v>2443276</v>
      </c>
      <c r="M499" s="16">
        <f t="shared" si="26"/>
        <v>0</v>
      </c>
      <c r="N499" s="14" t="str">
        <f>+VLOOKUP(B499,'[1]2022-2023'!$I$1:$Q$65536,7,0)</f>
        <v>20230510</v>
      </c>
      <c r="O499" t="s">
        <v>1065</v>
      </c>
    </row>
    <row r="500" spans="1:15" hidden="1" x14ac:dyDescent="0.2">
      <c r="A500" s="11">
        <v>45005</v>
      </c>
      <c r="B500" s="1">
        <v>15800</v>
      </c>
      <c r="C500" s="1" t="s">
        <v>371</v>
      </c>
      <c r="D500" s="1" t="s">
        <v>972</v>
      </c>
      <c r="E500" s="5">
        <v>3947845</v>
      </c>
      <c r="F500" s="8" t="s">
        <v>28</v>
      </c>
      <c r="G500" s="5">
        <v>394785</v>
      </c>
      <c r="H500" s="5">
        <f t="shared" si="24"/>
        <v>4342630</v>
      </c>
      <c r="I500" s="1" t="s">
        <v>593</v>
      </c>
      <c r="J500" s="1" t="s">
        <v>162</v>
      </c>
      <c r="K500" s="20">
        <f t="shared" si="25"/>
        <v>45035</v>
      </c>
      <c r="L500" s="16">
        <f>+VLOOKUP(B500,'[1]2022-2023'!$I$1:$Q$65536,9,0)</f>
        <v>4342630</v>
      </c>
      <c r="M500" s="16">
        <f t="shared" si="26"/>
        <v>0</v>
      </c>
      <c r="N500" s="14" t="str">
        <f>+VLOOKUP(B500,'[1]2022-2023'!$I$1:$Q$65536,7,0)</f>
        <v>20230510</v>
      </c>
      <c r="O500" t="s">
        <v>1065</v>
      </c>
    </row>
    <row r="501" spans="1:15" hidden="1" x14ac:dyDescent="0.2">
      <c r="A501" s="11">
        <v>45006</v>
      </c>
      <c r="B501" s="1">
        <v>1509</v>
      </c>
      <c r="C501" s="1" t="s">
        <v>967</v>
      </c>
      <c r="D501" s="1" t="s">
        <v>973</v>
      </c>
      <c r="E501" s="5">
        <v>-111058</v>
      </c>
      <c r="F501" s="8" t="s">
        <v>28</v>
      </c>
      <c r="G501" s="5">
        <v>-11106</v>
      </c>
      <c r="H501" s="5">
        <f t="shared" si="24"/>
        <v>-122164</v>
      </c>
      <c r="I501" s="1" t="s">
        <v>394</v>
      </c>
      <c r="J501" s="1" t="s">
        <v>472</v>
      </c>
      <c r="K501" s="20">
        <f t="shared" si="25"/>
        <v>45036</v>
      </c>
      <c r="L501" s="16">
        <f>+VLOOKUP(B501,'[1]2022-2023'!$I$1:$Q$65536,9,0)</f>
        <v>-122164</v>
      </c>
      <c r="M501" s="16">
        <f t="shared" si="26"/>
        <v>0</v>
      </c>
      <c r="N501" s="14" t="str">
        <f>+VLOOKUP(B501,'[1]2022-2023'!$I$1:$Q$65536,7,0)</f>
        <v>20230330</v>
      </c>
      <c r="O501" t="s">
        <v>1063</v>
      </c>
    </row>
    <row r="502" spans="1:15" hidden="1" x14ac:dyDescent="0.2">
      <c r="A502" s="11">
        <v>45007</v>
      </c>
      <c r="B502" s="1">
        <v>1420</v>
      </c>
      <c r="C502" s="1" t="s">
        <v>950</v>
      </c>
      <c r="D502" s="1" t="s">
        <v>826</v>
      </c>
      <c r="E502" s="5">
        <v>-1219141</v>
      </c>
      <c r="F502" s="8" t="s">
        <v>28</v>
      </c>
      <c r="G502" s="5">
        <v>-121914</v>
      </c>
      <c r="H502" s="5">
        <f t="shared" si="24"/>
        <v>-1341055</v>
      </c>
      <c r="I502" s="1" t="s">
        <v>727</v>
      </c>
      <c r="J502" s="1" t="s">
        <v>243</v>
      </c>
      <c r="K502" s="20">
        <f t="shared" si="25"/>
        <v>45037</v>
      </c>
      <c r="L502" s="16">
        <f>+VLOOKUP(B502,'[1]2022-2023'!$I$1:$Q$65536,9,0)</f>
        <v>-1341055</v>
      </c>
      <c r="M502" s="16">
        <f t="shared" si="26"/>
        <v>0</v>
      </c>
      <c r="N502" s="14" t="str">
        <f>+VLOOKUP(B502,'[1]2022-2023'!$I$1:$Q$65536,7,0)</f>
        <v>20230330</v>
      </c>
      <c r="O502" t="s">
        <v>1063</v>
      </c>
    </row>
    <row r="503" spans="1:15" hidden="1" x14ac:dyDescent="0.2">
      <c r="A503" s="11">
        <v>45007</v>
      </c>
      <c r="B503" s="1">
        <v>15880</v>
      </c>
      <c r="C503" s="1" t="s">
        <v>371</v>
      </c>
      <c r="D503" s="1" t="s">
        <v>974</v>
      </c>
      <c r="E503" s="5">
        <v>555290</v>
      </c>
      <c r="F503" s="8" t="s">
        <v>28</v>
      </c>
      <c r="G503" s="5">
        <v>55529</v>
      </c>
      <c r="H503" s="5">
        <f t="shared" si="24"/>
        <v>610819</v>
      </c>
      <c r="I503" s="1" t="s">
        <v>748</v>
      </c>
      <c r="J503" s="1" t="s">
        <v>134</v>
      </c>
      <c r="K503" s="20">
        <f t="shared" si="25"/>
        <v>45037</v>
      </c>
      <c r="L503" s="16">
        <f>+VLOOKUP(B503,'[1]2022-2023'!$I$1:$Q$65536,9,0)</f>
        <v>610819</v>
      </c>
      <c r="M503" s="16">
        <f t="shared" si="26"/>
        <v>0</v>
      </c>
      <c r="N503" s="14" t="str">
        <f>+VLOOKUP(B503,'[1]2022-2023'!$I$1:$Q$65536,7,0)</f>
        <v>20230510</v>
      </c>
      <c r="O503" t="s">
        <v>1065</v>
      </c>
    </row>
    <row r="504" spans="1:15" hidden="1" x14ac:dyDescent="0.2">
      <c r="A504" s="11">
        <v>45007</v>
      </c>
      <c r="B504" s="1">
        <v>15912</v>
      </c>
      <c r="C504" s="1" t="s">
        <v>371</v>
      </c>
      <c r="D504" s="1" t="s">
        <v>975</v>
      </c>
      <c r="E504" s="5">
        <v>1072050</v>
      </c>
      <c r="F504" s="8" t="s">
        <v>28</v>
      </c>
      <c r="G504" s="5">
        <v>107205</v>
      </c>
      <c r="H504" s="5">
        <f t="shared" si="24"/>
        <v>1179255</v>
      </c>
      <c r="I504" s="1" t="s">
        <v>207</v>
      </c>
      <c r="J504" s="1" t="s">
        <v>706</v>
      </c>
      <c r="K504" s="20">
        <f t="shared" si="25"/>
        <v>45037</v>
      </c>
      <c r="L504" s="16">
        <f>+VLOOKUP(B504,'[1]2022-2023'!$I$1:$Q$65536,9,0)</f>
        <v>1179255</v>
      </c>
      <c r="M504" s="16">
        <f t="shared" si="26"/>
        <v>0</v>
      </c>
      <c r="N504" s="14" t="str">
        <f>+VLOOKUP(B504,'[1]2022-2023'!$I$1:$Q$65536,7,0)</f>
        <v>20230510</v>
      </c>
      <c r="O504" t="s">
        <v>1065</v>
      </c>
    </row>
    <row r="505" spans="1:15" hidden="1" x14ac:dyDescent="0.2">
      <c r="A505" s="11">
        <v>45012</v>
      </c>
      <c r="B505" s="1">
        <v>1632</v>
      </c>
      <c r="C505" s="1" t="s">
        <v>942</v>
      </c>
      <c r="D505" s="1" t="s">
        <v>826</v>
      </c>
      <c r="E505" s="5">
        <v>-1099144</v>
      </c>
      <c r="F505" s="8" t="s">
        <v>28</v>
      </c>
      <c r="G505" s="5">
        <v>-109915</v>
      </c>
      <c r="H505" s="5">
        <f t="shared" si="24"/>
        <v>-1209059</v>
      </c>
      <c r="I505" s="1" t="s">
        <v>593</v>
      </c>
      <c r="J505" s="1" t="s">
        <v>162</v>
      </c>
      <c r="K505" s="20">
        <f t="shared" si="25"/>
        <v>45042</v>
      </c>
      <c r="L505" s="16">
        <f>+VLOOKUP(B505,'[1]2022-2023'!$I$1:$Q$65536,9,0)</f>
        <v>-1209059</v>
      </c>
      <c r="M505" s="16">
        <f t="shared" si="26"/>
        <v>0</v>
      </c>
      <c r="N505" s="14" t="str">
        <f>+VLOOKUP(B505,'[1]2022-2023'!$I$1:$Q$65536,7,0)</f>
        <v>20230315</v>
      </c>
      <c r="O505" t="s">
        <v>1062</v>
      </c>
    </row>
    <row r="506" spans="1:15" hidden="1" x14ac:dyDescent="0.2">
      <c r="A506" s="11">
        <v>45012</v>
      </c>
      <c r="B506" s="1">
        <v>17551</v>
      </c>
      <c r="C506" s="1" t="s">
        <v>371</v>
      </c>
      <c r="D506" s="1" t="s">
        <v>976</v>
      </c>
      <c r="E506" s="5">
        <v>3334000</v>
      </c>
      <c r="F506" s="8" t="s">
        <v>28</v>
      </c>
      <c r="G506" s="5">
        <v>333400</v>
      </c>
      <c r="H506" s="5">
        <f t="shared" si="24"/>
        <v>3667400</v>
      </c>
      <c r="I506" s="1" t="s">
        <v>748</v>
      </c>
      <c r="J506" s="1" t="s">
        <v>134</v>
      </c>
      <c r="K506" s="20">
        <f t="shared" si="25"/>
        <v>45042</v>
      </c>
      <c r="L506" s="16">
        <f>+VLOOKUP(B506,'[1]2022-2023'!$I$1:$Q$65536,9,0)</f>
        <v>3667400</v>
      </c>
      <c r="M506" s="16">
        <f t="shared" si="26"/>
        <v>0</v>
      </c>
      <c r="N506" s="14" t="str">
        <f>+VLOOKUP(B506,'[1]2022-2023'!$I$1:$Q$65536,7,0)</f>
        <v>20230510</v>
      </c>
      <c r="O506" t="s">
        <v>1065</v>
      </c>
    </row>
    <row r="507" spans="1:15" hidden="1" x14ac:dyDescent="0.2">
      <c r="A507" s="11">
        <v>45012</v>
      </c>
      <c r="B507" s="1">
        <v>17594</v>
      </c>
      <c r="C507" s="1" t="s">
        <v>371</v>
      </c>
      <c r="D507" s="1" t="s">
        <v>977</v>
      </c>
      <c r="E507" s="5">
        <v>2144100</v>
      </c>
      <c r="F507" s="8" t="s">
        <v>28</v>
      </c>
      <c r="G507" s="5">
        <v>214410</v>
      </c>
      <c r="H507" s="5">
        <f t="shared" si="24"/>
        <v>2358510</v>
      </c>
      <c r="I507" s="1" t="s">
        <v>302</v>
      </c>
      <c r="J507" s="1" t="s">
        <v>375</v>
      </c>
      <c r="K507" s="20">
        <f t="shared" si="25"/>
        <v>45042</v>
      </c>
      <c r="L507" s="16">
        <f>+VLOOKUP(B507,'[1]2022-2023'!$I$1:$Q$65536,9,0)</f>
        <v>2358510</v>
      </c>
      <c r="M507" s="16">
        <f t="shared" si="26"/>
        <v>0</v>
      </c>
      <c r="N507" s="14" t="str">
        <f>+VLOOKUP(B507,'[1]2022-2023'!$I$1:$Q$65536,7,0)</f>
        <v>20230510</v>
      </c>
      <c r="O507" t="s">
        <v>1065</v>
      </c>
    </row>
    <row r="508" spans="1:15" hidden="1" x14ac:dyDescent="0.2">
      <c r="A508" s="11">
        <v>45012</v>
      </c>
      <c r="B508" s="1">
        <v>17629</v>
      </c>
      <c r="C508" s="1" t="s">
        <v>371</v>
      </c>
      <c r="D508" s="1" t="s">
        <v>978</v>
      </c>
      <c r="E508" s="5">
        <v>1861015</v>
      </c>
      <c r="F508" s="8" t="s">
        <v>28</v>
      </c>
      <c r="G508" s="5">
        <v>186102</v>
      </c>
      <c r="H508" s="5">
        <f t="shared" si="24"/>
        <v>2047117</v>
      </c>
      <c r="I508" s="1" t="s">
        <v>394</v>
      </c>
      <c r="J508" s="1" t="s">
        <v>472</v>
      </c>
      <c r="K508" s="20">
        <f t="shared" si="25"/>
        <v>45042</v>
      </c>
      <c r="L508" s="16">
        <f>+VLOOKUP(B508,'[1]2022-2023'!$I$1:$Q$65536,9,0)</f>
        <v>2047117</v>
      </c>
      <c r="M508" s="16">
        <f t="shared" si="26"/>
        <v>0</v>
      </c>
      <c r="N508" s="14" t="str">
        <f>+VLOOKUP(B508,'[1]2022-2023'!$I$1:$Q$65536,7,0)</f>
        <v>20230510</v>
      </c>
      <c r="O508" t="s">
        <v>1065</v>
      </c>
    </row>
    <row r="509" spans="1:15" hidden="1" x14ac:dyDescent="0.2">
      <c r="A509" s="11">
        <v>45012</v>
      </c>
      <c r="B509" s="1">
        <v>17630</v>
      </c>
      <c r="C509" s="1" t="s">
        <v>371</v>
      </c>
      <c r="D509" s="1" t="s">
        <v>979</v>
      </c>
      <c r="E509" s="5">
        <v>2262710</v>
      </c>
      <c r="F509" s="8" t="s">
        <v>28</v>
      </c>
      <c r="G509" s="5">
        <v>226271</v>
      </c>
      <c r="H509" s="5">
        <f t="shared" si="24"/>
        <v>2488981</v>
      </c>
      <c r="I509" s="1" t="s">
        <v>393</v>
      </c>
      <c r="J509" s="1" t="s">
        <v>677</v>
      </c>
      <c r="K509" s="20">
        <f t="shared" si="25"/>
        <v>45042</v>
      </c>
      <c r="L509" s="16">
        <f>+VLOOKUP(B509,'[1]2022-2023'!$I$1:$Q$65536,9,0)</f>
        <v>2488981</v>
      </c>
      <c r="M509" s="16">
        <f t="shared" si="26"/>
        <v>0</v>
      </c>
      <c r="N509" s="14" t="str">
        <f>+VLOOKUP(B509,'[1]2022-2023'!$I$1:$Q$65536,7,0)</f>
        <v>20230510</v>
      </c>
      <c r="O509" t="s">
        <v>1065</v>
      </c>
    </row>
    <row r="510" spans="1:15" hidden="1" x14ac:dyDescent="0.2">
      <c r="A510" s="11">
        <v>45012</v>
      </c>
      <c r="B510" s="1">
        <v>17631</v>
      </c>
      <c r="C510" s="1" t="s">
        <v>371</v>
      </c>
      <c r="D510" s="1" t="s">
        <v>980</v>
      </c>
      <c r="E510" s="5">
        <v>1665870</v>
      </c>
      <c r="F510" s="8" t="s">
        <v>28</v>
      </c>
      <c r="G510" s="5">
        <v>166587</v>
      </c>
      <c r="H510" s="5">
        <f t="shared" si="24"/>
        <v>1832457</v>
      </c>
      <c r="I510" s="1" t="s">
        <v>727</v>
      </c>
      <c r="J510" s="1" t="s">
        <v>243</v>
      </c>
      <c r="K510" s="20">
        <f t="shared" si="25"/>
        <v>45042</v>
      </c>
      <c r="L510" s="16">
        <f>+VLOOKUP(B510,'[1]2022-2023'!$I$1:$Q$65536,9,0)</f>
        <v>1832457</v>
      </c>
      <c r="M510" s="16">
        <f t="shared" si="26"/>
        <v>0</v>
      </c>
      <c r="N510" s="14" t="str">
        <f>+VLOOKUP(B510,'[1]2022-2023'!$I$1:$Q$65536,7,0)</f>
        <v>20230510</v>
      </c>
      <c r="O510" t="s">
        <v>1065</v>
      </c>
    </row>
    <row r="511" spans="1:15" hidden="1" x14ac:dyDescent="0.2">
      <c r="A511" s="11">
        <v>45014</v>
      </c>
      <c r="B511" s="1">
        <v>17721</v>
      </c>
      <c r="C511" s="1" t="s">
        <v>371</v>
      </c>
      <c r="D511" s="1" t="s">
        <v>981</v>
      </c>
      <c r="E511" s="5">
        <v>2381320</v>
      </c>
      <c r="F511" s="8" t="s">
        <v>28</v>
      </c>
      <c r="G511" s="5">
        <v>238132</v>
      </c>
      <c r="H511" s="5">
        <f t="shared" si="24"/>
        <v>2619452</v>
      </c>
      <c r="I511" s="1" t="s">
        <v>748</v>
      </c>
      <c r="J511" s="1" t="s">
        <v>134</v>
      </c>
      <c r="K511" s="20">
        <f t="shared" si="25"/>
        <v>45044</v>
      </c>
      <c r="L511" s="16">
        <f>+VLOOKUP(B511,'[1]2022-2023'!$I$1:$Q$65536,9,0)</f>
        <v>2619452</v>
      </c>
      <c r="M511" s="16">
        <f t="shared" si="26"/>
        <v>0</v>
      </c>
      <c r="N511" s="14" t="str">
        <f>+VLOOKUP(B511,'[1]2022-2023'!$I$1:$Q$65536,7,0)</f>
        <v>20230510</v>
      </c>
      <c r="O511" t="s">
        <v>1065</v>
      </c>
    </row>
    <row r="512" spans="1:15" hidden="1" x14ac:dyDescent="0.2">
      <c r="A512" s="11">
        <v>45014</v>
      </c>
      <c r="B512" s="1">
        <v>17745</v>
      </c>
      <c r="C512" s="1" t="s">
        <v>371</v>
      </c>
      <c r="D512" s="1" t="s">
        <v>982</v>
      </c>
      <c r="E512" s="5">
        <v>3373290</v>
      </c>
      <c r="F512" s="8" t="s">
        <v>28</v>
      </c>
      <c r="G512" s="5">
        <v>337329</v>
      </c>
      <c r="H512" s="5">
        <f t="shared" si="24"/>
        <v>3710619</v>
      </c>
      <c r="I512" s="1" t="s">
        <v>437</v>
      </c>
      <c r="J512" s="1" t="s">
        <v>456</v>
      </c>
      <c r="K512" s="20">
        <f t="shared" si="25"/>
        <v>45044</v>
      </c>
      <c r="L512" s="16">
        <f>+VLOOKUP(B512,'[1]2022-2023'!$I$1:$Q$65536,9,0)</f>
        <v>3710619</v>
      </c>
      <c r="M512" s="16">
        <f t="shared" si="26"/>
        <v>0</v>
      </c>
      <c r="N512" s="14" t="str">
        <f>+VLOOKUP(B512,'[1]2022-2023'!$I$1:$Q$65536,7,0)</f>
        <v>20230510</v>
      </c>
      <c r="O512" t="s">
        <v>1065</v>
      </c>
    </row>
    <row r="513" spans="1:15" hidden="1" x14ac:dyDescent="0.2">
      <c r="A513" s="11">
        <v>45015</v>
      </c>
      <c r="B513" s="1">
        <v>18721</v>
      </c>
      <c r="C513" s="1" t="s">
        <v>371</v>
      </c>
      <c r="D513" s="1" t="s">
        <v>983</v>
      </c>
      <c r="E513" s="5">
        <v>2203405</v>
      </c>
      <c r="F513" s="8" t="s">
        <v>28</v>
      </c>
      <c r="G513" s="5">
        <v>220341</v>
      </c>
      <c r="H513" s="5">
        <f t="shared" si="24"/>
        <v>2423746</v>
      </c>
      <c r="I513" s="1" t="s">
        <v>207</v>
      </c>
      <c r="J513" s="1" t="s">
        <v>706</v>
      </c>
      <c r="K513" s="20">
        <f t="shared" si="25"/>
        <v>45045</v>
      </c>
      <c r="L513" s="16">
        <f>+VLOOKUP(B513,'[1]2022-2023'!$I$1:$Q$65536,9,0)</f>
        <v>2423746</v>
      </c>
      <c r="M513" s="16">
        <f t="shared" si="26"/>
        <v>0</v>
      </c>
      <c r="N513" s="14" t="str">
        <f>+VLOOKUP(B513,'[1]2022-2023'!$I$1:$Q$65536,7,0)</f>
        <v>20230530</v>
      </c>
      <c r="O513" t="s">
        <v>1066</v>
      </c>
    </row>
    <row r="514" spans="1:15" hidden="1" x14ac:dyDescent="0.2">
      <c r="A514" s="11">
        <v>45017</v>
      </c>
      <c r="B514" s="1">
        <v>1905</v>
      </c>
      <c r="C514" s="1" t="s">
        <v>942</v>
      </c>
      <c r="D514" s="1" t="s">
        <v>984</v>
      </c>
      <c r="E514" s="5">
        <v>-667704</v>
      </c>
      <c r="F514" s="8" t="s">
        <v>28</v>
      </c>
      <c r="G514" s="5">
        <v>-66770</v>
      </c>
      <c r="H514" s="5">
        <f t="shared" si="24"/>
        <v>-734474</v>
      </c>
      <c r="I514" s="1" t="s">
        <v>593</v>
      </c>
      <c r="J514" s="1" t="s">
        <v>162</v>
      </c>
      <c r="K514" s="20">
        <f t="shared" si="25"/>
        <v>45047</v>
      </c>
      <c r="L514" s="16">
        <f>+VLOOKUP(B514,'[1]2022-2023'!$I$1:$Q$65536,9,0)</f>
        <v>-734474</v>
      </c>
      <c r="M514" s="16">
        <f t="shared" si="26"/>
        <v>0</v>
      </c>
      <c r="N514" s="14" t="str">
        <f>+VLOOKUP(B514,'[1]2022-2023'!$I$1:$Q$65536,7,0)</f>
        <v>20230428</v>
      </c>
      <c r="O514" t="s">
        <v>1064</v>
      </c>
    </row>
    <row r="515" spans="1:15" hidden="1" x14ac:dyDescent="0.2">
      <c r="A515" s="11">
        <v>45017</v>
      </c>
      <c r="B515" s="1">
        <v>1906</v>
      </c>
      <c r="C515" s="1" t="s">
        <v>942</v>
      </c>
      <c r="D515" s="1" t="s">
        <v>984</v>
      </c>
      <c r="E515" s="5">
        <v>-226271</v>
      </c>
      <c r="F515" s="8" t="s">
        <v>28</v>
      </c>
      <c r="G515" s="5">
        <v>-22628</v>
      </c>
      <c r="H515" s="5">
        <f t="shared" si="24"/>
        <v>-248899</v>
      </c>
      <c r="I515" s="1" t="s">
        <v>593</v>
      </c>
      <c r="J515" s="1" t="s">
        <v>162</v>
      </c>
      <c r="K515" s="20">
        <f t="shared" si="25"/>
        <v>45047</v>
      </c>
      <c r="L515" s="16">
        <f>+VLOOKUP(B515,'[1]2022-2023'!$I$1:$Q$65536,9,0)</f>
        <v>-248899</v>
      </c>
      <c r="M515" s="16">
        <f t="shared" si="26"/>
        <v>0</v>
      </c>
      <c r="N515" s="14" t="str">
        <f>+VLOOKUP(B515,'[1]2022-2023'!$I$1:$Q$65536,7,0)</f>
        <v>20230428</v>
      </c>
      <c r="O515" t="s">
        <v>1064</v>
      </c>
    </row>
    <row r="516" spans="1:15" hidden="1" x14ac:dyDescent="0.2">
      <c r="A516" s="11">
        <v>45017</v>
      </c>
      <c r="B516" s="1">
        <v>19057</v>
      </c>
      <c r="C516" s="1" t="s">
        <v>371</v>
      </c>
      <c r="D516" s="1" t="s">
        <v>985</v>
      </c>
      <c r="E516" s="5">
        <v>4504265</v>
      </c>
      <c r="F516" s="8" t="s">
        <v>28</v>
      </c>
      <c r="G516" s="5">
        <v>450427</v>
      </c>
      <c r="H516" s="5">
        <f t="shared" si="24"/>
        <v>4954692</v>
      </c>
      <c r="I516" s="1" t="s">
        <v>593</v>
      </c>
      <c r="J516" s="1" t="s">
        <v>162</v>
      </c>
      <c r="K516" s="20">
        <f t="shared" si="25"/>
        <v>45047</v>
      </c>
      <c r="L516" s="16">
        <f>+VLOOKUP(B516,'[1]2022-2023'!$I$1:$Q$65536,9,0)</f>
        <v>4954692</v>
      </c>
      <c r="M516" s="16">
        <f t="shared" si="26"/>
        <v>0</v>
      </c>
      <c r="N516" s="14" t="str">
        <f>+VLOOKUP(B516,'[1]2022-2023'!$I$1:$Q$65536,7,0)</f>
        <v>20230530</v>
      </c>
      <c r="O516" t="s">
        <v>1066</v>
      </c>
    </row>
    <row r="517" spans="1:15" hidden="1" x14ac:dyDescent="0.2">
      <c r="A517" s="11">
        <v>45017</v>
      </c>
      <c r="B517" s="1">
        <v>19082</v>
      </c>
      <c r="C517" s="1" t="s">
        <v>371</v>
      </c>
      <c r="D517" s="1" t="s">
        <v>986</v>
      </c>
      <c r="E517" s="5">
        <v>1110580</v>
      </c>
      <c r="F517" s="8" t="s">
        <v>28</v>
      </c>
      <c r="G517" s="5">
        <v>111058</v>
      </c>
      <c r="H517" s="5">
        <f t="shared" si="24"/>
        <v>1221638</v>
      </c>
      <c r="I517" s="1" t="s">
        <v>302</v>
      </c>
      <c r="J517" s="1" t="s">
        <v>375</v>
      </c>
      <c r="K517" s="20">
        <f t="shared" si="25"/>
        <v>45047</v>
      </c>
      <c r="L517" s="16">
        <f>+VLOOKUP(B517,'[1]2022-2023'!$I$1:$Q$65536,9,0)</f>
        <v>1221638</v>
      </c>
      <c r="M517" s="16">
        <f t="shared" si="26"/>
        <v>0</v>
      </c>
      <c r="N517" s="14" t="str">
        <f>+VLOOKUP(B517,'[1]2022-2023'!$I$1:$Q$65536,7,0)</f>
        <v>20230530</v>
      </c>
      <c r="O517" t="s">
        <v>1066</v>
      </c>
    </row>
    <row r="518" spans="1:15" hidden="1" x14ac:dyDescent="0.2">
      <c r="A518" s="11">
        <v>45019</v>
      </c>
      <c r="B518" s="1">
        <v>19198</v>
      </c>
      <c r="C518" s="1" t="s">
        <v>371</v>
      </c>
      <c r="D518" s="1" t="s">
        <v>394</v>
      </c>
      <c r="E518" s="5">
        <v>1313431</v>
      </c>
      <c r="F518" s="8" t="s">
        <v>28</v>
      </c>
      <c r="G518" s="5">
        <v>131343</v>
      </c>
      <c r="H518" s="5">
        <f t="shared" si="24"/>
        <v>1444774</v>
      </c>
      <c r="I518" s="1" t="s">
        <v>394</v>
      </c>
      <c r="J518" s="1" t="s">
        <v>472</v>
      </c>
      <c r="K518" s="20">
        <f t="shared" si="25"/>
        <v>45049</v>
      </c>
      <c r="L518" s="16">
        <f>+VLOOKUP(B518,'[1]2022-2023'!$I$1:$Q$65536,9,0)</f>
        <v>1444774</v>
      </c>
      <c r="M518" s="16">
        <f t="shared" si="26"/>
        <v>0</v>
      </c>
      <c r="N518" s="14" t="str">
        <f>+VLOOKUP(B518,'[1]2022-2023'!$I$1:$Q$65536,7,0)</f>
        <v>20230530</v>
      </c>
      <c r="O518" t="s">
        <v>1066</v>
      </c>
    </row>
    <row r="519" spans="1:15" hidden="1" x14ac:dyDescent="0.2">
      <c r="A519" s="11">
        <v>45019</v>
      </c>
      <c r="B519" s="1">
        <v>19199</v>
      </c>
      <c r="C519" s="1" t="s">
        <v>371</v>
      </c>
      <c r="D519" s="1" t="s">
        <v>727</v>
      </c>
      <c r="E519" s="5">
        <v>1665870</v>
      </c>
      <c r="F519" s="8" t="s">
        <v>28</v>
      </c>
      <c r="G519" s="5">
        <v>166587</v>
      </c>
      <c r="H519" s="5">
        <f t="shared" si="24"/>
        <v>1832457</v>
      </c>
      <c r="I519" s="1" t="s">
        <v>727</v>
      </c>
      <c r="J519" s="1" t="s">
        <v>243</v>
      </c>
      <c r="K519" s="20">
        <f t="shared" si="25"/>
        <v>45049</v>
      </c>
      <c r="L519" s="16">
        <f>+VLOOKUP(B519,'[1]2022-2023'!$I$1:$Q$65536,9,0)</f>
        <v>1832457</v>
      </c>
      <c r="M519" s="16">
        <f t="shared" si="26"/>
        <v>0</v>
      </c>
      <c r="N519" s="14" t="str">
        <f>+VLOOKUP(B519,'[1]2022-2023'!$I$1:$Q$65536,7,0)</f>
        <v>20230530</v>
      </c>
      <c r="O519" t="s">
        <v>1066</v>
      </c>
    </row>
    <row r="520" spans="1:15" hidden="1" x14ac:dyDescent="0.2">
      <c r="A520" s="11">
        <v>45019</v>
      </c>
      <c r="B520" s="1">
        <v>19200</v>
      </c>
      <c r="C520" s="1" t="s">
        <v>371</v>
      </c>
      <c r="D520" s="1" t="s">
        <v>393</v>
      </c>
      <c r="E520" s="5">
        <v>2739430</v>
      </c>
      <c r="F520" s="8" t="s">
        <v>28</v>
      </c>
      <c r="G520" s="5">
        <v>273943</v>
      </c>
      <c r="H520" s="5">
        <f t="shared" si="24"/>
        <v>3013373</v>
      </c>
      <c r="I520" s="1" t="s">
        <v>393</v>
      </c>
      <c r="J520" s="1" t="s">
        <v>677</v>
      </c>
      <c r="K520" s="20">
        <f t="shared" si="25"/>
        <v>45049</v>
      </c>
      <c r="L520" s="16">
        <f>+VLOOKUP(B520,'[1]2022-2023'!$I$1:$Q$65536,9,0)</f>
        <v>3013373</v>
      </c>
      <c r="M520" s="16">
        <f t="shared" si="26"/>
        <v>0</v>
      </c>
      <c r="N520" s="14" t="str">
        <f>+VLOOKUP(B520,'[1]2022-2023'!$I$1:$Q$65536,7,0)</f>
        <v>20230530</v>
      </c>
      <c r="O520" t="s">
        <v>1066</v>
      </c>
    </row>
    <row r="521" spans="1:15" hidden="1" x14ac:dyDescent="0.2">
      <c r="A521" s="11">
        <v>45019</v>
      </c>
      <c r="B521" s="1">
        <v>19201</v>
      </c>
      <c r="C521" s="1" t="s">
        <v>371</v>
      </c>
      <c r="D521" s="1" t="s">
        <v>593</v>
      </c>
      <c r="E521" s="5">
        <v>3947845</v>
      </c>
      <c r="F521" s="8" t="s">
        <v>28</v>
      </c>
      <c r="G521" s="5">
        <v>394785</v>
      </c>
      <c r="H521" s="5">
        <f t="shared" si="24"/>
        <v>4342630</v>
      </c>
      <c r="I521" s="1" t="s">
        <v>593</v>
      </c>
      <c r="J521" s="1" t="s">
        <v>162</v>
      </c>
      <c r="K521" s="20">
        <f t="shared" si="25"/>
        <v>45049</v>
      </c>
      <c r="L521" s="16">
        <f>+VLOOKUP(B521,'[1]2022-2023'!$I$1:$Q$65536,9,0)</f>
        <v>4342630</v>
      </c>
      <c r="M521" s="16">
        <f t="shared" si="26"/>
        <v>0</v>
      </c>
      <c r="N521" s="14" t="str">
        <f>+VLOOKUP(B521,'[1]2022-2023'!$I$1:$Q$65536,7,0)</f>
        <v>20230530</v>
      </c>
      <c r="O521" t="s">
        <v>1066</v>
      </c>
    </row>
    <row r="522" spans="1:15" hidden="1" x14ac:dyDescent="0.2">
      <c r="A522" s="11">
        <v>45021</v>
      </c>
      <c r="B522" s="1">
        <v>2612</v>
      </c>
      <c r="C522" s="1" t="s">
        <v>987</v>
      </c>
      <c r="D522" s="1" t="s">
        <v>826</v>
      </c>
      <c r="E522" s="5">
        <v>-2114396</v>
      </c>
      <c r="F522" s="8" t="s">
        <v>28</v>
      </c>
      <c r="G522" s="5">
        <v>-211440</v>
      </c>
      <c r="H522" s="5">
        <f t="shared" si="24"/>
        <v>-2325836</v>
      </c>
      <c r="I522" s="1" t="s">
        <v>748</v>
      </c>
      <c r="J522" s="1" t="s">
        <v>134</v>
      </c>
      <c r="K522" s="20">
        <f t="shared" si="25"/>
        <v>45051</v>
      </c>
      <c r="L522" s="16">
        <f>+VLOOKUP(B522,'[1]2022-2023'!$I$1:$Q$65536,9,0)</f>
        <v>-2325836</v>
      </c>
      <c r="M522" s="16">
        <f t="shared" si="26"/>
        <v>0</v>
      </c>
      <c r="N522" s="14" t="str">
        <f>+VLOOKUP(B522,'[1]2022-2023'!$I$1:$Q$65536,7,0)</f>
        <v>20230428</v>
      </c>
      <c r="O522" t="s">
        <v>1064</v>
      </c>
    </row>
    <row r="523" spans="1:15" hidden="1" x14ac:dyDescent="0.2">
      <c r="A523" s="11">
        <v>45021</v>
      </c>
      <c r="B523" s="1">
        <v>19273</v>
      </c>
      <c r="C523" s="1" t="s">
        <v>371</v>
      </c>
      <c r="D523" s="1" t="s">
        <v>748</v>
      </c>
      <c r="E523" s="5">
        <v>1665870</v>
      </c>
      <c r="F523" s="8" t="s">
        <v>28</v>
      </c>
      <c r="G523" s="5">
        <v>166587</v>
      </c>
      <c r="H523" s="5">
        <f t="shared" si="24"/>
        <v>1832457</v>
      </c>
      <c r="I523" s="1" t="s">
        <v>748</v>
      </c>
      <c r="J523" s="1" t="s">
        <v>134</v>
      </c>
      <c r="K523" s="20">
        <f t="shared" si="25"/>
        <v>45051</v>
      </c>
      <c r="L523" s="16">
        <f>+VLOOKUP(B523,'[1]2022-2023'!$I$1:$Q$65536,9,0)</f>
        <v>1832457</v>
      </c>
      <c r="M523" s="16">
        <f t="shared" si="26"/>
        <v>0</v>
      </c>
      <c r="N523" s="14" t="str">
        <f>+VLOOKUP(B523,'[1]2022-2023'!$I$1:$Q$65536,7,0)</f>
        <v>20230530</v>
      </c>
      <c r="O523" t="s">
        <v>1066</v>
      </c>
    </row>
    <row r="524" spans="1:15" hidden="1" x14ac:dyDescent="0.2">
      <c r="A524" s="11">
        <v>45021</v>
      </c>
      <c r="B524" s="1">
        <v>19289</v>
      </c>
      <c r="C524" s="1" t="s">
        <v>371</v>
      </c>
      <c r="D524" s="1" t="s">
        <v>437</v>
      </c>
      <c r="E524" s="5">
        <v>2301240</v>
      </c>
      <c r="F524" s="8" t="s">
        <v>28</v>
      </c>
      <c r="G524" s="5">
        <v>230124</v>
      </c>
      <c r="H524" s="5">
        <f t="shared" si="24"/>
        <v>2531364</v>
      </c>
      <c r="I524" s="1" t="s">
        <v>437</v>
      </c>
      <c r="J524" s="1" t="s">
        <v>456</v>
      </c>
      <c r="K524" s="20">
        <f t="shared" si="25"/>
        <v>45051</v>
      </c>
      <c r="L524" s="16">
        <f>+VLOOKUP(B524,'[1]2022-2023'!$I$1:$Q$65536,9,0)</f>
        <v>2531364</v>
      </c>
      <c r="M524" s="16">
        <f t="shared" si="26"/>
        <v>0</v>
      </c>
      <c r="N524" s="14" t="str">
        <f>+VLOOKUP(B524,'[1]2022-2023'!$I$1:$Q$65536,7,0)</f>
        <v>20230530</v>
      </c>
      <c r="O524" t="s">
        <v>1066</v>
      </c>
    </row>
    <row r="525" spans="1:15" hidden="1" x14ac:dyDescent="0.2">
      <c r="A525" s="11">
        <v>45021</v>
      </c>
      <c r="B525" s="1">
        <v>19342</v>
      </c>
      <c r="C525" s="1" t="s">
        <v>371</v>
      </c>
      <c r="D525" s="1" t="s">
        <v>207</v>
      </c>
      <c r="E525" s="5">
        <v>762024</v>
      </c>
      <c r="F525" s="8" t="s">
        <v>28</v>
      </c>
      <c r="G525" s="5">
        <v>76202</v>
      </c>
      <c r="H525" s="5">
        <f t="shared" si="24"/>
        <v>838226</v>
      </c>
      <c r="I525" s="1" t="s">
        <v>207</v>
      </c>
      <c r="J525" s="1" t="s">
        <v>706</v>
      </c>
      <c r="K525" s="20">
        <f t="shared" si="25"/>
        <v>45051</v>
      </c>
      <c r="L525" s="16">
        <f>+VLOOKUP(B525,'[1]2022-2023'!$I$1:$Q$65536,9,0)</f>
        <v>838226</v>
      </c>
      <c r="M525" s="16">
        <f t="shared" si="26"/>
        <v>0</v>
      </c>
      <c r="N525" s="14" t="str">
        <f>+VLOOKUP(B525,'[1]2022-2023'!$I$1:$Q$65536,7,0)</f>
        <v>20230530</v>
      </c>
      <c r="O525" t="s">
        <v>1066</v>
      </c>
    </row>
    <row r="526" spans="1:15" hidden="1" x14ac:dyDescent="0.2">
      <c r="A526" s="11">
        <v>45022</v>
      </c>
      <c r="B526" s="1">
        <v>19349</v>
      </c>
      <c r="C526" s="1" t="s">
        <v>371</v>
      </c>
      <c r="D526" s="1" t="s">
        <v>438</v>
      </c>
      <c r="E526" s="5">
        <v>1131355</v>
      </c>
      <c r="F526" s="8" t="s">
        <v>28</v>
      </c>
      <c r="G526" s="5">
        <v>113136</v>
      </c>
      <c r="H526" s="5">
        <f t="shared" si="24"/>
        <v>1244491</v>
      </c>
      <c r="I526" s="1" t="s">
        <v>438</v>
      </c>
      <c r="J526" s="1" t="s">
        <v>779</v>
      </c>
      <c r="K526" s="20">
        <f t="shared" si="25"/>
        <v>45052</v>
      </c>
      <c r="L526" s="16">
        <f>+VLOOKUP(B526,'[1]2022-2023'!$I$1:$Q$65536,9,0)</f>
        <v>1244491</v>
      </c>
      <c r="M526" s="16">
        <f t="shared" si="26"/>
        <v>0</v>
      </c>
      <c r="N526" s="14" t="str">
        <f>+VLOOKUP(B526,'[1]2022-2023'!$I$1:$Q$65536,7,0)</f>
        <v>20230530</v>
      </c>
      <c r="O526" t="s">
        <v>1066</v>
      </c>
    </row>
    <row r="527" spans="1:15" hidden="1" x14ac:dyDescent="0.2">
      <c r="A527" s="11">
        <v>45024</v>
      </c>
      <c r="B527" s="1">
        <v>20462</v>
      </c>
      <c r="C527" s="1" t="s">
        <v>371</v>
      </c>
      <c r="D527" s="1" t="s">
        <v>437</v>
      </c>
      <c r="E527" s="5">
        <v>2063110</v>
      </c>
      <c r="F527" s="8" t="s">
        <v>28</v>
      </c>
      <c r="G527" s="5">
        <v>206311</v>
      </c>
      <c r="H527" s="5">
        <f t="shared" si="24"/>
        <v>2269421</v>
      </c>
      <c r="I527" s="1" t="s">
        <v>437</v>
      </c>
      <c r="J527" s="1" t="s">
        <v>456</v>
      </c>
      <c r="K527" s="20">
        <f t="shared" si="25"/>
        <v>45054</v>
      </c>
      <c r="L527" s="16">
        <f>+VLOOKUP(B527,'[1]2022-2023'!$I$1:$Q$65536,9,0)</f>
        <v>2269421</v>
      </c>
      <c r="M527" s="16">
        <f t="shared" si="26"/>
        <v>0</v>
      </c>
      <c r="N527" s="14" t="str">
        <f>+VLOOKUP(B527,'[1]2022-2023'!$I$1:$Q$65536,7,0)</f>
        <v>20230530</v>
      </c>
      <c r="O527" t="s">
        <v>1066</v>
      </c>
    </row>
    <row r="528" spans="1:15" hidden="1" x14ac:dyDescent="0.2">
      <c r="A528" s="11">
        <v>45024</v>
      </c>
      <c r="B528" s="1">
        <v>20500</v>
      </c>
      <c r="C528" s="1" t="s">
        <v>371</v>
      </c>
      <c r="D528" s="1" t="s">
        <v>988</v>
      </c>
      <c r="E528" s="5">
        <v>5279260</v>
      </c>
      <c r="F528" s="8" t="s">
        <v>28</v>
      </c>
      <c r="G528" s="5">
        <v>527926</v>
      </c>
      <c r="H528" s="5">
        <f t="shared" si="24"/>
        <v>5807186</v>
      </c>
      <c r="I528" s="1" t="s">
        <v>302</v>
      </c>
      <c r="J528" s="1" t="s">
        <v>375</v>
      </c>
      <c r="K528" s="20">
        <f t="shared" si="25"/>
        <v>45054</v>
      </c>
      <c r="L528" s="16">
        <f>+VLOOKUP(B528,'[1]2022-2023'!$I$1:$Q$65536,9,0)</f>
        <v>5807186</v>
      </c>
      <c r="M528" s="16">
        <f t="shared" si="26"/>
        <v>0</v>
      </c>
      <c r="N528" s="14" t="str">
        <f>+VLOOKUP(B528,'[1]2022-2023'!$I$1:$Q$65536,7,0)</f>
        <v>20230530</v>
      </c>
      <c r="O528" t="s">
        <v>1066</v>
      </c>
    </row>
    <row r="529" spans="1:15" hidden="1" x14ac:dyDescent="0.2">
      <c r="A529" s="11">
        <v>45026</v>
      </c>
      <c r="B529" s="1">
        <v>20530</v>
      </c>
      <c r="C529" s="1" t="s">
        <v>371</v>
      </c>
      <c r="D529" s="1" t="s">
        <v>989</v>
      </c>
      <c r="E529" s="5">
        <v>952530</v>
      </c>
      <c r="F529" s="8" t="s">
        <v>28</v>
      </c>
      <c r="G529" s="5">
        <v>95253</v>
      </c>
      <c r="H529" s="5">
        <f t="shared" si="24"/>
        <v>1047783</v>
      </c>
      <c r="I529" s="1" t="s">
        <v>251</v>
      </c>
      <c r="J529" s="1" t="s">
        <v>745</v>
      </c>
      <c r="K529" s="20">
        <f t="shared" si="25"/>
        <v>45056</v>
      </c>
      <c r="L529" s="16">
        <f>+VLOOKUP(B529,'[1]2022-2023'!$I$1:$Q$65536,9,0)</f>
        <v>1047783</v>
      </c>
      <c r="M529" s="16">
        <f t="shared" si="26"/>
        <v>0</v>
      </c>
      <c r="N529" s="14" t="str">
        <f>+VLOOKUP(B529,'[1]2022-2023'!$I$1:$Q$65536,7,0)</f>
        <v>20230530</v>
      </c>
      <c r="O529" t="s">
        <v>1066</v>
      </c>
    </row>
    <row r="530" spans="1:15" hidden="1" x14ac:dyDescent="0.2">
      <c r="A530" s="11">
        <v>45026</v>
      </c>
      <c r="B530" s="1">
        <v>20531</v>
      </c>
      <c r="C530" s="1" t="s">
        <v>371</v>
      </c>
      <c r="D530" s="1" t="s">
        <v>727</v>
      </c>
      <c r="E530" s="5">
        <v>1110580</v>
      </c>
      <c r="F530" s="8" t="s">
        <v>28</v>
      </c>
      <c r="G530" s="5">
        <v>111058</v>
      </c>
      <c r="H530" s="5">
        <f t="shared" si="24"/>
        <v>1221638</v>
      </c>
      <c r="I530" s="1" t="s">
        <v>727</v>
      </c>
      <c r="J530" s="1" t="s">
        <v>243</v>
      </c>
      <c r="K530" s="20">
        <f t="shared" si="25"/>
        <v>45056</v>
      </c>
      <c r="L530" s="16">
        <f>+VLOOKUP(B530,'[1]2022-2023'!$I$1:$Q$65536,9,0)</f>
        <v>1221638</v>
      </c>
      <c r="M530" s="16">
        <f t="shared" si="26"/>
        <v>0</v>
      </c>
      <c r="N530" s="14" t="str">
        <f>+VLOOKUP(B530,'[1]2022-2023'!$I$1:$Q$65536,7,0)</f>
        <v>20230530</v>
      </c>
      <c r="O530" t="s">
        <v>1066</v>
      </c>
    </row>
    <row r="531" spans="1:15" hidden="1" x14ac:dyDescent="0.2">
      <c r="A531" s="11">
        <v>45026</v>
      </c>
      <c r="B531" s="1">
        <v>20532</v>
      </c>
      <c r="C531" s="1" t="s">
        <v>371</v>
      </c>
      <c r="D531" s="1" t="s">
        <v>393</v>
      </c>
      <c r="E531" s="5">
        <v>4346145</v>
      </c>
      <c r="F531" s="8" t="s">
        <v>28</v>
      </c>
      <c r="G531" s="5">
        <v>434615</v>
      </c>
      <c r="H531" s="5">
        <f t="shared" si="24"/>
        <v>4780760</v>
      </c>
      <c r="I531" s="1" t="s">
        <v>393</v>
      </c>
      <c r="J531" s="1" t="s">
        <v>677</v>
      </c>
      <c r="K531" s="20">
        <f t="shared" si="25"/>
        <v>45056</v>
      </c>
      <c r="L531" s="16">
        <f>+VLOOKUP(B531,'[1]2022-2023'!$I$1:$Q$65536,9,0)</f>
        <v>4780760</v>
      </c>
      <c r="M531" s="16">
        <f t="shared" si="26"/>
        <v>0</v>
      </c>
      <c r="N531" s="14" t="str">
        <f>+VLOOKUP(B531,'[1]2022-2023'!$I$1:$Q$65536,7,0)</f>
        <v>20230530</v>
      </c>
      <c r="O531" t="s">
        <v>1066</v>
      </c>
    </row>
    <row r="532" spans="1:15" hidden="1" x14ac:dyDescent="0.2">
      <c r="A532" s="11">
        <v>45027</v>
      </c>
      <c r="B532" s="1">
        <v>20628</v>
      </c>
      <c r="C532" s="1" t="s">
        <v>371</v>
      </c>
      <c r="D532" s="1" t="s">
        <v>437</v>
      </c>
      <c r="E532" s="5">
        <v>2599135</v>
      </c>
      <c r="F532" s="8" t="s">
        <v>28</v>
      </c>
      <c r="G532" s="5">
        <v>259914</v>
      </c>
      <c r="H532" s="5">
        <f t="shared" si="24"/>
        <v>2859049</v>
      </c>
      <c r="I532" s="1" t="s">
        <v>437</v>
      </c>
      <c r="J532" s="1" t="s">
        <v>456</v>
      </c>
      <c r="K532" s="20">
        <f t="shared" si="25"/>
        <v>45057</v>
      </c>
      <c r="L532" s="16">
        <f>+VLOOKUP(B532,'[1]2022-2023'!$I$1:$Q$65536,9,0)</f>
        <v>2859049</v>
      </c>
      <c r="M532" s="16">
        <f t="shared" si="26"/>
        <v>0</v>
      </c>
      <c r="N532" s="14" t="str">
        <f>+VLOOKUP(B532,'[1]2022-2023'!$I$1:$Q$65536,7,0)</f>
        <v>20230530</v>
      </c>
      <c r="O532" t="s">
        <v>1066</v>
      </c>
    </row>
    <row r="533" spans="1:15" hidden="1" x14ac:dyDescent="0.2">
      <c r="A533" s="11">
        <v>45027</v>
      </c>
      <c r="B533" s="1">
        <v>20654</v>
      </c>
      <c r="C533" s="1" t="s">
        <v>371</v>
      </c>
      <c r="D533" s="1" t="s">
        <v>990</v>
      </c>
      <c r="E533" s="5">
        <v>7024250</v>
      </c>
      <c r="F533" s="8" t="s">
        <v>28</v>
      </c>
      <c r="G533" s="5">
        <v>702425</v>
      </c>
      <c r="H533" s="5">
        <f t="shared" si="24"/>
        <v>7726675</v>
      </c>
      <c r="I533" s="1" t="s">
        <v>748</v>
      </c>
      <c r="J533" s="1" t="s">
        <v>134</v>
      </c>
      <c r="K533" s="20">
        <f t="shared" si="25"/>
        <v>45057</v>
      </c>
      <c r="L533" s="16">
        <f>+VLOOKUP(B533,'[1]2022-2023'!$I$1:$Q$65536,9,0)</f>
        <v>7726675</v>
      </c>
      <c r="M533" s="16">
        <f t="shared" si="26"/>
        <v>0</v>
      </c>
      <c r="N533" s="14" t="str">
        <f>+VLOOKUP(B533,'[1]2022-2023'!$I$1:$Q$65536,7,0)</f>
        <v>20230530</v>
      </c>
      <c r="O533" t="s">
        <v>1066</v>
      </c>
    </row>
    <row r="534" spans="1:15" hidden="1" x14ac:dyDescent="0.2">
      <c r="A534" s="11">
        <v>45028</v>
      </c>
      <c r="B534" s="1">
        <v>20722</v>
      </c>
      <c r="C534" s="1" t="s">
        <v>371</v>
      </c>
      <c r="D534" s="1" t="s">
        <v>207</v>
      </c>
      <c r="E534" s="5">
        <v>1072050</v>
      </c>
      <c r="F534" s="8" t="s">
        <v>28</v>
      </c>
      <c r="G534" s="5">
        <v>107205</v>
      </c>
      <c r="H534" s="5">
        <f t="shared" si="24"/>
        <v>1179255</v>
      </c>
      <c r="I534" s="1" t="s">
        <v>207</v>
      </c>
      <c r="J534" s="1" t="s">
        <v>706</v>
      </c>
      <c r="K534" s="20">
        <f t="shared" si="25"/>
        <v>45058</v>
      </c>
      <c r="L534" s="16">
        <f>+VLOOKUP(B534,'[1]2022-2023'!$I$1:$Q$65536,9,0)</f>
        <v>1179255</v>
      </c>
      <c r="M534" s="16">
        <f t="shared" si="26"/>
        <v>0</v>
      </c>
      <c r="N534" s="14" t="str">
        <f>+VLOOKUP(B534,'[1]2022-2023'!$I$1:$Q$65536,7,0)</f>
        <v>20230530</v>
      </c>
      <c r="O534" t="s">
        <v>1066</v>
      </c>
    </row>
    <row r="535" spans="1:15" hidden="1" x14ac:dyDescent="0.2">
      <c r="A535" s="11">
        <v>45029</v>
      </c>
      <c r="B535" s="1">
        <v>21422</v>
      </c>
      <c r="C535" s="1" t="s">
        <v>371</v>
      </c>
      <c r="D535" s="1" t="s">
        <v>437</v>
      </c>
      <c r="E535" s="5">
        <v>3135160</v>
      </c>
      <c r="F535" s="8" t="s">
        <v>28</v>
      </c>
      <c r="G535" s="5">
        <v>313516</v>
      </c>
      <c r="H535" s="5">
        <f t="shared" si="24"/>
        <v>3448676</v>
      </c>
      <c r="I535" s="1" t="s">
        <v>437</v>
      </c>
      <c r="J535" s="1" t="s">
        <v>456</v>
      </c>
      <c r="K535" s="20">
        <f t="shared" si="25"/>
        <v>45059</v>
      </c>
      <c r="L535" s="16">
        <f>+VLOOKUP(B535,'[1]2022-2023'!$I$1:$Q$65536,9,0)</f>
        <v>3448676</v>
      </c>
      <c r="M535" s="16">
        <f t="shared" si="26"/>
        <v>0</v>
      </c>
      <c r="N535" s="14" t="str">
        <f>+VLOOKUP(B535,'[1]2022-2023'!$I$1:$Q$65536,7,0)</f>
        <v>20230530</v>
      </c>
      <c r="O535" t="s">
        <v>1066</v>
      </c>
    </row>
    <row r="536" spans="1:15" hidden="1" x14ac:dyDescent="0.2">
      <c r="A536" s="11">
        <v>45030</v>
      </c>
      <c r="B536" s="1">
        <v>22139</v>
      </c>
      <c r="C536" s="1" t="s">
        <v>371</v>
      </c>
      <c r="D536" s="1" t="s">
        <v>394</v>
      </c>
      <c r="E536" s="5">
        <v>1110580</v>
      </c>
      <c r="F536" s="8" t="s">
        <v>28</v>
      </c>
      <c r="G536" s="5">
        <v>111058</v>
      </c>
      <c r="H536" s="5">
        <f t="shared" si="24"/>
        <v>1221638</v>
      </c>
      <c r="I536" s="1" t="s">
        <v>394</v>
      </c>
      <c r="J536" s="1" t="s">
        <v>472</v>
      </c>
      <c r="K536" s="20">
        <f t="shared" si="25"/>
        <v>45060</v>
      </c>
      <c r="L536" s="16">
        <f>+VLOOKUP(B536,'[1]2022-2023'!$I$1:$Q$65536,9,0)</f>
        <v>1221638</v>
      </c>
      <c r="M536" s="16">
        <f t="shared" si="26"/>
        <v>0</v>
      </c>
      <c r="N536" s="14" t="str">
        <f>+VLOOKUP(B536,'[1]2022-2023'!$I$1:$Q$65536,7,0)</f>
        <v>20230609</v>
      </c>
      <c r="O536" t="s">
        <v>1067</v>
      </c>
    </row>
    <row r="537" spans="1:15" hidden="1" x14ac:dyDescent="0.2">
      <c r="A537" s="11">
        <v>45033</v>
      </c>
      <c r="B537" s="1">
        <v>22252</v>
      </c>
      <c r="C537" s="1" t="s">
        <v>371</v>
      </c>
      <c r="D537" s="1" t="s">
        <v>991</v>
      </c>
      <c r="E537" s="5">
        <v>1190660</v>
      </c>
      <c r="F537" s="8" t="s">
        <v>28</v>
      </c>
      <c r="G537" s="5">
        <v>119066</v>
      </c>
      <c r="H537" s="5">
        <f t="shared" si="24"/>
        <v>1309726</v>
      </c>
      <c r="I537" s="1" t="s">
        <v>251</v>
      </c>
      <c r="J537" s="1" t="s">
        <v>745</v>
      </c>
      <c r="K537" s="20">
        <f t="shared" si="25"/>
        <v>45063</v>
      </c>
      <c r="L537" s="16">
        <f>+VLOOKUP(B537,'[1]2022-2023'!$I$1:$Q$65536,9,0)</f>
        <v>1309726</v>
      </c>
      <c r="M537" s="16">
        <f t="shared" si="26"/>
        <v>0</v>
      </c>
      <c r="N537" s="14" t="str">
        <f>+VLOOKUP(B537,'[1]2022-2023'!$I$1:$Q$65536,7,0)</f>
        <v>20230609</v>
      </c>
      <c r="O537" t="s">
        <v>1067</v>
      </c>
    </row>
    <row r="538" spans="1:15" hidden="1" x14ac:dyDescent="0.2">
      <c r="A538" s="11">
        <v>45033</v>
      </c>
      <c r="B538" s="1">
        <v>22253</v>
      </c>
      <c r="C538" s="1" t="s">
        <v>371</v>
      </c>
      <c r="D538" s="1" t="s">
        <v>992</v>
      </c>
      <c r="E538" s="5">
        <v>5636000</v>
      </c>
      <c r="F538" s="8" t="s">
        <v>28</v>
      </c>
      <c r="G538" s="5">
        <v>563600</v>
      </c>
      <c r="H538" s="5">
        <f t="shared" si="24"/>
        <v>6199600</v>
      </c>
      <c r="I538" s="1" t="s">
        <v>302</v>
      </c>
      <c r="J538" s="1" t="s">
        <v>375</v>
      </c>
      <c r="K538" s="20">
        <f t="shared" si="25"/>
        <v>45063</v>
      </c>
      <c r="L538" s="16">
        <f>+VLOOKUP(B538,'[1]2022-2023'!$I$1:$Q$65536,9,0)</f>
        <v>6199600</v>
      </c>
      <c r="M538" s="16">
        <f t="shared" si="26"/>
        <v>0</v>
      </c>
      <c r="N538" s="14" t="str">
        <f>+VLOOKUP(B538,'[1]2022-2023'!$I$1:$Q$65536,7,0)</f>
        <v>20230609</v>
      </c>
      <c r="O538" t="s">
        <v>1067</v>
      </c>
    </row>
    <row r="539" spans="1:15" hidden="1" x14ac:dyDescent="0.2">
      <c r="A539" s="11">
        <v>45033</v>
      </c>
      <c r="B539" s="1">
        <v>22262</v>
      </c>
      <c r="C539" s="1" t="s">
        <v>371</v>
      </c>
      <c r="D539" s="1" t="s">
        <v>593</v>
      </c>
      <c r="E539" s="5">
        <v>6308850</v>
      </c>
      <c r="F539" s="8" t="s">
        <v>28</v>
      </c>
      <c r="G539" s="5">
        <v>630885</v>
      </c>
      <c r="H539" s="5">
        <f t="shared" si="24"/>
        <v>6939735</v>
      </c>
      <c r="I539" s="1" t="s">
        <v>593</v>
      </c>
      <c r="J539" s="1" t="s">
        <v>162</v>
      </c>
      <c r="K539" s="20">
        <f t="shared" si="25"/>
        <v>45063</v>
      </c>
      <c r="L539" s="16">
        <f>+VLOOKUP(B539,'[1]2022-2023'!$I$1:$Q$65536,9,0)</f>
        <v>6939735</v>
      </c>
      <c r="M539" s="16">
        <f t="shared" si="26"/>
        <v>0</v>
      </c>
      <c r="N539" s="14" t="str">
        <f>+VLOOKUP(B539,'[1]2022-2023'!$I$1:$Q$65536,7,0)</f>
        <v>20230609</v>
      </c>
      <c r="O539" t="s">
        <v>1067</v>
      </c>
    </row>
    <row r="540" spans="1:15" hidden="1" x14ac:dyDescent="0.2">
      <c r="A540" s="11">
        <v>45033</v>
      </c>
      <c r="B540" s="1">
        <v>22263</v>
      </c>
      <c r="C540" s="1" t="s">
        <v>371</v>
      </c>
      <c r="D540" s="1" t="s">
        <v>393</v>
      </c>
      <c r="E540" s="5">
        <v>3096630</v>
      </c>
      <c r="F540" s="8" t="s">
        <v>28</v>
      </c>
      <c r="G540" s="5">
        <v>309663</v>
      </c>
      <c r="H540" s="5">
        <f t="shared" si="24"/>
        <v>3406293</v>
      </c>
      <c r="I540" s="1" t="s">
        <v>393</v>
      </c>
      <c r="J540" s="1" t="s">
        <v>677</v>
      </c>
      <c r="K540" s="20">
        <f t="shared" si="25"/>
        <v>45063</v>
      </c>
      <c r="L540" s="16">
        <f>+VLOOKUP(B540,'[1]2022-2023'!$I$1:$Q$65536,9,0)</f>
        <v>3406293</v>
      </c>
      <c r="M540" s="16">
        <f t="shared" si="26"/>
        <v>0</v>
      </c>
      <c r="N540" s="14" t="str">
        <f>+VLOOKUP(B540,'[1]2022-2023'!$I$1:$Q$65536,7,0)</f>
        <v>20230609</v>
      </c>
      <c r="O540" t="s">
        <v>1067</v>
      </c>
    </row>
    <row r="541" spans="1:15" hidden="1" x14ac:dyDescent="0.2">
      <c r="A541" s="11">
        <v>45033</v>
      </c>
      <c r="B541" s="1">
        <v>22264</v>
      </c>
      <c r="C541" s="1" t="s">
        <v>371</v>
      </c>
      <c r="D541" s="1" t="s">
        <v>727</v>
      </c>
      <c r="E541" s="5">
        <v>1110580</v>
      </c>
      <c r="F541" s="8" t="s">
        <v>28</v>
      </c>
      <c r="G541" s="5">
        <v>111058</v>
      </c>
      <c r="H541" s="5">
        <f t="shared" si="24"/>
        <v>1221638</v>
      </c>
      <c r="I541" s="1" t="s">
        <v>727</v>
      </c>
      <c r="J541" s="1" t="s">
        <v>243</v>
      </c>
      <c r="K541" s="20">
        <f t="shared" si="25"/>
        <v>45063</v>
      </c>
      <c r="L541" s="16">
        <f>+VLOOKUP(B541,'[1]2022-2023'!$I$1:$Q$65536,9,0)</f>
        <v>1221638</v>
      </c>
      <c r="M541" s="16">
        <f t="shared" si="26"/>
        <v>0</v>
      </c>
      <c r="N541" s="14" t="str">
        <f>+VLOOKUP(B541,'[1]2022-2023'!$I$1:$Q$65536,7,0)</f>
        <v>20230609</v>
      </c>
      <c r="O541" t="s">
        <v>1067</v>
      </c>
    </row>
    <row r="542" spans="1:15" hidden="1" x14ac:dyDescent="0.2">
      <c r="A542" s="11">
        <v>45035</v>
      </c>
      <c r="B542" s="1">
        <v>22441</v>
      </c>
      <c r="C542" s="1" t="s">
        <v>371</v>
      </c>
      <c r="D542" s="1" t="s">
        <v>207</v>
      </c>
      <c r="E542" s="5">
        <v>2500845</v>
      </c>
      <c r="F542" s="8" t="s">
        <v>28</v>
      </c>
      <c r="G542" s="5">
        <v>250085</v>
      </c>
      <c r="H542" s="5">
        <f t="shared" si="24"/>
        <v>2750930</v>
      </c>
      <c r="I542" s="1" t="s">
        <v>207</v>
      </c>
      <c r="J542" s="1" t="s">
        <v>706</v>
      </c>
      <c r="K542" s="20">
        <f t="shared" si="25"/>
        <v>45065</v>
      </c>
      <c r="L542" s="16">
        <f>+VLOOKUP(B542,'[1]2022-2023'!$I$1:$Q$65536,9,0)</f>
        <v>2750930</v>
      </c>
      <c r="M542" s="16">
        <f t="shared" si="26"/>
        <v>0</v>
      </c>
      <c r="N542" s="14" t="str">
        <f>+VLOOKUP(B542,'[1]2022-2023'!$I$1:$Q$65536,7,0)</f>
        <v>20230609</v>
      </c>
      <c r="O542" t="s">
        <v>1067</v>
      </c>
    </row>
    <row r="543" spans="1:15" hidden="1" x14ac:dyDescent="0.2">
      <c r="A543" s="11">
        <v>45035</v>
      </c>
      <c r="B543" s="1">
        <v>22442</v>
      </c>
      <c r="C543" s="1" t="s">
        <v>371</v>
      </c>
      <c r="D543" s="1" t="s">
        <v>593</v>
      </c>
      <c r="E543" s="5">
        <v>11705960</v>
      </c>
      <c r="F543" s="8" t="s">
        <v>28</v>
      </c>
      <c r="G543" s="5">
        <v>1170596</v>
      </c>
      <c r="H543" s="5">
        <f t="shared" si="24"/>
        <v>12876556</v>
      </c>
      <c r="I543" s="1" t="s">
        <v>593</v>
      </c>
      <c r="J543" s="1" t="s">
        <v>162</v>
      </c>
      <c r="K543" s="20">
        <f t="shared" si="25"/>
        <v>45065</v>
      </c>
      <c r="L543" s="16">
        <f>+VLOOKUP(B543,'[1]2022-2023'!$I$1:$Q$65536,9,0)</f>
        <v>12876556</v>
      </c>
      <c r="M543" s="16">
        <f t="shared" si="26"/>
        <v>0</v>
      </c>
      <c r="N543" s="14" t="str">
        <f>+VLOOKUP(B543,'[1]2022-2023'!$I$1:$Q$65536,7,0)</f>
        <v>20230609</v>
      </c>
      <c r="O543" t="s">
        <v>1067</v>
      </c>
    </row>
    <row r="544" spans="1:15" hidden="1" x14ac:dyDescent="0.2">
      <c r="A544" s="11">
        <v>45036</v>
      </c>
      <c r="B544" s="1">
        <v>23165</v>
      </c>
      <c r="C544" s="1" t="s">
        <v>371</v>
      </c>
      <c r="D544" s="1" t="s">
        <v>748</v>
      </c>
      <c r="E544" s="5">
        <v>1905060</v>
      </c>
      <c r="F544" s="8" t="s">
        <v>28</v>
      </c>
      <c r="G544" s="5">
        <v>190506</v>
      </c>
      <c r="H544" s="5">
        <f t="shared" si="24"/>
        <v>2095566</v>
      </c>
      <c r="I544" s="1" t="s">
        <v>748</v>
      </c>
      <c r="J544" s="1" t="s">
        <v>134</v>
      </c>
      <c r="K544" s="20">
        <f t="shared" si="25"/>
        <v>45066</v>
      </c>
      <c r="L544" s="16">
        <f>+VLOOKUP(B544,'[1]2022-2023'!$I$1:$Q$65536,9,0)</f>
        <v>2095566</v>
      </c>
      <c r="M544" s="16">
        <f t="shared" si="26"/>
        <v>0</v>
      </c>
      <c r="N544" s="14" t="str">
        <f>+VLOOKUP(B544,'[1]2022-2023'!$I$1:$Q$65536,7,0)</f>
        <v>20230609</v>
      </c>
      <c r="O544" t="s">
        <v>1067</v>
      </c>
    </row>
    <row r="545" spans="1:15" hidden="1" x14ac:dyDescent="0.2">
      <c r="A545" s="11">
        <v>45036</v>
      </c>
      <c r="B545" s="1">
        <v>23177</v>
      </c>
      <c r="C545" s="1" t="s">
        <v>371</v>
      </c>
      <c r="D545" s="1" t="s">
        <v>748</v>
      </c>
      <c r="E545" s="5">
        <v>1665870</v>
      </c>
      <c r="F545" s="8" t="s">
        <v>28</v>
      </c>
      <c r="G545" s="5">
        <v>166587</v>
      </c>
      <c r="H545" s="5">
        <f t="shared" si="24"/>
        <v>1832457</v>
      </c>
      <c r="I545" s="1" t="s">
        <v>748</v>
      </c>
      <c r="J545" s="1" t="s">
        <v>134</v>
      </c>
      <c r="K545" s="20">
        <f t="shared" si="25"/>
        <v>45066</v>
      </c>
      <c r="L545" s="16">
        <f>+VLOOKUP(B545,'[1]2022-2023'!$I$1:$Q$65536,9,0)</f>
        <v>1832457</v>
      </c>
      <c r="M545" s="16">
        <f t="shared" si="26"/>
        <v>0</v>
      </c>
      <c r="N545" s="14" t="str">
        <f>+VLOOKUP(B545,'[1]2022-2023'!$I$1:$Q$65536,7,0)</f>
        <v>20230609</v>
      </c>
      <c r="O545" t="s">
        <v>1067</v>
      </c>
    </row>
    <row r="546" spans="1:15" hidden="1" x14ac:dyDescent="0.2">
      <c r="A546" s="11">
        <v>45037</v>
      </c>
      <c r="B546" s="1">
        <v>23466</v>
      </c>
      <c r="C546" s="1" t="s">
        <v>371</v>
      </c>
      <c r="D546" s="1" t="s">
        <v>437</v>
      </c>
      <c r="E546" s="5">
        <v>2221160</v>
      </c>
      <c r="F546" s="8" t="s">
        <v>28</v>
      </c>
      <c r="G546" s="5">
        <v>222116</v>
      </c>
      <c r="H546" s="5">
        <f t="shared" si="24"/>
        <v>2443276</v>
      </c>
      <c r="I546" s="1" t="s">
        <v>437</v>
      </c>
      <c r="J546" s="1" t="s">
        <v>456</v>
      </c>
      <c r="K546" s="20">
        <f t="shared" si="25"/>
        <v>45067</v>
      </c>
      <c r="L546" s="16">
        <f>+VLOOKUP(B546,'[1]2022-2023'!$I$1:$Q$65536,9,0)</f>
        <v>2443276</v>
      </c>
      <c r="M546" s="16">
        <f t="shared" si="26"/>
        <v>0</v>
      </c>
      <c r="N546" s="14" t="str">
        <f>+VLOOKUP(B546,'[1]2022-2023'!$I$1:$Q$65536,7,0)</f>
        <v>20230609</v>
      </c>
      <c r="O546" t="s">
        <v>1067</v>
      </c>
    </row>
    <row r="547" spans="1:15" hidden="1" x14ac:dyDescent="0.2">
      <c r="A547" s="11">
        <v>45040</v>
      </c>
      <c r="B547" s="1">
        <v>23663</v>
      </c>
      <c r="C547" s="1" t="s">
        <v>371</v>
      </c>
      <c r="D547" s="1" t="s">
        <v>393</v>
      </c>
      <c r="E547" s="5">
        <v>1905060</v>
      </c>
      <c r="F547" s="8" t="s">
        <v>28</v>
      </c>
      <c r="G547" s="5">
        <v>190506</v>
      </c>
      <c r="H547" s="5">
        <f t="shared" ref="H547:H610" si="27">+E547+G547</f>
        <v>2095566</v>
      </c>
      <c r="I547" s="1" t="s">
        <v>393</v>
      </c>
      <c r="J547" s="1" t="s">
        <v>677</v>
      </c>
      <c r="K547" s="20">
        <f t="shared" ref="K547:K610" si="28">30+A547</f>
        <v>45070</v>
      </c>
      <c r="L547" s="16">
        <f>+VLOOKUP(B547,'[1]2022-2023'!$I$1:$Q$65536,9,0)</f>
        <v>2095566</v>
      </c>
      <c r="M547" s="16">
        <f t="shared" ref="M547:M610" si="29">+L547-H547</f>
        <v>0</v>
      </c>
      <c r="N547" s="14" t="str">
        <f>+VLOOKUP(B547,'[1]2022-2023'!$I$1:$Q$65536,7,0)</f>
        <v>20230609</v>
      </c>
      <c r="O547" t="s">
        <v>1067</v>
      </c>
    </row>
    <row r="548" spans="1:15" hidden="1" x14ac:dyDescent="0.2">
      <c r="A548" s="11">
        <v>45040</v>
      </c>
      <c r="B548" s="1">
        <v>23664</v>
      </c>
      <c r="C548" s="1" t="s">
        <v>371</v>
      </c>
      <c r="D548" s="1" t="s">
        <v>727</v>
      </c>
      <c r="E548" s="5">
        <v>3331740</v>
      </c>
      <c r="F548" s="8" t="s">
        <v>28</v>
      </c>
      <c r="G548" s="5">
        <v>333174</v>
      </c>
      <c r="H548" s="5">
        <f t="shared" si="27"/>
        <v>3664914</v>
      </c>
      <c r="I548" s="1" t="s">
        <v>727</v>
      </c>
      <c r="J548" s="1" t="s">
        <v>243</v>
      </c>
      <c r="K548" s="20">
        <f t="shared" si="28"/>
        <v>45070</v>
      </c>
      <c r="L548" s="16">
        <f>+VLOOKUP(B548,'[1]2022-2023'!$I$1:$Q$65536,9,0)</f>
        <v>3664914</v>
      </c>
      <c r="M548" s="16">
        <f t="shared" si="29"/>
        <v>0</v>
      </c>
      <c r="N548" s="14" t="str">
        <f>+VLOOKUP(B548,'[1]2022-2023'!$I$1:$Q$65536,7,0)</f>
        <v>20230609</v>
      </c>
      <c r="O548" t="s">
        <v>1067</v>
      </c>
    </row>
    <row r="549" spans="1:15" hidden="1" x14ac:dyDescent="0.2">
      <c r="A549" s="11">
        <v>45040</v>
      </c>
      <c r="B549" s="1">
        <v>23665</v>
      </c>
      <c r="C549" s="1" t="s">
        <v>371</v>
      </c>
      <c r="D549" s="1" t="s">
        <v>207</v>
      </c>
      <c r="E549" s="5">
        <v>1905060</v>
      </c>
      <c r="F549" s="8" t="s">
        <v>28</v>
      </c>
      <c r="G549" s="5">
        <v>190506</v>
      </c>
      <c r="H549" s="5">
        <f t="shared" si="27"/>
        <v>2095566</v>
      </c>
      <c r="I549" s="1" t="s">
        <v>207</v>
      </c>
      <c r="J549" s="1" t="s">
        <v>706</v>
      </c>
      <c r="K549" s="20">
        <f t="shared" si="28"/>
        <v>45070</v>
      </c>
      <c r="L549" s="16">
        <f>+VLOOKUP(B549,'[1]2022-2023'!$I$1:$Q$65536,9,0)</f>
        <v>2095566</v>
      </c>
      <c r="M549" s="16">
        <f t="shared" si="29"/>
        <v>0</v>
      </c>
      <c r="N549" s="14" t="str">
        <f>+VLOOKUP(B549,'[1]2022-2023'!$I$1:$Q$65536,7,0)</f>
        <v>20230609</v>
      </c>
      <c r="O549" t="s">
        <v>1067</v>
      </c>
    </row>
    <row r="550" spans="1:15" hidden="1" x14ac:dyDescent="0.2">
      <c r="A550" s="11">
        <v>45040</v>
      </c>
      <c r="B550" s="1">
        <v>23666</v>
      </c>
      <c r="C550" s="1" t="s">
        <v>371</v>
      </c>
      <c r="D550" s="1" t="s">
        <v>593</v>
      </c>
      <c r="E550" s="5">
        <v>6189330</v>
      </c>
      <c r="F550" s="8" t="s">
        <v>28</v>
      </c>
      <c r="G550" s="5">
        <v>618933</v>
      </c>
      <c r="H550" s="5">
        <f t="shared" si="27"/>
        <v>6808263</v>
      </c>
      <c r="I550" s="1" t="s">
        <v>593</v>
      </c>
      <c r="J550" s="1" t="s">
        <v>162</v>
      </c>
      <c r="K550" s="20">
        <f t="shared" si="28"/>
        <v>45070</v>
      </c>
      <c r="L550" s="16">
        <f>+VLOOKUP(B550,'[1]2022-2023'!$I$1:$Q$65536,9,0)</f>
        <v>6808263</v>
      </c>
      <c r="M550" s="16">
        <f t="shared" si="29"/>
        <v>0</v>
      </c>
      <c r="N550" s="14" t="str">
        <f>+VLOOKUP(B550,'[1]2022-2023'!$I$1:$Q$65536,7,0)</f>
        <v>20230609</v>
      </c>
      <c r="O550" t="s">
        <v>1067</v>
      </c>
    </row>
    <row r="551" spans="1:15" hidden="1" x14ac:dyDescent="0.2">
      <c r="A551" s="11">
        <v>45040</v>
      </c>
      <c r="B551" s="1">
        <v>23667</v>
      </c>
      <c r="C551" s="1" t="s">
        <v>371</v>
      </c>
      <c r="D551" s="1" t="s">
        <v>394</v>
      </c>
      <c r="E551" s="5">
        <v>1646605</v>
      </c>
      <c r="F551" s="8" t="s">
        <v>28</v>
      </c>
      <c r="G551" s="5">
        <v>164661</v>
      </c>
      <c r="H551" s="5">
        <f t="shared" si="27"/>
        <v>1811266</v>
      </c>
      <c r="I551" s="1" t="s">
        <v>394</v>
      </c>
      <c r="J551" s="1" t="s">
        <v>472</v>
      </c>
      <c r="K551" s="20">
        <f t="shared" si="28"/>
        <v>45070</v>
      </c>
      <c r="L551" s="16">
        <f>+VLOOKUP(B551,'[1]2022-2023'!$I$1:$Q$65536,9,0)</f>
        <v>1811266</v>
      </c>
      <c r="M551" s="16">
        <f t="shared" si="29"/>
        <v>0</v>
      </c>
      <c r="N551" s="14" t="str">
        <f>+VLOOKUP(B551,'[1]2022-2023'!$I$1:$Q$65536,7,0)</f>
        <v>20230609</v>
      </c>
      <c r="O551" t="s">
        <v>1067</v>
      </c>
    </row>
    <row r="552" spans="1:15" hidden="1" x14ac:dyDescent="0.2">
      <c r="A552" s="11">
        <v>45040</v>
      </c>
      <c r="B552" s="1">
        <v>23668</v>
      </c>
      <c r="C552" s="1" t="s">
        <v>371</v>
      </c>
      <c r="D552" s="1" t="s">
        <v>748</v>
      </c>
      <c r="E552" s="5">
        <v>19763790</v>
      </c>
      <c r="F552" s="8" t="s">
        <v>28</v>
      </c>
      <c r="G552" s="5">
        <v>1976379</v>
      </c>
      <c r="H552" s="5">
        <f t="shared" si="27"/>
        <v>21740169</v>
      </c>
      <c r="I552" s="1" t="s">
        <v>748</v>
      </c>
      <c r="J552" s="1" t="s">
        <v>134</v>
      </c>
      <c r="K552" s="20">
        <f t="shared" si="28"/>
        <v>45070</v>
      </c>
      <c r="L552" s="16">
        <f>+VLOOKUP(B552,'[1]2022-2023'!$I$1:$Q$65536,9,0)</f>
        <v>21740169</v>
      </c>
      <c r="M552" s="16">
        <f t="shared" si="29"/>
        <v>0</v>
      </c>
      <c r="N552" s="14" t="str">
        <f>+VLOOKUP(B552,'[1]2022-2023'!$I$1:$Q$65536,7,0)</f>
        <v>20230609</v>
      </c>
      <c r="O552" t="s">
        <v>1067</v>
      </c>
    </row>
    <row r="553" spans="1:15" hidden="1" x14ac:dyDescent="0.2">
      <c r="A553" s="11">
        <v>45041</v>
      </c>
      <c r="B553" s="1">
        <v>23710</v>
      </c>
      <c r="C553" s="1" t="s">
        <v>371</v>
      </c>
      <c r="D553" s="1" t="s">
        <v>993</v>
      </c>
      <c r="E553" s="5">
        <v>1488555</v>
      </c>
      <c r="F553" s="8" t="s">
        <v>28</v>
      </c>
      <c r="G553" s="5">
        <v>148856</v>
      </c>
      <c r="H553" s="5">
        <f t="shared" si="27"/>
        <v>1637411</v>
      </c>
      <c r="I553" s="1" t="s">
        <v>438</v>
      </c>
      <c r="J553" s="1" t="s">
        <v>779</v>
      </c>
      <c r="K553" s="20">
        <f t="shared" si="28"/>
        <v>45071</v>
      </c>
      <c r="L553" s="16">
        <f>+VLOOKUP(B553,'[1]2022-2023'!$I$1:$Q$65536,9,0)</f>
        <v>1637411</v>
      </c>
      <c r="M553" s="16">
        <f t="shared" si="29"/>
        <v>0</v>
      </c>
      <c r="N553" s="14" t="str">
        <f>+VLOOKUP(B553,'[1]2022-2023'!$I$1:$Q$65536,7,0)</f>
        <v>20230609</v>
      </c>
      <c r="O553" t="s">
        <v>1067</v>
      </c>
    </row>
    <row r="554" spans="1:15" hidden="1" x14ac:dyDescent="0.2">
      <c r="A554" s="11">
        <v>45042</v>
      </c>
      <c r="B554" s="1">
        <v>24132</v>
      </c>
      <c r="C554" s="1" t="s">
        <v>371</v>
      </c>
      <c r="D554" s="1" t="s">
        <v>437</v>
      </c>
      <c r="E554" s="5">
        <v>5356320</v>
      </c>
      <c r="F554" s="8" t="s">
        <v>28</v>
      </c>
      <c r="G554" s="5">
        <v>535632</v>
      </c>
      <c r="H554" s="5">
        <f t="shared" si="27"/>
        <v>5891952</v>
      </c>
      <c r="I554" s="1" t="s">
        <v>437</v>
      </c>
      <c r="J554" s="1" t="s">
        <v>456</v>
      </c>
      <c r="K554" s="20">
        <f t="shared" si="28"/>
        <v>45072</v>
      </c>
      <c r="L554" s="16">
        <f>+VLOOKUP(B554,'[1]2022-2023'!$I$1:$Q$65536,9,0)</f>
        <v>5891952</v>
      </c>
      <c r="M554" s="16">
        <f t="shared" si="29"/>
        <v>0</v>
      </c>
      <c r="N554" s="14" t="str">
        <f>+VLOOKUP(B554,'[1]2022-2023'!$I$1:$Q$65536,7,0)</f>
        <v>20230609</v>
      </c>
      <c r="O554" t="s">
        <v>1067</v>
      </c>
    </row>
    <row r="555" spans="1:15" hidden="1" x14ac:dyDescent="0.2">
      <c r="A555" s="11">
        <v>45043</v>
      </c>
      <c r="B555" s="1">
        <v>25009</v>
      </c>
      <c r="C555" s="1" t="s">
        <v>371</v>
      </c>
      <c r="D555" s="1" t="s">
        <v>748</v>
      </c>
      <c r="E555" s="5">
        <v>3331740</v>
      </c>
      <c r="F555" s="8" t="s">
        <v>28</v>
      </c>
      <c r="G555" s="5">
        <v>333174</v>
      </c>
      <c r="H555" s="5">
        <f t="shared" si="27"/>
        <v>3664914</v>
      </c>
      <c r="I555" s="1" t="s">
        <v>748</v>
      </c>
      <c r="J555" s="1" t="s">
        <v>134</v>
      </c>
      <c r="K555" s="20">
        <f t="shared" si="28"/>
        <v>45073</v>
      </c>
      <c r="L555" s="16">
        <f>+VLOOKUP(B555,'[1]2022-2023'!$I$1:$Q$65536,9,0)</f>
        <v>3664914</v>
      </c>
      <c r="M555" s="16">
        <f t="shared" si="29"/>
        <v>0</v>
      </c>
      <c r="N555" s="14" t="str">
        <f>+VLOOKUP(B555,'[1]2022-2023'!$I$1:$Q$65536,7,0)</f>
        <v>20230609</v>
      </c>
      <c r="O555" t="s">
        <v>1067</v>
      </c>
    </row>
    <row r="556" spans="1:15" hidden="1" x14ac:dyDescent="0.2">
      <c r="A556" s="11">
        <v>45044</v>
      </c>
      <c r="B556" s="1">
        <v>2492</v>
      </c>
      <c r="C556" s="1" t="s">
        <v>967</v>
      </c>
      <c r="D556" s="1" t="s">
        <v>826</v>
      </c>
      <c r="E556" s="5">
        <v>-111058</v>
      </c>
      <c r="F556" s="8" t="s">
        <v>28</v>
      </c>
      <c r="G556" s="5">
        <v>-11106</v>
      </c>
      <c r="H556" s="5">
        <f t="shared" si="27"/>
        <v>-122164</v>
      </c>
      <c r="I556" s="1" t="s">
        <v>394</v>
      </c>
      <c r="J556" s="1" t="s">
        <v>472</v>
      </c>
      <c r="K556" s="20">
        <f t="shared" si="28"/>
        <v>45074</v>
      </c>
      <c r="L556" s="16">
        <f>+VLOOKUP(B556,'[1]2022-2023'!$I$1:$Q$65536,9,0)</f>
        <v>-122164</v>
      </c>
      <c r="M556" s="16">
        <f t="shared" si="29"/>
        <v>0</v>
      </c>
      <c r="N556" s="14" t="str">
        <f>+VLOOKUP(B556,'[1]2022-2023'!$I$1:$Q$65536,7,0)</f>
        <v>20230510</v>
      </c>
      <c r="O556" t="s">
        <v>1065</v>
      </c>
    </row>
    <row r="557" spans="1:15" hidden="1" x14ac:dyDescent="0.2">
      <c r="A557" s="11">
        <v>45049</v>
      </c>
      <c r="B557" s="1">
        <v>25319</v>
      </c>
      <c r="C557" s="1" t="s">
        <v>371</v>
      </c>
      <c r="D557" s="1" t="s">
        <v>994</v>
      </c>
      <c r="E557" s="5">
        <v>2737920</v>
      </c>
      <c r="F557" s="8" t="s">
        <v>28</v>
      </c>
      <c r="G557" s="5">
        <v>273792</v>
      </c>
      <c r="H557" s="5">
        <f t="shared" si="27"/>
        <v>3011712</v>
      </c>
      <c r="I557" s="1" t="s">
        <v>302</v>
      </c>
      <c r="J557" s="1" t="s">
        <v>375</v>
      </c>
      <c r="K557" s="20">
        <f t="shared" si="28"/>
        <v>45079</v>
      </c>
      <c r="L557" s="16">
        <f>+VLOOKUP(B557,'[1]2022-2023'!$I$1:$Q$65536,9,0)</f>
        <v>3011712</v>
      </c>
      <c r="M557" s="16">
        <f t="shared" si="29"/>
        <v>0</v>
      </c>
      <c r="N557" s="14" t="str">
        <f>+VLOOKUP(B557,'[1]2022-2023'!$I$1:$Q$65536,7,0)</f>
        <v>20230630</v>
      </c>
      <c r="O557" t="s">
        <v>1068</v>
      </c>
    </row>
    <row r="558" spans="1:15" hidden="1" x14ac:dyDescent="0.2">
      <c r="A558" s="11">
        <v>45049</v>
      </c>
      <c r="B558" s="1">
        <v>25320</v>
      </c>
      <c r="C558" s="1" t="s">
        <v>371</v>
      </c>
      <c r="D558" s="1" t="s">
        <v>727</v>
      </c>
      <c r="E558" s="5">
        <v>2203025</v>
      </c>
      <c r="F558" s="8" t="s">
        <v>28</v>
      </c>
      <c r="G558" s="5">
        <v>220303</v>
      </c>
      <c r="H558" s="5">
        <f t="shared" si="27"/>
        <v>2423328</v>
      </c>
      <c r="I558" s="1" t="s">
        <v>727</v>
      </c>
      <c r="J558" s="1" t="s">
        <v>243</v>
      </c>
      <c r="K558" s="20">
        <f t="shared" si="28"/>
        <v>45079</v>
      </c>
      <c r="L558" s="16">
        <f>+VLOOKUP(B558,'[1]2022-2023'!$I$1:$Q$65536,9,0)</f>
        <v>2423328</v>
      </c>
      <c r="M558" s="16">
        <f t="shared" si="29"/>
        <v>0</v>
      </c>
      <c r="N558" s="14" t="str">
        <f>+VLOOKUP(B558,'[1]2022-2023'!$I$1:$Q$65536,7,0)</f>
        <v>20230630</v>
      </c>
      <c r="O558" t="s">
        <v>1068</v>
      </c>
    </row>
    <row r="559" spans="1:15" hidden="1" x14ac:dyDescent="0.2">
      <c r="A559" s="11">
        <v>45050</v>
      </c>
      <c r="B559" s="1">
        <v>25349</v>
      </c>
      <c r="C559" s="1" t="s">
        <v>371</v>
      </c>
      <c r="D559" s="1" t="s">
        <v>437</v>
      </c>
      <c r="E559" s="5">
        <v>3411820</v>
      </c>
      <c r="F559" s="8" t="s">
        <v>28</v>
      </c>
      <c r="G559" s="5">
        <v>341182</v>
      </c>
      <c r="H559" s="5">
        <f t="shared" si="27"/>
        <v>3753002</v>
      </c>
      <c r="I559" s="1" t="s">
        <v>437</v>
      </c>
      <c r="J559" s="1" t="s">
        <v>456</v>
      </c>
      <c r="K559" s="20">
        <f t="shared" si="28"/>
        <v>45080</v>
      </c>
      <c r="L559" s="16">
        <f>+VLOOKUP(B559,'[1]2022-2023'!$I$1:$Q$65536,9,0)</f>
        <v>3753002</v>
      </c>
      <c r="M559" s="16">
        <f t="shared" si="29"/>
        <v>0</v>
      </c>
      <c r="N559" s="14" t="str">
        <f>+VLOOKUP(B559,'[1]2022-2023'!$I$1:$Q$65536,7,0)</f>
        <v>20230630</v>
      </c>
      <c r="O559" t="s">
        <v>1068</v>
      </c>
    </row>
    <row r="560" spans="1:15" hidden="1" x14ac:dyDescent="0.2">
      <c r="A560" s="11">
        <v>45050</v>
      </c>
      <c r="B560" s="1">
        <v>25424</v>
      </c>
      <c r="C560" s="1" t="s">
        <v>371</v>
      </c>
      <c r="D560" s="1" t="s">
        <v>207</v>
      </c>
      <c r="E560" s="5">
        <v>3394065</v>
      </c>
      <c r="F560" s="8" t="s">
        <v>28</v>
      </c>
      <c r="G560" s="5">
        <v>339407</v>
      </c>
      <c r="H560" s="5">
        <f t="shared" si="27"/>
        <v>3733472</v>
      </c>
      <c r="I560" s="1" t="s">
        <v>207</v>
      </c>
      <c r="J560" s="1" t="s">
        <v>706</v>
      </c>
      <c r="K560" s="20">
        <f t="shared" si="28"/>
        <v>45080</v>
      </c>
      <c r="L560" s="16">
        <f>+VLOOKUP(B560,'[1]2022-2023'!$I$1:$Q$65536,9,0)</f>
        <v>3733472</v>
      </c>
      <c r="M560" s="16">
        <f t="shared" si="29"/>
        <v>0</v>
      </c>
      <c r="N560" s="14" t="str">
        <f>+VLOOKUP(B560,'[1]2022-2023'!$I$1:$Q$65536,7,0)</f>
        <v>20230630</v>
      </c>
      <c r="O560" t="s">
        <v>1068</v>
      </c>
    </row>
    <row r="561" spans="1:15" hidden="1" x14ac:dyDescent="0.2">
      <c r="A561" s="11">
        <v>45051</v>
      </c>
      <c r="B561" s="1">
        <v>25441</v>
      </c>
      <c r="C561" s="1" t="s">
        <v>371</v>
      </c>
      <c r="D561" s="1" t="s">
        <v>974</v>
      </c>
      <c r="E561" s="5">
        <v>555290</v>
      </c>
      <c r="F561" s="8" t="s">
        <v>28</v>
      </c>
      <c r="G561" s="5">
        <v>55529</v>
      </c>
      <c r="H561" s="5">
        <f t="shared" si="27"/>
        <v>610819</v>
      </c>
      <c r="I561" s="1" t="s">
        <v>748</v>
      </c>
      <c r="J561" s="1" t="s">
        <v>134</v>
      </c>
      <c r="K561" s="20">
        <f t="shared" si="28"/>
        <v>45081</v>
      </c>
      <c r="L561" s="16">
        <f>+VLOOKUP(B561,'[1]2022-2023'!$I$1:$Q$65536,9,0)</f>
        <v>610819</v>
      </c>
      <c r="M561" s="16">
        <f t="shared" si="29"/>
        <v>0</v>
      </c>
      <c r="N561" s="14" t="str">
        <f>+VLOOKUP(B561,'[1]2022-2023'!$I$1:$Q$65536,7,0)</f>
        <v>20230630</v>
      </c>
      <c r="O561" t="s">
        <v>1068</v>
      </c>
    </row>
    <row r="562" spans="1:15" hidden="1" x14ac:dyDescent="0.2">
      <c r="A562" s="11">
        <v>45054</v>
      </c>
      <c r="B562" s="1">
        <v>25744</v>
      </c>
      <c r="C562" s="1" t="s">
        <v>371</v>
      </c>
      <c r="D562" s="1" t="s">
        <v>727</v>
      </c>
      <c r="E562" s="5">
        <v>2301215</v>
      </c>
      <c r="F562" s="8" t="s">
        <v>28</v>
      </c>
      <c r="G562" s="5">
        <v>230122</v>
      </c>
      <c r="H562" s="5">
        <f t="shared" si="27"/>
        <v>2531337</v>
      </c>
      <c r="I562" s="1" t="s">
        <v>727</v>
      </c>
      <c r="J562" s="1" t="s">
        <v>243</v>
      </c>
      <c r="K562" s="20">
        <f t="shared" si="28"/>
        <v>45084</v>
      </c>
      <c r="L562" s="16">
        <f>+VLOOKUP(B562,'[1]2022-2023'!$I$1:$Q$65536,9,0)</f>
        <v>2531337</v>
      </c>
      <c r="M562" s="16">
        <f t="shared" si="29"/>
        <v>0</v>
      </c>
      <c r="N562" s="14" t="str">
        <f>+VLOOKUP(B562,'[1]2022-2023'!$I$1:$Q$65536,7,0)</f>
        <v>20230630</v>
      </c>
      <c r="O562" t="s">
        <v>1068</v>
      </c>
    </row>
    <row r="563" spans="1:15" hidden="1" x14ac:dyDescent="0.2">
      <c r="A563" s="11">
        <v>45054</v>
      </c>
      <c r="B563" s="1">
        <v>25745</v>
      </c>
      <c r="C563" s="1" t="s">
        <v>371</v>
      </c>
      <c r="D563" s="1" t="s">
        <v>394</v>
      </c>
      <c r="E563" s="5">
        <v>2404746</v>
      </c>
      <c r="F563" s="8" t="s">
        <v>28</v>
      </c>
      <c r="G563" s="5">
        <v>240475</v>
      </c>
      <c r="H563" s="5">
        <f t="shared" si="27"/>
        <v>2645221</v>
      </c>
      <c r="I563" s="1" t="s">
        <v>394</v>
      </c>
      <c r="J563" s="1" t="s">
        <v>472</v>
      </c>
      <c r="K563" s="20">
        <f t="shared" si="28"/>
        <v>45084</v>
      </c>
      <c r="L563" s="16">
        <f>+VLOOKUP(B563,'[1]2022-2023'!$I$1:$Q$65536,9,0)</f>
        <v>2645221</v>
      </c>
      <c r="M563" s="16">
        <f t="shared" si="29"/>
        <v>0</v>
      </c>
      <c r="N563" s="14" t="str">
        <f>+VLOOKUP(B563,'[1]2022-2023'!$I$1:$Q$65536,7,0)</f>
        <v>20230630</v>
      </c>
      <c r="O563" t="s">
        <v>1068</v>
      </c>
    </row>
    <row r="564" spans="1:15" hidden="1" x14ac:dyDescent="0.2">
      <c r="A564" s="11">
        <v>45061</v>
      </c>
      <c r="B564" s="1">
        <v>28343</v>
      </c>
      <c r="C564" s="1" t="s">
        <v>371</v>
      </c>
      <c r="D564" s="1" t="s">
        <v>995</v>
      </c>
      <c r="E564" s="5">
        <v>1665870</v>
      </c>
      <c r="F564" s="8" t="s">
        <v>28</v>
      </c>
      <c r="G564" s="5">
        <v>166587</v>
      </c>
      <c r="H564" s="5">
        <f t="shared" si="27"/>
        <v>1832457</v>
      </c>
      <c r="I564" s="1" t="s">
        <v>302</v>
      </c>
      <c r="J564" s="1" t="s">
        <v>375</v>
      </c>
      <c r="K564" s="20">
        <f t="shared" si="28"/>
        <v>45091</v>
      </c>
      <c r="L564" s="24">
        <f>+VLOOKUP(B564,'[1]2023'!I$555:Q$654,9,0)</f>
        <v>1832457</v>
      </c>
      <c r="M564" s="16">
        <f t="shared" si="29"/>
        <v>0</v>
      </c>
      <c r="N564" s="14" t="str">
        <f>+VLOOKUP(B564,'[1]2023'!I$555:Q$654,7,0)</f>
        <v>20230710</v>
      </c>
      <c r="O564" t="s">
        <v>1107</v>
      </c>
    </row>
    <row r="565" spans="1:15" hidden="1" x14ac:dyDescent="0.2">
      <c r="A565" s="11">
        <v>45063</v>
      </c>
      <c r="B565" s="1">
        <v>28453</v>
      </c>
      <c r="C565" s="1" t="s">
        <v>371</v>
      </c>
      <c r="D565" s="1" t="s">
        <v>996</v>
      </c>
      <c r="E565" s="5">
        <v>1072050</v>
      </c>
      <c r="F565" s="8" t="s">
        <v>28</v>
      </c>
      <c r="G565" s="5">
        <v>107205</v>
      </c>
      <c r="H565" s="5">
        <f t="shared" si="27"/>
        <v>1179255</v>
      </c>
      <c r="I565" s="1" t="s">
        <v>748</v>
      </c>
      <c r="J565" s="1" t="s">
        <v>134</v>
      </c>
      <c r="K565" s="20">
        <f t="shared" si="28"/>
        <v>45093</v>
      </c>
      <c r="L565" s="24">
        <f>+VLOOKUP(B565,'[1]2023'!I$555:Q$654,9,0)</f>
        <v>1179255</v>
      </c>
      <c r="M565" s="16">
        <f t="shared" si="29"/>
        <v>0</v>
      </c>
      <c r="N565" s="14" t="str">
        <f>+VLOOKUP(B565,'[1]2023'!I$555:Q$654,7,0)</f>
        <v>20230710</v>
      </c>
      <c r="O565" t="s">
        <v>1107</v>
      </c>
    </row>
    <row r="566" spans="1:15" hidden="1" x14ac:dyDescent="0.2">
      <c r="A566" s="11">
        <v>45063</v>
      </c>
      <c r="B566" s="1">
        <v>29651</v>
      </c>
      <c r="C566" s="1" t="s">
        <v>371</v>
      </c>
      <c r="D566" s="1" t="s">
        <v>727</v>
      </c>
      <c r="E566" s="5">
        <v>1110580</v>
      </c>
      <c r="F566" s="8" t="s">
        <v>28</v>
      </c>
      <c r="G566" s="5">
        <v>111058</v>
      </c>
      <c r="H566" s="5">
        <f t="shared" si="27"/>
        <v>1221638</v>
      </c>
      <c r="I566" s="1" t="s">
        <v>727</v>
      </c>
      <c r="J566" s="1" t="s">
        <v>243</v>
      </c>
      <c r="K566" s="20">
        <f t="shared" si="28"/>
        <v>45093</v>
      </c>
      <c r="L566" s="24">
        <f>+VLOOKUP(B566,'[1]2023'!I$555:Q$654,9,0)</f>
        <v>1221638</v>
      </c>
      <c r="M566" s="16">
        <f t="shared" si="29"/>
        <v>0</v>
      </c>
      <c r="N566" s="14" t="str">
        <f>+VLOOKUP(B566,'[1]2023'!I$555:Q$654,7,0)</f>
        <v>20230710</v>
      </c>
      <c r="O566" t="s">
        <v>1107</v>
      </c>
    </row>
    <row r="567" spans="1:15" hidden="1" x14ac:dyDescent="0.2">
      <c r="A567" s="11">
        <v>45063</v>
      </c>
      <c r="B567" s="1">
        <v>29653</v>
      </c>
      <c r="C567" s="1" t="s">
        <v>371</v>
      </c>
      <c r="D567" s="1" t="s">
        <v>207</v>
      </c>
      <c r="E567" s="5">
        <v>1357626</v>
      </c>
      <c r="F567" s="8" t="s">
        <v>28</v>
      </c>
      <c r="G567" s="5">
        <v>135763</v>
      </c>
      <c r="H567" s="5">
        <f t="shared" si="27"/>
        <v>1493389</v>
      </c>
      <c r="I567" s="1" t="s">
        <v>207</v>
      </c>
      <c r="J567" s="1" t="s">
        <v>706</v>
      </c>
      <c r="K567" s="20">
        <f t="shared" si="28"/>
        <v>45093</v>
      </c>
      <c r="L567" s="24">
        <f>+VLOOKUP(B567,'[1]2023'!I$555:Q$654,9,0)</f>
        <v>1493389</v>
      </c>
      <c r="M567" s="16">
        <f t="shared" si="29"/>
        <v>0</v>
      </c>
      <c r="N567" s="14" t="str">
        <f>+VLOOKUP(B567,'[1]2023'!I$555:Q$654,7,0)</f>
        <v>20230710</v>
      </c>
      <c r="O567" t="s">
        <v>1107</v>
      </c>
    </row>
    <row r="568" spans="1:15" hidden="1" x14ac:dyDescent="0.2">
      <c r="A568" s="11">
        <v>45064</v>
      </c>
      <c r="B568" s="1">
        <v>2956</v>
      </c>
      <c r="C568" s="1" t="s">
        <v>942</v>
      </c>
      <c r="D568" s="1" t="s">
        <v>997</v>
      </c>
      <c r="E568" s="5">
        <v>-753812</v>
      </c>
      <c r="F568" s="8" t="s">
        <v>28</v>
      </c>
      <c r="G568" s="5">
        <v>-75382</v>
      </c>
      <c r="H568" s="5">
        <f t="shared" si="27"/>
        <v>-829194</v>
      </c>
      <c r="I568" s="1" t="s">
        <v>593</v>
      </c>
      <c r="J568" s="1" t="s">
        <v>162</v>
      </c>
      <c r="K568" s="20">
        <f t="shared" si="28"/>
        <v>45094</v>
      </c>
      <c r="L568" s="16">
        <f>+VLOOKUP(B568,'[1]2022-2023'!$I$1:$Q$65536,9,0)</f>
        <v>-829194</v>
      </c>
      <c r="M568" s="16">
        <f t="shared" si="29"/>
        <v>0</v>
      </c>
      <c r="N568" s="14" t="str">
        <f>+VLOOKUP(B568,'[1]2022-2023'!$I$1:$Q$65536,7,0)</f>
        <v>20230530</v>
      </c>
      <c r="O568" t="s">
        <v>1066</v>
      </c>
    </row>
    <row r="569" spans="1:15" hidden="1" x14ac:dyDescent="0.2">
      <c r="A569" s="11">
        <v>45064</v>
      </c>
      <c r="B569" s="1">
        <v>29675</v>
      </c>
      <c r="C569" s="1" t="s">
        <v>371</v>
      </c>
      <c r="D569" s="1" t="s">
        <v>998</v>
      </c>
      <c r="E569" s="5">
        <v>4365260</v>
      </c>
      <c r="F569" s="8" t="s">
        <v>28</v>
      </c>
      <c r="G569" s="5">
        <v>436526</v>
      </c>
      <c r="H569" s="5">
        <f t="shared" si="27"/>
        <v>4801786</v>
      </c>
      <c r="I569" s="1" t="s">
        <v>748</v>
      </c>
      <c r="J569" s="1" t="s">
        <v>134</v>
      </c>
      <c r="K569" s="20">
        <f t="shared" si="28"/>
        <v>45094</v>
      </c>
      <c r="L569" s="24">
        <f>+VLOOKUP(B569,'[1]2023'!I$555:Q$654,9,0)</f>
        <v>4801786</v>
      </c>
      <c r="M569" s="16">
        <f t="shared" si="29"/>
        <v>0</v>
      </c>
      <c r="N569" s="14" t="str">
        <f>+VLOOKUP(B569,'[1]2023'!I$555:Q$654,7,0)</f>
        <v>20230710</v>
      </c>
      <c r="O569" t="s">
        <v>1107</v>
      </c>
    </row>
    <row r="570" spans="1:15" hidden="1" x14ac:dyDescent="0.2">
      <c r="A570" s="11">
        <v>45065</v>
      </c>
      <c r="B570" s="1">
        <v>29740</v>
      </c>
      <c r="C570" s="1" t="s">
        <v>371</v>
      </c>
      <c r="D570" s="1" t="s">
        <v>437</v>
      </c>
      <c r="E570" s="5">
        <v>2182630</v>
      </c>
      <c r="F570" s="8" t="s">
        <v>28</v>
      </c>
      <c r="G570" s="5">
        <v>218263</v>
      </c>
      <c r="H570" s="5">
        <f t="shared" si="27"/>
        <v>2400893</v>
      </c>
      <c r="I570" s="1" t="s">
        <v>437</v>
      </c>
      <c r="J570" s="1" t="s">
        <v>456</v>
      </c>
      <c r="K570" s="20">
        <f t="shared" si="28"/>
        <v>45095</v>
      </c>
      <c r="L570" s="24">
        <f>+VLOOKUP(B570,'[1]2023'!I$555:Q$654,9,0)</f>
        <v>2400893</v>
      </c>
      <c r="M570" s="16">
        <f t="shared" si="29"/>
        <v>0</v>
      </c>
      <c r="N570" s="14" t="str">
        <f>+VLOOKUP(B570,'[1]2023'!I$555:Q$654,7,0)</f>
        <v>20230710</v>
      </c>
      <c r="O570" t="s">
        <v>1107</v>
      </c>
    </row>
    <row r="571" spans="1:15" hidden="1" x14ac:dyDescent="0.2">
      <c r="A571" s="11">
        <v>45068</v>
      </c>
      <c r="B571" s="1">
        <v>29898</v>
      </c>
      <c r="C571" s="1" t="s">
        <v>371</v>
      </c>
      <c r="D571" s="1" t="s">
        <v>999</v>
      </c>
      <c r="E571" s="5">
        <v>3809970</v>
      </c>
      <c r="F571" s="8" t="s">
        <v>28</v>
      </c>
      <c r="G571" s="5">
        <v>380997</v>
      </c>
      <c r="H571" s="5">
        <f t="shared" si="27"/>
        <v>4190967</v>
      </c>
      <c r="I571" s="1" t="s">
        <v>302</v>
      </c>
      <c r="J571" s="1" t="s">
        <v>375</v>
      </c>
      <c r="K571" s="20">
        <f t="shared" si="28"/>
        <v>45098</v>
      </c>
      <c r="L571" s="24">
        <f>+VLOOKUP(B571,'[1]2023'!I$555:Q$654,9,0)</f>
        <v>4190967</v>
      </c>
      <c r="M571" s="16">
        <f t="shared" si="29"/>
        <v>0</v>
      </c>
      <c r="N571" s="14" t="str">
        <f>+VLOOKUP(B571,'[1]2023'!I$555:Q$654,7,0)</f>
        <v>20230710</v>
      </c>
      <c r="O571" t="s">
        <v>1107</v>
      </c>
    </row>
    <row r="572" spans="1:15" hidden="1" x14ac:dyDescent="0.2">
      <c r="A572" s="11">
        <v>45068</v>
      </c>
      <c r="B572" s="1">
        <v>29899</v>
      </c>
      <c r="C572" s="1" t="s">
        <v>371</v>
      </c>
      <c r="D572" s="1" t="s">
        <v>1000</v>
      </c>
      <c r="E572" s="5">
        <v>1190660</v>
      </c>
      <c r="F572" s="8" t="s">
        <v>28</v>
      </c>
      <c r="G572" s="5">
        <v>119066</v>
      </c>
      <c r="H572" s="5">
        <f t="shared" si="27"/>
        <v>1309726</v>
      </c>
      <c r="I572" s="1" t="s">
        <v>251</v>
      </c>
      <c r="J572" s="1" t="s">
        <v>745</v>
      </c>
      <c r="K572" s="20">
        <f t="shared" si="28"/>
        <v>45098</v>
      </c>
      <c r="L572" s="24">
        <f>+VLOOKUP(B572,'[1]2023'!I$555:Q$654,9,0)</f>
        <v>1309726</v>
      </c>
      <c r="M572" s="16">
        <f t="shared" si="29"/>
        <v>0</v>
      </c>
      <c r="N572" s="14" t="str">
        <f>+VLOOKUP(B572,'[1]2023'!I$555:Q$654,7,0)</f>
        <v>20230710</v>
      </c>
      <c r="O572" t="s">
        <v>1107</v>
      </c>
    </row>
    <row r="573" spans="1:15" hidden="1" x14ac:dyDescent="0.2">
      <c r="A573" s="11">
        <v>45068</v>
      </c>
      <c r="B573" s="1">
        <v>29935</v>
      </c>
      <c r="C573" s="1" t="s">
        <v>371</v>
      </c>
      <c r="D573" s="1" t="s">
        <v>593</v>
      </c>
      <c r="E573" s="5">
        <v>8212940</v>
      </c>
      <c r="F573" s="8" t="s">
        <v>28</v>
      </c>
      <c r="G573" s="5">
        <v>821294</v>
      </c>
      <c r="H573" s="5">
        <f t="shared" si="27"/>
        <v>9034234</v>
      </c>
      <c r="I573" s="1" t="s">
        <v>593</v>
      </c>
      <c r="J573" s="1" t="s">
        <v>162</v>
      </c>
      <c r="K573" s="20">
        <f t="shared" si="28"/>
        <v>45098</v>
      </c>
      <c r="L573" s="24">
        <f>+VLOOKUP(B573,'[1]2023'!I$555:Q$654,9,0)</f>
        <v>9034234</v>
      </c>
      <c r="M573" s="16">
        <f t="shared" si="29"/>
        <v>0</v>
      </c>
      <c r="N573" s="14" t="str">
        <f>+VLOOKUP(B573,'[1]2023'!I$555:Q$654,7,0)</f>
        <v>20230710</v>
      </c>
      <c r="O573" t="s">
        <v>1107</v>
      </c>
    </row>
    <row r="574" spans="1:15" hidden="1" x14ac:dyDescent="0.2">
      <c r="A574" s="11">
        <v>45070</v>
      </c>
      <c r="B574" s="1">
        <v>30094</v>
      </c>
      <c r="C574" s="1" t="s">
        <v>371</v>
      </c>
      <c r="D574" s="1" t="s">
        <v>437</v>
      </c>
      <c r="E574" s="5">
        <v>4483870</v>
      </c>
      <c r="F574" s="8" t="s">
        <v>28</v>
      </c>
      <c r="G574" s="5">
        <v>448387</v>
      </c>
      <c r="H574" s="5">
        <f t="shared" si="27"/>
        <v>4932257</v>
      </c>
      <c r="I574" s="1" t="s">
        <v>437</v>
      </c>
      <c r="J574" s="1" t="s">
        <v>456</v>
      </c>
      <c r="K574" s="20">
        <f t="shared" si="28"/>
        <v>45100</v>
      </c>
      <c r="L574" s="24">
        <f>+VLOOKUP(B574,'[1]2023'!I$555:Q$654,9,0)</f>
        <v>4932257</v>
      </c>
      <c r="M574" s="16">
        <f t="shared" si="29"/>
        <v>0</v>
      </c>
      <c r="N574" s="14" t="str">
        <f>+VLOOKUP(B574,'[1]2023'!I$555:Q$654,7,0)</f>
        <v>20230710</v>
      </c>
      <c r="O574" t="s">
        <v>1107</v>
      </c>
    </row>
    <row r="575" spans="1:15" hidden="1" x14ac:dyDescent="0.2">
      <c r="A575" s="11">
        <v>45071</v>
      </c>
      <c r="B575" s="1">
        <v>30961</v>
      </c>
      <c r="C575" s="1" t="s">
        <v>371</v>
      </c>
      <c r="D575" s="1" t="s">
        <v>748</v>
      </c>
      <c r="E575" s="5">
        <v>2221160</v>
      </c>
      <c r="F575" s="8" t="s">
        <v>28</v>
      </c>
      <c r="G575" s="5">
        <v>222116</v>
      </c>
      <c r="H575" s="5">
        <f t="shared" si="27"/>
        <v>2443276</v>
      </c>
      <c r="I575" s="1" t="s">
        <v>748</v>
      </c>
      <c r="J575" s="1" t="s">
        <v>134</v>
      </c>
      <c r="K575" s="20">
        <f t="shared" si="28"/>
        <v>45101</v>
      </c>
      <c r="L575" s="24">
        <f>+VLOOKUP(B575,'[1]2023'!I$555:Q$654,9,0)</f>
        <v>2443276</v>
      </c>
      <c r="M575" s="16">
        <f t="shared" si="29"/>
        <v>0</v>
      </c>
      <c r="N575" s="14" t="str">
        <f>+VLOOKUP(B575,'[1]2023'!I$555:Q$654,7,0)</f>
        <v>20230710</v>
      </c>
      <c r="O575" t="s">
        <v>1107</v>
      </c>
    </row>
    <row r="576" spans="1:15" hidden="1" x14ac:dyDescent="0.2">
      <c r="A576" s="11">
        <v>45072</v>
      </c>
      <c r="B576" s="1">
        <v>31390</v>
      </c>
      <c r="C576" s="1" t="s">
        <v>371</v>
      </c>
      <c r="D576" s="1" t="s">
        <v>394</v>
      </c>
      <c r="E576" s="5">
        <v>888464</v>
      </c>
      <c r="F576" s="8" t="s">
        <v>28</v>
      </c>
      <c r="G576" s="5">
        <v>88846</v>
      </c>
      <c r="H576" s="5">
        <f t="shared" si="27"/>
        <v>977310</v>
      </c>
      <c r="I576" s="1" t="s">
        <v>394</v>
      </c>
      <c r="J576" s="1" t="s">
        <v>472</v>
      </c>
      <c r="K576" s="20">
        <f t="shared" si="28"/>
        <v>45102</v>
      </c>
      <c r="L576" s="24">
        <f>+VLOOKUP(B576,'[1]2023'!I$555:Q$654,9,0)</f>
        <v>977310</v>
      </c>
      <c r="M576" s="16">
        <f t="shared" si="29"/>
        <v>0</v>
      </c>
      <c r="N576" s="14" t="str">
        <f>+VLOOKUP(B576,'[1]2023'!I$555:Q$654,7,0)</f>
        <v>20230710</v>
      </c>
      <c r="O576" t="s">
        <v>1107</v>
      </c>
    </row>
    <row r="577" spans="1:15" hidden="1" x14ac:dyDescent="0.2">
      <c r="A577" s="11">
        <v>45075</v>
      </c>
      <c r="B577" s="1">
        <v>31506</v>
      </c>
      <c r="C577" s="1" t="s">
        <v>371</v>
      </c>
      <c r="D577" s="1" t="s">
        <v>438</v>
      </c>
      <c r="E577" s="5">
        <v>1131355</v>
      </c>
      <c r="F577" s="8" t="s">
        <v>28</v>
      </c>
      <c r="G577" s="5">
        <v>113136</v>
      </c>
      <c r="H577" s="5">
        <f t="shared" si="27"/>
        <v>1244491</v>
      </c>
      <c r="I577" s="1" t="s">
        <v>438</v>
      </c>
      <c r="J577" s="1" t="s">
        <v>779</v>
      </c>
      <c r="K577" s="20">
        <f t="shared" si="28"/>
        <v>45105</v>
      </c>
      <c r="L577" s="24">
        <f>+VLOOKUP(B577,'[1]2023'!I$555:Q$654,9,0)</f>
        <v>1244491</v>
      </c>
      <c r="M577" s="16">
        <f t="shared" si="29"/>
        <v>0</v>
      </c>
      <c r="N577" s="14" t="str">
        <f>+VLOOKUP(B577,'[1]2023'!I$555:Q$654,7,0)</f>
        <v>20230710</v>
      </c>
      <c r="O577" t="s">
        <v>1107</v>
      </c>
    </row>
    <row r="578" spans="1:15" hidden="1" x14ac:dyDescent="0.2">
      <c r="A578" s="11">
        <v>45075</v>
      </c>
      <c r="B578" s="1">
        <v>31529</v>
      </c>
      <c r="C578" s="1" t="s">
        <v>371</v>
      </c>
      <c r="D578" s="1" t="s">
        <v>1001</v>
      </c>
      <c r="E578" s="5">
        <v>4047190</v>
      </c>
      <c r="F578" s="8" t="s">
        <v>28</v>
      </c>
      <c r="G578" s="5">
        <v>404719</v>
      </c>
      <c r="H578" s="5">
        <f t="shared" si="27"/>
        <v>4451909</v>
      </c>
      <c r="I578" s="1" t="s">
        <v>302</v>
      </c>
      <c r="J578" s="1" t="s">
        <v>375</v>
      </c>
      <c r="K578" s="20">
        <f t="shared" si="28"/>
        <v>45105</v>
      </c>
      <c r="L578" s="24">
        <f>+VLOOKUP(B578,'[1]2023'!I$555:Q$654,9,0)</f>
        <v>4451909</v>
      </c>
      <c r="M578" s="16">
        <f t="shared" si="29"/>
        <v>0</v>
      </c>
      <c r="N578" s="14" t="str">
        <f>+VLOOKUP(B578,'[1]2023'!I$555:Q$654,7,0)</f>
        <v>20230710</v>
      </c>
      <c r="O578" t="s">
        <v>1107</v>
      </c>
    </row>
    <row r="579" spans="1:15" hidden="1" x14ac:dyDescent="0.2">
      <c r="A579" s="11">
        <v>45075</v>
      </c>
      <c r="B579" s="1">
        <v>31584</v>
      </c>
      <c r="C579" s="1" t="s">
        <v>371</v>
      </c>
      <c r="D579" s="1" t="s">
        <v>394</v>
      </c>
      <c r="E579" s="5">
        <v>1091315</v>
      </c>
      <c r="F579" s="8" t="s">
        <v>28</v>
      </c>
      <c r="G579" s="5">
        <v>109132</v>
      </c>
      <c r="H579" s="5">
        <f t="shared" si="27"/>
        <v>1200447</v>
      </c>
      <c r="I579" s="1" t="s">
        <v>394</v>
      </c>
      <c r="J579" s="1" t="s">
        <v>472</v>
      </c>
      <c r="K579" s="20">
        <f t="shared" si="28"/>
        <v>45105</v>
      </c>
      <c r="L579" s="24">
        <f>+VLOOKUP(B579,'[1]2023'!I$555:Q$654,9,0)</f>
        <v>1200447</v>
      </c>
      <c r="M579" s="16">
        <f t="shared" si="29"/>
        <v>0</v>
      </c>
      <c r="N579" s="14" t="str">
        <f>+VLOOKUP(B579,'[1]2023'!I$555:Q$654,7,0)</f>
        <v>20230731</v>
      </c>
      <c r="O579" t="s">
        <v>1108</v>
      </c>
    </row>
    <row r="580" spans="1:15" hidden="1" x14ac:dyDescent="0.2">
      <c r="A580" s="11">
        <v>45077</v>
      </c>
      <c r="B580" s="1">
        <v>3592</v>
      </c>
      <c r="C580" s="1" t="s">
        <v>967</v>
      </c>
      <c r="D580" s="1" t="s">
        <v>1002</v>
      </c>
      <c r="E580" s="5">
        <v>-111058</v>
      </c>
      <c r="F580" s="8" t="s">
        <v>28</v>
      </c>
      <c r="G580" s="5">
        <v>-11106</v>
      </c>
      <c r="H580" s="5">
        <f t="shared" si="27"/>
        <v>-122164</v>
      </c>
      <c r="I580" s="1" t="s">
        <v>394</v>
      </c>
      <c r="J580" s="1" t="s">
        <v>472</v>
      </c>
      <c r="K580" s="20">
        <f t="shared" si="28"/>
        <v>45107</v>
      </c>
      <c r="L580" s="16">
        <f>+VLOOKUP(B580,'[1]2022-2023'!$I$1:$Q$65536,9,0)</f>
        <v>-122164</v>
      </c>
      <c r="M580" s="16">
        <f t="shared" si="29"/>
        <v>0</v>
      </c>
      <c r="N580" s="14" t="str">
        <f>+VLOOKUP(B580,'[1]2022-2023'!$I$1:$Q$65536,7,0)</f>
        <v>20230609</v>
      </c>
      <c r="O580" t="s">
        <v>1067</v>
      </c>
    </row>
    <row r="581" spans="1:15" hidden="1" x14ac:dyDescent="0.2">
      <c r="A581" s="11">
        <v>45077</v>
      </c>
      <c r="B581" s="1">
        <v>32349</v>
      </c>
      <c r="C581" s="1" t="s">
        <v>371</v>
      </c>
      <c r="D581" s="27" t="s">
        <v>1161</v>
      </c>
      <c r="E581" s="5">
        <v>-4525420</v>
      </c>
      <c r="F581" s="8" t="s">
        <v>28</v>
      </c>
      <c r="G581" s="5">
        <v>-452542</v>
      </c>
      <c r="H581" s="5">
        <f t="shared" si="27"/>
        <v>-4977962</v>
      </c>
      <c r="I581" s="1" t="s">
        <v>207</v>
      </c>
      <c r="J581" s="1" t="s">
        <v>706</v>
      </c>
      <c r="K581" s="20">
        <f t="shared" si="28"/>
        <v>45107</v>
      </c>
      <c r="L581" s="16">
        <f>+VLOOKUP(B581,'[1]2023'!I$747:Q$843,9,0)</f>
        <v>-4977962</v>
      </c>
      <c r="M581" s="16">
        <f t="shared" si="29"/>
        <v>0</v>
      </c>
      <c r="N581" s="14" t="str">
        <f>+VLOOKUP(B581,'[1]2023'!I$747:Q$843,7,0)</f>
        <v>20230911</v>
      </c>
      <c r="O581" t="s">
        <v>1193</v>
      </c>
    </row>
    <row r="582" spans="1:15" hidden="1" x14ac:dyDescent="0.2">
      <c r="A582" s="11">
        <v>45077</v>
      </c>
      <c r="B582" s="1">
        <v>32671</v>
      </c>
      <c r="C582" s="1" t="s">
        <v>371</v>
      </c>
      <c r="D582" s="1" t="s">
        <v>1003</v>
      </c>
      <c r="E582" s="5">
        <v>3394065</v>
      </c>
      <c r="F582" s="8" t="s">
        <v>28</v>
      </c>
      <c r="G582" s="5">
        <v>339407</v>
      </c>
      <c r="H582" s="5">
        <f t="shared" si="27"/>
        <v>3733472</v>
      </c>
      <c r="I582" s="1" t="s">
        <v>207</v>
      </c>
      <c r="J582" s="1" t="s">
        <v>706</v>
      </c>
      <c r="K582" s="20">
        <f t="shared" si="28"/>
        <v>45107</v>
      </c>
      <c r="L582" s="16">
        <f>+VLOOKUP(B582,'[1]2023'!I$747:Q$843,9,0)</f>
        <v>3733472</v>
      </c>
      <c r="M582" s="16">
        <f t="shared" si="29"/>
        <v>0</v>
      </c>
      <c r="N582" s="14" t="str">
        <f>+VLOOKUP(B582,'[1]2023'!I$747:Q$843,7,0)</f>
        <v>20230911</v>
      </c>
      <c r="O582" t="s">
        <v>1193</v>
      </c>
    </row>
    <row r="583" spans="1:15" hidden="1" x14ac:dyDescent="0.2">
      <c r="A583" s="11">
        <v>45078</v>
      </c>
      <c r="B583" s="1">
        <v>32708</v>
      </c>
      <c r="C583" s="1" t="s">
        <v>371</v>
      </c>
      <c r="D583" s="1" t="s">
        <v>207</v>
      </c>
      <c r="E583" s="5">
        <v>1726685</v>
      </c>
      <c r="F583" s="8" t="s">
        <v>28</v>
      </c>
      <c r="G583" s="5">
        <v>172669</v>
      </c>
      <c r="H583" s="5">
        <f t="shared" si="27"/>
        <v>1899354</v>
      </c>
      <c r="I583" s="1" t="s">
        <v>207</v>
      </c>
      <c r="J583" s="1" t="s">
        <v>706</v>
      </c>
      <c r="K583" s="20">
        <f t="shared" si="28"/>
        <v>45108</v>
      </c>
      <c r="L583" s="24">
        <f>+VLOOKUP(B583,'[1]2023'!I$555:Q$654,9,0)</f>
        <v>1899354</v>
      </c>
      <c r="M583" s="16">
        <f t="shared" si="29"/>
        <v>0</v>
      </c>
      <c r="N583" s="14" t="str">
        <f>+VLOOKUP(B583,'[1]2023'!I$555:Q$654,7,0)</f>
        <v>20230731</v>
      </c>
      <c r="O583" t="s">
        <v>1108</v>
      </c>
    </row>
    <row r="584" spans="1:15" hidden="1" x14ac:dyDescent="0.2">
      <c r="A584" s="11">
        <v>45078</v>
      </c>
      <c r="B584" s="1">
        <v>32748</v>
      </c>
      <c r="C584" s="1" t="s">
        <v>371</v>
      </c>
      <c r="D584" s="1" t="s">
        <v>437</v>
      </c>
      <c r="E584" s="5">
        <v>1110580</v>
      </c>
      <c r="F584" s="8" t="s">
        <v>28</v>
      </c>
      <c r="G584" s="5">
        <v>111058</v>
      </c>
      <c r="H584" s="5">
        <f t="shared" si="27"/>
        <v>1221638</v>
      </c>
      <c r="I584" s="1" t="s">
        <v>437</v>
      </c>
      <c r="J584" s="1" t="s">
        <v>456</v>
      </c>
      <c r="K584" s="20">
        <f t="shared" si="28"/>
        <v>45108</v>
      </c>
      <c r="L584" s="24">
        <f>+VLOOKUP(B584,'[1]2023'!I$555:Q$654,9,0)</f>
        <v>1221638</v>
      </c>
      <c r="M584" s="16">
        <f t="shared" si="29"/>
        <v>0</v>
      </c>
      <c r="N584" s="14" t="str">
        <f>+VLOOKUP(B584,'[1]2023'!I$555:Q$654,7,0)</f>
        <v>20230731</v>
      </c>
      <c r="O584" t="s">
        <v>1108</v>
      </c>
    </row>
    <row r="585" spans="1:15" hidden="1" x14ac:dyDescent="0.2">
      <c r="A585" s="11">
        <v>45079</v>
      </c>
      <c r="B585" s="1">
        <v>32831</v>
      </c>
      <c r="C585" s="1" t="s">
        <v>371</v>
      </c>
      <c r="D585" s="1" t="s">
        <v>748</v>
      </c>
      <c r="E585" s="5">
        <v>1309220</v>
      </c>
      <c r="F585" s="8" t="s">
        <v>28</v>
      </c>
      <c r="G585" s="5">
        <v>130922</v>
      </c>
      <c r="H585" s="5">
        <f t="shared" si="27"/>
        <v>1440142</v>
      </c>
      <c r="I585" s="1" t="s">
        <v>748</v>
      </c>
      <c r="J585" s="1" t="s">
        <v>134</v>
      </c>
      <c r="K585" s="20">
        <f t="shared" si="28"/>
        <v>45109</v>
      </c>
      <c r="L585" s="24">
        <f>+VLOOKUP(B585,'[1]2023'!I$555:Q$654,9,0)</f>
        <v>1440142</v>
      </c>
      <c r="M585" s="16">
        <f t="shared" si="29"/>
        <v>0</v>
      </c>
      <c r="N585" s="14" t="str">
        <f>+VLOOKUP(B585,'[1]2023'!I$555:Q$654,7,0)</f>
        <v>20230731</v>
      </c>
      <c r="O585" t="s">
        <v>1108</v>
      </c>
    </row>
    <row r="586" spans="1:15" hidden="1" x14ac:dyDescent="0.2">
      <c r="A586" s="11">
        <v>45079</v>
      </c>
      <c r="B586" s="1">
        <v>32992</v>
      </c>
      <c r="C586" s="1" t="s">
        <v>371</v>
      </c>
      <c r="D586" s="1" t="s">
        <v>394</v>
      </c>
      <c r="E586" s="5">
        <v>943990</v>
      </c>
      <c r="F586" s="8" t="s">
        <v>28</v>
      </c>
      <c r="G586" s="5">
        <v>94399</v>
      </c>
      <c r="H586" s="5">
        <f t="shared" si="27"/>
        <v>1038389</v>
      </c>
      <c r="I586" s="1" t="s">
        <v>394</v>
      </c>
      <c r="J586" s="1" t="s">
        <v>472</v>
      </c>
      <c r="K586" s="20">
        <f t="shared" si="28"/>
        <v>45109</v>
      </c>
      <c r="L586" s="24">
        <f>+VLOOKUP(B586,'[1]2023'!I$555:Q$654,9,0)</f>
        <v>1038389</v>
      </c>
      <c r="M586" s="16">
        <f t="shared" si="29"/>
        <v>0</v>
      </c>
      <c r="N586" s="14" t="str">
        <f>+VLOOKUP(B586,'[1]2023'!I$555:Q$654,7,0)</f>
        <v>20230731</v>
      </c>
      <c r="O586" t="s">
        <v>1108</v>
      </c>
    </row>
    <row r="587" spans="1:15" hidden="1" x14ac:dyDescent="0.2">
      <c r="A587" s="11">
        <v>45082</v>
      </c>
      <c r="B587" s="1">
        <v>33083</v>
      </c>
      <c r="C587" s="1" t="s">
        <v>371</v>
      </c>
      <c r="D587" s="1" t="s">
        <v>748</v>
      </c>
      <c r="E587" s="5">
        <v>3197200</v>
      </c>
      <c r="F587" s="8" t="s">
        <v>28</v>
      </c>
      <c r="G587" s="5">
        <v>319720</v>
      </c>
      <c r="H587" s="5">
        <f t="shared" si="27"/>
        <v>3516920</v>
      </c>
      <c r="I587" s="1" t="s">
        <v>748</v>
      </c>
      <c r="J587" s="1" t="s">
        <v>134</v>
      </c>
      <c r="K587" s="20">
        <f t="shared" si="28"/>
        <v>45112</v>
      </c>
      <c r="L587" s="24">
        <f>+VLOOKUP(B587,'[1]2023'!I$555:Q$654,9,0)</f>
        <v>3516920</v>
      </c>
      <c r="M587" s="16">
        <f t="shared" si="29"/>
        <v>0</v>
      </c>
      <c r="N587" s="14" t="str">
        <f>+VLOOKUP(B587,'[1]2023'!I$555:Q$654,7,0)</f>
        <v>20230731</v>
      </c>
      <c r="O587" t="s">
        <v>1108</v>
      </c>
    </row>
    <row r="588" spans="1:15" hidden="1" x14ac:dyDescent="0.2">
      <c r="A588" s="11">
        <v>45082</v>
      </c>
      <c r="B588" s="1">
        <v>33129</v>
      </c>
      <c r="C588" s="1" t="s">
        <v>371</v>
      </c>
      <c r="D588" s="1" t="s">
        <v>1004</v>
      </c>
      <c r="E588" s="5">
        <v>4976070</v>
      </c>
      <c r="F588" s="8" t="s">
        <v>28</v>
      </c>
      <c r="G588" s="5">
        <v>497607</v>
      </c>
      <c r="H588" s="5">
        <f t="shared" si="27"/>
        <v>5473677</v>
      </c>
      <c r="I588" s="1" t="s">
        <v>302</v>
      </c>
      <c r="J588" s="1" t="s">
        <v>375</v>
      </c>
      <c r="K588" s="20">
        <f t="shared" si="28"/>
        <v>45112</v>
      </c>
      <c r="L588" s="24">
        <f>+VLOOKUP(B588,'[1]2023'!I$555:Q$654,9,0)</f>
        <v>5473677</v>
      </c>
      <c r="M588" s="16">
        <f t="shared" si="29"/>
        <v>0</v>
      </c>
      <c r="N588" s="14" t="str">
        <f>+VLOOKUP(B588,'[1]2023'!I$555:Q$654,7,0)</f>
        <v>20230731</v>
      </c>
      <c r="O588" t="s">
        <v>1108</v>
      </c>
    </row>
    <row r="589" spans="1:15" hidden="1" x14ac:dyDescent="0.2">
      <c r="A589" s="11">
        <v>45082</v>
      </c>
      <c r="B589" s="1">
        <v>33150</v>
      </c>
      <c r="C589" s="1" t="s">
        <v>371</v>
      </c>
      <c r="D589" s="1" t="s">
        <v>1005</v>
      </c>
      <c r="E589" s="5">
        <v>1887980</v>
      </c>
      <c r="F589" s="8" t="s">
        <v>28</v>
      </c>
      <c r="G589" s="5">
        <v>188798</v>
      </c>
      <c r="H589" s="5">
        <f t="shared" si="27"/>
        <v>2076778</v>
      </c>
      <c r="I589" s="1" t="s">
        <v>727</v>
      </c>
      <c r="J589" s="1" t="s">
        <v>243</v>
      </c>
      <c r="K589" s="20">
        <f t="shared" si="28"/>
        <v>45112</v>
      </c>
      <c r="L589" s="24">
        <f>+VLOOKUP(B589,'[1]2023'!I$555:Q$654,9,0)</f>
        <v>2076778</v>
      </c>
      <c r="M589" s="16">
        <f t="shared" si="29"/>
        <v>0</v>
      </c>
      <c r="N589" s="14" t="str">
        <f>+VLOOKUP(B589,'[1]2023'!I$555:Q$654,7,0)</f>
        <v>20230731</v>
      </c>
      <c r="O589" t="s">
        <v>1108</v>
      </c>
    </row>
    <row r="590" spans="1:15" hidden="1" x14ac:dyDescent="0.2">
      <c r="A590" s="11">
        <v>45082</v>
      </c>
      <c r="B590" s="1">
        <v>33151</v>
      </c>
      <c r="C590" s="1" t="s">
        <v>371</v>
      </c>
      <c r="D590" s="1" t="s">
        <v>394</v>
      </c>
      <c r="E590" s="5">
        <v>2016040</v>
      </c>
      <c r="F590" s="8" t="s">
        <v>28</v>
      </c>
      <c r="G590" s="5">
        <v>201604</v>
      </c>
      <c r="H590" s="5">
        <f t="shared" si="27"/>
        <v>2217644</v>
      </c>
      <c r="I590" s="1" t="s">
        <v>394</v>
      </c>
      <c r="J590" s="1" t="s">
        <v>472</v>
      </c>
      <c r="K590" s="20">
        <f t="shared" si="28"/>
        <v>45112</v>
      </c>
      <c r="L590" s="24">
        <f>+VLOOKUP(B590,'[1]2023'!I$555:Q$654,9,0)</f>
        <v>2217644</v>
      </c>
      <c r="M590" s="16">
        <f t="shared" si="29"/>
        <v>0</v>
      </c>
      <c r="N590" s="14" t="str">
        <f>+VLOOKUP(B590,'[1]2023'!I$555:Q$654,7,0)</f>
        <v>20230731</v>
      </c>
      <c r="O590" t="s">
        <v>1108</v>
      </c>
    </row>
    <row r="591" spans="1:15" hidden="1" x14ac:dyDescent="0.2">
      <c r="A591" s="11">
        <v>45082</v>
      </c>
      <c r="B591" s="1">
        <v>33152</v>
      </c>
      <c r="C591" s="1" t="s">
        <v>371</v>
      </c>
      <c r="D591" s="1" t="s">
        <v>593</v>
      </c>
      <c r="E591" s="5">
        <v>10189360</v>
      </c>
      <c r="F591" s="8" t="s">
        <v>28</v>
      </c>
      <c r="G591" s="5">
        <v>1018936</v>
      </c>
      <c r="H591" s="5">
        <f t="shared" si="27"/>
        <v>11208296</v>
      </c>
      <c r="I591" s="1" t="s">
        <v>593</v>
      </c>
      <c r="J591" s="1" t="s">
        <v>162</v>
      </c>
      <c r="K591" s="20">
        <f t="shared" si="28"/>
        <v>45112</v>
      </c>
      <c r="L591" s="24">
        <f>+VLOOKUP(B591,'[1]2023'!I$555:Q$654,9,0)</f>
        <v>11208296</v>
      </c>
      <c r="M591" s="16">
        <f t="shared" si="29"/>
        <v>0</v>
      </c>
      <c r="N591" s="14" t="str">
        <f>+VLOOKUP(B591,'[1]2023'!I$555:Q$654,7,0)</f>
        <v>20230731</v>
      </c>
      <c r="O591" t="s">
        <v>1108</v>
      </c>
    </row>
    <row r="592" spans="1:15" hidden="1" x14ac:dyDescent="0.2">
      <c r="A592" s="21">
        <v>45082</v>
      </c>
      <c r="B592" s="22">
        <v>4432</v>
      </c>
      <c r="C592" s="1"/>
      <c r="D592" s="22" t="s">
        <v>1094</v>
      </c>
      <c r="E592" s="23">
        <v>-732484</v>
      </c>
      <c r="F592" s="8" t="s">
        <v>28</v>
      </c>
      <c r="G592" s="23">
        <v>-73249</v>
      </c>
      <c r="H592" s="5">
        <f t="shared" si="27"/>
        <v>-805733</v>
      </c>
      <c r="I592" s="22" t="s">
        <v>437</v>
      </c>
      <c r="J592" s="1"/>
      <c r="K592" s="20">
        <f t="shared" si="28"/>
        <v>45112</v>
      </c>
      <c r="L592" s="16">
        <f>+VLOOKUP(B592,'[1]2023'!I$1:Q$554,9,0)</f>
        <v>-805733</v>
      </c>
      <c r="M592" s="16">
        <f t="shared" si="29"/>
        <v>0</v>
      </c>
      <c r="N592" s="14" t="str">
        <f>+VLOOKUP(B592,'[1]2023'!I$1:Q$554,7,0)</f>
        <v>20230428</v>
      </c>
      <c r="O592" t="s">
        <v>1064</v>
      </c>
    </row>
    <row r="593" spans="1:15" hidden="1" x14ac:dyDescent="0.2">
      <c r="A593" s="11">
        <v>45084</v>
      </c>
      <c r="B593" s="1">
        <v>33320</v>
      </c>
      <c r="C593" s="1" t="s">
        <v>371</v>
      </c>
      <c r="D593" s="1" t="s">
        <v>437</v>
      </c>
      <c r="E593" s="5">
        <v>4269300</v>
      </c>
      <c r="F593" s="8" t="s">
        <v>28</v>
      </c>
      <c r="G593" s="5">
        <v>426930</v>
      </c>
      <c r="H593" s="5">
        <f t="shared" si="27"/>
        <v>4696230</v>
      </c>
      <c r="I593" s="1" t="s">
        <v>437</v>
      </c>
      <c r="J593" s="1" t="s">
        <v>456</v>
      </c>
      <c r="K593" s="20">
        <f t="shared" si="28"/>
        <v>45114</v>
      </c>
      <c r="L593" s="24">
        <f>+VLOOKUP(B593,'[1]2023'!I$555:Q$654,9,0)</f>
        <v>4696230</v>
      </c>
      <c r="M593" s="16">
        <f t="shared" si="29"/>
        <v>0</v>
      </c>
      <c r="N593" s="14" t="str">
        <f>+VLOOKUP(B593,'[1]2023'!I$555:Q$654,7,0)</f>
        <v>20230731</v>
      </c>
      <c r="O593" t="s">
        <v>1108</v>
      </c>
    </row>
    <row r="594" spans="1:15" hidden="1" x14ac:dyDescent="0.2">
      <c r="A594" s="11">
        <v>45084</v>
      </c>
      <c r="B594" s="1">
        <v>33352</v>
      </c>
      <c r="C594" s="1" t="s">
        <v>371</v>
      </c>
      <c r="D594" s="1" t="s">
        <v>394</v>
      </c>
      <c r="E594" s="5">
        <v>2831970</v>
      </c>
      <c r="F594" s="8" t="s">
        <v>28</v>
      </c>
      <c r="G594" s="5">
        <v>283197</v>
      </c>
      <c r="H594" s="5">
        <f t="shared" si="27"/>
        <v>3115167</v>
      </c>
      <c r="I594" s="1" t="s">
        <v>394</v>
      </c>
      <c r="J594" s="1" t="s">
        <v>472</v>
      </c>
      <c r="K594" s="20">
        <f t="shared" si="28"/>
        <v>45114</v>
      </c>
      <c r="L594" s="24">
        <f>+VLOOKUP(B594,'[1]2023'!I$555:Q$654,9,0)</f>
        <v>3115167</v>
      </c>
      <c r="M594" s="16">
        <f t="shared" si="29"/>
        <v>0</v>
      </c>
      <c r="N594" s="14" t="str">
        <f>+VLOOKUP(B594,'[1]2023'!I$555:Q$654,7,0)</f>
        <v>20230731</v>
      </c>
      <c r="O594" t="s">
        <v>1108</v>
      </c>
    </row>
    <row r="595" spans="1:15" hidden="1" x14ac:dyDescent="0.2">
      <c r="A595" s="11">
        <v>45084</v>
      </c>
      <c r="B595" s="1">
        <v>33353</v>
      </c>
      <c r="C595" s="1" t="s">
        <v>371</v>
      </c>
      <c r="D595" s="1" t="s">
        <v>207</v>
      </c>
      <c r="E595" s="5">
        <v>2262710</v>
      </c>
      <c r="F595" s="8" t="s">
        <v>28</v>
      </c>
      <c r="G595" s="5">
        <v>226271</v>
      </c>
      <c r="H595" s="5">
        <f t="shared" si="27"/>
        <v>2488981</v>
      </c>
      <c r="I595" s="1" t="s">
        <v>207</v>
      </c>
      <c r="J595" s="1" t="s">
        <v>706</v>
      </c>
      <c r="K595" s="20">
        <f t="shared" si="28"/>
        <v>45114</v>
      </c>
      <c r="L595" s="24">
        <f>+VLOOKUP(B595,'[1]2023'!I$555:Q$654,9,0)</f>
        <v>2488981</v>
      </c>
      <c r="M595" s="16">
        <f t="shared" si="29"/>
        <v>0</v>
      </c>
      <c r="N595" s="14" t="str">
        <f>+VLOOKUP(B595,'[1]2023'!I$555:Q$654,7,0)</f>
        <v>20230731</v>
      </c>
      <c r="O595" t="s">
        <v>1108</v>
      </c>
    </row>
    <row r="596" spans="1:15" hidden="1" x14ac:dyDescent="0.2">
      <c r="A596" s="11">
        <v>45084</v>
      </c>
      <c r="B596" s="1">
        <v>33354</v>
      </c>
      <c r="C596" s="1" t="s">
        <v>371</v>
      </c>
      <c r="D596" s="1" t="s">
        <v>393</v>
      </c>
      <c r="E596" s="5">
        <v>2262710</v>
      </c>
      <c r="F596" s="8" t="s">
        <v>28</v>
      </c>
      <c r="G596" s="5">
        <v>226271</v>
      </c>
      <c r="H596" s="5">
        <f t="shared" si="27"/>
        <v>2488981</v>
      </c>
      <c r="I596" s="1" t="s">
        <v>393</v>
      </c>
      <c r="J596" s="1" t="s">
        <v>677</v>
      </c>
      <c r="K596" s="20">
        <f t="shared" si="28"/>
        <v>45114</v>
      </c>
      <c r="L596" s="24">
        <f>+VLOOKUP(B596,'[1]2023'!I$555:Q$654,9,0)</f>
        <v>2488981</v>
      </c>
      <c r="M596" s="16">
        <f t="shared" si="29"/>
        <v>0</v>
      </c>
      <c r="N596" s="14" t="str">
        <f>+VLOOKUP(B596,'[1]2023'!I$555:Q$654,7,0)</f>
        <v>20230731</v>
      </c>
      <c r="O596" t="s">
        <v>1108</v>
      </c>
    </row>
    <row r="597" spans="1:15" hidden="1" x14ac:dyDescent="0.2">
      <c r="A597" s="21">
        <v>45084</v>
      </c>
      <c r="B597" s="22">
        <v>4603</v>
      </c>
      <c r="C597" s="1"/>
      <c r="D597" s="22" t="s">
        <v>1095</v>
      </c>
      <c r="E597" s="23">
        <v>-453967</v>
      </c>
      <c r="F597" s="8" t="s">
        <v>28</v>
      </c>
      <c r="G597" s="23">
        <v>-45397</v>
      </c>
      <c r="H597" s="5">
        <f t="shared" si="27"/>
        <v>-499364</v>
      </c>
      <c r="I597" s="22" t="s">
        <v>437</v>
      </c>
      <c r="J597" s="1"/>
      <c r="K597" s="20">
        <f t="shared" si="28"/>
        <v>45114</v>
      </c>
      <c r="L597" s="16">
        <f>+VLOOKUP(B597,'[1]2023'!I$1:Q$554,9,0)</f>
        <v>-499364</v>
      </c>
      <c r="M597" s="16">
        <f t="shared" si="29"/>
        <v>0</v>
      </c>
      <c r="N597" s="14" t="str">
        <f>+VLOOKUP(B597,'[1]2023'!I$1:Q$554,7,0)</f>
        <v>20230315</v>
      </c>
      <c r="O597" t="s">
        <v>1062</v>
      </c>
    </row>
    <row r="598" spans="1:15" hidden="1" x14ac:dyDescent="0.2">
      <c r="A598" s="11">
        <v>45086</v>
      </c>
      <c r="B598" s="1">
        <v>34449</v>
      </c>
      <c r="C598" s="1" t="s">
        <v>371</v>
      </c>
      <c r="D598" s="1" t="s">
        <v>1006</v>
      </c>
      <c r="E598" s="5">
        <v>943990</v>
      </c>
      <c r="F598" s="8" t="s">
        <v>28</v>
      </c>
      <c r="G598" s="5">
        <v>94399</v>
      </c>
      <c r="H598" s="5">
        <f t="shared" si="27"/>
        <v>1038389</v>
      </c>
      <c r="I598" s="1" t="s">
        <v>727</v>
      </c>
      <c r="J598" s="1" t="s">
        <v>243</v>
      </c>
      <c r="K598" s="20">
        <f t="shared" si="28"/>
        <v>45116</v>
      </c>
      <c r="L598" s="24">
        <f>+VLOOKUP(B598,'[1]2023'!I$555:Q$654,9,0)</f>
        <v>1038389</v>
      </c>
      <c r="M598" s="16">
        <f t="shared" si="29"/>
        <v>0</v>
      </c>
      <c r="N598" s="14" t="str">
        <f>+VLOOKUP(B598,'[1]2023'!I$555:Q$654,7,0)</f>
        <v>20230731</v>
      </c>
      <c r="O598" t="s">
        <v>1108</v>
      </c>
    </row>
    <row r="599" spans="1:15" hidden="1" x14ac:dyDescent="0.2">
      <c r="A599" s="21">
        <v>45086</v>
      </c>
      <c r="B599" s="22">
        <v>3895</v>
      </c>
      <c r="C599" s="1"/>
      <c r="D599" s="22" t="s">
        <v>1096</v>
      </c>
      <c r="E599" s="23">
        <v>-277775</v>
      </c>
      <c r="F599" s="8" t="s">
        <v>28</v>
      </c>
      <c r="G599" s="23">
        <v>-27777</v>
      </c>
      <c r="H599" s="5">
        <f t="shared" si="27"/>
        <v>-305552</v>
      </c>
      <c r="I599" s="22" t="s">
        <v>394</v>
      </c>
      <c r="J599" s="1"/>
      <c r="K599" s="20">
        <f t="shared" si="28"/>
        <v>45116</v>
      </c>
      <c r="L599" s="16">
        <f>+VLOOKUP(B599,'[1]2023'!I$475:Q$554,9,0)</f>
        <v>-305552</v>
      </c>
      <c r="M599" s="16">
        <f t="shared" si="29"/>
        <v>0</v>
      </c>
      <c r="N599" s="14" t="str">
        <f>+VLOOKUP(B599,'[1]2023'!I$475:Q$554,7,0)</f>
        <v>20230609</v>
      </c>
      <c r="O599" t="s">
        <v>1067</v>
      </c>
    </row>
    <row r="600" spans="1:15" hidden="1" x14ac:dyDescent="0.2">
      <c r="A600" s="11">
        <v>45087</v>
      </c>
      <c r="B600" s="1">
        <v>34487</v>
      </c>
      <c r="C600" s="1" t="s">
        <v>371</v>
      </c>
      <c r="D600" s="27" t="s">
        <v>747</v>
      </c>
      <c r="E600" s="18">
        <v>-238132</v>
      </c>
      <c r="F600" s="8" t="s">
        <v>28</v>
      </c>
      <c r="G600" s="5">
        <v>-23813</v>
      </c>
      <c r="H600" s="5">
        <f t="shared" si="27"/>
        <v>-261945</v>
      </c>
      <c r="I600" s="1" t="s">
        <v>593</v>
      </c>
      <c r="J600" s="1" t="s">
        <v>162</v>
      </c>
      <c r="K600" s="20">
        <f t="shared" si="28"/>
        <v>45117</v>
      </c>
      <c r="L600" s="16">
        <f>+VLOOKUP(B600,'[1]2023'!I$1:Q$65536,9,0)</f>
        <v>-261945</v>
      </c>
      <c r="M600" s="16">
        <f t="shared" si="29"/>
        <v>0</v>
      </c>
      <c r="N600" s="14" t="str">
        <f>+VLOOKUP(B600,'[1]2023'!I$1:Q$65536,7,0)</f>
        <v>20230810</v>
      </c>
      <c r="O600" t="s">
        <v>1148</v>
      </c>
    </row>
    <row r="601" spans="1:15" hidden="1" x14ac:dyDescent="0.2">
      <c r="A601" s="21">
        <v>45087</v>
      </c>
      <c r="B601" s="22">
        <v>2579</v>
      </c>
      <c r="C601" s="1"/>
      <c r="D601" s="22" t="s">
        <v>1097</v>
      </c>
      <c r="E601" s="23">
        <v>-77393</v>
      </c>
      <c r="F601" s="8" t="s">
        <v>28</v>
      </c>
      <c r="G601" s="23">
        <v>-7739</v>
      </c>
      <c r="H601" s="5">
        <f t="shared" si="27"/>
        <v>-85132</v>
      </c>
      <c r="I601" s="22" t="s">
        <v>251</v>
      </c>
      <c r="J601" s="1"/>
      <c r="K601" s="20">
        <f t="shared" si="28"/>
        <v>45117</v>
      </c>
      <c r="L601" s="16">
        <f>+VLOOKUP(B601,'[1]2023'!I$475:Q$554,9,0)</f>
        <v>-85132</v>
      </c>
      <c r="M601" s="16">
        <f t="shared" si="29"/>
        <v>0</v>
      </c>
      <c r="N601" s="14" t="str">
        <f>+VLOOKUP(B601,'[1]2023'!I$475:Q$554,7,0)</f>
        <v>20230609</v>
      </c>
      <c r="O601" t="s">
        <v>1067</v>
      </c>
    </row>
    <row r="602" spans="1:15" hidden="1" x14ac:dyDescent="0.2">
      <c r="A602" s="21">
        <v>45088</v>
      </c>
      <c r="B602" s="22">
        <v>4922</v>
      </c>
      <c r="C602" s="1"/>
      <c r="D602" s="22" t="s">
        <v>1098</v>
      </c>
      <c r="E602" s="23">
        <v>-655091</v>
      </c>
      <c r="F602" s="8" t="s">
        <v>28</v>
      </c>
      <c r="G602" s="23">
        <v>-65510</v>
      </c>
      <c r="H602" s="5">
        <f t="shared" si="27"/>
        <v>-720601</v>
      </c>
      <c r="I602" s="22" t="s">
        <v>437</v>
      </c>
      <c r="J602" s="1"/>
      <c r="K602" s="20">
        <f t="shared" si="28"/>
        <v>45118</v>
      </c>
      <c r="L602" s="16">
        <f>+VLOOKUP(B602,'[1]2023'!I$475:Q$554,9,0)</f>
        <v>-720601</v>
      </c>
      <c r="M602" s="16">
        <f t="shared" si="29"/>
        <v>0</v>
      </c>
      <c r="N602" s="14" t="str">
        <f>+VLOOKUP(B602,'[1]2023'!I$475:Q$554,7,0)</f>
        <v>20230609</v>
      </c>
      <c r="O602" t="s">
        <v>1067</v>
      </c>
    </row>
    <row r="603" spans="1:15" hidden="1" x14ac:dyDescent="0.2">
      <c r="A603" s="11">
        <v>45089</v>
      </c>
      <c r="B603" s="1">
        <v>34585</v>
      </c>
      <c r="C603" s="1" t="s">
        <v>371</v>
      </c>
      <c r="D603" s="1" t="s">
        <v>1007</v>
      </c>
      <c r="E603" s="5">
        <v>1887980</v>
      </c>
      <c r="F603" s="8" t="s">
        <v>28</v>
      </c>
      <c r="G603" s="5">
        <v>188798</v>
      </c>
      <c r="H603" s="5">
        <f t="shared" si="27"/>
        <v>2076778</v>
      </c>
      <c r="I603" s="1" t="s">
        <v>748</v>
      </c>
      <c r="J603" s="1" t="s">
        <v>134</v>
      </c>
      <c r="K603" s="20">
        <f t="shared" si="28"/>
        <v>45119</v>
      </c>
      <c r="L603" s="24">
        <f>+VLOOKUP(B603,'[1]2023'!I$555:Q$654,9,0)</f>
        <v>2076778</v>
      </c>
      <c r="M603" s="16">
        <f t="shared" si="29"/>
        <v>0</v>
      </c>
      <c r="N603" s="14" t="str">
        <f>+VLOOKUP(B603,'[1]2023'!I$555:Q$654,7,0)</f>
        <v>20230731</v>
      </c>
      <c r="O603" t="s">
        <v>1108</v>
      </c>
    </row>
    <row r="604" spans="1:15" hidden="1" x14ac:dyDescent="0.2">
      <c r="A604" s="11">
        <v>45089</v>
      </c>
      <c r="B604" s="1">
        <v>34590</v>
      </c>
      <c r="C604" s="1" t="s">
        <v>371</v>
      </c>
      <c r="D604" s="1" t="s">
        <v>1008</v>
      </c>
      <c r="E604" s="5">
        <v>3078640</v>
      </c>
      <c r="F604" s="8" t="s">
        <v>28</v>
      </c>
      <c r="G604" s="5">
        <v>307864</v>
      </c>
      <c r="H604" s="5">
        <f t="shared" si="27"/>
        <v>3386504</v>
      </c>
      <c r="I604" s="1" t="s">
        <v>437</v>
      </c>
      <c r="J604" s="1" t="s">
        <v>456</v>
      </c>
      <c r="K604" s="20">
        <f t="shared" si="28"/>
        <v>45119</v>
      </c>
      <c r="L604" s="24">
        <f>+VLOOKUP(B604,'[1]2023'!I$555:Q$654,9,0)</f>
        <v>3386504</v>
      </c>
      <c r="M604" s="16">
        <f t="shared" si="29"/>
        <v>0</v>
      </c>
      <c r="N604" s="14" t="str">
        <f>+VLOOKUP(B604,'[1]2023'!I$555:Q$654,7,0)</f>
        <v>20230731</v>
      </c>
      <c r="O604" t="s">
        <v>1108</v>
      </c>
    </row>
    <row r="605" spans="1:15" hidden="1" x14ac:dyDescent="0.2">
      <c r="A605" s="11">
        <v>45089</v>
      </c>
      <c r="B605" s="1">
        <v>34599</v>
      </c>
      <c r="C605" s="1" t="s">
        <v>371</v>
      </c>
      <c r="D605" s="1" t="s">
        <v>1009</v>
      </c>
      <c r="E605" s="5">
        <v>595330</v>
      </c>
      <c r="F605" s="8" t="s">
        <v>28</v>
      </c>
      <c r="G605" s="5">
        <v>59533</v>
      </c>
      <c r="H605" s="5">
        <f t="shared" si="27"/>
        <v>654863</v>
      </c>
      <c r="I605" s="1" t="s">
        <v>251</v>
      </c>
      <c r="J605" s="1" t="s">
        <v>745</v>
      </c>
      <c r="K605" s="20">
        <f t="shared" si="28"/>
        <v>45119</v>
      </c>
      <c r="L605" s="24">
        <f>+VLOOKUP(B605,'[1]2023'!I$555:Q$654,9,0)</f>
        <v>654863</v>
      </c>
      <c r="M605" s="16">
        <f t="shared" si="29"/>
        <v>0</v>
      </c>
      <c r="N605" s="14" t="str">
        <f>+VLOOKUP(B605,'[1]2023'!I$555:Q$654,7,0)</f>
        <v>20230731</v>
      </c>
      <c r="O605" t="s">
        <v>1108</v>
      </c>
    </row>
    <row r="606" spans="1:15" hidden="1" x14ac:dyDescent="0.2">
      <c r="A606" s="21">
        <v>45089</v>
      </c>
      <c r="B606" s="22">
        <v>3782</v>
      </c>
      <c r="C606" s="1"/>
      <c r="D606" s="22" t="s">
        <v>1099</v>
      </c>
      <c r="E606" s="23">
        <v>-484843</v>
      </c>
      <c r="F606" s="8" t="s">
        <v>28</v>
      </c>
      <c r="G606" s="23">
        <v>-48485</v>
      </c>
      <c r="H606" s="5">
        <f t="shared" si="27"/>
        <v>-533328</v>
      </c>
      <c r="I606" s="22" t="s">
        <v>593</v>
      </c>
      <c r="J606" s="1"/>
      <c r="K606" s="20">
        <f t="shared" si="28"/>
        <v>45119</v>
      </c>
      <c r="L606" s="16">
        <f>+VLOOKUP(B606,'[1]2023'!I$475:Q$554,9,0)</f>
        <v>-533328</v>
      </c>
      <c r="M606" s="16">
        <f t="shared" si="29"/>
        <v>0</v>
      </c>
      <c r="N606" s="14" t="str">
        <f>+VLOOKUP(B606,'[1]2023'!I$475:Q$554,7,0)</f>
        <v>20230609</v>
      </c>
      <c r="O606" t="s">
        <v>1067</v>
      </c>
    </row>
    <row r="607" spans="1:15" hidden="1" x14ac:dyDescent="0.2">
      <c r="A607" s="21">
        <v>45089</v>
      </c>
      <c r="B607" s="22">
        <v>3054</v>
      </c>
      <c r="C607" s="1"/>
      <c r="D607" s="22" t="s">
        <v>1100</v>
      </c>
      <c r="E607" s="23">
        <v>-796962</v>
      </c>
      <c r="F607" s="8" t="s">
        <v>28</v>
      </c>
      <c r="G607" s="23">
        <v>-79696</v>
      </c>
      <c r="H607" s="5">
        <f t="shared" si="27"/>
        <v>-876658</v>
      </c>
      <c r="I607" s="22" t="s">
        <v>302</v>
      </c>
      <c r="J607" s="1"/>
      <c r="K607" s="20">
        <f t="shared" si="28"/>
        <v>45119</v>
      </c>
      <c r="L607" s="16">
        <f>+VLOOKUP(B607,'[1]2023'!I$475:Q$554,9,0)</f>
        <v>-876658</v>
      </c>
      <c r="M607" s="16">
        <f t="shared" si="29"/>
        <v>0</v>
      </c>
      <c r="N607" s="14" t="str">
        <f>+VLOOKUP(B607,'[1]2023'!I$475:Q$554,7,0)</f>
        <v>20230609</v>
      </c>
      <c r="O607" t="s">
        <v>1067</v>
      </c>
    </row>
    <row r="608" spans="1:15" hidden="1" x14ac:dyDescent="0.2">
      <c r="A608" s="21">
        <v>45089</v>
      </c>
      <c r="B608" s="22">
        <v>3891</v>
      </c>
      <c r="C608" s="1"/>
      <c r="D608" s="22" t="s">
        <v>1101</v>
      </c>
      <c r="E608" s="23">
        <v>-308860</v>
      </c>
      <c r="F608" s="8" t="s">
        <v>28</v>
      </c>
      <c r="G608" s="23">
        <v>-30886</v>
      </c>
      <c r="H608" s="5">
        <f t="shared" si="27"/>
        <v>-339746</v>
      </c>
      <c r="I608" s="22" t="s">
        <v>207</v>
      </c>
      <c r="J608" s="1"/>
      <c r="K608" s="20">
        <f t="shared" si="28"/>
        <v>45119</v>
      </c>
      <c r="L608" s="16">
        <f>+VLOOKUP(B608,'[1]2023'!I$475:Q$554,9,0)</f>
        <v>-339747</v>
      </c>
      <c r="M608" s="16">
        <f t="shared" si="29"/>
        <v>-1</v>
      </c>
      <c r="N608" s="14" t="str">
        <f>+VLOOKUP(B608,'[1]2023'!I$475:Q$554,7,0)</f>
        <v>20230609</v>
      </c>
      <c r="O608" t="s">
        <v>1067</v>
      </c>
    </row>
    <row r="609" spans="1:15" hidden="1" x14ac:dyDescent="0.2">
      <c r="A609" s="21">
        <v>45090</v>
      </c>
      <c r="B609" s="22">
        <v>3402</v>
      </c>
      <c r="C609" s="1"/>
      <c r="D609" s="22" t="s">
        <v>1102</v>
      </c>
      <c r="E609" s="23">
        <v>-73538</v>
      </c>
      <c r="F609" s="8" t="s">
        <v>28</v>
      </c>
      <c r="G609" s="23">
        <v>-7354</v>
      </c>
      <c r="H609" s="5">
        <f t="shared" si="27"/>
        <v>-80892</v>
      </c>
      <c r="I609" s="22" t="s">
        <v>438</v>
      </c>
      <c r="J609" s="1"/>
      <c r="K609" s="20">
        <f t="shared" si="28"/>
        <v>45120</v>
      </c>
      <c r="L609" s="16">
        <f>+VLOOKUP(B609,'[1]2023'!I$475:Q$554,9,0)</f>
        <v>-80892</v>
      </c>
      <c r="M609" s="16">
        <f t="shared" si="29"/>
        <v>0</v>
      </c>
      <c r="N609" s="14" t="str">
        <f>+VLOOKUP(B609,'[1]2023'!I$475:Q$554,7,0)</f>
        <v>20230609</v>
      </c>
      <c r="O609" t="s">
        <v>1067</v>
      </c>
    </row>
    <row r="610" spans="1:15" hidden="1" x14ac:dyDescent="0.2">
      <c r="A610" s="21">
        <v>45091</v>
      </c>
      <c r="B610" s="22">
        <v>3295</v>
      </c>
      <c r="C610" s="1"/>
      <c r="D610" s="22" t="s">
        <v>1103</v>
      </c>
      <c r="E610" s="23">
        <v>-36094</v>
      </c>
      <c r="F610" s="8" t="s">
        <v>28</v>
      </c>
      <c r="G610" s="23">
        <v>-3610</v>
      </c>
      <c r="H610" s="5">
        <f t="shared" si="27"/>
        <v>-39704</v>
      </c>
      <c r="I610" s="22" t="s">
        <v>748</v>
      </c>
      <c r="J610" s="1"/>
      <c r="K610" s="20">
        <f t="shared" si="28"/>
        <v>45121</v>
      </c>
      <c r="L610" s="16">
        <f>+VLOOKUP(B610,'[1]2023'!I$475:Q$554,9,0)</f>
        <v>-39704</v>
      </c>
      <c r="M610" s="16">
        <f t="shared" si="29"/>
        <v>0</v>
      </c>
      <c r="N610" s="14" t="str">
        <f>+VLOOKUP(B610,'[1]2023'!I$475:Q$554,7,0)</f>
        <v>20230609</v>
      </c>
      <c r="O610" t="s">
        <v>1067</v>
      </c>
    </row>
    <row r="611" spans="1:15" hidden="1" x14ac:dyDescent="0.2">
      <c r="A611" s="21">
        <v>45092</v>
      </c>
      <c r="B611" s="22">
        <v>3377</v>
      </c>
      <c r="C611" s="1"/>
      <c r="D611" s="22" t="s">
        <v>1104</v>
      </c>
      <c r="E611" s="23">
        <v>-364963</v>
      </c>
      <c r="F611" s="8" t="s">
        <v>28</v>
      </c>
      <c r="G611" s="23">
        <v>-36496</v>
      </c>
      <c r="H611" s="5">
        <f t="shared" ref="H611:H674" si="30">+E611+G611</f>
        <v>-401459</v>
      </c>
      <c r="I611" s="22" t="s">
        <v>727</v>
      </c>
      <c r="J611" s="1"/>
      <c r="K611" s="20">
        <f t="shared" ref="K611:K674" si="31">30+A611</f>
        <v>45122</v>
      </c>
      <c r="L611" s="16">
        <f>+VLOOKUP(B611,'[1]2023'!I$475:Q$554,9,0)</f>
        <v>-401459</v>
      </c>
      <c r="M611" s="16">
        <f t="shared" ref="M611:M674" si="32">+L611-H611</f>
        <v>0</v>
      </c>
      <c r="N611" s="14" t="str">
        <f>+VLOOKUP(B611,'[1]2023'!I$475:Q$554,7,0)</f>
        <v>20230609</v>
      </c>
      <c r="O611" t="s">
        <v>1067</v>
      </c>
    </row>
    <row r="612" spans="1:15" hidden="1" x14ac:dyDescent="0.2">
      <c r="A612" s="11">
        <v>45093</v>
      </c>
      <c r="B612" s="1">
        <v>36004</v>
      </c>
      <c r="C612" s="1" t="s">
        <v>371</v>
      </c>
      <c r="D612" s="1" t="s">
        <v>996</v>
      </c>
      <c r="E612" s="5">
        <v>2960030</v>
      </c>
      <c r="F612" s="8" t="s">
        <v>28</v>
      </c>
      <c r="G612" s="5">
        <v>296003</v>
      </c>
      <c r="H612" s="5">
        <f t="shared" si="30"/>
        <v>3256033</v>
      </c>
      <c r="I612" s="1" t="s">
        <v>748</v>
      </c>
      <c r="J612" s="1" t="s">
        <v>134</v>
      </c>
      <c r="K612" s="20">
        <f t="shared" si="31"/>
        <v>45123</v>
      </c>
      <c r="L612" s="16">
        <f>+VLOOKUP(B612,'[1]2023'!I$1:Q$65536,9,0)</f>
        <v>3256033</v>
      </c>
      <c r="M612" s="16">
        <f t="shared" si="32"/>
        <v>0</v>
      </c>
      <c r="N612" s="14" t="str">
        <f>+VLOOKUP(B612,'[1]2023'!I$1:Q$65536,7,0)</f>
        <v>20230810</v>
      </c>
      <c r="O612" t="s">
        <v>1148</v>
      </c>
    </row>
    <row r="613" spans="1:15" hidden="1" x14ac:dyDescent="0.2">
      <c r="A613" s="11">
        <v>45093</v>
      </c>
      <c r="B613" s="1">
        <v>36023</v>
      </c>
      <c r="C613" s="1" t="s">
        <v>371</v>
      </c>
      <c r="D613" s="1" t="s">
        <v>437</v>
      </c>
      <c r="E613" s="5">
        <v>2016040</v>
      </c>
      <c r="F613" s="8" t="s">
        <v>28</v>
      </c>
      <c r="G613" s="5">
        <v>201604</v>
      </c>
      <c r="H613" s="5">
        <f t="shared" si="30"/>
        <v>2217644</v>
      </c>
      <c r="I613" s="1" t="s">
        <v>437</v>
      </c>
      <c r="J613" s="1" t="s">
        <v>456</v>
      </c>
      <c r="K613" s="20">
        <f t="shared" si="31"/>
        <v>45123</v>
      </c>
      <c r="L613" s="16">
        <f>+VLOOKUP(B613,'[1]2023'!I$1:Q$65536,9,0)</f>
        <v>2217644</v>
      </c>
      <c r="M613" s="16">
        <f t="shared" si="32"/>
        <v>0</v>
      </c>
      <c r="N613" s="14" t="str">
        <f>+VLOOKUP(B613,'[1]2023'!I$1:Q$65536,7,0)</f>
        <v>20230810</v>
      </c>
      <c r="O613" t="s">
        <v>1148</v>
      </c>
    </row>
    <row r="614" spans="1:15" hidden="1" x14ac:dyDescent="0.2">
      <c r="A614" s="11">
        <v>45093</v>
      </c>
      <c r="B614" s="1">
        <v>36090</v>
      </c>
      <c r="C614" s="1" t="s">
        <v>371</v>
      </c>
      <c r="D614" s="1" t="s">
        <v>593</v>
      </c>
      <c r="E614" s="5">
        <v>6854600</v>
      </c>
      <c r="F614" s="8" t="s">
        <v>28</v>
      </c>
      <c r="G614" s="5">
        <v>685460</v>
      </c>
      <c r="H614" s="5">
        <f t="shared" si="30"/>
        <v>7540060</v>
      </c>
      <c r="I614" s="1" t="s">
        <v>593</v>
      </c>
      <c r="J614" s="1" t="s">
        <v>162</v>
      </c>
      <c r="K614" s="20">
        <f t="shared" si="31"/>
        <v>45123</v>
      </c>
      <c r="L614" s="16">
        <f>+VLOOKUP(B614,'[1]2023'!I$1:Q$65536,9,0)</f>
        <v>7540060</v>
      </c>
      <c r="M614" s="16">
        <f t="shared" si="32"/>
        <v>0</v>
      </c>
      <c r="N614" s="14" t="str">
        <f>+VLOOKUP(B614,'[1]2023'!I$1:Q$65536,7,0)</f>
        <v>20230810</v>
      </c>
      <c r="O614" t="s">
        <v>1148</v>
      </c>
    </row>
    <row r="615" spans="1:15" hidden="1" x14ac:dyDescent="0.2">
      <c r="A615" s="11">
        <v>45093</v>
      </c>
      <c r="B615" s="1">
        <v>36091</v>
      </c>
      <c r="C615" s="1" t="s">
        <v>371</v>
      </c>
      <c r="D615" s="1" t="s">
        <v>727</v>
      </c>
      <c r="E615" s="5">
        <v>2831970</v>
      </c>
      <c r="F615" s="8" t="s">
        <v>28</v>
      </c>
      <c r="G615" s="5">
        <v>283197</v>
      </c>
      <c r="H615" s="5">
        <f t="shared" si="30"/>
        <v>3115167</v>
      </c>
      <c r="I615" s="1" t="s">
        <v>727</v>
      </c>
      <c r="J615" s="1" t="s">
        <v>243</v>
      </c>
      <c r="K615" s="20">
        <f t="shared" si="31"/>
        <v>45123</v>
      </c>
      <c r="L615" s="16">
        <f>+VLOOKUP(B615,'[1]2023'!I$1:Q$65536,9,0)</f>
        <v>3115167</v>
      </c>
      <c r="M615" s="16">
        <f t="shared" si="32"/>
        <v>0</v>
      </c>
      <c r="N615" s="14" t="str">
        <f>+VLOOKUP(B615,'[1]2023'!I$1:Q$65536,7,0)</f>
        <v>20230810</v>
      </c>
      <c r="O615" t="s">
        <v>1148</v>
      </c>
    </row>
    <row r="616" spans="1:15" hidden="1" x14ac:dyDescent="0.2">
      <c r="A616" s="11">
        <v>45094</v>
      </c>
      <c r="B616" s="1">
        <v>4084</v>
      </c>
      <c r="C616" s="1" t="s">
        <v>942</v>
      </c>
      <c r="D616" s="1" t="s">
        <v>1010</v>
      </c>
      <c r="E616" s="5">
        <v>-496662</v>
      </c>
      <c r="F616" s="8" t="s">
        <v>28</v>
      </c>
      <c r="G616" s="5">
        <v>-49667</v>
      </c>
      <c r="H616" s="5">
        <f t="shared" si="30"/>
        <v>-546329</v>
      </c>
      <c r="I616" s="1" t="s">
        <v>593</v>
      </c>
      <c r="J616" s="1" t="s">
        <v>162</v>
      </c>
      <c r="K616" s="20">
        <f t="shared" si="31"/>
        <v>45124</v>
      </c>
      <c r="L616" s="16">
        <f>+VLOOKUP(B616,'[1]2022-2023'!$I$1:$Q$65536,9,0)</f>
        <v>-546329</v>
      </c>
      <c r="M616" s="16">
        <f t="shared" si="32"/>
        <v>0</v>
      </c>
      <c r="N616" s="14" t="str">
        <f>+VLOOKUP(B616,'[1]2022-2023'!$I$1:$Q$65536,7,0)</f>
        <v>20230630</v>
      </c>
      <c r="O616" t="s">
        <v>1068</v>
      </c>
    </row>
    <row r="617" spans="1:15" hidden="1" x14ac:dyDescent="0.2">
      <c r="A617" s="11">
        <v>45094</v>
      </c>
      <c r="B617" s="1">
        <v>36200</v>
      </c>
      <c r="C617" s="1" t="s">
        <v>371</v>
      </c>
      <c r="D617" s="1" t="s">
        <v>1011</v>
      </c>
      <c r="E617" s="5">
        <v>2144100</v>
      </c>
      <c r="F617" s="8" t="s">
        <v>28</v>
      </c>
      <c r="G617" s="5">
        <v>214410</v>
      </c>
      <c r="H617" s="5">
        <f t="shared" si="30"/>
        <v>2358510</v>
      </c>
      <c r="I617" s="1" t="s">
        <v>302</v>
      </c>
      <c r="J617" s="1" t="s">
        <v>375</v>
      </c>
      <c r="K617" s="20">
        <f t="shared" si="31"/>
        <v>45124</v>
      </c>
      <c r="L617" s="16">
        <f>+VLOOKUP(B617,'[1]2023'!I$1:Q$65536,9,0)</f>
        <v>2358510</v>
      </c>
      <c r="M617" s="16">
        <f t="shared" si="32"/>
        <v>0</v>
      </c>
      <c r="N617" s="14" t="str">
        <f>+VLOOKUP(B617,'[1]2023'!I$1:Q$65536,7,0)</f>
        <v>20230810</v>
      </c>
      <c r="O617" t="s">
        <v>1148</v>
      </c>
    </row>
    <row r="618" spans="1:15" hidden="1" x14ac:dyDescent="0.2">
      <c r="A618" s="11">
        <v>45096</v>
      </c>
      <c r="B618" s="1">
        <v>36216</v>
      </c>
      <c r="C618" s="1" t="s">
        <v>371</v>
      </c>
      <c r="D618" s="1" t="s">
        <v>438</v>
      </c>
      <c r="E618" s="5">
        <v>1726685</v>
      </c>
      <c r="F618" s="8" t="s">
        <v>28</v>
      </c>
      <c r="G618" s="5">
        <v>172669</v>
      </c>
      <c r="H618" s="5">
        <f t="shared" si="30"/>
        <v>1899354</v>
      </c>
      <c r="I618" s="1" t="s">
        <v>438</v>
      </c>
      <c r="J618" s="1" t="s">
        <v>779</v>
      </c>
      <c r="K618" s="20">
        <f t="shared" si="31"/>
        <v>45126</v>
      </c>
      <c r="L618" s="16">
        <f>+VLOOKUP(B618,'[1]2023'!I$1:Q$65536,9,0)</f>
        <v>1899354</v>
      </c>
      <c r="M618" s="16">
        <f t="shared" si="32"/>
        <v>0</v>
      </c>
      <c r="N618" s="14" t="str">
        <f>+VLOOKUP(B618,'[1]2023'!I$1:Q$65536,7,0)</f>
        <v>20230810</v>
      </c>
      <c r="O618" t="s">
        <v>1148</v>
      </c>
    </row>
    <row r="619" spans="1:15" hidden="1" x14ac:dyDescent="0.2">
      <c r="A619" s="21">
        <v>45097</v>
      </c>
      <c r="B619" s="22">
        <v>5982</v>
      </c>
      <c r="C619" s="1"/>
      <c r="D619" s="22" t="s">
        <v>1105</v>
      </c>
      <c r="E619" s="23">
        <v>-497801</v>
      </c>
      <c r="F619" s="8" t="s">
        <v>28</v>
      </c>
      <c r="G619" s="23">
        <v>-49780</v>
      </c>
      <c r="H619" s="5">
        <f t="shared" si="30"/>
        <v>-547581</v>
      </c>
      <c r="I619" s="22" t="s">
        <v>748</v>
      </c>
      <c r="J619" s="1"/>
      <c r="K619" s="20">
        <f t="shared" si="31"/>
        <v>45127</v>
      </c>
      <c r="L619" s="16">
        <f>+VLOOKUP(B619,'[1]2023'!I$475:Q$554,9,0)</f>
        <v>-547581</v>
      </c>
      <c r="M619" s="16">
        <f t="shared" si="32"/>
        <v>0</v>
      </c>
      <c r="N619" s="14" t="str">
        <f>+VLOOKUP(B619,'[1]2023'!I$475:Q$554,7,0)</f>
        <v>20230609</v>
      </c>
      <c r="O619" t="s">
        <v>1067</v>
      </c>
    </row>
    <row r="620" spans="1:15" hidden="1" x14ac:dyDescent="0.2">
      <c r="A620" s="11">
        <v>45098</v>
      </c>
      <c r="B620" s="1">
        <v>36434</v>
      </c>
      <c r="C620" s="1" t="s">
        <v>371</v>
      </c>
      <c r="D620" s="1" t="s">
        <v>207</v>
      </c>
      <c r="E620" s="5">
        <v>3394065</v>
      </c>
      <c r="F620" s="8" t="s">
        <v>28</v>
      </c>
      <c r="G620" s="5">
        <v>339407</v>
      </c>
      <c r="H620" s="5">
        <f t="shared" si="30"/>
        <v>3733472</v>
      </c>
      <c r="I620" s="1" t="s">
        <v>207</v>
      </c>
      <c r="J620" s="1" t="s">
        <v>706</v>
      </c>
      <c r="K620" s="20">
        <f t="shared" si="31"/>
        <v>45128</v>
      </c>
      <c r="L620" s="16">
        <f>+VLOOKUP(B620,'[1]2023'!I$1:Q$65536,9,0)</f>
        <v>3733472</v>
      </c>
      <c r="M620" s="16">
        <f t="shared" si="32"/>
        <v>0</v>
      </c>
      <c r="N620" s="14" t="str">
        <f>+VLOOKUP(B620,'[1]2023'!I$1:Q$65536,7,0)</f>
        <v>20230810</v>
      </c>
      <c r="O620" t="s">
        <v>1148</v>
      </c>
    </row>
    <row r="621" spans="1:15" hidden="1" x14ac:dyDescent="0.2">
      <c r="A621" s="21">
        <v>45098</v>
      </c>
      <c r="B621" s="22">
        <v>3213</v>
      </c>
      <c r="C621" s="1"/>
      <c r="D621" s="22" t="s">
        <v>1106</v>
      </c>
      <c r="E621" s="23">
        <v>-554710</v>
      </c>
      <c r="F621" s="8" t="s">
        <v>28</v>
      </c>
      <c r="G621" s="23">
        <v>-55471</v>
      </c>
      <c r="H621" s="5">
        <f t="shared" si="30"/>
        <v>-610181</v>
      </c>
      <c r="I621" s="22" t="s">
        <v>748</v>
      </c>
      <c r="J621" s="1"/>
      <c r="K621" s="20">
        <f t="shared" si="31"/>
        <v>45128</v>
      </c>
      <c r="L621" s="24">
        <f>+VLOOKUP(B621,'[1]2023'!I$555:Q$654,9,0)</f>
        <v>-610181</v>
      </c>
      <c r="M621" s="16">
        <f t="shared" si="32"/>
        <v>0</v>
      </c>
      <c r="N621" s="14" t="str">
        <f>+VLOOKUP(B621,'[1]2023'!I$555:Q$654,7,0)</f>
        <v>20230710</v>
      </c>
      <c r="O621" t="s">
        <v>1107</v>
      </c>
    </row>
    <row r="622" spans="1:15" hidden="1" x14ac:dyDescent="0.2">
      <c r="A622" s="11">
        <v>45099</v>
      </c>
      <c r="B622" s="1">
        <v>37439</v>
      </c>
      <c r="C622" s="1" t="s">
        <v>371</v>
      </c>
      <c r="D622" s="1" t="s">
        <v>1012</v>
      </c>
      <c r="E622" s="5">
        <v>3206700</v>
      </c>
      <c r="F622" s="8" t="s">
        <v>28</v>
      </c>
      <c r="G622" s="5">
        <v>320670</v>
      </c>
      <c r="H622" s="5">
        <f t="shared" si="30"/>
        <v>3527370</v>
      </c>
      <c r="I622" s="1" t="s">
        <v>302</v>
      </c>
      <c r="J622" s="1" t="s">
        <v>375</v>
      </c>
      <c r="K622" s="20">
        <f t="shared" si="31"/>
        <v>45129</v>
      </c>
      <c r="L622" s="16">
        <f>+VLOOKUP(B622,'[1]2023'!I$1:Q$65536,9,0)</f>
        <v>3527370</v>
      </c>
      <c r="M622" s="16">
        <f t="shared" si="32"/>
        <v>0</v>
      </c>
      <c r="N622" s="14" t="str">
        <f>+VLOOKUP(B622,'[1]2023'!I$1:Q$65536,7,0)</f>
        <v>20230810</v>
      </c>
      <c r="O622" t="s">
        <v>1148</v>
      </c>
    </row>
    <row r="623" spans="1:15" hidden="1" x14ac:dyDescent="0.2">
      <c r="A623" s="11">
        <v>45101</v>
      </c>
      <c r="B623" s="1">
        <v>37610</v>
      </c>
      <c r="C623" s="1" t="s">
        <v>371</v>
      </c>
      <c r="D623" s="1" t="s">
        <v>437</v>
      </c>
      <c r="E623" s="5">
        <v>4333330</v>
      </c>
      <c r="F623" s="8" t="s">
        <v>28</v>
      </c>
      <c r="G623" s="5">
        <v>433333</v>
      </c>
      <c r="H623" s="5">
        <f t="shared" si="30"/>
        <v>4766663</v>
      </c>
      <c r="I623" s="1" t="s">
        <v>437</v>
      </c>
      <c r="J623" s="1" t="s">
        <v>456</v>
      </c>
      <c r="K623" s="20">
        <f t="shared" si="31"/>
        <v>45131</v>
      </c>
      <c r="L623" s="16">
        <f>+VLOOKUP(B623,'[1]2023'!I$1:Q$65536,9,0)</f>
        <v>4766663</v>
      </c>
      <c r="M623" s="16">
        <f t="shared" si="32"/>
        <v>0</v>
      </c>
      <c r="N623" s="14" t="str">
        <f>+VLOOKUP(B623,'[1]2023'!I$1:Q$65536,7,0)</f>
        <v>20230810</v>
      </c>
      <c r="O623" t="s">
        <v>1148</v>
      </c>
    </row>
    <row r="624" spans="1:15" hidden="1" x14ac:dyDescent="0.2">
      <c r="A624" s="11">
        <v>45103</v>
      </c>
      <c r="B624" s="1">
        <v>37707</v>
      </c>
      <c r="C624" s="1" t="s">
        <v>371</v>
      </c>
      <c r="D624" s="1" t="s">
        <v>1014</v>
      </c>
      <c r="E624" s="5">
        <v>-3870137</v>
      </c>
      <c r="F624" s="8" t="s">
        <v>28</v>
      </c>
      <c r="G624" s="5">
        <v>-387014</v>
      </c>
      <c r="H624" s="5">
        <f t="shared" si="30"/>
        <v>-4257151</v>
      </c>
      <c r="I624" s="1" t="s">
        <v>748</v>
      </c>
      <c r="J624" s="1" t="s">
        <v>134</v>
      </c>
      <c r="K624" s="20">
        <f t="shared" si="31"/>
        <v>45133</v>
      </c>
      <c r="L624" s="16">
        <f>+VLOOKUP(B624,'[1]2022-2023'!$I$1:$Q$65536,9,0)</f>
        <v>-4257151</v>
      </c>
      <c r="M624" s="16">
        <f t="shared" si="32"/>
        <v>0</v>
      </c>
      <c r="N624" s="14" t="str">
        <f>+VLOOKUP(B624,'[1]2022-2023'!$I$1:$Q$65536,7,0)</f>
        <v>20230210</v>
      </c>
      <c r="O624" t="s">
        <v>1060</v>
      </c>
    </row>
    <row r="625" spans="1:15" hidden="1" x14ac:dyDescent="0.2">
      <c r="A625" s="11">
        <v>45103</v>
      </c>
      <c r="B625" s="1">
        <v>37708</v>
      </c>
      <c r="C625" s="1" t="s">
        <v>371</v>
      </c>
      <c r="D625" s="1" t="s">
        <v>1015</v>
      </c>
      <c r="E625" s="5">
        <v>-3663598</v>
      </c>
      <c r="F625" s="8" t="s">
        <v>28</v>
      </c>
      <c r="G625" s="5">
        <v>-366360</v>
      </c>
      <c r="H625" s="5">
        <f t="shared" si="30"/>
        <v>-4029958</v>
      </c>
      <c r="I625" s="1" t="s">
        <v>748</v>
      </c>
      <c r="J625" s="1" t="s">
        <v>134</v>
      </c>
      <c r="K625" s="20">
        <f t="shared" si="31"/>
        <v>45133</v>
      </c>
      <c r="L625" s="16">
        <f>+VLOOKUP(B625,'[1]2022-2023'!$I$1:$Q$65536,9,0)</f>
        <v>-4029958</v>
      </c>
      <c r="M625" s="16">
        <f t="shared" si="32"/>
        <v>0</v>
      </c>
      <c r="N625" s="14" t="str">
        <f>+VLOOKUP(B625,'[1]2022-2023'!$I$1:$Q$65536,7,0)</f>
        <v>20230428</v>
      </c>
      <c r="O625" t="s">
        <v>1064</v>
      </c>
    </row>
    <row r="626" spans="1:15" hidden="1" x14ac:dyDescent="0.2">
      <c r="A626" s="11">
        <v>45103</v>
      </c>
      <c r="B626" s="1">
        <v>37709</v>
      </c>
      <c r="C626" s="1" t="s">
        <v>371</v>
      </c>
      <c r="D626" s="1" t="s">
        <v>1016</v>
      </c>
      <c r="E626" s="5">
        <v>-488656</v>
      </c>
      <c r="F626" s="8" t="s">
        <v>28</v>
      </c>
      <c r="G626" s="5">
        <v>-48865</v>
      </c>
      <c r="H626" s="5">
        <f t="shared" si="30"/>
        <v>-537521</v>
      </c>
      <c r="I626" s="1" t="s">
        <v>748</v>
      </c>
      <c r="J626" s="1" t="s">
        <v>134</v>
      </c>
      <c r="K626" s="20">
        <f t="shared" si="31"/>
        <v>45133</v>
      </c>
      <c r="L626" s="16">
        <f>+VLOOKUP(B626,'[1]2022-2023'!$I$1:$Q$65536,9,0)</f>
        <v>-537521</v>
      </c>
      <c r="M626" s="16">
        <f t="shared" si="32"/>
        <v>0</v>
      </c>
      <c r="N626" s="14" t="str">
        <f>+VLOOKUP(B626,'[1]2022-2023'!$I$1:$Q$65536,7,0)</f>
        <v>20230210</v>
      </c>
      <c r="O626" t="s">
        <v>1060</v>
      </c>
    </row>
    <row r="627" spans="1:15" hidden="1" x14ac:dyDescent="0.2">
      <c r="A627" s="11">
        <v>45103</v>
      </c>
      <c r="B627" s="1">
        <v>37710</v>
      </c>
      <c r="C627" s="1" t="s">
        <v>371</v>
      </c>
      <c r="D627" s="1" t="s">
        <v>1015</v>
      </c>
      <c r="E627" s="5">
        <v>-601934</v>
      </c>
      <c r="F627" s="8" t="s">
        <v>28</v>
      </c>
      <c r="G627" s="5">
        <v>-60193</v>
      </c>
      <c r="H627" s="5">
        <f t="shared" si="30"/>
        <v>-662127</v>
      </c>
      <c r="I627" s="1" t="s">
        <v>748</v>
      </c>
      <c r="J627" s="1" t="s">
        <v>134</v>
      </c>
      <c r="K627" s="20">
        <f t="shared" si="31"/>
        <v>45133</v>
      </c>
      <c r="L627" s="16">
        <f>+VLOOKUP(B627,'[1]2022-2023'!$I$1:$Q$65536,9,0)</f>
        <v>-662127</v>
      </c>
      <c r="M627" s="16">
        <f t="shared" si="32"/>
        <v>0</v>
      </c>
      <c r="N627" s="14" t="str">
        <f>+VLOOKUP(B627,'[1]2022-2023'!$I$1:$Q$65536,7,0)</f>
        <v>20230428</v>
      </c>
      <c r="O627" t="s">
        <v>1064</v>
      </c>
    </row>
    <row r="628" spans="1:15" hidden="1" x14ac:dyDescent="0.2">
      <c r="A628" s="11">
        <v>45103</v>
      </c>
      <c r="B628" s="1">
        <v>37711</v>
      </c>
      <c r="C628" s="1" t="s">
        <v>371</v>
      </c>
      <c r="D628" s="1" t="s">
        <v>1017</v>
      </c>
      <c r="E628" s="5">
        <v>-640242</v>
      </c>
      <c r="F628" s="8" t="s">
        <v>28</v>
      </c>
      <c r="G628" s="5">
        <v>-64026</v>
      </c>
      <c r="H628" s="5">
        <f t="shared" si="30"/>
        <v>-704268</v>
      </c>
      <c r="I628" s="1" t="s">
        <v>438</v>
      </c>
      <c r="J628" s="1" t="s">
        <v>779</v>
      </c>
      <c r="K628" s="20">
        <f t="shared" si="31"/>
        <v>45133</v>
      </c>
      <c r="L628" s="16">
        <f>+VLOOKUP(B628,'[1]2022-2023'!$I$1:$Q$65536,9,0)</f>
        <v>-704268</v>
      </c>
      <c r="M628" s="16">
        <f t="shared" si="32"/>
        <v>0</v>
      </c>
      <c r="N628" s="14" t="str">
        <f>+VLOOKUP(B628,'[1]2022-2023'!$I$1:$Q$65536,7,0)</f>
        <v>20230210</v>
      </c>
      <c r="O628" t="s">
        <v>1060</v>
      </c>
    </row>
    <row r="629" spans="1:15" hidden="1" x14ac:dyDescent="0.2">
      <c r="A629" s="11">
        <v>45103</v>
      </c>
      <c r="B629" s="1">
        <v>37712</v>
      </c>
      <c r="C629" s="1" t="s">
        <v>371</v>
      </c>
      <c r="D629" s="1" t="s">
        <v>1018</v>
      </c>
      <c r="E629" s="5">
        <v>-874460</v>
      </c>
      <c r="F629" s="8" t="s">
        <v>28</v>
      </c>
      <c r="G629" s="5">
        <v>-87446</v>
      </c>
      <c r="H629" s="5">
        <f t="shared" si="30"/>
        <v>-961906</v>
      </c>
      <c r="I629" s="1" t="s">
        <v>438</v>
      </c>
      <c r="J629" s="1" t="s">
        <v>779</v>
      </c>
      <c r="K629" s="20">
        <f t="shared" si="31"/>
        <v>45133</v>
      </c>
      <c r="L629" s="16">
        <f>+VLOOKUP(B629,'[1]2022-2023'!$I$1:$Q$65536,9,0)</f>
        <v>-961906</v>
      </c>
      <c r="M629" s="16">
        <f t="shared" si="32"/>
        <v>0</v>
      </c>
      <c r="N629" s="14" t="str">
        <f>+VLOOKUP(B629,'[1]2022-2023'!$I$1:$Q$65536,7,0)</f>
        <v>20230428</v>
      </c>
      <c r="O629" t="s">
        <v>1064</v>
      </c>
    </row>
    <row r="630" spans="1:15" hidden="1" x14ac:dyDescent="0.2">
      <c r="A630" s="11">
        <v>45103</v>
      </c>
      <c r="B630" s="1">
        <v>37713</v>
      </c>
      <c r="C630" s="1" t="s">
        <v>371</v>
      </c>
      <c r="D630" s="1" t="s">
        <v>1016</v>
      </c>
      <c r="E630" s="5">
        <v>-2823319</v>
      </c>
      <c r="F630" s="8" t="s">
        <v>28</v>
      </c>
      <c r="G630" s="5">
        <v>-282333</v>
      </c>
      <c r="H630" s="5">
        <f t="shared" si="30"/>
        <v>-3105652</v>
      </c>
      <c r="I630" s="1" t="s">
        <v>394</v>
      </c>
      <c r="J630" s="1" t="s">
        <v>472</v>
      </c>
      <c r="K630" s="20">
        <f t="shared" si="31"/>
        <v>45133</v>
      </c>
      <c r="L630" s="16">
        <f>+VLOOKUP(B630,'[1]2022-2023'!$I$1:$Q$65536,9,0)</f>
        <v>-3105652</v>
      </c>
      <c r="M630" s="16">
        <f t="shared" si="32"/>
        <v>0</v>
      </c>
      <c r="N630" s="14" t="str">
        <f>+VLOOKUP(B630,'[1]2022-2023'!$I$1:$Q$65536,7,0)</f>
        <v>20230210</v>
      </c>
      <c r="O630" t="s">
        <v>1060</v>
      </c>
    </row>
    <row r="631" spans="1:15" hidden="1" x14ac:dyDescent="0.2">
      <c r="A631" s="11">
        <v>45103</v>
      </c>
      <c r="B631" s="1">
        <v>37714</v>
      </c>
      <c r="C631" s="1" t="s">
        <v>371</v>
      </c>
      <c r="D631" s="1" t="s">
        <v>1019</v>
      </c>
      <c r="E631" s="5">
        <v>-1240283</v>
      </c>
      <c r="F631" s="8" t="s">
        <v>28</v>
      </c>
      <c r="G631" s="5">
        <v>-124028</v>
      </c>
      <c r="H631" s="5">
        <f t="shared" si="30"/>
        <v>-1364311</v>
      </c>
      <c r="I631" s="1" t="s">
        <v>394</v>
      </c>
      <c r="J631" s="1" t="s">
        <v>472</v>
      </c>
      <c r="K631" s="20">
        <f t="shared" si="31"/>
        <v>45133</v>
      </c>
      <c r="L631" s="16">
        <f>+VLOOKUP(B631,'[1]2022-2023'!$I$1:$Q$65536,9,0)</f>
        <v>-1364311</v>
      </c>
      <c r="M631" s="16">
        <f t="shared" si="32"/>
        <v>0</v>
      </c>
      <c r="N631" s="14" t="str">
        <f>+VLOOKUP(B631,'[1]2022-2023'!$I$1:$Q$65536,7,0)</f>
        <v>20230428</v>
      </c>
      <c r="O631" t="s">
        <v>1064</v>
      </c>
    </row>
    <row r="632" spans="1:15" hidden="1" x14ac:dyDescent="0.2">
      <c r="A632" s="11">
        <v>45103</v>
      </c>
      <c r="B632" s="1">
        <v>37715</v>
      </c>
      <c r="C632" s="1" t="s">
        <v>371</v>
      </c>
      <c r="D632" s="1" t="s">
        <v>1016</v>
      </c>
      <c r="E632" s="5">
        <v>-391828</v>
      </c>
      <c r="F632" s="8" t="s">
        <v>28</v>
      </c>
      <c r="G632" s="5">
        <v>-39185</v>
      </c>
      <c r="H632" s="5">
        <f t="shared" si="30"/>
        <v>-431013</v>
      </c>
      <c r="I632" s="1" t="s">
        <v>251</v>
      </c>
      <c r="J632" s="1" t="s">
        <v>745</v>
      </c>
      <c r="K632" s="20">
        <f t="shared" si="31"/>
        <v>45133</v>
      </c>
      <c r="L632" s="16">
        <f>+VLOOKUP(B632,'[1]2022-2023'!$I$1:$Q$65536,9,0)</f>
        <v>-437613</v>
      </c>
      <c r="M632" s="16">
        <f t="shared" si="32"/>
        <v>-6600</v>
      </c>
      <c r="N632" s="14" t="str">
        <f>+VLOOKUP(B632,'[1]2022-2023'!$I$1:$Q$65536,7,0)</f>
        <v>20230210</v>
      </c>
      <c r="O632" t="s">
        <v>1060</v>
      </c>
    </row>
    <row r="633" spans="1:15" hidden="1" x14ac:dyDescent="0.2">
      <c r="A633" s="11">
        <v>45103</v>
      </c>
      <c r="B633" s="1">
        <v>37716</v>
      </c>
      <c r="C633" s="1" t="s">
        <v>371</v>
      </c>
      <c r="D633" s="1" t="s">
        <v>1020</v>
      </c>
      <c r="E633" s="5">
        <v>-226225</v>
      </c>
      <c r="F633" s="8" t="s">
        <v>28</v>
      </c>
      <c r="G633" s="5">
        <v>-22623</v>
      </c>
      <c r="H633" s="5">
        <f t="shared" si="30"/>
        <v>-248848</v>
      </c>
      <c r="I633" s="1" t="s">
        <v>251</v>
      </c>
      <c r="J633" s="1" t="s">
        <v>745</v>
      </c>
      <c r="K633" s="20">
        <f t="shared" si="31"/>
        <v>45133</v>
      </c>
      <c r="L633" s="16">
        <f>+VLOOKUP(B633,'[1]2022-2023'!$I$1:$Q$65536,9,0)</f>
        <v>-248848</v>
      </c>
      <c r="M633" s="16">
        <f t="shared" si="32"/>
        <v>0</v>
      </c>
      <c r="N633" s="14" t="str">
        <f>+VLOOKUP(B633,'[1]2022-2023'!$I$1:$Q$65536,7,0)</f>
        <v>20230428</v>
      </c>
      <c r="O633" t="s">
        <v>1064</v>
      </c>
    </row>
    <row r="634" spans="1:15" hidden="1" x14ac:dyDescent="0.2">
      <c r="A634" s="11">
        <v>45103</v>
      </c>
      <c r="B634" s="1">
        <v>37717</v>
      </c>
      <c r="C634" s="1" t="s">
        <v>371</v>
      </c>
      <c r="D634" s="1" t="s">
        <v>1021</v>
      </c>
      <c r="E634" s="5">
        <v>-3188365</v>
      </c>
      <c r="F634" s="8" t="s">
        <v>28</v>
      </c>
      <c r="G634" s="5">
        <v>-318837</v>
      </c>
      <c r="H634" s="5">
        <f t="shared" si="30"/>
        <v>-3507202</v>
      </c>
      <c r="I634" s="1" t="s">
        <v>207</v>
      </c>
      <c r="J634" s="1" t="s">
        <v>706</v>
      </c>
      <c r="K634" s="20">
        <f t="shared" si="31"/>
        <v>45133</v>
      </c>
      <c r="L634" s="16">
        <f>+VLOOKUP(B634,'[1]2022-2023'!$I$1:$Q$65536,9,0)</f>
        <v>-3507202</v>
      </c>
      <c r="M634" s="16">
        <f t="shared" si="32"/>
        <v>0</v>
      </c>
      <c r="N634" s="14" t="str">
        <f>+VLOOKUP(B634,'[1]2022-2023'!$I$1:$Q$65536,7,0)</f>
        <v>20230210</v>
      </c>
      <c r="O634" t="s">
        <v>1060</v>
      </c>
    </row>
    <row r="635" spans="1:15" hidden="1" x14ac:dyDescent="0.2">
      <c r="A635" s="11">
        <v>45103</v>
      </c>
      <c r="B635" s="1">
        <v>37718</v>
      </c>
      <c r="C635" s="1" t="s">
        <v>371</v>
      </c>
      <c r="D635" s="1" t="s">
        <v>1015</v>
      </c>
      <c r="E635" s="5">
        <v>-2065572</v>
      </c>
      <c r="F635" s="8" t="s">
        <v>28</v>
      </c>
      <c r="G635" s="5">
        <v>-206557</v>
      </c>
      <c r="H635" s="5">
        <f t="shared" si="30"/>
        <v>-2272129</v>
      </c>
      <c r="I635" s="1" t="s">
        <v>207</v>
      </c>
      <c r="J635" s="1" t="s">
        <v>706</v>
      </c>
      <c r="K635" s="20">
        <f t="shared" si="31"/>
        <v>45133</v>
      </c>
      <c r="L635" s="16">
        <f>+VLOOKUP(B635,'[1]2022-2023'!$I$1:$Q$65536,9,0)</f>
        <v>-2272129</v>
      </c>
      <c r="M635" s="16">
        <f t="shared" si="32"/>
        <v>0</v>
      </c>
      <c r="N635" s="14" t="str">
        <f>+VLOOKUP(B635,'[1]2022-2023'!$I$1:$Q$65536,7,0)</f>
        <v>20230428</v>
      </c>
      <c r="O635" t="s">
        <v>1064</v>
      </c>
    </row>
    <row r="636" spans="1:15" hidden="1" x14ac:dyDescent="0.2">
      <c r="A636" s="11">
        <v>45103</v>
      </c>
      <c r="B636" s="1">
        <v>37719</v>
      </c>
      <c r="C636" s="1" t="s">
        <v>371</v>
      </c>
      <c r="D636" s="1" t="s">
        <v>1022</v>
      </c>
      <c r="E636" s="5">
        <v>-1858568</v>
      </c>
      <c r="F636" s="8" t="s">
        <v>28</v>
      </c>
      <c r="G636" s="5">
        <v>-185857</v>
      </c>
      <c r="H636" s="5">
        <f t="shared" si="30"/>
        <v>-2044425</v>
      </c>
      <c r="I636" s="1" t="s">
        <v>727</v>
      </c>
      <c r="J636" s="1" t="s">
        <v>243</v>
      </c>
      <c r="K636" s="20">
        <f t="shared" si="31"/>
        <v>45133</v>
      </c>
      <c r="L636" s="16">
        <f>+VLOOKUP(B636,'[1]2022-2023'!$I$1:$Q$65536,9,0)</f>
        <v>-2045305</v>
      </c>
      <c r="M636" s="16">
        <f t="shared" si="32"/>
        <v>-880</v>
      </c>
      <c r="N636" s="14" t="str">
        <f>+VLOOKUP(B636,'[1]2022-2023'!$I$1:$Q$65536,7,0)</f>
        <v>20230210</v>
      </c>
      <c r="O636" t="s">
        <v>1060</v>
      </c>
    </row>
    <row r="637" spans="1:15" hidden="1" x14ac:dyDescent="0.2">
      <c r="A637" s="11">
        <v>45103</v>
      </c>
      <c r="B637" s="1">
        <v>37720</v>
      </c>
      <c r="C637" s="14" t="s">
        <v>371</v>
      </c>
      <c r="D637" s="1" t="s">
        <v>1023</v>
      </c>
      <c r="E637" s="5">
        <v>-1808238</v>
      </c>
      <c r="F637" s="8" t="s">
        <v>28</v>
      </c>
      <c r="G637" s="5">
        <v>-180824</v>
      </c>
      <c r="H637" s="5">
        <f t="shared" si="30"/>
        <v>-1989062</v>
      </c>
      <c r="I637" s="1" t="s">
        <v>727</v>
      </c>
      <c r="J637" s="1" t="s">
        <v>243</v>
      </c>
      <c r="K637" s="20">
        <f t="shared" si="31"/>
        <v>45133</v>
      </c>
      <c r="L637" s="16">
        <f>+VLOOKUP(B637,'[1]2022-2023'!$I$1:$Q$65536,9,0)</f>
        <v>-1989062</v>
      </c>
      <c r="M637" s="16">
        <f t="shared" si="32"/>
        <v>0</v>
      </c>
      <c r="N637" s="14" t="str">
        <f>+VLOOKUP(B637,'[1]2022-2023'!$I$1:$Q$65536,7,0)</f>
        <v>20230428</v>
      </c>
      <c r="O637" t="s">
        <v>1064</v>
      </c>
    </row>
    <row r="638" spans="1:15" hidden="1" x14ac:dyDescent="0.2">
      <c r="A638" s="11">
        <v>45103</v>
      </c>
      <c r="B638" s="1">
        <v>37721</v>
      </c>
      <c r="C638" s="14" t="s">
        <v>371</v>
      </c>
      <c r="D638" s="1" t="s">
        <v>1024</v>
      </c>
      <c r="E638" s="5">
        <v>-3437244</v>
      </c>
      <c r="F638" s="8" t="s">
        <v>28</v>
      </c>
      <c r="G638" s="5">
        <v>-343725</v>
      </c>
      <c r="H638" s="5">
        <f t="shared" si="30"/>
        <v>-3780969</v>
      </c>
      <c r="I638" s="1" t="s">
        <v>437</v>
      </c>
      <c r="J638" s="1" t="s">
        <v>456</v>
      </c>
      <c r="K638" s="20">
        <f t="shared" si="31"/>
        <v>45133</v>
      </c>
      <c r="L638" s="16">
        <f>+VLOOKUP(B638,'[1]2022-2023'!$I$1:$Q$65536,9,0)</f>
        <v>-3780969</v>
      </c>
      <c r="M638" s="16">
        <f t="shared" si="32"/>
        <v>0</v>
      </c>
      <c r="N638" s="14" t="str">
        <f>+VLOOKUP(B638,'[1]2022-2023'!$I$1:$Q$65536,7,0)</f>
        <v>20230210</v>
      </c>
      <c r="O638" t="s">
        <v>1060</v>
      </c>
    </row>
    <row r="639" spans="1:15" hidden="1" x14ac:dyDescent="0.2">
      <c r="A639" s="11">
        <v>45103</v>
      </c>
      <c r="B639" s="1">
        <v>37722</v>
      </c>
      <c r="C639" s="14" t="s">
        <v>371</v>
      </c>
      <c r="D639" s="1" t="s">
        <v>1020</v>
      </c>
      <c r="E639" s="5">
        <v>-3814126</v>
      </c>
      <c r="F639" s="8" t="s">
        <v>28</v>
      </c>
      <c r="G639" s="5">
        <v>-381413</v>
      </c>
      <c r="H639" s="5">
        <f t="shared" si="30"/>
        <v>-4195539</v>
      </c>
      <c r="I639" s="1" t="s">
        <v>437</v>
      </c>
      <c r="J639" s="1" t="s">
        <v>456</v>
      </c>
      <c r="K639" s="20">
        <f t="shared" si="31"/>
        <v>45133</v>
      </c>
      <c r="L639" s="16">
        <f>+VLOOKUP(B639,'[1]2022-2023'!$I$1:$Q$65536,9,0)</f>
        <v>-4195539</v>
      </c>
      <c r="M639" s="16">
        <f t="shared" si="32"/>
        <v>0</v>
      </c>
      <c r="N639" s="14" t="str">
        <f>+VLOOKUP(B639,'[1]2022-2023'!$I$1:$Q$65536,7,0)</f>
        <v>20230428</v>
      </c>
      <c r="O639" t="s">
        <v>1064</v>
      </c>
    </row>
    <row r="640" spans="1:15" hidden="1" x14ac:dyDescent="0.2">
      <c r="A640" s="11">
        <v>45103</v>
      </c>
      <c r="B640" s="1">
        <v>37723</v>
      </c>
      <c r="C640" s="14" t="s">
        <v>371</v>
      </c>
      <c r="D640" s="1" t="s">
        <v>1016</v>
      </c>
      <c r="E640" s="5">
        <v>-3238650</v>
      </c>
      <c r="F640" s="8" t="s">
        <v>28</v>
      </c>
      <c r="G640" s="5">
        <v>-323865</v>
      </c>
      <c r="H640" s="5">
        <f t="shared" si="30"/>
        <v>-3562515</v>
      </c>
      <c r="I640" s="1" t="s">
        <v>393</v>
      </c>
      <c r="J640" s="1" t="s">
        <v>677</v>
      </c>
      <c r="K640" s="20">
        <f t="shared" si="31"/>
        <v>45133</v>
      </c>
      <c r="L640" s="16">
        <f>+VLOOKUP(B640,'[1]2022-2023'!$I$1:$Q$65536,9,0)</f>
        <v>-3562515</v>
      </c>
      <c r="M640" s="16">
        <f t="shared" si="32"/>
        <v>0</v>
      </c>
      <c r="N640" s="14" t="str">
        <f>+VLOOKUP(B640,'[1]2022-2023'!$I$1:$Q$65536,7,0)</f>
        <v>20230210</v>
      </c>
      <c r="O640" t="s">
        <v>1060</v>
      </c>
    </row>
    <row r="641" spans="1:15" hidden="1" x14ac:dyDescent="0.2">
      <c r="A641" s="11">
        <v>45103</v>
      </c>
      <c r="B641" s="1">
        <v>37724</v>
      </c>
      <c r="C641" s="14" t="s">
        <v>371</v>
      </c>
      <c r="D641" s="1" t="s">
        <v>1025</v>
      </c>
      <c r="E641" s="5">
        <v>-2288351</v>
      </c>
      <c r="F641" s="8" t="s">
        <v>28</v>
      </c>
      <c r="G641" s="5">
        <v>-228835</v>
      </c>
      <c r="H641" s="5">
        <f t="shared" si="30"/>
        <v>-2517186</v>
      </c>
      <c r="I641" s="1" t="s">
        <v>393</v>
      </c>
      <c r="J641" s="1" t="s">
        <v>677</v>
      </c>
      <c r="K641" s="20">
        <f t="shared" si="31"/>
        <v>45133</v>
      </c>
      <c r="L641" s="16">
        <f>+VLOOKUP(B641,'[1]2022-2023'!$I$1:$Q$65536,9,0)</f>
        <v>-2517186</v>
      </c>
      <c r="M641" s="16">
        <f t="shared" si="32"/>
        <v>0</v>
      </c>
      <c r="N641" s="14" t="str">
        <f>+VLOOKUP(B641,'[1]2022-2023'!$I$1:$Q$65536,7,0)</f>
        <v>20230428</v>
      </c>
      <c r="O641" t="s">
        <v>1064</v>
      </c>
    </row>
    <row r="642" spans="1:15" hidden="1" x14ac:dyDescent="0.2">
      <c r="A642" s="11">
        <v>45103</v>
      </c>
      <c r="B642" s="1">
        <v>37725</v>
      </c>
      <c r="C642" s="14" t="s">
        <v>371</v>
      </c>
      <c r="D642" s="1" t="s">
        <v>1016</v>
      </c>
      <c r="E642" s="5">
        <v>-3288936</v>
      </c>
      <c r="F642" s="8" t="s">
        <v>28</v>
      </c>
      <c r="G642" s="5">
        <v>-328894</v>
      </c>
      <c r="H642" s="5">
        <f t="shared" si="30"/>
        <v>-3617830</v>
      </c>
      <c r="I642" s="1" t="s">
        <v>302</v>
      </c>
      <c r="J642" s="1" t="s">
        <v>375</v>
      </c>
      <c r="K642" s="20">
        <f t="shared" si="31"/>
        <v>45133</v>
      </c>
      <c r="L642" s="16">
        <f>+VLOOKUP(B642,'[1]2022-2023'!$I$1:$Q$65536,9,0)</f>
        <v>-3617830</v>
      </c>
      <c r="M642" s="16">
        <f t="shared" si="32"/>
        <v>0</v>
      </c>
      <c r="N642" s="14" t="str">
        <f>+VLOOKUP(B642,'[1]2022-2023'!$I$1:$Q$65536,7,0)</f>
        <v>20230210</v>
      </c>
      <c r="O642" t="s">
        <v>1060</v>
      </c>
    </row>
    <row r="643" spans="1:15" hidden="1" x14ac:dyDescent="0.2">
      <c r="A643" s="11">
        <v>45103</v>
      </c>
      <c r="B643" s="1">
        <v>37726</v>
      </c>
      <c r="C643" s="14" t="s">
        <v>371</v>
      </c>
      <c r="D643" s="1" t="s">
        <v>1026</v>
      </c>
      <c r="E643" s="5">
        <v>-1921787</v>
      </c>
      <c r="F643" s="8" t="s">
        <v>28</v>
      </c>
      <c r="G643" s="5">
        <v>-192179</v>
      </c>
      <c r="H643" s="5">
        <f t="shared" si="30"/>
        <v>-2113966</v>
      </c>
      <c r="I643" s="1" t="s">
        <v>302</v>
      </c>
      <c r="J643" s="1" t="s">
        <v>375</v>
      </c>
      <c r="K643" s="20">
        <f t="shared" si="31"/>
        <v>45133</v>
      </c>
      <c r="L643" s="16">
        <f>+VLOOKUP(B643,'[1]2022-2023'!$I$1:$Q$65536,9,0)</f>
        <v>-2113966</v>
      </c>
      <c r="M643" s="16">
        <f t="shared" si="32"/>
        <v>0</v>
      </c>
      <c r="N643" s="14" t="str">
        <f>+VLOOKUP(B643,'[1]2022-2023'!$I$1:$Q$65536,7,0)</f>
        <v>20230428</v>
      </c>
      <c r="O643" t="s">
        <v>1064</v>
      </c>
    </row>
    <row r="644" spans="1:15" hidden="1" x14ac:dyDescent="0.2">
      <c r="A644" s="11">
        <v>45103</v>
      </c>
      <c r="B644" s="1">
        <v>37728</v>
      </c>
      <c r="C644" s="14" t="s">
        <v>371</v>
      </c>
      <c r="D644" s="1" t="s">
        <v>1015</v>
      </c>
      <c r="E644" s="5">
        <v>-1784409</v>
      </c>
      <c r="F644" s="8" t="s">
        <v>28</v>
      </c>
      <c r="G644" s="5">
        <v>-178441</v>
      </c>
      <c r="H644" s="5">
        <f t="shared" si="30"/>
        <v>-1962850</v>
      </c>
      <c r="I644" s="1" t="s">
        <v>593</v>
      </c>
      <c r="J644" s="1" t="s">
        <v>162</v>
      </c>
      <c r="K644" s="20">
        <f t="shared" si="31"/>
        <v>45133</v>
      </c>
      <c r="L644" s="16">
        <f>+VLOOKUP(B644,'[1]2022-2023'!$I$1:$Q$65536,9,0)</f>
        <v>-1962850</v>
      </c>
      <c r="M644" s="16">
        <f t="shared" si="32"/>
        <v>0</v>
      </c>
      <c r="N644" s="14" t="str">
        <f>+VLOOKUP(B644,'[1]2022-2023'!$I$1:$Q$65536,7,0)</f>
        <v>20230428</v>
      </c>
      <c r="O644" t="s">
        <v>1064</v>
      </c>
    </row>
    <row r="645" spans="1:15" hidden="1" x14ac:dyDescent="0.2">
      <c r="A645" s="11">
        <v>45103</v>
      </c>
      <c r="B645" s="1">
        <v>37742</v>
      </c>
      <c r="C645" s="14" t="s">
        <v>371</v>
      </c>
      <c r="D645" s="1" t="s">
        <v>727</v>
      </c>
      <c r="E645" s="5">
        <v>1415985</v>
      </c>
      <c r="F645" s="8" t="s">
        <v>28</v>
      </c>
      <c r="G645" s="5">
        <v>141599</v>
      </c>
      <c r="H645" s="5">
        <f t="shared" si="30"/>
        <v>1557584</v>
      </c>
      <c r="I645" s="1" t="s">
        <v>727</v>
      </c>
      <c r="J645" s="1" t="s">
        <v>243</v>
      </c>
      <c r="K645" s="20">
        <f t="shared" si="31"/>
        <v>45133</v>
      </c>
      <c r="L645" s="16">
        <f>+VLOOKUP(B645,'[1]2023'!I$1:Q$65536,9,0)</f>
        <v>1557584</v>
      </c>
      <c r="M645" s="16">
        <f t="shared" si="32"/>
        <v>0</v>
      </c>
      <c r="N645" s="14" t="str">
        <f>+VLOOKUP(B645,'[1]2023'!I$1:Q$65536,7,0)</f>
        <v>20230810</v>
      </c>
      <c r="O645" t="s">
        <v>1148</v>
      </c>
    </row>
    <row r="646" spans="1:15" hidden="1" x14ac:dyDescent="0.2">
      <c r="A646" s="11">
        <v>45105</v>
      </c>
      <c r="B646" s="1">
        <v>37856</v>
      </c>
      <c r="C646" s="14" t="s">
        <v>371</v>
      </c>
      <c r="D646" s="1" t="s">
        <v>974</v>
      </c>
      <c r="E646" s="5">
        <v>555290</v>
      </c>
      <c r="F646" s="8" t="s">
        <v>28</v>
      </c>
      <c r="G646" s="5">
        <v>55529</v>
      </c>
      <c r="H646" s="5">
        <f t="shared" si="30"/>
        <v>610819</v>
      </c>
      <c r="I646" s="1" t="s">
        <v>748</v>
      </c>
      <c r="J646" s="1" t="s">
        <v>134</v>
      </c>
      <c r="K646" s="20">
        <f t="shared" si="31"/>
        <v>45135</v>
      </c>
      <c r="L646" s="16">
        <f>+VLOOKUP(B646,'[1]2023'!I$1:Q$65536,9,0)</f>
        <v>610819</v>
      </c>
      <c r="M646" s="16">
        <f t="shared" si="32"/>
        <v>0</v>
      </c>
      <c r="N646" s="14" t="str">
        <f>+VLOOKUP(B646,'[1]2023'!I$1:Q$65536,7,0)</f>
        <v>20230810</v>
      </c>
      <c r="O646" t="s">
        <v>1148</v>
      </c>
    </row>
    <row r="647" spans="1:15" hidden="1" x14ac:dyDescent="0.2">
      <c r="A647" s="11">
        <v>45106</v>
      </c>
      <c r="B647" s="1">
        <v>38147</v>
      </c>
      <c r="C647" s="14" t="s">
        <v>371</v>
      </c>
      <c r="D647" s="1" t="s">
        <v>1021</v>
      </c>
      <c r="E647" s="5">
        <v>-5649268</v>
      </c>
      <c r="F647" s="8" t="s">
        <v>28</v>
      </c>
      <c r="G647" s="5">
        <v>-564927</v>
      </c>
      <c r="H647" s="5">
        <f t="shared" si="30"/>
        <v>-6214195</v>
      </c>
      <c r="I647" s="1" t="s">
        <v>593</v>
      </c>
      <c r="J647" s="1" t="s">
        <v>162</v>
      </c>
      <c r="K647" s="20">
        <f t="shared" si="31"/>
        <v>45136</v>
      </c>
      <c r="L647" s="16">
        <f>+VLOOKUP(B647,'[1]2022-2023'!$I$1:$Q$65536,9,0)</f>
        <v>-6214195</v>
      </c>
      <c r="M647" s="16">
        <f t="shared" si="32"/>
        <v>0</v>
      </c>
      <c r="N647" s="14" t="str">
        <f>+VLOOKUP(B647,'[1]2022-2023'!$I$1:$Q$65536,7,0)</f>
        <v>20230210</v>
      </c>
      <c r="O647" t="s">
        <v>1060</v>
      </c>
    </row>
    <row r="648" spans="1:15" hidden="1" x14ac:dyDescent="0.2">
      <c r="A648" s="11">
        <v>45107</v>
      </c>
      <c r="B648" s="1">
        <v>39028</v>
      </c>
      <c r="C648" s="14" t="s">
        <v>371</v>
      </c>
      <c r="D648" s="1" t="s">
        <v>437</v>
      </c>
      <c r="E648" s="5">
        <v>3453370</v>
      </c>
      <c r="F648" s="8" t="s">
        <v>28</v>
      </c>
      <c r="G648" s="5">
        <v>345337</v>
      </c>
      <c r="H648" s="5">
        <f t="shared" si="30"/>
        <v>3798707</v>
      </c>
      <c r="I648" s="1" t="s">
        <v>437</v>
      </c>
      <c r="J648" s="1" t="s">
        <v>456</v>
      </c>
      <c r="K648" s="20">
        <f t="shared" si="31"/>
        <v>45137</v>
      </c>
      <c r="L648" s="16">
        <f>+VLOOKUP(B648,'[1]2023'!I$1:Q$65536,9,0)</f>
        <v>3798707</v>
      </c>
      <c r="M648" s="16">
        <f t="shared" si="32"/>
        <v>0</v>
      </c>
      <c r="N648" s="14" t="str">
        <f>+VLOOKUP(B648,'[1]2023'!I$1:Q$65536,7,0)</f>
        <v>20230810</v>
      </c>
      <c r="O648" t="s">
        <v>1148</v>
      </c>
    </row>
    <row r="649" spans="1:15" hidden="1" x14ac:dyDescent="0.2">
      <c r="A649" s="11">
        <v>45107</v>
      </c>
      <c r="B649" s="1">
        <v>39039</v>
      </c>
      <c r="C649" s="14" t="s">
        <v>371</v>
      </c>
      <c r="D649" s="1" t="s">
        <v>996</v>
      </c>
      <c r="E649" s="5">
        <v>3293210</v>
      </c>
      <c r="F649" s="8" t="s">
        <v>28</v>
      </c>
      <c r="G649" s="5">
        <v>329321</v>
      </c>
      <c r="H649" s="5">
        <f t="shared" si="30"/>
        <v>3622531</v>
      </c>
      <c r="I649" s="1" t="s">
        <v>748</v>
      </c>
      <c r="J649" s="1" t="s">
        <v>134</v>
      </c>
      <c r="K649" s="20">
        <f t="shared" si="31"/>
        <v>45137</v>
      </c>
      <c r="L649" s="16">
        <f>+VLOOKUP(B649,'[1]2023'!I$1:Q$65536,9,0)</f>
        <v>3622531</v>
      </c>
      <c r="M649" s="16">
        <f t="shared" si="32"/>
        <v>0</v>
      </c>
      <c r="N649" s="14" t="str">
        <f>+VLOOKUP(B649,'[1]2023'!I$1:Q$65536,7,0)</f>
        <v>20230810</v>
      </c>
      <c r="O649" t="s">
        <v>1148</v>
      </c>
    </row>
    <row r="650" spans="1:15" hidden="1" x14ac:dyDescent="0.2">
      <c r="A650" s="11">
        <v>45110</v>
      </c>
      <c r="B650" s="1">
        <v>39276</v>
      </c>
      <c r="C650" s="14" t="s">
        <v>371</v>
      </c>
      <c r="D650" s="1" t="s">
        <v>1081</v>
      </c>
      <c r="E650" s="5">
        <v>1665870</v>
      </c>
      <c r="F650" s="8" t="s">
        <v>145</v>
      </c>
      <c r="G650" s="5">
        <v>133270</v>
      </c>
      <c r="H650" s="5">
        <f t="shared" si="30"/>
        <v>1799140</v>
      </c>
      <c r="I650" s="1" t="s">
        <v>302</v>
      </c>
      <c r="J650" s="1" t="s">
        <v>375</v>
      </c>
      <c r="K650" s="20">
        <f t="shared" si="31"/>
        <v>45140</v>
      </c>
      <c r="L650" s="16">
        <f>+VLOOKUP(B650,'[1]2023'!I$1:Q$65536,9,0)</f>
        <v>1799140</v>
      </c>
      <c r="M650" s="16">
        <f t="shared" si="32"/>
        <v>0</v>
      </c>
      <c r="N650" s="14" t="str">
        <f>+VLOOKUP(B650,'[1]2023'!I$1:Q$65536,7,0)</f>
        <v>20230830</v>
      </c>
      <c r="O650" t="s">
        <v>1149</v>
      </c>
    </row>
    <row r="651" spans="1:15" hidden="1" x14ac:dyDescent="0.2">
      <c r="A651" s="11">
        <v>45110</v>
      </c>
      <c r="B651" s="1">
        <v>39286</v>
      </c>
      <c r="C651" s="14" t="s">
        <v>371</v>
      </c>
      <c r="D651" s="1" t="s">
        <v>1013</v>
      </c>
      <c r="E651" s="5">
        <v>2040226</v>
      </c>
      <c r="F651" s="8" t="s">
        <v>145</v>
      </c>
      <c r="G651" s="5">
        <v>163218</v>
      </c>
      <c r="H651" s="5">
        <f t="shared" si="30"/>
        <v>2203444</v>
      </c>
      <c r="I651" s="1" t="s">
        <v>727</v>
      </c>
      <c r="J651" s="1" t="s">
        <v>243</v>
      </c>
      <c r="K651" s="20">
        <f t="shared" si="31"/>
        <v>45140</v>
      </c>
      <c r="L651" s="16">
        <f>+VLOOKUP(B651,'[1]2023'!I$844:Q$942,9,0)</f>
        <v>2203444</v>
      </c>
      <c r="M651" s="16">
        <f t="shared" si="32"/>
        <v>0</v>
      </c>
      <c r="N651" s="14" t="str">
        <f>+VLOOKUP(B651,'[1]2023'!I$844:Q$942,7,0)</f>
        <v>20231030</v>
      </c>
      <c r="O651" t="s">
        <v>1203</v>
      </c>
    </row>
    <row r="652" spans="1:15" hidden="1" x14ac:dyDescent="0.2">
      <c r="A652" s="11">
        <v>45110</v>
      </c>
      <c r="B652" s="1">
        <v>39371</v>
      </c>
      <c r="C652" s="14" t="s">
        <v>371</v>
      </c>
      <c r="D652" s="1" t="s">
        <v>393</v>
      </c>
      <c r="E652" s="5">
        <v>2262710</v>
      </c>
      <c r="F652" s="8" t="s">
        <v>145</v>
      </c>
      <c r="G652" s="5">
        <v>181017</v>
      </c>
      <c r="H652" s="5">
        <f t="shared" si="30"/>
        <v>2443727</v>
      </c>
      <c r="I652" s="1" t="s">
        <v>393</v>
      </c>
      <c r="J652" s="1" t="s">
        <v>677</v>
      </c>
      <c r="K652" s="20">
        <f t="shared" si="31"/>
        <v>45140</v>
      </c>
      <c r="L652" s="16">
        <f>+VLOOKUP(B652,'[1]2023'!I$1:Q$65536,9,0)</f>
        <v>2443727</v>
      </c>
      <c r="M652" s="16">
        <f t="shared" si="32"/>
        <v>0</v>
      </c>
      <c r="N652" s="14" t="str">
        <f>+VLOOKUP(B652,'[1]2023'!I$1:Q$65536,7,0)</f>
        <v>20230830</v>
      </c>
      <c r="O652" t="s">
        <v>1149</v>
      </c>
    </row>
    <row r="653" spans="1:15" hidden="1" x14ac:dyDescent="0.2">
      <c r="A653" s="11">
        <v>45110</v>
      </c>
      <c r="B653" s="1">
        <v>39372</v>
      </c>
      <c r="C653" s="14" t="s">
        <v>371</v>
      </c>
      <c r="D653" s="1" t="s">
        <v>207</v>
      </c>
      <c r="E653" s="5">
        <v>1072050</v>
      </c>
      <c r="F653" s="8" t="s">
        <v>145</v>
      </c>
      <c r="G653" s="5">
        <v>85764</v>
      </c>
      <c r="H653" s="5">
        <f t="shared" si="30"/>
        <v>1157814</v>
      </c>
      <c r="I653" s="1" t="s">
        <v>207</v>
      </c>
      <c r="J653" s="1" t="s">
        <v>706</v>
      </c>
      <c r="K653" s="20">
        <f t="shared" si="31"/>
        <v>45140</v>
      </c>
      <c r="L653" s="16">
        <f>+VLOOKUP(B653,'[1]2023'!I$1:Q$65536,9,0)</f>
        <v>1157814</v>
      </c>
      <c r="M653" s="16">
        <f t="shared" si="32"/>
        <v>0</v>
      </c>
      <c r="N653" s="14" t="str">
        <f>+VLOOKUP(B653,'[1]2023'!I$1:Q$65536,7,0)</f>
        <v>20230830</v>
      </c>
      <c r="O653" t="s">
        <v>1149</v>
      </c>
    </row>
    <row r="654" spans="1:15" hidden="1" x14ac:dyDescent="0.2">
      <c r="A654" s="11">
        <v>45110</v>
      </c>
      <c r="B654" s="1">
        <v>39373</v>
      </c>
      <c r="C654" s="14" t="s">
        <v>371</v>
      </c>
      <c r="D654" s="1" t="s">
        <v>593</v>
      </c>
      <c r="E654" s="5">
        <v>4522400</v>
      </c>
      <c r="F654" s="8" t="s">
        <v>145</v>
      </c>
      <c r="G654" s="5">
        <v>361792</v>
      </c>
      <c r="H654" s="5">
        <f t="shared" si="30"/>
        <v>4884192</v>
      </c>
      <c r="I654" s="1" t="s">
        <v>593</v>
      </c>
      <c r="J654" s="1" t="s">
        <v>162</v>
      </c>
      <c r="K654" s="20">
        <f t="shared" si="31"/>
        <v>45140</v>
      </c>
      <c r="L654" s="16">
        <f>+VLOOKUP(B654,'[1]2023'!I$1:Q$65536,9,0)</f>
        <v>4884192</v>
      </c>
      <c r="M654" s="16">
        <f t="shared" si="32"/>
        <v>0</v>
      </c>
      <c r="N654" s="14" t="str">
        <f>+VLOOKUP(B654,'[1]2023'!I$1:Q$65536,7,0)</f>
        <v>20230830</v>
      </c>
      <c r="O654" t="s">
        <v>1149</v>
      </c>
    </row>
    <row r="655" spans="1:15" hidden="1" x14ac:dyDescent="0.2">
      <c r="A655" s="11">
        <v>45110</v>
      </c>
      <c r="B655" s="1">
        <v>39374</v>
      </c>
      <c r="C655" s="14" t="s">
        <v>371</v>
      </c>
      <c r="D655" s="1" t="s">
        <v>394</v>
      </c>
      <c r="E655" s="5">
        <v>1110580</v>
      </c>
      <c r="F655" s="8" t="s">
        <v>145</v>
      </c>
      <c r="G655" s="5">
        <v>88846</v>
      </c>
      <c r="H655" s="5">
        <f t="shared" si="30"/>
        <v>1199426</v>
      </c>
      <c r="I655" s="1" t="s">
        <v>394</v>
      </c>
      <c r="J655" s="1" t="s">
        <v>472</v>
      </c>
      <c r="K655" s="20">
        <f t="shared" si="31"/>
        <v>45140</v>
      </c>
      <c r="L655" s="16">
        <f>+VLOOKUP(B655,'[1]2023'!I$1:Q$65536,9,0)</f>
        <v>1199426</v>
      </c>
      <c r="M655" s="16">
        <f t="shared" si="32"/>
        <v>0</v>
      </c>
      <c r="N655" s="14" t="str">
        <f>+VLOOKUP(B655,'[1]2023'!I$1:Q$65536,7,0)</f>
        <v>20230830</v>
      </c>
      <c r="O655" t="s">
        <v>1149</v>
      </c>
    </row>
    <row r="656" spans="1:15" hidden="1" x14ac:dyDescent="0.2">
      <c r="A656" s="11">
        <v>45112</v>
      </c>
      <c r="B656" s="1">
        <v>39471</v>
      </c>
      <c r="C656" s="14" t="s">
        <v>371</v>
      </c>
      <c r="D656" s="1" t="s">
        <v>996</v>
      </c>
      <c r="E656" s="5">
        <v>2221160</v>
      </c>
      <c r="F656" s="8" t="s">
        <v>145</v>
      </c>
      <c r="G656" s="5">
        <v>177693</v>
      </c>
      <c r="H656" s="5">
        <f t="shared" si="30"/>
        <v>2398853</v>
      </c>
      <c r="I656" s="1" t="s">
        <v>748</v>
      </c>
      <c r="J656" s="1" t="s">
        <v>134</v>
      </c>
      <c r="K656" s="20">
        <f t="shared" si="31"/>
        <v>45142</v>
      </c>
      <c r="L656" s="16">
        <f>+VLOOKUP(B656,'[1]2023'!I$1:Q$65536,9,0)</f>
        <v>2398853</v>
      </c>
      <c r="M656" s="16">
        <f t="shared" si="32"/>
        <v>0</v>
      </c>
      <c r="N656" s="14" t="str">
        <f>+VLOOKUP(B656,'[1]2023'!I$1:Q$65536,7,0)</f>
        <v>20230830</v>
      </c>
      <c r="O656" t="s">
        <v>1149</v>
      </c>
    </row>
    <row r="657" spans="1:15" hidden="1" x14ac:dyDescent="0.2">
      <c r="A657" s="21">
        <v>45113</v>
      </c>
      <c r="B657" s="22">
        <v>6806</v>
      </c>
      <c r="D657" s="22" t="s">
        <v>1070</v>
      </c>
      <c r="E657" s="23">
        <v>-822097</v>
      </c>
      <c r="F657" s="8" t="s">
        <v>28</v>
      </c>
      <c r="G657" s="23">
        <v>-82210</v>
      </c>
      <c r="H657" s="5">
        <f t="shared" si="30"/>
        <v>-904307</v>
      </c>
      <c r="I657" s="22" t="s">
        <v>748</v>
      </c>
      <c r="J657" s="1" t="s">
        <v>134</v>
      </c>
      <c r="K657" s="20">
        <f t="shared" si="31"/>
        <v>45143</v>
      </c>
      <c r="L657" s="24">
        <f>+VLOOKUP(B657,'[1]2023'!I$555:Q$654,9,0)</f>
        <v>-904307</v>
      </c>
      <c r="M657" s="16">
        <f t="shared" si="32"/>
        <v>0</v>
      </c>
      <c r="N657" s="14" t="str">
        <f>+VLOOKUP(B657,'[1]2023'!I$555:Q$654,7,0)</f>
        <v>20230710</v>
      </c>
      <c r="O657" t="s">
        <v>1107</v>
      </c>
    </row>
    <row r="658" spans="1:15" hidden="1" x14ac:dyDescent="0.2">
      <c r="A658" s="11">
        <v>45114</v>
      </c>
      <c r="B658" s="1">
        <v>40700</v>
      </c>
      <c r="C658" s="14" t="s">
        <v>371</v>
      </c>
      <c r="D658" s="1" t="s">
        <v>1082</v>
      </c>
      <c r="E658" s="5">
        <v>-561603</v>
      </c>
      <c r="F658" s="8" t="s">
        <v>145</v>
      </c>
      <c r="G658" s="5">
        <v>-44928</v>
      </c>
      <c r="H658" s="5">
        <f t="shared" si="30"/>
        <v>-606531</v>
      </c>
      <c r="I658" s="1" t="s">
        <v>593</v>
      </c>
      <c r="J658" s="1" t="s">
        <v>162</v>
      </c>
      <c r="K658" s="20">
        <f t="shared" si="31"/>
        <v>45144</v>
      </c>
      <c r="L658" s="16" t="e">
        <f>+VLOOKUP(B658,'[1]2023'!I$555:Q$654,9,0)</f>
        <v>#N/A</v>
      </c>
      <c r="M658" s="16" t="e">
        <f t="shared" si="32"/>
        <v>#N/A</v>
      </c>
      <c r="N658" s="14" t="e">
        <f>+VLOOKUP(B658,'[1]2023'!I$555:Q$654,7,0)</f>
        <v>#N/A</v>
      </c>
      <c r="O658" t="s">
        <v>1109</v>
      </c>
    </row>
    <row r="659" spans="1:15" hidden="1" x14ac:dyDescent="0.2">
      <c r="A659" s="11">
        <v>45114</v>
      </c>
      <c r="B659" s="1">
        <v>40701</v>
      </c>
      <c r="C659" s="14" t="s">
        <v>371</v>
      </c>
      <c r="D659" s="1" t="s">
        <v>1083</v>
      </c>
      <c r="E659" s="5">
        <v>-65486</v>
      </c>
      <c r="F659" s="8" t="s">
        <v>145</v>
      </c>
      <c r="G659" s="5">
        <v>-5239</v>
      </c>
      <c r="H659" s="5">
        <f t="shared" si="30"/>
        <v>-70725</v>
      </c>
      <c r="I659" s="1" t="s">
        <v>251</v>
      </c>
      <c r="J659" s="1" t="s">
        <v>745</v>
      </c>
      <c r="K659" s="20">
        <f t="shared" si="31"/>
        <v>45144</v>
      </c>
      <c r="L659" s="16" t="e">
        <f>+VLOOKUP(B659,'[1]2023'!I$555:Q$654,9,0)</f>
        <v>#N/A</v>
      </c>
      <c r="M659" s="16" t="e">
        <f t="shared" si="32"/>
        <v>#N/A</v>
      </c>
      <c r="N659" s="14" t="e">
        <f>+VLOOKUP(B659,'[1]2023'!I$555:Q$654,7,0)</f>
        <v>#N/A</v>
      </c>
      <c r="O659" t="s">
        <v>1109</v>
      </c>
    </row>
    <row r="660" spans="1:15" hidden="1" x14ac:dyDescent="0.2">
      <c r="A660" s="11">
        <v>45114</v>
      </c>
      <c r="B660" s="1">
        <v>40702</v>
      </c>
      <c r="C660" s="14" t="s">
        <v>371</v>
      </c>
      <c r="D660" s="1" t="s">
        <v>1083</v>
      </c>
      <c r="E660" s="5">
        <v>-736821</v>
      </c>
      <c r="F660" s="8" t="s">
        <v>145</v>
      </c>
      <c r="G660" s="5">
        <v>-58946</v>
      </c>
      <c r="H660" s="5">
        <f t="shared" si="30"/>
        <v>-795767</v>
      </c>
      <c r="I660" s="1" t="s">
        <v>393</v>
      </c>
      <c r="J660" s="1" t="s">
        <v>677</v>
      </c>
      <c r="K660" s="20">
        <f t="shared" si="31"/>
        <v>45144</v>
      </c>
      <c r="L660" s="16" t="e">
        <f>+VLOOKUP(B660,'[1]2023'!I$555:Q$654,9,0)</f>
        <v>#N/A</v>
      </c>
      <c r="M660" s="16" t="e">
        <f t="shared" si="32"/>
        <v>#N/A</v>
      </c>
      <c r="N660" s="14" t="e">
        <f>+VLOOKUP(B660,'[1]2023'!I$555:Q$654,7,0)</f>
        <v>#N/A</v>
      </c>
      <c r="O660" t="s">
        <v>1109</v>
      </c>
    </row>
    <row r="661" spans="1:15" hidden="1" x14ac:dyDescent="0.2">
      <c r="A661" s="11">
        <v>45114</v>
      </c>
      <c r="B661" s="1">
        <v>40703</v>
      </c>
      <c r="C661" s="1" t="s">
        <v>371</v>
      </c>
      <c r="D661" s="1" t="s">
        <v>1083</v>
      </c>
      <c r="E661" s="5">
        <v>-754232</v>
      </c>
      <c r="F661" s="8" t="s">
        <v>145</v>
      </c>
      <c r="G661" s="5">
        <v>-60339</v>
      </c>
      <c r="H661" s="5">
        <f t="shared" si="30"/>
        <v>-814571</v>
      </c>
      <c r="I661" s="1" t="s">
        <v>437</v>
      </c>
      <c r="J661" s="1" t="s">
        <v>456</v>
      </c>
      <c r="K661" s="20">
        <f t="shared" si="31"/>
        <v>45144</v>
      </c>
      <c r="L661" s="16" t="e">
        <f>+VLOOKUP(B661,'[1]2023'!I$555:Q$654,9,0)</f>
        <v>#N/A</v>
      </c>
      <c r="M661" s="16" t="e">
        <f t="shared" si="32"/>
        <v>#N/A</v>
      </c>
      <c r="N661" s="14" t="e">
        <f>+VLOOKUP(B661,'[1]2023'!I$555:Q$654,7,0)</f>
        <v>#N/A</v>
      </c>
      <c r="O661" t="s">
        <v>1109</v>
      </c>
    </row>
    <row r="662" spans="1:15" hidden="1" x14ac:dyDescent="0.2">
      <c r="A662" s="11">
        <v>45114</v>
      </c>
      <c r="B662" s="1">
        <v>40704</v>
      </c>
      <c r="C662" s="1" t="s">
        <v>371</v>
      </c>
      <c r="D662" s="1" t="s">
        <v>1084</v>
      </c>
      <c r="E662" s="5">
        <v>-526405</v>
      </c>
      <c r="F662" s="8" t="s">
        <v>145</v>
      </c>
      <c r="G662" s="5">
        <v>-42112</v>
      </c>
      <c r="H662" s="5">
        <f t="shared" si="30"/>
        <v>-568517</v>
      </c>
      <c r="I662" s="1" t="s">
        <v>727</v>
      </c>
      <c r="J662" s="1" t="s">
        <v>243</v>
      </c>
      <c r="K662" s="20">
        <f t="shared" si="31"/>
        <v>45144</v>
      </c>
      <c r="L662" s="16" t="e">
        <f>+VLOOKUP(B662,'[1]2023'!I$555:Q$654,9,0)</f>
        <v>#N/A</v>
      </c>
      <c r="M662" s="16" t="e">
        <f t="shared" si="32"/>
        <v>#N/A</v>
      </c>
      <c r="N662" s="14" t="e">
        <f>+VLOOKUP(B662,'[1]2023'!I$555:Q$654,7,0)</f>
        <v>#N/A</v>
      </c>
      <c r="O662" t="s">
        <v>1109</v>
      </c>
    </row>
    <row r="663" spans="1:15" hidden="1" x14ac:dyDescent="0.2">
      <c r="A663" s="11">
        <v>45114</v>
      </c>
      <c r="B663" s="1">
        <v>40705</v>
      </c>
      <c r="C663" s="1" t="s">
        <v>371</v>
      </c>
      <c r="D663" s="1" t="s">
        <v>1082</v>
      </c>
      <c r="E663" s="5">
        <v>-620608</v>
      </c>
      <c r="F663" s="8" t="s">
        <v>145</v>
      </c>
      <c r="G663" s="5">
        <v>-49649</v>
      </c>
      <c r="H663" s="5">
        <f t="shared" si="30"/>
        <v>-670257</v>
      </c>
      <c r="I663" s="1" t="s">
        <v>207</v>
      </c>
      <c r="J663" s="1" t="s">
        <v>706</v>
      </c>
      <c r="K663" s="20">
        <f t="shared" si="31"/>
        <v>45144</v>
      </c>
      <c r="L663" s="16" t="e">
        <f>+VLOOKUP(B663,'[1]2023'!I$555:Q$654,9,0)</f>
        <v>#N/A</v>
      </c>
      <c r="M663" s="16" t="e">
        <f t="shared" si="32"/>
        <v>#N/A</v>
      </c>
      <c r="N663" s="14" t="e">
        <f>+VLOOKUP(B663,'[1]2023'!I$555:Q$654,7,0)</f>
        <v>#N/A</v>
      </c>
      <c r="O663" t="s">
        <v>1109</v>
      </c>
    </row>
    <row r="664" spans="1:15" hidden="1" x14ac:dyDescent="0.2">
      <c r="A664" s="11">
        <v>45114</v>
      </c>
      <c r="B664" s="1">
        <v>40706</v>
      </c>
      <c r="C664" s="1" t="s">
        <v>371</v>
      </c>
      <c r="D664" s="1" t="s">
        <v>1082</v>
      </c>
      <c r="E664" s="5">
        <v>-560719</v>
      </c>
      <c r="F664" s="8" t="s">
        <v>145</v>
      </c>
      <c r="G664" s="5">
        <v>-44858</v>
      </c>
      <c r="H664" s="5">
        <f t="shared" si="30"/>
        <v>-605577</v>
      </c>
      <c r="I664" s="1" t="s">
        <v>302</v>
      </c>
      <c r="J664" s="1" t="s">
        <v>375</v>
      </c>
      <c r="K664" s="20">
        <f t="shared" si="31"/>
        <v>45144</v>
      </c>
      <c r="L664" s="16" t="e">
        <f>+VLOOKUP(B664,'[1]2023'!I$555:Q$654,9,0)</f>
        <v>#N/A</v>
      </c>
      <c r="M664" s="16" t="e">
        <f t="shared" si="32"/>
        <v>#N/A</v>
      </c>
      <c r="N664" s="14" t="e">
        <f>+VLOOKUP(B664,'[1]2023'!I$555:Q$654,7,0)</f>
        <v>#N/A</v>
      </c>
      <c r="O664" t="s">
        <v>1109</v>
      </c>
    </row>
    <row r="665" spans="1:15" hidden="1" x14ac:dyDescent="0.2">
      <c r="A665" s="11">
        <v>45114</v>
      </c>
      <c r="B665" s="1">
        <v>40707</v>
      </c>
      <c r="C665" s="1" t="s">
        <v>371</v>
      </c>
      <c r="D665" s="1" t="s">
        <v>1084</v>
      </c>
      <c r="E665" s="5">
        <v>-603900</v>
      </c>
      <c r="F665" s="8" t="s">
        <v>145</v>
      </c>
      <c r="G665" s="5">
        <v>-48312</v>
      </c>
      <c r="H665" s="5">
        <f t="shared" si="30"/>
        <v>-652212</v>
      </c>
      <c r="I665" s="1" t="s">
        <v>394</v>
      </c>
      <c r="J665" s="1" t="s">
        <v>472</v>
      </c>
      <c r="K665" s="20">
        <f t="shared" si="31"/>
        <v>45144</v>
      </c>
      <c r="L665" s="16" t="e">
        <f>+VLOOKUP(B665,'[1]2023'!I$555:Q$654,9,0)</f>
        <v>#N/A</v>
      </c>
      <c r="M665" s="16" t="e">
        <f t="shared" si="32"/>
        <v>#N/A</v>
      </c>
      <c r="N665" s="14" t="e">
        <f>+VLOOKUP(B665,'[1]2023'!I$555:Q$654,7,0)</f>
        <v>#N/A</v>
      </c>
      <c r="O665" t="s">
        <v>1109</v>
      </c>
    </row>
    <row r="666" spans="1:15" hidden="1" x14ac:dyDescent="0.2">
      <c r="A666" s="11">
        <v>45114</v>
      </c>
      <c r="B666" s="1">
        <v>40728</v>
      </c>
      <c r="C666" s="1" t="s">
        <v>371</v>
      </c>
      <c r="D666" s="1" t="s">
        <v>394</v>
      </c>
      <c r="E666" s="5">
        <v>1091315</v>
      </c>
      <c r="F666" s="8" t="s">
        <v>145</v>
      </c>
      <c r="G666" s="5">
        <v>87305</v>
      </c>
      <c r="H666" s="5">
        <f t="shared" si="30"/>
        <v>1178620</v>
      </c>
      <c r="I666" s="1" t="s">
        <v>394</v>
      </c>
      <c r="J666" s="1" t="s">
        <v>472</v>
      </c>
      <c r="K666" s="20">
        <f t="shared" si="31"/>
        <v>45144</v>
      </c>
      <c r="L666" s="16">
        <f>+VLOOKUP(B666,'[1]2023'!I$1:Q$65536,9,0)</f>
        <v>1178620</v>
      </c>
      <c r="M666" s="16">
        <f t="shared" si="32"/>
        <v>0</v>
      </c>
      <c r="N666" s="14" t="str">
        <f>+VLOOKUP(B666,'[1]2023'!I$1:Q$65536,7,0)</f>
        <v>20230830</v>
      </c>
      <c r="O666" t="s">
        <v>1149</v>
      </c>
    </row>
    <row r="667" spans="1:15" hidden="1" x14ac:dyDescent="0.2">
      <c r="A667" s="11">
        <v>45114</v>
      </c>
      <c r="B667" s="1">
        <v>40729</v>
      </c>
      <c r="C667" s="1" t="s">
        <v>371</v>
      </c>
      <c r="D667" s="1" t="s">
        <v>727</v>
      </c>
      <c r="E667" s="5">
        <v>2594661</v>
      </c>
      <c r="F667" s="8" t="s">
        <v>145</v>
      </c>
      <c r="G667" s="5">
        <v>207573</v>
      </c>
      <c r="H667" s="5">
        <f t="shared" si="30"/>
        <v>2802234</v>
      </c>
      <c r="I667" s="1" t="s">
        <v>727</v>
      </c>
      <c r="J667" s="1" t="s">
        <v>243</v>
      </c>
      <c r="K667" s="20">
        <f t="shared" si="31"/>
        <v>45144</v>
      </c>
      <c r="L667" s="16">
        <f>+VLOOKUP(B667,'[1]2023'!I$1:Q$65536,9,0)</f>
        <v>2802234</v>
      </c>
      <c r="M667" s="16">
        <f t="shared" si="32"/>
        <v>0</v>
      </c>
      <c r="N667" s="14" t="str">
        <f>+VLOOKUP(B667,'[1]2023'!I$1:Q$65536,7,0)</f>
        <v>20230830</v>
      </c>
      <c r="O667" t="s">
        <v>1149</v>
      </c>
    </row>
    <row r="668" spans="1:15" hidden="1" x14ac:dyDescent="0.2">
      <c r="A668" s="11">
        <v>45114</v>
      </c>
      <c r="B668" s="1">
        <v>40790</v>
      </c>
      <c r="C668" s="1" t="s">
        <v>371</v>
      </c>
      <c r="D668" s="1" t="s">
        <v>1084</v>
      </c>
      <c r="E668" s="5">
        <v>-235775</v>
      </c>
      <c r="F668" s="8" t="s">
        <v>145</v>
      </c>
      <c r="G668" s="5">
        <v>-18862</v>
      </c>
      <c r="H668" s="5">
        <f t="shared" si="30"/>
        <v>-254637</v>
      </c>
      <c r="I668" s="1" t="s">
        <v>438</v>
      </c>
      <c r="J668" s="1" t="s">
        <v>779</v>
      </c>
      <c r="K668" s="20">
        <f t="shared" si="31"/>
        <v>45144</v>
      </c>
      <c r="L668" s="16" t="e">
        <f>+VLOOKUP(B668,'[1]2023'!I$555:Q$654,9,0)</f>
        <v>#N/A</v>
      </c>
      <c r="M668" s="16" t="e">
        <f t="shared" si="32"/>
        <v>#N/A</v>
      </c>
      <c r="N668" s="14" t="e">
        <f>+VLOOKUP(B668,'[1]2023'!I$555:Q$654,7,0)</f>
        <v>#N/A</v>
      </c>
      <c r="O668" t="s">
        <v>1109</v>
      </c>
    </row>
    <row r="669" spans="1:15" hidden="1" x14ac:dyDescent="0.2">
      <c r="A669" s="11">
        <v>45114</v>
      </c>
      <c r="B669" s="1">
        <v>40791</v>
      </c>
      <c r="C669" s="1" t="s">
        <v>371</v>
      </c>
      <c r="D669" s="1" t="s">
        <v>1082</v>
      </c>
      <c r="E669" s="5">
        <v>-25960</v>
      </c>
      <c r="F669" s="8" t="s">
        <v>145</v>
      </c>
      <c r="G669" s="5">
        <v>-2077</v>
      </c>
      <c r="H669" s="5">
        <f t="shared" si="30"/>
        <v>-28037</v>
      </c>
      <c r="I669" s="1" t="s">
        <v>748</v>
      </c>
      <c r="J669" s="1" t="s">
        <v>134</v>
      </c>
      <c r="K669" s="20">
        <f t="shared" si="31"/>
        <v>45144</v>
      </c>
      <c r="L669" s="16" t="e">
        <f>+VLOOKUP(B669,'[1]2023'!I$555:Q$654,9,0)</f>
        <v>#N/A</v>
      </c>
      <c r="M669" s="16" t="e">
        <f t="shared" si="32"/>
        <v>#N/A</v>
      </c>
      <c r="N669" s="14" t="e">
        <f>+VLOOKUP(B669,'[1]2023'!I$555:Q$654,7,0)</f>
        <v>#N/A</v>
      </c>
      <c r="O669" t="s">
        <v>1109</v>
      </c>
    </row>
    <row r="670" spans="1:15" hidden="1" x14ac:dyDescent="0.2">
      <c r="A670" s="11">
        <v>45114</v>
      </c>
      <c r="B670" s="1">
        <v>40792</v>
      </c>
      <c r="C670" s="1" t="s">
        <v>371</v>
      </c>
      <c r="D670" s="1" t="s">
        <v>1082</v>
      </c>
      <c r="E670" s="5">
        <v>-2381403</v>
      </c>
      <c r="F670" s="8" t="s">
        <v>145</v>
      </c>
      <c r="G670" s="5">
        <v>-190512</v>
      </c>
      <c r="H670" s="5">
        <f t="shared" si="30"/>
        <v>-2571915</v>
      </c>
      <c r="I670" s="1" t="s">
        <v>748</v>
      </c>
      <c r="J670" s="1" t="s">
        <v>134</v>
      </c>
      <c r="K670" s="20">
        <f t="shared" si="31"/>
        <v>45144</v>
      </c>
      <c r="L670" s="16" t="e">
        <f>+VLOOKUP(B670,'[1]2023'!I$555:Q$654,9,0)</f>
        <v>#N/A</v>
      </c>
      <c r="M670" s="16" t="e">
        <f t="shared" si="32"/>
        <v>#N/A</v>
      </c>
      <c r="N670" s="14" t="e">
        <f>+VLOOKUP(B670,'[1]2023'!I$555:Q$654,7,0)</f>
        <v>#N/A</v>
      </c>
      <c r="O670" t="s">
        <v>1109</v>
      </c>
    </row>
    <row r="671" spans="1:15" hidden="1" x14ac:dyDescent="0.2">
      <c r="A671" s="11">
        <v>45114</v>
      </c>
      <c r="B671" s="1">
        <v>40810</v>
      </c>
      <c r="C671" s="1" t="s">
        <v>371</v>
      </c>
      <c r="D671" s="1" t="s">
        <v>996</v>
      </c>
      <c r="E671" s="5">
        <v>3293210</v>
      </c>
      <c r="F671" s="8" t="s">
        <v>145</v>
      </c>
      <c r="G671" s="5">
        <v>263457</v>
      </c>
      <c r="H671" s="5">
        <f t="shared" si="30"/>
        <v>3556667</v>
      </c>
      <c r="I671" s="1" t="s">
        <v>748</v>
      </c>
      <c r="J671" s="1" t="s">
        <v>134</v>
      </c>
      <c r="K671" s="20">
        <f t="shared" si="31"/>
        <v>45144</v>
      </c>
      <c r="L671" s="16">
        <f>+VLOOKUP(B671,'[1]2023'!I$1:Q$65536,9,0)</f>
        <v>3556667</v>
      </c>
      <c r="M671" s="16">
        <f t="shared" si="32"/>
        <v>0</v>
      </c>
      <c r="N671" s="14" t="str">
        <f>+VLOOKUP(B671,'[1]2023'!I$1:Q$65536,7,0)</f>
        <v>20230830</v>
      </c>
      <c r="O671" t="s">
        <v>1149</v>
      </c>
    </row>
    <row r="672" spans="1:15" hidden="1" x14ac:dyDescent="0.2">
      <c r="A672" s="21">
        <v>45117</v>
      </c>
      <c r="B672" s="22">
        <v>3888</v>
      </c>
      <c r="C672" s="30"/>
      <c r="D672" s="22" t="s">
        <v>1071</v>
      </c>
      <c r="E672" s="23">
        <v>-671247</v>
      </c>
      <c r="F672" s="8" t="s">
        <v>28</v>
      </c>
      <c r="G672" s="23">
        <v>-67124</v>
      </c>
      <c r="H672" s="5">
        <f t="shared" si="30"/>
        <v>-738371</v>
      </c>
      <c r="I672" s="22" t="s">
        <v>302</v>
      </c>
      <c r="J672" s="1" t="s">
        <v>375</v>
      </c>
      <c r="K672" s="20">
        <f t="shared" si="31"/>
        <v>45147</v>
      </c>
      <c r="L672" s="24">
        <f>+VLOOKUP(B672,'[1]2023'!I$555:Q$654,9,0)</f>
        <v>-738371</v>
      </c>
      <c r="M672" s="16">
        <f t="shared" si="32"/>
        <v>0</v>
      </c>
      <c r="N672" s="14" t="str">
        <f>+VLOOKUP(B672,'[1]2023'!I$555:Q$654,7,0)</f>
        <v>20230710</v>
      </c>
      <c r="O672" t="s">
        <v>1107</v>
      </c>
    </row>
    <row r="673" spans="1:15" hidden="1" x14ac:dyDescent="0.2">
      <c r="A673" s="11">
        <v>45117</v>
      </c>
      <c r="B673" s="1">
        <v>40901</v>
      </c>
      <c r="C673" s="1" t="s">
        <v>371</v>
      </c>
      <c r="D673" s="1" t="s">
        <v>1085</v>
      </c>
      <c r="E673" s="5">
        <v>3928580</v>
      </c>
      <c r="F673" s="8" t="s">
        <v>145</v>
      </c>
      <c r="G673" s="5">
        <v>314286</v>
      </c>
      <c r="H673" s="5">
        <f t="shared" si="30"/>
        <v>4242866</v>
      </c>
      <c r="I673" s="1" t="s">
        <v>302</v>
      </c>
      <c r="J673" s="1" t="s">
        <v>375</v>
      </c>
      <c r="K673" s="20">
        <f t="shared" si="31"/>
        <v>45147</v>
      </c>
      <c r="L673" s="16">
        <f>+VLOOKUP(B673,'[1]2023'!I$1:Q$65536,9,0)</f>
        <v>4242866</v>
      </c>
      <c r="M673" s="16">
        <f t="shared" si="32"/>
        <v>0</v>
      </c>
      <c r="N673" s="14" t="str">
        <f>+VLOOKUP(B673,'[1]2023'!I$1:Q$65536,7,0)</f>
        <v>20230830</v>
      </c>
      <c r="O673" t="s">
        <v>1149</v>
      </c>
    </row>
    <row r="674" spans="1:15" hidden="1" x14ac:dyDescent="0.2">
      <c r="A674" s="11">
        <v>45117</v>
      </c>
      <c r="B674" s="1">
        <v>40904</v>
      </c>
      <c r="C674" s="1" t="s">
        <v>371</v>
      </c>
      <c r="D674" s="1" t="s">
        <v>593</v>
      </c>
      <c r="E674" s="5">
        <v>6249060</v>
      </c>
      <c r="F674" s="8" t="s">
        <v>145</v>
      </c>
      <c r="G674" s="5">
        <v>499925</v>
      </c>
      <c r="H674" s="5">
        <f t="shared" si="30"/>
        <v>6748985</v>
      </c>
      <c r="I674" s="1" t="s">
        <v>593</v>
      </c>
      <c r="J674" s="1" t="s">
        <v>162</v>
      </c>
      <c r="K674" s="20">
        <f t="shared" si="31"/>
        <v>45147</v>
      </c>
      <c r="L674" s="16">
        <f>+VLOOKUP(B674,'[1]2023'!I$1:Q$65536,9,0)</f>
        <v>6748985</v>
      </c>
      <c r="M674" s="16">
        <f t="shared" si="32"/>
        <v>0</v>
      </c>
      <c r="N674" s="14" t="str">
        <f>+VLOOKUP(B674,'[1]2023'!I$1:Q$65536,7,0)</f>
        <v>20230830</v>
      </c>
      <c r="O674" t="s">
        <v>1149</v>
      </c>
    </row>
    <row r="675" spans="1:15" hidden="1" x14ac:dyDescent="0.2">
      <c r="A675" s="21">
        <v>45118</v>
      </c>
      <c r="B675" s="22">
        <v>4698</v>
      </c>
      <c r="C675" s="30"/>
      <c r="D675" s="22" t="s">
        <v>1072</v>
      </c>
      <c r="E675" s="23">
        <v>-479925</v>
      </c>
      <c r="F675" s="8" t="s">
        <v>28</v>
      </c>
      <c r="G675" s="23">
        <v>-47993</v>
      </c>
      <c r="H675" s="5">
        <f t="shared" ref="H675:H724" si="33">+E675+G675</f>
        <v>-527918</v>
      </c>
      <c r="I675" s="22" t="s">
        <v>207</v>
      </c>
      <c r="J675" s="1" t="s">
        <v>706</v>
      </c>
      <c r="K675" s="20">
        <f t="shared" ref="K675:K738" si="34">30+A675</f>
        <v>45148</v>
      </c>
      <c r="L675" s="24">
        <f>+VLOOKUP(B675,'[1]2023'!I$555:Q$654,9,0)</f>
        <v>-527917</v>
      </c>
      <c r="M675" s="16">
        <f t="shared" ref="M675:M738" si="35">+L675-H675</f>
        <v>1</v>
      </c>
      <c r="N675" s="14" t="str">
        <f>+VLOOKUP(B675,'[1]2023'!I$555:Q$654,7,0)</f>
        <v>20230710</v>
      </c>
      <c r="O675" t="s">
        <v>1107</v>
      </c>
    </row>
    <row r="676" spans="1:15" hidden="1" x14ac:dyDescent="0.2">
      <c r="A676" s="21">
        <v>45118</v>
      </c>
      <c r="B676" s="22">
        <v>4684</v>
      </c>
      <c r="C676" s="30"/>
      <c r="D676" s="22" t="s">
        <v>1073</v>
      </c>
      <c r="E676" s="23">
        <v>-376480</v>
      </c>
      <c r="F676" s="8" t="s">
        <v>28</v>
      </c>
      <c r="G676" s="23">
        <v>-37648</v>
      </c>
      <c r="H676" s="5">
        <f t="shared" si="33"/>
        <v>-414128</v>
      </c>
      <c r="I676" s="22" t="s">
        <v>394</v>
      </c>
      <c r="J676" s="1" t="s">
        <v>472</v>
      </c>
      <c r="K676" s="20">
        <f t="shared" si="34"/>
        <v>45148</v>
      </c>
      <c r="L676" s="24">
        <f>+VLOOKUP(B676,'[1]2023'!I$555:Q$654,9,0)</f>
        <v>-414128</v>
      </c>
      <c r="M676" s="16">
        <f t="shared" si="35"/>
        <v>0</v>
      </c>
      <c r="N676" s="14" t="str">
        <f>+VLOOKUP(B676,'[1]2023'!I$555:Q$654,7,0)</f>
        <v>20230710</v>
      </c>
      <c r="O676" t="s">
        <v>1107</v>
      </c>
    </row>
    <row r="677" spans="1:15" hidden="1" x14ac:dyDescent="0.2">
      <c r="A677" s="21">
        <v>45118</v>
      </c>
      <c r="B677" s="22">
        <v>3002</v>
      </c>
      <c r="C677" s="30"/>
      <c r="D677" s="22" t="s">
        <v>1074</v>
      </c>
      <c r="E677" s="23">
        <v>-38697</v>
      </c>
      <c r="F677" s="8" t="s">
        <v>28</v>
      </c>
      <c r="G677" s="23">
        <v>-3870</v>
      </c>
      <c r="H677" s="5">
        <f t="shared" si="33"/>
        <v>-42567</v>
      </c>
      <c r="I677" s="22" t="s">
        <v>251</v>
      </c>
      <c r="J677" s="1" t="s">
        <v>745</v>
      </c>
      <c r="K677" s="20">
        <f t="shared" si="34"/>
        <v>45148</v>
      </c>
      <c r="L677" s="24">
        <f>+VLOOKUP(B677,'[1]2023'!I$555:Q$654,9,0)</f>
        <v>-42567</v>
      </c>
      <c r="M677" s="16">
        <f t="shared" si="35"/>
        <v>0</v>
      </c>
      <c r="N677" s="14" t="str">
        <f>+VLOOKUP(B677,'[1]2023'!I$555:Q$654,7,0)</f>
        <v>20230710</v>
      </c>
      <c r="O677" t="s">
        <v>1107</v>
      </c>
    </row>
    <row r="678" spans="1:15" hidden="1" x14ac:dyDescent="0.2">
      <c r="A678" s="11">
        <v>45118</v>
      </c>
      <c r="B678" s="1">
        <v>40967</v>
      </c>
      <c r="C678" s="1" t="s">
        <v>371</v>
      </c>
      <c r="D678" s="1" t="s">
        <v>1086</v>
      </c>
      <c r="E678" s="5">
        <v>1190660</v>
      </c>
      <c r="F678" s="8" t="s">
        <v>145</v>
      </c>
      <c r="G678" s="5">
        <v>95253</v>
      </c>
      <c r="H678" s="5">
        <f t="shared" si="33"/>
        <v>1285913</v>
      </c>
      <c r="I678" s="1" t="s">
        <v>251</v>
      </c>
      <c r="J678" s="1" t="s">
        <v>745</v>
      </c>
      <c r="K678" s="20">
        <f t="shared" si="34"/>
        <v>45148</v>
      </c>
      <c r="L678" s="16">
        <f>+VLOOKUP(B678,'[1]2023'!I$1:Q$65536,9,0)</f>
        <v>1285913</v>
      </c>
      <c r="M678" s="16">
        <f t="shared" si="35"/>
        <v>0</v>
      </c>
      <c r="N678" s="14" t="str">
        <f>+VLOOKUP(B678,'[1]2023'!I$1:Q$65536,7,0)</f>
        <v>20230830</v>
      </c>
      <c r="O678" t="s">
        <v>1149</v>
      </c>
    </row>
    <row r="679" spans="1:15" hidden="1" x14ac:dyDescent="0.2">
      <c r="A679" s="21">
        <v>45119</v>
      </c>
      <c r="B679" s="22">
        <v>4041</v>
      </c>
      <c r="C679" s="30"/>
      <c r="D679" s="22" t="s">
        <v>1075</v>
      </c>
      <c r="E679" s="23">
        <v>-112234</v>
      </c>
      <c r="F679" s="8" t="s">
        <v>28</v>
      </c>
      <c r="G679" s="23">
        <v>-11223</v>
      </c>
      <c r="H679" s="5">
        <f t="shared" si="33"/>
        <v>-123457</v>
      </c>
      <c r="I679" s="22" t="s">
        <v>438</v>
      </c>
      <c r="J679" s="1" t="s">
        <v>779</v>
      </c>
      <c r="K679" s="20">
        <f t="shared" si="34"/>
        <v>45149</v>
      </c>
      <c r="L679" s="24">
        <f>+VLOOKUP(B679,'[1]2023'!I$555:Q$654,9,0)</f>
        <v>-123457</v>
      </c>
      <c r="M679" s="16">
        <f t="shared" si="35"/>
        <v>0</v>
      </c>
      <c r="N679" s="14" t="str">
        <f>+VLOOKUP(B679,'[1]2023'!I$555:Q$654,7,0)</f>
        <v>20230710</v>
      </c>
      <c r="O679" t="s">
        <v>1107</v>
      </c>
    </row>
    <row r="680" spans="1:15" hidden="1" x14ac:dyDescent="0.2">
      <c r="A680" s="21">
        <v>45119</v>
      </c>
      <c r="B680" s="22">
        <v>5829</v>
      </c>
      <c r="C680" s="30"/>
      <c r="D680" s="22" t="s">
        <v>1076</v>
      </c>
      <c r="E680" s="23">
        <v>-1186982</v>
      </c>
      <c r="F680" s="8" t="s">
        <v>28</v>
      </c>
      <c r="G680" s="23">
        <v>-118698</v>
      </c>
      <c r="H680" s="5">
        <f t="shared" si="33"/>
        <v>-1305680</v>
      </c>
      <c r="I680" s="22" t="s">
        <v>437</v>
      </c>
      <c r="J680" s="1" t="s">
        <v>456</v>
      </c>
      <c r="K680" s="20">
        <f t="shared" si="34"/>
        <v>45149</v>
      </c>
      <c r="L680" s="24">
        <f>+VLOOKUP(B680,'[1]2023'!I$555:Q$654,9,0)</f>
        <v>-1305680</v>
      </c>
      <c r="M680" s="16">
        <f t="shared" si="35"/>
        <v>0</v>
      </c>
      <c r="N680" s="14" t="str">
        <f>+VLOOKUP(B680,'[1]2023'!I$555:Q$654,7,0)</f>
        <v>20230710</v>
      </c>
      <c r="O680" t="s">
        <v>1107</v>
      </c>
    </row>
    <row r="681" spans="1:15" hidden="1" x14ac:dyDescent="0.2">
      <c r="A681" s="11">
        <v>45119</v>
      </c>
      <c r="B681" s="1">
        <v>41088</v>
      </c>
      <c r="C681" s="1" t="s">
        <v>371</v>
      </c>
      <c r="D681" s="1" t="s">
        <v>437</v>
      </c>
      <c r="E681" s="5">
        <v>1110580</v>
      </c>
      <c r="F681" s="8" t="s">
        <v>145</v>
      </c>
      <c r="G681" s="5">
        <v>88846</v>
      </c>
      <c r="H681" s="5">
        <f t="shared" si="33"/>
        <v>1199426</v>
      </c>
      <c r="I681" s="1" t="s">
        <v>437</v>
      </c>
      <c r="J681" s="1" t="s">
        <v>456</v>
      </c>
      <c r="K681" s="20">
        <f t="shared" si="34"/>
        <v>45149</v>
      </c>
      <c r="L681" s="16">
        <f>+VLOOKUP(B681,'[1]2023'!I$1:Q$65536,9,0)</f>
        <v>1199426</v>
      </c>
      <c r="M681" s="16">
        <f t="shared" si="35"/>
        <v>0</v>
      </c>
      <c r="N681" s="14" t="str">
        <f>+VLOOKUP(B681,'[1]2023'!I$1:Q$65536,7,0)</f>
        <v>20230830</v>
      </c>
      <c r="O681" t="s">
        <v>1149</v>
      </c>
    </row>
    <row r="682" spans="1:15" hidden="1" x14ac:dyDescent="0.2">
      <c r="A682" s="11">
        <v>45119</v>
      </c>
      <c r="B682" s="1">
        <v>41533</v>
      </c>
      <c r="C682" s="1" t="s">
        <v>371</v>
      </c>
      <c r="D682" s="1" t="s">
        <v>1087</v>
      </c>
      <c r="E682" s="5">
        <v>2262710</v>
      </c>
      <c r="F682" s="8" t="s">
        <v>145</v>
      </c>
      <c r="G682" s="5">
        <v>181017</v>
      </c>
      <c r="H682" s="5">
        <f t="shared" si="33"/>
        <v>2443727</v>
      </c>
      <c r="I682" s="1" t="s">
        <v>207</v>
      </c>
      <c r="J682" s="1" t="s">
        <v>706</v>
      </c>
      <c r="K682" s="20">
        <f t="shared" si="34"/>
        <v>45149</v>
      </c>
      <c r="L682" s="16">
        <f>+VLOOKUP(B682,'[1]2023'!I$1:Q$65536,9,0)</f>
        <v>2443727</v>
      </c>
      <c r="M682" s="16">
        <f t="shared" si="35"/>
        <v>0</v>
      </c>
      <c r="N682" s="14" t="str">
        <f>+VLOOKUP(B682,'[1]2023'!I$1:Q$65536,7,0)</f>
        <v>20230830</v>
      </c>
      <c r="O682" t="s">
        <v>1149</v>
      </c>
    </row>
    <row r="683" spans="1:15" hidden="1" x14ac:dyDescent="0.2">
      <c r="A683" s="21">
        <v>45121</v>
      </c>
      <c r="B683" s="22">
        <v>4397</v>
      </c>
      <c r="C683" s="30"/>
      <c r="D683" s="22" t="s">
        <v>1077</v>
      </c>
      <c r="E683" s="23">
        <v>-460195</v>
      </c>
      <c r="F683" s="8" t="s">
        <v>28</v>
      </c>
      <c r="G683" s="23">
        <v>-46020</v>
      </c>
      <c r="H683" s="5">
        <f t="shared" si="33"/>
        <v>-506215</v>
      </c>
      <c r="I683" s="1" t="s">
        <v>727</v>
      </c>
      <c r="J683" s="1" t="s">
        <v>243</v>
      </c>
      <c r="K683" s="20">
        <f t="shared" si="34"/>
        <v>45151</v>
      </c>
      <c r="L683" s="24">
        <f>+VLOOKUP(B683,'[1]2023'!I$555:Q$654,9,0)</f>
        <v>-506215</v>
      </c>
      <c r="M683" s="16">
        <f t="shared" si="35"/>
        <v>0</v>
      </c>
      <c r="N683" s="14" t="str">
        <f>+VLOOKUP(B683,'[1]2023'!I$555:Q$654,7,0)</f>
        <v>20230710</v>
      </c>
      <c r="O683" t="s">
        <v>1107</v>
      </c>
    </row>
    <row r="684" spans="1:15" hidden="1" x14ac:dyDescent="0.2">
      <c r="A684" s="21">
        <v>45121</v>
      </c>
      <c r="B684" s="22">
        <v>4753</v>
      </c>
      <c r="C684" s="30"/>
      <c r="D684" s="22" t="s">
        <v>1078</v>
      </c>
      <c r="E684" s="23">
        <v>-1075574</v>
      </c>
      <c r="F684" s="8" t="s">
        <v>28</v>
      </c>
      <c r="G684" s="23">
        <v>-107558</v>
      </c>
      <c r="H684" s="5">
        <f t="shared" si="33"/>
        <v>-1183132</v>
      </c>
      <c r="I684" s="1" t="s">
        <v>593</v>
      </c>
      <c r="J684" s="1" t="s">
        <v>162</v>
      </c>
      <c r="K684" s="20">
        <f t="shared" si="34"/>
        <v>45151</v>
      </c>
      <c r="L684" s="24">
        <f>+VLOOKUP(B684,'[1]2023'!I$555:Q$654,9,0)</f>
        <v>-1183132</v>
      </c>
      <c r="M684" s="16">
        <f t="shared" si="35"/>
        <v>0</v>
      </c>
      <c r="N684" s="14" t="str">
        <f>+VLOOKUP(B684,'[1]2023'!I$555:Q$654,7,0)</f>
        <v>20230710</v>
      </c>
      <c r="O684" t="s">
        <v>1107</v>
      </c>
    </row>
    <row r="685" spans="1:15" hidden="1" x14ac:dyDescent="0.2">
      <c r="A685" s="11">
        <v>45121</v>
      </c>
      <c r="B685" s="1">
        <v>42176</v>
      </c>
      <c r="C685" s="1" t="s">
        <v>371</v>
      </c>
      <c r="D685" s="1" t="s">
        <v>394</v>
      </c>
      <c r="E685" s="5">
        <v>1110580</v>
      </c>
      <c r="F685" s="8" t="s">
        <v>145</v>
      </c>
      <c r="G685" s="5">
        <v>88846</v>
      </c>
      <c r="H685" s="5">
        <f t="shared" si="33"/>
        <v>1199426</v>
      </c>
      <c r="I685" s="1" t="s">
        <v>394</v>
      </c>
      <c r="J685" s="1" t="s">
        <v>472</v>
      </c>
      <c r="K685" s="20">
        <f t="shared" si="34"/>
        <v>45151</v>
      </c>
      <c r="L685" s="16">
        <f>+VLOOKUP(B685,'[1]2023'!I$747:Q$843,9,0)</f>
        <v>1199426</v>
      </c>
      <c r="M685" s="16">
        <f t="shared" si="35"/>
        <v>0</v>
      </c>
      <c r="N685" s="14" t="str">
        <f>+VLOOKUP(B685,'[1]2023'!I$747:Q$843,7,0)</f>
        <v>20230911</v>
      </c>
      <c r="O685" t="s">
        <v>1193</v>
      </c>
    </row>
    <row r="686" spans="1:15" hidden="1" x14ac:dyDescent="0.2">
      <c r="A686" s="21">
        <v>45124</v>
      </c>
      <c r="B686" s="22">
        <v>4321</v>
      </c>
      <c r="C686" s="30"/>
      <c r="D686" s="22" t="s">
        <v>1079</v>
      </c>
      <c r="E686" s="23">
        <v>-147077</v>
      </c>
      <c r="F686" s="8" t="s">
        <v>28</v>
      </c>
      <c r="G686" s="23">
        <v>-14708</v>
      </c>
      <c r="H686" s="5">
        <f t="shared" si="33"/>
        <v>-161785</v>
      </c>
      <c r="I686" s="22" t="s">
        <v>393</v>
      </c>
      <c r="J686" s="1" t="s">
        <v>677</v>
      </c>
      <c r="K686" s="20">
        <f t="shared" si="34"/>
        <v>45154</v>
      </c>
      <c r="L686" s="24">
        <f>+VLOOKUP(B686,'[1]2023'!I$555:Q$654,9,0)</f>
        <v>-161785</v>
      </c>
      <c r="M686" s="16">
        <f t="shared" si="35"/>
        <v>0</v>
      </c>
      <c r="N686" s="14" t="str">
        <f>+VLOOKUP(B686,'[1]2023'!I$555:Q$654,7,0)</f>
        <v>20230710</v>
      </c>
      <c r="O686" t="s">
        <v>1107</v>
      </c>
    </row>
    <row r="687" spans="1:15" hidden="1" x14ac:dyDescent="0.2">
      <c r="A687" s="11">
        <v>45124</v>
      </c>
      <c r="B687" s="1">
        <v>42236</v>
      </c>
      <c r="C687" s="1" t="s">
        <v>371</v>
      </c>
      <c r="D687" s="1" t="s">
        <v>996</v>
      </c>
      <c r="E687" s="5">
        <v>2777960</v>
      </c>
      <c r="F687" s="8" t="s">
        <v>145</v>
      </c>
      <c r="G687" s="5">
        <v>222237</v>
      </c>
      <c r="H687" s="5">
        <f t="shared" si="33"/>
        <v>3000197</v>
      </c>
      <c r="I687" s="1" t="s">
        <v>748</v>
      </c>
      <c r="J687" s="1" t="s">
        <v>134</v>
      </c>
      <c r="K687" s="20">
        <f t="shared" si="34"/>
        <v>45154</v>
      </c>
      <c r="L687" s="16">
        <f>+VLOOKUP(B687,'[1]2023'!I$747:Q$843,9,0)</f>
        <v>3000197</v>
      </c>
      <c r="M687" s="16">
        <f t="shared" si="35"/>
        <v>0</v>
      </c>
      <c r="N687" s="14" t="str">
        <f>+VLOOKUP(B687,'[1]2023'!I$747:Q$843,7,0)</f>
        <v>20230911</v>
      </c>
      <c r="O687" t="s">
        <v>1193</v>
      </c>
    </row>
    <row r="688" spans="1:15" hidden="1" x14ac:dyDescent="0.2">
      <c r="A688" s="11">
        <v>45124</v>
      </c>
      <c r="B688" s="1">
        <v>42290</v>
      </c>
      <c r="C688" s="1" t="s">
        <v>371</v>
      </c>
      <c r="D688" s="1" t="s">
        <v>727</v>
      </c>
      <c r="E688" s="5">
        <v>1646605</v>
      </c>
      <c r="F688" s="8" t="s">
        <v>145</v>
      </c>
      <c r="G688" s="5">
        <v>131728</v>
      </c>
      <c r="H688" s="5">
        <f t="shared" si="33"/>
        <v>1778333</v>
      </c>
      <c r="I688" s="1" t="s">
        <v>727</v>
      </c>
      <c r="J688" s="1" t="s">
        <v>243</v>
      </c>
      <c r="K688" s="20">
        <f t="shared" si="34"/>
        <v>45154</v>
      </c>
      <c r="L688" s="16">
        <f>+VLOOKUP(B688,'[1]2023'!I$747:Q$843,9,0)</f>
        <v>1778333</v>
      </c>
      <c r="M688" s="16">
        <f t="shared" si="35"/>
        <v>0</v>
      </c>
      <c r="N688" s="14" t="str">
        <f>+VLOOKUP(B688,'[1]2023'!I$747:Q$843,7,0)</f>
        <v>20230911</v>
      </c>
      <c r="O688" t="s">
        <v>1193</v>
      </c>
    </row>
    <row r="689" spans="1:15" hidden="1" x14ac:dyDescent="0.2">
      <c r="A689" s="11">
        <v>45124</v>
      </c>
      <c r="B689" s="1">
        <v>42291</v>
      </c>
      <c r="C689" s="1" t="s">
        <v>371</v>
      </c>
      <c r="D689" s="1" t="s">
        <v>207</v>
      </c>
      <c r="E689" s="5">
        <v>1072050</v>
      </c>
      <c r="F689" s="8" t="s">
        <v>145</v>
      </c>
      <c r="G689" s="5">
        <v>85764</v>
      </c>
      <c r="H689" s="5">
        <f t="shared" si="33"/>
        <v>1157814</v>
      </c>
      <c r="I689" s="1" t="s">
        <v>207</v>
      </c>
      <c r="J689" s="1" t="s">
        <v>706</v>
      </c>
      <c r="K689" s="20">
        <f t="shared" si="34"/>
        <v>45154</v>
      </c>
      <c r="L689" s="16">
        <f>+VLOOKUP(B689,'[1]2023'!I$747:Q$843,9,0)</f>
        <v>1157814</v>
      </c>
      <c r="M689" s="16">
        <f t="shared" si="35"/>
        <v>0</v>
      </c>
      <c r="N689" s="14" t="str">
        <f>+VLOOKUP(B689,'[1]2023'!I$747:Q$843,7,0)</f>
        <v>20230911</v>
      </c>
      <c r="O689" t="s">
        <v>1193</v>
      </c>
    </row>
    <row r="690" spans="1:15" hidden="1" x14ac:dyDescent="0.2">
      <c r="A690" s="11">
        <v>45124</v>
      </c>
      <c r="B690" s="1">
        <v>42292</v>
      </c>
      <c r="C690" s="1" t="s">
        <v>371</v>
      </c>
      <c r="D690" s="1" t="s">
        <v>393</v>
      </c>
      <c r="E690" s="5">
        <v>3989395</v>
      </c>
      <c r="F690" s="8" t="s">
        <v>145</v>
      </c>
      <c r="G690" s="5">
        <v>319152</v>
      </c>
      <c r="H690" s="5">
        <f t="shared" si="33"/>
        <v>4308547</v>
      </c>
      <c r="I690" s="1" t="s">
        <v>393</v>
      </c>
      <c r="J690" s="1" t="s">
        <v>677</v>
      </c>
      <c r="K690" s="20">
        <f t="shared" si="34"/>
        <v>45154</v>
      </c>
      <c r="L690" s="16">
        <f>+VLOOKUP(B690,'[1]2023'!I$747:Q$843,9,0)</f>
        <v>4308547</v>
      </c>
      <c r="M690" s="16">
        <f t="shared" si="35"/>
        <v>0</v>
      </c>
      <c r="N690" s="14" t="str">
        <f>+VLOOKUP(B690,'[1]2023'!I$747:Q$843,7,0)</f>
        <v>20230911</v>
      </c>
      <c r="O690" t="s">
        <v>1193</v>
      </c>
    </row>
    <row r="691" spans="1:15" hidden="1" x14ac:dyDescent="0.2">
      <c r="A691" s="11">
        <v>45124</v>
      </c>
      <c r="B691" s="1">
        <v>42293</v>
      </c>
      <c r="C691" s="1" t="s">
        <v>371</v>
      </c>
      <c r="D691" s="1" t="s">
        <v>593</v>
      </c>
      <c r="E691" s="5">
        <v>3411820</v>
      </c>
      <c r="F691" s="8" t="s">
        <v>145</v>
      </c>
      <c r="G691" s="5">
        <v>272946</v>
      </c>
      <c r="H691" s="5">
        <f t="shared" si="33"/>
        <v>3684766</v>
      </c>
      <c r="I691" s="1" t="s">
        <v>593</v>
      </c>
      <c r="J691" s="1" t="s">
        <v>162</v>
      </c>
      <c r="K691" s="20">
        <f t="shared" si="34"/>
        <v>45154</v>
      </c>
      <c r="L691" s="16">
        <f>+VLOOKUP(B691,'[1]2023'!I$747:Q$843,9,0)</f>
        <v>3684766</v>
      </c>
      <c r="M691" s="16">
        <f t="shared" si="35"/>
        <v>0</v>
      </c>
      <c r="N691" s="14" t="str">
        <f>+VLOOKUP(B691,'[1]2023'!I$747:Q$843,7,0)</f>
        <v>20230911</v>
      </c>
      <c r="O691" t="s">
        <v>1193</v>
      </c>
    </row>
    <row r="692" spans="1:15" hidden="1" x14ac:dyDescent="0.2">
      <c r="A692" s="11">
        <v>45125</v>
      </c>
      <c r="B692" s="1">
        <v>4811</v>
      </c>
      <c r="C692" s="1" t="s">
        <v>950</v>
      </c>
      <c r="D692" s="1" t="s">
        <v>1088</v>
      </c>
      <c r="E692" s="5">
        <v>-2495582</v>
      </c>
      <c r="F692" s="8" t="s">
        <v>145</v>
      </c>
      <c r="G692" s="5">
        <v>-199647</v>
      </c>
      <c r="H692" s="5">
        <f t="shared" si="33"/>
        <v>-2695229</v>
      </c>
      <c r="I692" s="1" t="s">
        <v>727</v>
      </c>
      <c r="J692" s="1" t="s">
        <v>243</v>
      </c>
      <c r="K692" s="20">
        <f t="shared" si="34"/>
        <v>45155</v>
      </c>
      <c r="L692" s="24">
        <f>+VLOOKUP(B692,'[1]2023'!I$555:Q$654,9,0)</f>
        <v>-2695229</v>
      </c>
      <c r="M692" s="16">
        <f t="shared" si="35"/>
        <v>0</v>
      </c>
      <c r="N692" s="14" t="str">
        <f>+VLOOKUP(B692,'[1]2023'!I$555:Q$654,7,0)</f>
        <v>20230731</v>
      </c>
      <c r="O692" t="s">
        <v>1108</v>
      </c>
    </row>
    <row r="693" spans="1:15" hidden="1" x14ac:dyDescent="0.2">
      <c r="A693" s="11">
        <v>45126</v>
      </c>
      <c r="B693" s="1">
        <v>42403</v>
      </c>
      <c r="C693" s="1" t="s">
        <v>371</v>
      </c>
      <c r="D693" s="1" t="s">
        <v>1089</v>
      </c>
      <c r="E693" s="5">
        <v>-161805</v>
      </c>
      <c r="F693" s="8" t="s">
        <v>28</v>
      </c>
      <c r="G693" s="5">
        <v>-16181</v>
      </c>
      <c r="H693" s="5">
        <f t="shared" si="33"/>
        <v>-177986</v>
      </c>
      <c r="I693" s="1" t="s">
        <v>438</v>
      </c>
      <c r="J693" s="1" t="s">
        <v>779</v>
      </c>
      <c r="K693" s="20">
        <f t="shared" si="34"/>
        <v>45156</v>
      </c>
      <c r="L693" s="24">
        <f>+VLOOKUP(B693,'[1]2023'!I$555:Q$654,9,0)</f>
        <v>-177985</v>
      </c>
      <c r="M693" s="16">
        <f t="shared" si="35"/>
        <v>1</v>
      </c>
      <c r="N693" s="14" t="str">
        <f>+VLOOKUP(B693,'[1]2023'!I$555:Q$654,7,0)</f>
        <v>20230710</v>
      </c>
      <c r="O693" t="s">
        <v>1107</v>
      </c>
    </row>
    <row r="694" spans="1:15" hidden="1" x14ac:dyDescent="0.2">
      <c r="A694" s="11">
        <v>45126</v>
      </c>
      <c r="B694" s="1">
        <v>42407</v>
      </c>
      <c r="C694" s="1" t="s">
        <v>371</v>
      </c>
      <c r="D694" s="1" t="s">
        <v>1089</v>
      </c>
      <c r="E694" s="5">
        <v>-593829</v>
      </c>
      <c r="F694" s="8" t="s">
        <v>28</v>
      </c>
      <c r="G694" s="5">
        <v>-59383</v>
      </c>
      <c r="H694" s="5">
        <f t="shared" si="33"/>
        <v>-653212</v>
      </c>
      <c r="I694" s="1" t="s">
        <v>727</v>
      </c>
      <c r="J694" s="1" t="s">
        <v>243</v>
      </c>
      <c r="K694" s="20">
        <f t="shared" si="34"/>
        <v>45156</v>
      </c>
      <c r="L694" s="24">
        <f>+VLOOKUP(B694,'[1]2023'!I$555:Q$654,9,0)</f>
        <v>-653212</v>
      </c>
      <c r="M694" s="16">
        <f t="shared" si="35"/>
        <v>0</v>
      </c>
      <c r="N694" s="14" t="str">
        <f>+VLOOKUP(B694,'[1]2023'!I$555:Q$654,7,0)</f>
        <v>20230710</v>
      </c>
      <c r="O694" t="s">
        <v>1107</v>
      </c>
    </row>
    <row r="695" spans="1:15" hidden="1" x14ac:dyDescent="0.2">
      <c r="A695" s="11">
        <v>45126</v>
      </c>
      <c r="B695" s="1">
        <v>42408</v>
      </c>
      <c r="C695" s="1" t="s">
        <v>371</v>
      </c>
      <c r="D695" s="1" t="s">
        <v>1090</v>
      </c>
      <c r="E695" s="5">
        <v>-77886</v>
      </c>
      <c r="F695" s="8" t="s">
        <v>28</v>
      </c>
      <c r="G695" s="5">
        <v>-7789</v>
      </c>
      <c r="H695" s="5">
        <f t="shared" si="33"/>
        <v>-85675</v>
      </c>
      <c r="I695" s="1" t="s">
        <v>251</v>
      </c>
      <c r="J695" s="1" t="s">
        <v>745</v>
      </c>
      <c r="K695" s="20">
        <f t="shared" si="34"/>
        <v>45156</v>
      </c>
      <c r="L695" s="24">
        <f>+VLOOKUP(B695,'[1]2023'!I$555:Q$654,9,0)</f>
        <v>-79075</v>
      </c>
      <c r="M695" s="16">
        <f t="shared" si="35"/>
        <v>6600</v>
      </c>
      <c r="N695" s="14" t="str">
        <f>+VLOOKUP(B695,'[1]2023'!I$555:Q$654,7,0)</f>
        <v>20230710</v>
      </c>
      <c r="O695" t="s">
        <v>1107</v>
      </c>
    </row>
    <row r="696" spans="1:15" hidden="1" x14ac:dyDescent="0.2">
      <c r="A696" s="11">
        <v>45126</v>
      </c>
      <c r="B696" s="1">
        <v>42412</v>
      </c>
      <c r="C696" s="1" t="s">
        <v>371</v>
      </c>
      <c r="D696" s="1" t="s">
        <v>1089</v>
      </c>
      <c r="E696" s="5">
        <v>-1408153</v>
      </c>
      <c r="F696" s="8" t="s">
        <v>28</v>
      </c>
      <c r="G696" s="5">
        <v>-140815</v>
      </c>
      <c r="H696" s="5">
        <f t="shared" si="33"/>
        <v>-1548968</v>
      </c>
      <c r="I696" s="1" t="s">
        <v>437</v>
      </c>
      <c r="J696" s="1" t="s">
        <v>456</v>
      </c>
      <c r="K696" s="20">
        <f t="shared" si="34"/>
        <v>45156</v>
      </c>
      <c r="L696" s="24">
        <f>+VLOOKUP(B696,'[1]2023'!I$555:Q$654,9,0)</f>
        <v>-1548969</v>
      </c>
      <c r="M696" s="16">
        <f t="shared" si="35"/>
        <v>-1</v>
      </c>
      <c r="N696" s="14" t="str">
        <f>+VLOOKUP(B696,'[1]2023'!I$555:Q$654,7,0)</f>
        <v>20230710</v>
      </c>
      <c r="O696" t="s">
        <v>1107</v>
      </c>
    </row>
    <row r="697" spans="1:15" hidden="1" x14ac:dyDescent="0.2">
      <c r="A697" s="11">
        <v>45126</v>
      </c>
      <c r="B697" s="1">
        <v>42414</v>
      </c>
      <c r="C697" s="1" t="s">
        <v>371</v>
      </c>
      <c r="D697" s="1" t="s">
        <v>1089</v>
      </c>
      <c r="E697" s="5">
        <v>-918606</v>
      </c>
      <c r="F697" s="8" t="s">
        <v>28</v>
      </c>
      <c r="G697" s="5">
        <v>-91861</v>
      </c>
      <c r="H697" s="5">
        <f t="shared" si="33"/>
        <v>-1010467</v>
      </c>
      <c r="I697" s="1" t="s">
        <v>302</v>
      </c>
      <c r="J697" s="1" t="s">
        <v>375</v>
      </c>
      <c r="K697" s="20">
        <f t="shared" si="34"/>
        <v>45156</v>
      </c>
      <c r="L697" s="24">
        <f>+VLOOKUP(B697,'[1]2023'!I$555:Q$654,9,0)</f>
        <v>-1010466</v>
      </c>
      <c r="M697" s="16">
        <f t="shared" si="35"/>
        <v>1</v>
      </c>
      <c r="N697" s="14" t="str">
        <f>+VLOOKUP(B697,'[1]2023'!I$555:Q$654,7,0)</f>
        <v>20230710</v>
      </c>
      <c r="O697" t="s">
        <v>1107</v>
      </c>
    </row>
    <row r="698" spans="1:15" hidden="1" x14ac:dyDescent="0.2">
      <c r="A698" s="11">
        <v>45126</v>
      </c>
      <c r="B698" s="1">
        <v>42415</v>
      </c>
      <c r="C698" s="1" t="s">
        <v>371</v>
      </c>
      <c r="D698" s="1" t="s">
        <v>1089</v>
      </c>
      <c r="E698" s="5">
        <v>-1110689</v>
      </c>
      <c r="F698" s="8" t="s">
        <v>28</v>
      </c>
      <c r="G698" s="5">
        <v>-111069</v>
      </c>
      <c r="H698" s="5">
        <f t="shared" si="33"/>
        <v>-1221758</v>
      </c>
      <c r="I698" s="1" t="s">
        <v>748</v>
      </c>
      <c r="J698" s="1" t="s">
        <v>134</v>
      </c>
      <c r="K698" s="20">
        <f t="shared" si="34"/>
        <v>45156</v>
      </c>
      <c r="L698" s="24">
        <f>+VLOOKUP(B698,'[1]2023'!I$555:Q$654,9,0)</f>
        <v>-1221758</v>
      </c>
      <c r="M698" s="16">
        <f t="shared" si="35"/>
        <v>0</v>
      </c>
      <c r="N698" s="14" t="str">
        <f>+VLOOKUP(B698,'[1]2023'!I$555:Q$654,7,0)</f>
        <v>20230710</v>
      </c>
      <c r="O698" t="s">
        <v>1107</v>
      </c>
    </row>
    <row r="699" spans="1:15" hidden="1" x14ac:dyDescent="0.2">
      <c r="A699" s="11">
        <v>45126</v>
      </c>
      <c r="B699" s="1">
        <v>42420</v>
      </c>
      <c r="C699" s="1" t="s">
        <v>371</v>
      </c>
      <c r="D699" s="1" t="s">
        <v>1089</v>
      </c>
      <c r="E699" s="5">
        <v>-430186</v>
      </c>
      <c r="F699" s="8" t="s">
        <v>28</v>
      </c>
      <c r="G699" s="5">
        <v>-43019</v>
      </c>
      <c r="H699" s="5">
        <f t="shared" si="33"/>
        <v>-473205</v>
      </c>
      <c r="I699" s="1" t="s">
        <v>393</v>
      </c>
      <c r="J699" s="1" t="s">
        <v>677</v>
      </c>
      <c r="K699" s="20">
        <f t="shared" si="34"/>
        <v>45156</v>
      </c>
      <c r="L699" s="24">
        <f>+VLOOKUP(B699,'[1]2023'!I$555:Q$654,9,0)</f>
        <v>-473204</v>
      </c>
      <c r="M699" s="16">
        <f t="shared" si="35"/>
        <v>1</v>
      </c>
      <c r="N699" s="14" t="str">
        <f>+VLOOKUP(B699,'[1]2023'!I$555:Q$654,7,0)</f>
        <v>20230710</v>
      </c>
      <c r="O699" t="s">
        <v>1107</v>
      </c>
    </row>
    <row r="700" spans="1:15" hidden="1" x14ac:dyDescent="0.2">
      <c r="A700" s="11">
        <v>45126</v>
      </c>
      <c r="B700" s="1">
        <v>42426</v>
      </c>
      <c r="C700" s="1" t="s">
        <v>371</v>
      </c>
      <c r="D700" s="1" t="s">
        <v>1089</v>
      </c>
      <c r="E700" s="5">
        <v>-604185</v>
      </c>
      <c r="F700" s="8" t="s">
        <v>28</v>
      </c>
      <c r="G700" s="5">
        <v>-60419</v>
      </c>
      <c r="H700" s="5">
        <f t="shared" si="33"/>
        <v>-664604</v>
      </c>
      <c r="I700" s="1" t="s">
        <v>394</v>
      </c>
      <c r="J700" s="1" t="s">
        <v>472</v>
      </c>
      <c r="K700" s="20">
        <f t="shared" si="34"/>
        <v>45156</v>
      </c>
      <c r="L700" s="24">
        <f>+VLOOKUP(B700,'[1]2023'!I$555:Q$654,9,0)</f>
        <v>-664604</v>
      </c>
      <c r="M700" s="16">
        <f t="shared" si="35"/>
        <v>0</v>
      </c>
      <c r="N700" s="14" t="str">
        <f>+VLOOKUP(B700,'[1]2023'!I$555:Q$654,7,0)</f>
        <v>20230710</v>
      </c>
      <c r="O700" t="s">
        <v>1107</v>
      </c>
    </row>
    <row r="701" spans="1:15" hidden="1" x14ac:dyDescent="0.2">
      <c r="A701" s="11">
        <v>45126</v>
      </c>
      <c r="B701" s="1">
        <v>42429</v>
      </c>
      <c r="C701" s="1" t="s">
        <v>371</v>
      </c>
      <c r="D701" s="1" t="s">
        <v>1089</v>
      </c>
      <c r="E701" s="5">
        <v>-77740</v>
      </c>
      <c r="F701" s="8" t="s">
        <v>28</v>
      </c>
      <c r="G701" s="5">
        <v>-7774</v>
      </c>
      <c r="H701" s="5">
        <f t="shared" si="33"/>
        <v>-85514</v>
      </c>
      <c r="I701" s="1" t="s">
        <v>748</v>
      </c>
      <c r="J701" s="1" t="s">
        <v>134</v>
      </c>
      <c r="K701" s="20">
        <f t="shared" si="34"/>
        <v>45156</v>
      </c>
      <c r="L701" s="24">
        <f>+VLOOKUP(B701,'[1]2023'!I$555:Q$654,9,0)</f>
        <v>-85514</v>
      </c>
      <c r="M701" s="16">
        <f t="shared" si="35"/>
        <v>0</v>
      </c>
      <c r="N701" s="14" t="str">
        <f>+VLOOKUP(B701,'[1]2023'!I$555:Q$654,7,0)</f>
        <v>20230710</v>
      </c>
      <c r="O701" t="s">
        <v>1107</v>
      </c>
    </row>
    <row r="702" spans="1:15" hidden="1" x14ac:dyDescent="0.2">
      <c r="A702" s="11">
        <v>45126</v>
      </c>
      <c r="B702" s="1">
        <v>42432</v>
      </c>
      <c r="C702" s="1" t="s">
        <v>371</v>
      </c>
      <c r="D702" s="1" t="s">
        <v>1089</v>
      </c>
      <c r="E702" s="5">
        <v>-1506408</v>
      </c>
      <c r="F702" s="8" t="s">
        <v>28</v>
      </c>
      <c r="G702" s="5">
        <v>-150641</v>
      </c>
      <c r="H702" s="5">
        <f t="shared" si="33"/>
        <v>-1657049</v>
      </c>
      <c r="I702" s="1" t="s">
        <v>593</v>
      </c>
      <c r="J702" s="1" t="s">
        <v>162</v>
      </c>
      <c r="K702" s="20">
        <f t="shared" si="34"/>
        <v>45156</v>
      </c>
      <c r="L702" s="24">
        <f>+VLOOKUP(B702,'[1]2023'!I$555:Q$654,9,0)</f>
        <v>-1657049</v>
      </c>
      <c r="M702" s="16">
        <f t="shared" si="35"/>
        <v>0</v>
      </c>
      <c r="N702" s="14" t="str">
        <f>+VLOOKUP(B702,'[1]2023'!I$555:Q$654,7,0)</f>
        <v>20230710</v>
      </c>
      <c r="O702" t="s">
        <v>1107</v>
      </c>
    </row>
    <row r="703" spans="1:15" hidden="1" x14ac:dyDescent="0.2">
      <c r="A703" s="11">
        <v>45126</v>
      </c>
      <c r="B703" s="1">
        <v>42437</v>
      </c>
      <c r="C703" s="1" t="s">
        <v>371</v>
      </c>
      <c r="D703" s="1" t="s">
        <v>1089</v>
      </c>
      <c r="E703" s="5">
        <v>-732859</v>
      </c>
      <c r="F703" s="8" t="s">
        <v>28</v>
      </c>
      <c r="G703" s="5">
        <v>-73286</v>
      </c>
      <c r="H703" s="5">
        <f t="shared" si="33"/>
        <v>-806145</v>
      </c>
      <c r="I703" s="1" t="s">
        <v>207</v>
      </c>
      <c r="J703" s="1" t="s">
        <v>706</v>
      </c>
      <c r="K703" s="20">
        <f t="shared" si="34"/>
        <v>45156</v>
      </c>
      <c r="L703" s="24">
        <f>+VLOOKUP(B703,'[1]2023'!I$555:Q$654,9,0)</f>
        <v>-806145</v>
      </c>
      <c r="M703" s="16">
        <f t="shared" si="35"/>
        <v>0</v>
      </c>
      <c r="N703" s="14" t="str">
        <f>+VLOOKUP(B703,'[1]2023'!I$555:Q$654,7,0)</f>
        <v>20230710</v>
      </c>
      <c r="O703" t="s">
        <v>1107</v>
      </c>
    </row>
    <row r="704" spans="1:15" hidden="1" x14ac:dyDescent="0.2">
      <c r="A704" s="11">
        <v>45127</v>
      </c>
      <c r="B704" s="1">
        <v>42682</v>
      </c>
      <c r="C704" s="1" t="s">
        <v>371</v>
      </c>
      <c r="D704" s="1" t="s">
        <v>437</v>
      </c>
      <c r="E704" s="5">
        <v>1072050</v>
      </c>
      <c r="F704" s="8" t="s">
        <v>145</v>
      </c>
      <c r="G704" s="5">
        <v>85764</v>
      </c>
      <c r="H704" s="5">
        <f t="shared" si="33"/>
        <v>1157814</v>
      </c>
      <c r="I704" s="1" t="s">
        <v>437</v>
      </c>
      <c r="J704" s="1" t="s">
        <v>456</v>
      </c>
      <c r="K704" s="20">
        <f t="shared" si="34"/>
        <v>45157</v>
      </c>
      <c r="L704" s="16">
        <f>+VLOOKUP(B704,'[1]2023'!I$747:Q$843,9,0)</f>
        <v>1157814</v>
      </c>
      <c r="M704" s="16">
        <f t="shared" si="35"/>
        <v>0</v>
      </c>
      <c r="N704" s="14" t="str">
        <f>+VLOOKUP(B704,'[1]2023'!I$747:Q$843,7,0)</f>
        <v>20230911</v>
      </c>
      <c r="O704" t="s">
        <v>1193</v>
      </c>
    </row>
    <row r="705" spans="1:15" hidden="1" x14ac:dyDescent="0.2">
      <c r="A705" s="11">
        <v>45127</v>
      </c>
      <c r="B705" s="1">
        <v>43576</v>
      </c>
      <c r="C705" s="1" t="s">
        <v>371</v>
      </c>
      <c r="D705" s="1" t="s">
        <v>1091</v>
      </c>
      <c r="E705" s="5">
        <v>3254680</v>
      </c>
      <c r="F705" s="8" t="s">
        <v>145</v>
      </c>
      <c r="G705" s="5">
        <v>260374</v>
      </c>
      <c r="H705" s="5">
        <f t="shared" si="33"/>
        <v>3515054</v>
      </c>
      <c r="I705" s="1" t="s">
        <v>302</v>
      </c>
      <c r="J705" s="1" t="s">
        <v>375</v>
      </c>
      <c r="K705" s="20">
        <f t="shared" si="34"/>
        <v>45157</v>
      </c>
      <c r="L705" s="16">
        <f>+VLOOKUP(B705,'[1]2023'!I$747:Q$843,9,0)</f>
        <v>3515054</v>
      </c>
      <c r="M705" s="16">
        <f t="shared" si="35"/>
        <v>0</v>
      </c>
      <c r="N705" s="14" t="str">
        <f>+VLOOKUP(B705,'[1]2023'!I$747:Q$843,7,0)</f>
        <v>20230911</v>
      </c>
      <c r="O705" t="s">
        <v>1193</v>
      </c>
    </row>
    <row r="706" spans="1:15" hidden="1" x14ac:dyDescent="0.2">
      <c r="A706" s="21">
        <v>45128</v>
      </c>
      <c r="B706" s="22">
        <v>3812</v>
      </c>
      <c r="C706" s="30"/>
      <c r="D706" s="22" t="s">
        <v>1080</v>
      </c>
      <c r="E706" s="23">
        <v>-1064000</v>
      </c>
      <c r="F706" s="8" t="s">
        <v>28</v>
      </c>
      <c r="G706" s="23">
        <v>-106400</v>
      </c>
      <c r="H706" s="5">
        <f t="shared" si="33"/>
        <v>-1170400</v>
      </c>
      <c r="I706" s="22" t="s">
        <v>748</v>
      </c>
      <c r="J706" s="1" t="s">
        <v>134</v>
      </c>
      <c r="K706" s="20">
        <f t="shared" si="34"/>
        <v>45158</v>
      </c>
      <c r="L706" s="16">
        <f>+VLOOKUP(B706,'[1]2023'!I$1:Q$65536,9,0)</f>
        <v>-1170400</v>
      </c>
      <c r="M706" s="16">
        <f t="shared" si="35"/>
        <v>0</v>
      </c>
      <c r="N706" s="14" t="str">
        <f>+VLOOKUP(B706,'[1]2023'!I$1:Q$65536,7,0)</f>
        <v>20230810</v>
      </c>
      <c r="O706" t="s">
        <v>1148</v>
      </c>
    </row>
    <row r="707" spans="1:15" hidden="1" x14ac:dyDescent="0.2">
      <c r="A707" s="11">
        <v>45128</v>
      </c>
      <c r="B707" s="1">
        <v>5093</v>
      </c>
      <c r="C707" s="1" t="s">
        <v>942</v>
      </c>
      <c r="D707" s="1" t="s">
        <v>1092</v>
      </c>
      <c r="E707" s="5">
        <v>-753812</v>
      </c>
      <c r="F707" s="8" t="s">
        <v>28</v>
      </c>
      <c r="G707" s="5">
        <v>-75381</v>
      </c>
      <c r="H707" s="5">
        <f t="shared" si="33"/>
        <v>-829193</v>
      </c>
      <c r="I707" s="1" t="s">
        <v>593</v>
      </c>
      <c r="J707" s="1" t="s">
        <v>162</v>
      </c>
      <c r="K707" s="20">
        <f t="shared" si="34"/>
        <v>45158</v>
      </c>
      <c r="L707" s="24">
        <f>+VLOOKUP(B707,'[1]2023'!I$555:Q$654,9,0)</f>
        <v>-814117</v>
      </c>
      <c r="M707" s="16">
        <f t="shared" si="35"/>
        <v>15076</v>
      </c>
      <c r="N707" s="14" t="str">
        <f>+VLOOKUP(B707,'[1]2023'!I$555:Q$654,7,0)</f>
        <v>20230731</v>
      </c>
      <c r="O707" t="s">
        <v>1108</v>
      </c>
    </row>
    <row r="708" spans="1:15" hidden="1" x14ac:dyDescent="0.2">
      <c r="A708" s="11">
        <v>45128</v>
      </c>
      <c r="B708" s="1">
        <v>43636</v>
      </c>
      <c r="C708" s="1" t="s">
        <v>371</v>
      </c>
      <c r="D708" s="1" t="s">
        <v>437</v>
      </c>
      <c r="E708" s="5">
        <v>2281975</v>
      </c>
      <c r="F708" s="8" t="s">
        <v>145</v>
      </c>
      <c r="G708" s="5">
        <v>182558</v>
      </c>
      <c r="H708" s="5">
        <f t="shared" si="33"/>
        <v>2464533</v>
      </c>
      <c r="I708" s="1" t="s">
        <v>437</v>
      </c>
      <c r="J708" s="1" t="s">
        <v>456</v>
      </c>
      <c r="K708" s="20">
        <f t="shared" si="34"/>
        <v>45158</v>
      </c>
      <c r="L708" s="16">
        <f>+VLOOKUP(B708,'[1]2023'!I$747:Q$843,9,0)</f>
        <v>2464533</v>
      </c>
      <c r="M708" s="16">
        <f t="shared" si="35"/>
        <v>0</v>
      </c>
      <c r="N708" s="14" t="str">
        <f>+VLOOKUP(B708,'[1]2023'!I$747:Q$843,7,0)</f>
        <v>20230911</v>
      </c>
      <c r="O708" t="s">
        <v>1193</v>
      </c>
    </row>
    <row r="709" spans="1:15" hidden="1" x14ac:dyDescent="0.2">
      <c r="A709" s="11">
        <v>45128</v>
      </c>
      <c r="B709" s="1">
        <v>43741</v>
      </c>
      <c r="C709" s="1" t="s">
        <v>371</v>
      </c>
      <c r="D709" s="1" t="s">
        <v>727</v>
      </c>
      <c r="E709" s="5">
        <v>1824961</v>
      </c>
      <c r="F709" s="8" t="s">
        <v>145</v>
      </c>
      <c r="G709" s="5">
        <v>145997</v>
      </c>
      <c r="H709" s="5">
        <f t="shared" si="33"/>
        <v>1970958</v>
      </c>
      <c r="I709" s="1" t="s">
        <v>727</v>
      </c>
      <c r="J709" s="1" t="s">
        <v>243</v>
      </c>
      <c r="K709" s="20">
        <f t="shared" si="34"/>
        <v>45158</v>
      </c>
      <c r="L709" s="16">
        <f>+VLOOKUP(B709,'[1]2023'!I$747:Q$843,9,0)</f>
        <v>1970958</v>
      </c>
      <c r="M709" s="16">
        <f t="shared" si="35"/>
        <v>0</v>
      </c>
      <c r="N709" s="14" t="str">
        <f>+VLOOKUP(B709,'[1]2023'!I$747:Q$843,7,0)</f>
        <v>20230911</v>
      </c>
      <c r="O709" t="s">
        <v>1193</v>
      </c>
    </row>
    <row r="710" spans="1:15" hidden="1" x14ac:dyDescent="0.2">
      <c r="A710" s="11">
        <v>45128</v>
      </c>
      <c r="B710" s="1">
        <v>43742</v>
      </c>
      <c r="C710" s="1" t="s">
        <v>371</v>
      </c>
      <c r="D710" s="1" t="s">
        <v>394</v>
      </c>
      <c r="E710" s="5">
        <v>1627340</v>
      </c>
      <c r="F710" s="8" t="s">
        <v>145</v>
      </c>
      <c r="G710" s="5">
        <v>130187</v>
      </c>
      <c r="H710" s="5">
        <f t="shared" si="33"/>
        <v>1757527</v>
      </c>
      <c r="I710" s="1" t="s">
        <v>394</v>
      </c>
      <c r="J710" s="1" t="s">
        <v>472</v>
      </c>
      <c r="K710" s="20">
        <f t="shared" si="34"/>
        <v>45158</v>
      </c>
      <c r="L710" s="16">
        <f>+VLOOKUP(B710,'[1]2023'!I$747:Q$843,9,0)</f>
        <v>1757527</v>
      </c>
      <c r="M710" s="16">
        <f t="shared" si="35"/>
        <v>0</v>
      </c>
      <c r="N710" s="14" t="str">
        <f>+VLOOKUP(B710,'[1]2023'!I$747:Q$843,7,0)</f>
        <v>20230911</v>
      </c>
      <c r="O710" t="s">
        <v>1193</v>
      </c>
    </row>
    <row r="711" spans="1:15" hidden="1" x14ac:dyDescent="0.2">
      <c r="A711" s="11">
        <v>45131</v>
      </c>
      <c r="B711" s="1">
        <v>5061</v>
      </c>
      <c r="C711" s="1" t="s">
        <v>967</v>
      </c>
      <c r="D711" s="1" t="s">
        <v>1093</v>
      </c>
      <c r="E711" s="5">
        <v>-111058</v>
      </c>
      <c r="F711" s="8" t="s">
        <v>145</v>
      </c>
      <c r="G711" s="5">
        <v>-8885</v>
      </c>
      <c r="H711" s="5">
        <f t="shared" si="33"/>
        <v>-119943</v>
      </c>
      <c r="I711" s="1" t="s">
        <v>394</v>
      </c>
      <c r="J711" s="1" t="s">
        <v>472</v>
      </c>
      <c r="K711" s="20">
        <f t="shared" si="34"/>
        <v>45161</v>
      </c>
      <c r="L711" s="24">
        <f>+VLOOKUP(B711,'[1]2023'!I$555:Q$654,9,0)</f>
        <v>-119943</v>
      </c>
      <c r="M711" s="16">
        <f t="shared" si="35"/>
        <v>0</v>
      </c>
      <c r="N711" s="14" t="str">
        <f>+VLOOKUP(B711,'[1]2023'!I$555:Q$654,7,0)</f>
        <v>20230731</v>
      </c>
      <c r="O711" t="s">
        <v>1108</v>
      </c>
    </row>
    <row r="712" spans="1:15" hidden="1" x14ac:dyDescent="0.2">
      <c r="A712" s="11">
        <v>45131</v>
      </c>
      <c r="B712" s="1">
        <v>43832</v>
      </c>
      <c r="C712" s="1" t="s">
        <v>371</v>
      </c>
      <c r="D712" s="1" t="s">
        <v>996</v>
      </c>
      <c r="E712" s="5">
        <v>3809970</v>
      </c>
      <c r="F712" s="8" t="s">
        <v>145</v>
      </c>
      <c r="G712" s="5">
        <v>304798</v>
      </c>
      <c r="H712" s="5">
        <f t="shared" si="33"/>
        <v>4114768</v>
      </c>
      <c r="I712" s="1" t="s">
        <v>748</v>
      </c>
      <c r="J712" s="1" t="s">
        <v>134</v>
      </c>
      <c r="K712" s="20">
        <f t="shared" si="34"/>
        <v>45161</v>
      </c>
      <c r="L712" s="16">
        <f>+VLOOKUP(B712,'[1]2023'!I$747:Q$843,9,0)</f>
        <v>4114768</v>
      </c>
      <c r="M712" s="16">
        <f t="shared" si="35"/>
        <v>0</v>
      </c>
      <c r="N712" s="14" t="str">
        <f>+VLOOKUP(B712,'[1]2023'!I$747:Q$843,7,0)</f>
        <v>20230911</v>
      </c>
      <c r="O712" t="s">
        <v>1193</v>
      </c>
    </row>
    <row r="713" spans="1:15" hidden="1" x14ac:dyDescent="0.2">
      <c r="A713" s="11">
        <v>45131</v>
      </c>
      <c r="B713" s="1">
        <v>43836</v>
      </c>
      <c r="C713" s="1" t="s">
        <v>371</v>
      </c>
      <c r="D713" s="1" t="s">
        <v>974</v>
      </c>
      <c r="E713" s="5">
        <v>555290</v>
      </c>
      <c r="F713" s="8" t="s">
        <v>145</v>
      </c>
      <c r="G713" s="5">
        <v>44423</v>
      </c>
      <c r="H713" s="5">
        <f t="shared" si="33"/>
        <v>599713</v>
      </c>
      <c r="I713" s="1" t="s">
        <v>748</v>
      </c>
      <c r="J713" s="1" t="s">
        <v>134</v>
      </c>
      <c r="K713" s="20">
        <f t="shared" si="34"/>
        <v>45161</v>
      </c>
      <c r="L713" s="16">
        <f>+VLOOKUP(B713,'[1]2023'!I$747:Q$843,9,0)</f>
        <v>599713</v>
      </c>
      <c r="M713" s="16">
        <f t="shared" si="35"/>
        <v>0</v>
      </c>
      <c r="N713" s="14" t="str">
        <f>+VLOOKUP(B713,'[1]2023'!I$747:Q$843,7,0)</f>
        <v>20230911</v>
      </c>
      <c r="O713" t="s">
        <v>1193</v>
      </c>
    </row>
    <row r="714" spans="1:15" hidden="1" x14ac:dyDescent="0.2">
      <c r="A714" s="11">
        <v>45131</v>
      </c>
      <c r="B714" s="1">
        <v>43880</v>
      </c>
      <c r="C714" s="1" t="s">
        <v>371</v>
      </c>
      <c r="D714" s="1" t="s">
        <v>393</v>
      </c>
      <c r="E714" s="5">
        <v>3989395</v>
      </c>
      <c r="F714" s="8" t="s">
        <v>145</v>
      </c>
      <c r="G714" s="5">
        <v>319152</v>
      </c>
      <c r="H714" s="5">
        <f t="shared" si="33"/>
        <v>4308547</v>
      </c>
      <c r="I714" s="1" t="s">
        <v>393</v>
      </c>
      <c r="J714" s="1" t="s">
        <v>677</v>
      </c>
      <c r="K714" s="20">
        <f t="shared" si="34"/>
        <v>45161</v>
      </c>
      <c r="L714" s="16">
        <f>+VLOOKUP(B714,'[1]2023'!I$747:Q$843,9,0)</f>
        <v>4308547</v>
      </c>
      <c r="M714" s="16">
        <f t="shared" si="35"/>
        <v>0</v>
      </c>
      <c r="N714" s="14" t="str">
        <f>+VLOOKUP(B714,'[1]2023'!I$747:Q$843,7,0)</f>
        <v>20230911</v>
      </c>
      <c r="O714" t="s">
        <v>1193</v>
      </c>
    </row>
    <row r="715" spans="1:15" hidden="1" x14ac:dyDescent="0.2">
      <c r="A715" s="11">
        <v>45133</v>
      </c>
      <c r="B715" s="1">
        <v>44001</v>
      </c>
      <c r="C715" s="1" t="s">
        <v>371</v>
      </c>
      <c r="D715" s="1" t="s">
        <v>437</v>
      </c>
      <c r="E715" s="5">
        <v>2182630</v>
      </c>
      <c r="F715" s="8" t="s">
        <v>145</v>
      </c>
      <c r="G715" s="5">
        <v>174610</v>
      </c>
      <c r="H715" s="5">
        <f t="shared" si="33"/>
        <v>2357240</v>
      </c>
      <c r="I715" s="1" t="s">
        <v>437</v>
      </c>
      <c r="J715" s="1" t="s">
        <v>456</v>
      </c>
      <c r="K715" s="20">
        <f t="shared" si="34"/>
        <v>45163</v>
      </c>
      <c r="L715" s="16">
        <f>+VLOOKUP(B715,'[1]2023'!I$747:Q$843,9,0)</f>
        <v>2357240</v>
      </c>
      <c r="M715" s="16">
        <f t="shared" si="35"/>
        <v>0</v>
      </c>
      <c r="N715" s="14" t="str">
        <f>+VLOOKUP(B715,'[1]2023'!I$747:Q$843,7,0)</f>
        <v>20230911</v>
      </c>
      <c r="O715" t="s">
        <v>1193</v>
      </c>
    </row>
    <row r="716" spans="1:15" hidden="1" x14ac:dyDescent="0.2">
      <c r="A716" s="11">
        <v>45133</v>
      </c>
      <c r="B716" s="1">
        <v>44017</v>
      </c>
      <c r="C716" s="1" t="s">
        <v>371</v>
      </c>
      <c r="D716" s="1" t="s">
        <v>438</v>
      </c>
      <c r="E716" s="5">
        <v>2262710</v>
      </c>
      <c r="F716" s="8" t="s">
        <v>145</v>
      </c>
      <c r="G716" s="5">
        <v>181017</v>
      </c>
      <c r="H716" s="5">
        <f t="shared" si="33"/>
        <v>2443727</v>
      </c>
      <c r="I716" s="1" t="s">
        <v>438</v>
      </c>
      <c r="J716" s="1" t="s">
        <v>779</v>
      </c>
      <c r="K716" s="20">
        <f t="shared" si="34"/>
        <v>45163</v>
      </c>
      <c r="L716" s="16">
        <f>+VLOOKUP(B716,'[1]2023'!I$747:Q$843,9,0)</f>
        <v>2443727</v>
      </c>
      <c r="M716" s="16">
        <f t="shared" si="35"/>
        <v>0</v>
      </c>
      <c r="N716" s="14" t="str">
        <f>+VLOOKUP(B716,'[1]2023'!I$747:Q$843,7,0)</f>
        <v>20230911</v>
      </c>
      <c r="O716" t="s">
        <v>1193</v>
      </c>
    </row>
    <row r="717" spans="1:15" hidden="1" x14ac:dyDescent="0.2">
      <c r="A717" s="11">
        <v>45133</v>
      </c>
      <c r="B717" s="1">
        <v>44061</v>
      </c>
      <c r="C717" s="1" t="s">
        <v>371</v>
      </c>
      <c r="D717" s="1" t="s">
        <v>593</v>
      </c>
      <c r="E717" s="5">
        <v>3947820</v>
      </c>
      <c r="F717" s="8" t="s">
        <v>145</v>
      </c>
      <c r="G717" s="5">
        <v>315826</v>
      </c>
      <c r="H717" s="5">
        <f t="shared" si="33"/>
        <v>4263646</v>
      </c>
      <c r="I717" s="1" t="s">
        <v>593</v>
      </c>
      <c r="J717" s="1" t="s">
        <v>162</v>
      </c>
      <c r="K717" s="20">
        <f t="shared" si="34"/>
        <v>45163</v>
      </c>
      <c r="L717" s="16">
        <f>+VLOOKUP(B717,'[1]2023'!I$747:Q$843,9,0)</f>
        <v>4263646</v>
      </c>
      <c r="M717" s="16">
        <f t="shared" si="35"/>
        <v>0</v>
      </c>
      <c r="N717" s="14" t="str">
        <f>+VLOOKUP(B717,'[1]2023'!I$747:Q$843,7,0)</f>
        <v>20230929</v>
      </c>
      <c r="O717" t="s">
        <v>1194</v>
      </c>
    </row>
    <row r="718" spans="1:15" hidden="1" x14ac:dyDescent="0.2">
      <c r="A718" s="11">
        <v>45133</v>
      </c>
      <c r="B718" s="1">
        <v>44062</v>
      </c>
      <c r="C718" s="1" t="s">
        <v>371</v>
      </c>
      <c r="D718" s="1" t="s">
        <v>207</v>
      </c>
      <c r="E718" s="5">
        <v>1667380</v>
      </c>
      <c r="F718" s="8" t="s">
        <v>145</v>
      </c>
      <c r="G718" s="5">
        <v>133390</v>
      </c>
      <c r="H718" s="5">
        <f t="shared" si="33"/>
        <v>1800770</v>
      </c>
      <c r="I718" s="1" t="s">
        <v>207</v>
      </c>
      <c r="J718" s="1" t="s">
        <v>706</v>
      </c>
      <c r="K718" s="20">
        <f t="shared" si="34"/>
        <v>45163</v>
      </c>
      <c r="L718" s="16">
        <f>+VLOOKUP(B718,'[1]2023'!I$943:Q$1046,9,0)</f>
        <v>1800770</v>
      </c>
      <c r="M718" s="16">
        <f t="shared" si="35"/>
        <v>0</v>
      </c>
      <c r="N718" s="14" t="str">
        <f>+VLOOKUP(B718,'[1]2023'!I$943:Q$1046,7,0)</f>
        <v>20231130</v>
      </c>
      <c r="O718" t="s">
        <v>1224</v>
      </c>
    </row>
    <row r="719" spans="1:15" hidden="1" x14ac:dyDescent="0.2">
      <c r="A719" s="11">
        <v>45134</v>
      </c>
      <c r="B719" s="1">
        <v>45089</v>
      </c>
      <c r="C719" s="1" t="s">
        <v>371</v>
      </c>
      <c r="D719" s="1" t="s">
        <v>1160</v>
      </c>
      <c r="E719" s="5">
        <v>1665870</v>
      </c>
      <c r="F719" s="8" t="s">
        <v>145</v>
      </c>
      <c r="G719" s="5">
        <v>133270</v>
      </c>
      <c r="H719" s="5">
        <f t="shared" si="33"/>
        <v>1799140</v>
      </c>
      <c r="I719" s="1" t="s">
        <v>302</v>
      </c>
      <c r="J719" s="1" t="s">
        <v>375</v>
      </c>
      <c r="K719" s="20">
        <f t="shared" si="34"/>
        <v>45164</v>
      </c>
      <c r="L719" s="16">
        <f>+VLOOKUP(B719,'[1]2023'!I$747:Q$843,9,0)</f>
        <v>1799140</v>
      </c>
      <c r="M719" s="16">
        <f t="shared" si="35"/>
        <v>0</v>
      </c>
      <c r="N719" s="14" t="str">
        <f>+VLOOKUP(B719,'[1]2023'!I$747:Q$843,7,0)</f>
        <v>20230911</v>
      </c>
      <c r="O719" t="s">
        <v>1193</v>
      </c>
    </row>
    <row r="720" spans="1:15" hidden="1" x14ac:dyDescent="0.2">
      <c r="A720" s="11">
        <v>45135</v>
      </c>
      <c r="B720" s="1">
        <v>45112</v>
      </c>
      <c r="C720" s="1" t="s">
        <v>371</v>
      </c>
      <c r="D720" s="1" t="s">
        <v>437</v>
      </c>
      <c r="E720" s="5">
        <v>3373290</v>
      </c>
      <c r="F720" s="8" t="s">
        <v>145</v>
      </c>
      <c r="G720" s="5">
        <v>269863</v>
      </c>
      <c r="H720" s="5">
        <f t="shared" si="33"/>
        <v>3643153</v>
      </c>
      <c r="I720" s="1" t="s">
        <v>437</v>
      </c>
      <c r="J720" s="1" t="s">
        <v>456</v>
      </c>
      <c r="K720" s="20">
        <f t="shared" si="34"/>
        <v>45165</v>
      </c>
      <c r="L720" s="16">
        <f>+VLOOKUP(B720,'[1]2023'!I$747:Q$843,9,0)</f>
        <v>3643153</v>
      </c>
      <c r="M720" s="16">
        <f t="shared" si="35"/>
        <v>0</v>
      </c>
      <c r="N720" s="14" t="str">
        <f>+VLOOKUP(B720,'[1]2023'!I$747:Q$843,7,0)</f>
        <v>20230911</v>
      </c>
      <c r="O720" t="s">
        <v>1193</v>
      </c>
    </row>
    <row r="721" spans="1:15" hidden="1" x14ac:dyDescent="0.2">
      <c r="A721" s="11">
        <v>45138</v>
      </c>
      <c r="B721" s="1">
        <v>45343</v>
      </c>
      <c r="C721" s="1" t="s">
        <v>371</v>
      </c>
      <c r="D721" s="1" t="s">
        <v>996</v>
      </c>
      <c r="E721" s="5">
        <v>3411820</v>
      </c>
      <c r="F721" s="8" t="s">
        <v>145</v>
      </c>
      <c r="G721" s="5">
        <v>272946</v>
      </c>
      <c r="H721" s="5">
        <f t="shared" si="33"/>
        <v>3684766</v>
      </c>
      <c r="I721" s="1" t="s">
        <v>748</v>
      </c>
      <c r="J721" s="1" t="s">
        <v>134</v>
      </c>
      <c r="K721" s="20">
        <f t="shared" si="34"/>
        <v>45168</v>
      </c>
      <c r="L721" s="16">
        <f>+VLOOKUP(B721,'[1]2023'!I$747:Q$843,9,0)</f>
        <v>3684766</v>
      </c>
      <c r="M721" s="16">
        <f t="shared" si="35"/>
        <v>0</v>
      </c>
      <c r="N721" s="14" t="str">
        <f>+VLOOKUP(B721,'[1]2023'!I$747:Q$843,7,0)</f>
        <v>20230911</v>
      </c>
      <c r="O721" t="s">
        <v>1193</v>
      </c>
    </row>
    <row r="722" spans="1:15" hidden="1" x14ac:dyDescent="0.2">
      <c r="A722" s="11">
        <v>45139</v>
      </c>
      <c r="B722" s="1">
        <v>45372</v>
      </c>
      <c r="C722" s="14" t="s">
        <v>371</v>
      </c>
      <c r="D722" s="1" t="s">
        <v>727</v>
      </c>
      <c r="E722" s="5">
        <v>1503346</v>
      </c>
      <c r="F722" s="31" t="s">
        <v>145</v>
      </c>
      <c r="G722" s="5">
        <v>120268</v>
      </c>
      <c r="H722" s="5">
        <f t="shared" si="33"/>
        <v>1623614</v>
      </c>
      <c r="I722" s="1" t="s">
        <v>727</v>
      </c>
      <c r="J722" s="14" t="s">
        <v>243</v>
      </c>
      <c r="K722" s="20">
        <f t="shared" si="34"/>
        <v>45169</v>
      </c>
      <c r="L722" s="16">
        <f>+VLOOKUP(B722,'[1]2023'!I$747:Q$843,9,0)</f>
        <v>1623614</v>
      </c>
      <c r="M722" s="16">
        <f t="shared" si="35"/>
        <v>0</v>
      </c>
      <c r="N722" s="14" t="str">
        <f>+VLOOKUP(B722,'[1]2023'!I$747:Q$843,7,0)</f>
        <v>20230929</v>
      </c>
      <c r="O722" t="s">
        <v>1194</v>
      </c>
    </row>
    <row r="723" spans="1:15" hidden="1" x14ac:dyDescent="0.2">
      <c r="A723" s="11">
        <v>45139</v>
      </c>
      <c r="B723" s="1">
        <v>45373</v>
      </c>
      <c r="C723" s="14" t="s">
        <v>371</v>
      </c>
      <c r="D723" s="1" t="s">
        <v>394</v>
      </c>
      <c r="E723" s="5">
        <v>1646605</v>
      </c>
      <c r="F723" s="31" t="s">
        <v>145</v>
      </c>
      <c r="G723" s="5">
        <v>131728</v>
      </c>
      <c r="H723" s="5">
        <f t="shared" si="33"/>
        <v>1778333</v>
      </c>
      <c r="I723" s="1" t="s">
        <v>394</v>
      </c>
      <c r="J723" s="14" t="s">
        <v>472</v>
      </c>
      <c r="K723" s="20">
        <f t="shared" si="34"/>
        <v>45169</v>
      </c>
      <c r="L723" s="16">
        <f>+VLOOKUP(B723,'[1]2023'!I$747:Q$843,9,0)</f>
        <v>1778333</v>
      </c>
      <c r="M723" s="16">
        <f t="shared" si="35"/>
        <v>0</v>
      </c>
      <c r="N723" s="14" t="str">
        <f>+VLOOKUP(B723,'[1]2023'!I$747:Q$843,7,0)</f>
        <v>20230929</v>
      </c>
      <c r="O723" t="s">
        <v>1194</v>
      </c>
    </row>
    <row r="724" spans="1:15" hidden="1" x14ac:dyDescent="0.2">
      <c r="A724" s="11">
        <v>45139</v>
      </c>
      <c r="B724" s="1">
        <v>45374</v>
      </c>
      <c r="C724" s="14" t="s">
        <v>371</v>
      </c>
      <c r="D724" s="1" t="s">
        <v>393</v>
      </c>
      <c r="E724" s="5">
        <v>2680125</v>
      </c>
      <c r="F724" s="31" t="s">
        <v>145</v>
      </c>
      <c r="G724" s="5">
        <v>214410</v>
      </c>
      <c r="H724" s="5">
        <f t="shared" si="33"/>
        <v>2894535</v>
      </c>
      <c r="I724" s="1" t="s">
        <v>393</v>
      </c>
      <c r="J724" s="14" t="s">
        <v>677</v>
      </c>
      <c r="K724" s="20">
        <f t="shared" si="34"/>
        <v>45169</v>
      </c>
      <c r="L724" s="16">
        <f>+VLOOKUP(B724,'[1]2023'!I$747:Q$843,9,0)</f>
        <v>2894535</v>
      </c>
      <c r="M724" s="16">
        <f t="shared" si="35"/>
        <v>0</v>
      </c>
      <c r="N724" s="14" t="str">
        <f>+VLOOKUP(B724,'[1]2023'!I$747:Q$843,7,0)</f>
        <v>20230929</v>
      </c>
      <c r="O724" t="s">
        <v>1194</v>
      </c>
    </row>
    <row r="725" spans="1:15" hidden="1" x14ac:dyDescent="0.2">
      <c r="A725" s="21">
        <v>45140</v>
      </c>
      <c r="B725" s="22">
        <v>6627</v>
      </c>
      <c r="D725" s="22" t="s">
        <v>1110</v>
      </c>
      <c r="E725" s="25">
        <v>10648981</v>
      </c>
      <c r="F725" s="26"/>
      <c r="G725" s="25">
        <v>851920</v>
      </c>
      <c r="H725" s="5">
        <f>-E725-G725</f>
        <v>-11500901</v>
      </c>
      <c r="I725" s="22" t="s">
        <v>437</v>
      </c>
      <c r="K725" s="20">
        <f t="shared" si="34"/>
        <v>45170</v>
      </c>
      <c r="L725" s="16" t="e">
        <f>+VLOOKUP(B725,'[1]2023'!I$1:Q$65536,9,0)</f>
        <v>#N/A</v>
      </c>
      <c r="M725" s="16" t="e">
        <f t="shared" si="35"/>
        <v>#N/A</v>
      </c>
      <c r="N725" s="14" t="e">
        <f>+VLOOKUP(B725,'[1]2023'!I$1:Q$65536,7,0)</f>
        <v>#N/A</v>
      </c>
      <c r="O725" t="s">
        <v>1109</v>
      </c>
    </row>
    <row r="726" spans="1:15" hidden="1" x14ac:dyDescent="0.2">
      <c r="A726" s="11">
        <v>45140</v>
      </c>
      <c r="B726" s="1">
        <v>45527</v>
      </c>
      <c r="C726" s="14" t="s">
        <v>371</v>
      </c>
      <c r="D726" s="1" t="s">
        <v>207</v>
      </c>
      <c r="E726" s="5">
        <v>2262710</v>
      </c>
      <c r="F726" s="31" t="s">
        <v>145</v>
      </c>
      <c r="G726" s="5">
        <v>181017</v>
      </c>
      <c r="H726" s="5">
        <f>+E726+G726</f>
        <v>2443727</v>
      </c>
      <c r="I726" s="1" t="s">
        <v>207</v>
      </c>
      <c r="J726" s="14" t="s">
        <v>706</v>
      </c>
      <c r="K726" s="20">
        <f t="shared" si="34"/>
        <v>45170</v>
      </c>
      <c r="L726" s="16">
        <f>+VLOOKUP(B726,'[1]2023'!I$747:Q$843,9,0)</f>
        <v>2443727</v>
      </c>
      <c r="M726" s="16">
        <f t="shared" si="35"/>
        <v>0</v>
      </c>
      <c r="N726" s="14" t="str">
        <f>+VLOOKUP(B726,'[1]2023'!I$747:Q$843,7,0)</f>
        <v>20230929</v>
      </c>
      <c r="O726" t="s">
        <v>1194</v>
      </c>
    </row>
    <row r="727" spans="1:15" hidden="1" x14ac:dyDescent="0.2">
      <c r="A727" s="21">
        <v>45142</v>
      </c>
      <c r="B727" s="22">
        <v>4605</v>
      </c>
      <c r="D727" s="22" t="s">
        <v>1111</v>
      </c>
      <c r="E727" s="25">
        <v>36094</v>
      </c>
      <c r="F727" s="26"/>
      <c r="G727" s="25">
        <v>3610</v>
      </c>
      <c r="H727" s="5">
        <f>-E727-G727</f>
        <v>-39704</v>
      </c>
      <c r="I727" s="22" t="s">
        <v>748</v>
      </c>
      <c r="K727" s="20">
        <f t="shared" si="34"/>
        <v>45172</v>
      </c>
      <c r="L727" s="16">
        <f>+VLOOKUP(B727,'[1]2023'!I$1:Q$65536,9,0)</f>
        <v>-39704</v>
      </c>
      <c r="M727" s="16">
        <f t="shared" si="35"/>
        <v>0</v>
      </c>
      <c r="N727" s="14" t="str">
        <f>+VLOOKUP(B727,'[1]2023'!I$1:Q$65536,7,0)</f>
        <v>20230710</v>
      </c>
      <c r="O727" t="s">
        <v>1107</v>
      </c>
    </row>
    <row r="728" spans="1:15" hidden="1" x14ac:dyDescent="0.2">
      <c r="A728" s="11">
        <v>45142</v>
      </c>
      <c r="B728" s="1">
        <v>46755</v>
      </c>
      <c r="C728" s="14" t="s">
        <v>371</v>
      </c>
      <c r="D728" s="1" t="s">
        <v>394</v>
      </c>
      <c r="E728" s="5">
        <v>555290</v>
      </c>
      <c r="F728" s="31" t="s">
        <v>145</v>
      </c>
      <c r="G728" s="5">
        <v>44423</v>
      </c>
      <c r="H728" s="5">
        <f>+E728+G728</f>
        <v>599713</v>
      </c>
      <c r="I728" s="1" t="s">
        <v>394</v>
      </c>
      <c r="J728" s="14" t="s">
        <v>472</v>
      </c>
      <c r="K728" s="20">
        <f t="shared" si="34"/>
        <v>45172</v>
      </c>
      <c r="L728" s="16">
        <f>+VLOOKUP(B728,'[1]2023'!I$747:Q$843,9,0)</f>
        <v>599713</v>
      </c>
      <c r="M728" s="16">
        <f t="shared" si="35"/>
        <v>0</v>
      </c>
      <c r="N728" s="14" t="str">
        <f>+VLOOKUP(B728,'[1]2023'!I$747:Q$843,7,0)</f>
        <v>20230929</v>
      </c>
      <c r="O728" t="s">
        <v>1194</v>
      </c>
    </row>
    <row r="729" spans="1:15" hidden="1" x14ac:dyDescent="0.2">
      <c r="A729" s="11">
        <v>45142</v>
      </c>
      <c r="B729" s="1">
        <v>46756</v>
      </c>
      <c r="C729" s="14" t="s">
        <v>371</v>
      </c>
      <c r="D729" s="1" t="s">
        <v>727</v>
      </c>
      <c r="E729" s="5">
        <v>1464816</v>
      </c>
      <c r="F729" s="31" t="s">
        <v>145</v>
      </c>
      <c r="G729" s="5">
        <v>117185</v>
      </c>
      <c r="H729" s="5">
        <f>+E729+G729</f>
        <v>1582001</v>
      </c>
      <c r="I729" s="1" t="s">
        <v>727</v>
      </c>
      <c r="J729" s="14" t="s">
        <v>243</v>
      </c>
      <c r="K729" s="20">
        <f t="shared" si="34"/>
        <v>45172</v>
      </c>
      <c r="L729" s="16">
        <f>+VLOOKUP(B729,'[1]2023'!I$747:Q$843,9,0)</f>
        <v>1582001</v>
      </c>
      <c r="M729" s="16">
        <f t="shared" si="35"/>
        <v>0</v>
      </c>
      <c r="N729" s="14" t="str">
        <f>+VLOOKUP(B729,'[1]2023'!I$747:Q$843,7,0)</f>
        <v>20230929</v>
      </c>
      <c r="O729" t="s">
        <v>1194</v>
      </c>
    </row>
    <row r="730" spans="1:15" hidden="1" x14ac:dyDescent="0.2">
      <c r="A730" s="21">
        <v>45143</v>
      </c>
      <c r="B730" s="22">
        <v>6724</v>
      </c>
      <c r="D730" s="22" t="s">
        <v>1112</v>
      </c>
      <c r="E730" s="25">
        <v>150308</v>
      </c>
      <c r="F730" s="26"/>
      <c r="G730" s="25">
        <v>15031</v>
      </c>
      <c r="H730" s="5">
        <f>-E730-G730</f>
        <v>-165339</v>
      </c>
      <c r="I730" s="22" t="s">
        <v>437</v>
      </c>
      <c r="K730" s="20">
        <f t="shared" si="34"/>
        <v>45173</v>
      </c>
      <c r="L730" s="16">
        <f>+VLOOKUP(B730,'[1]2023'!I$1:Q$65536,9,0)</f>
        <v>-165339</v>
      </c>
      <c r="M730" s="16">
        <f t="shared" si="35"/>
        <v>0</v>
      </c>
      <c r="N730" s="14" t="str">
        <f>+VLOOKUP(B730,'[1]2023'!I$1:Q$65536,7,0)</f>
        <v>20230810</v>
      </c>
      <c r="O730" t="s">
        <v>1148</v>
      </c>
    </row>
    <row r="731" spans="1:15" hidden="1" x14ac:dyDescent="0.2">
      <c r="A731" s="21">
        <v>45143</v>
      </c>
      <c r="B731" s="22">
        <v>4408</v>
      </c>
      <c r="D731" s="22" t="s">
        <v>1113</v>
      </c>
      <c r="E731" s="25">
        <v>157725</v>
      </c>
      <c r="F731" s="26"/>
      <c r="G731" s="25">
        <v>15773</v>
      </c>
      <c r="H731" s="5">
        <f>-E731-G731</f>
        <v>-173498</v>
      </c>
      <c r="I731" s="22" t="s">
        <v>302</v>
      </c>
      <c r="K731" s="20">
        <f t="shared" si="34"/>
        <v>45173</v>
      </c>
      <c r="L731" s="16">
        <f>+VLOOKUP(B731,'[1]2023'!I$1:Q$65536,9,0)</f>
        <v>-173498</v>
      </c>
      <c r="M731" s="16">
        <f t="shared" si="35"/>
        <v>0</v>
      </c>
      <c r="N731" s="14" t="str">
        <f>+VLOOKUP(B731,'[1]2023'!I$1:Q$65536,7,0)</f>
        <v>20230810</v>
      </c>
      <c r="O731" t="s">
        <v>1148</v>
      </c>
    </row>
    <row r="732" spans="1:15" hidden="1" x14ac:dyDescent="0.2">
      <c r="A732" s="11">
        <v>45143</v>
      </c>
      <c r="B732" s="1">
        <v>46817</v>
      </c>
      <c r="C732" s="14" t="s">
        <v>371</v>
      </c>
      <c r="D732" s="1" t="s">
        <v>437</v>
      </c>
      <c r="E732" s="5">
        <v>1665870</v>
      </c>
      <c r="F732" s="31" t="s">
        <v>145</v>
      </c>
      <c r="G732" s="5">
        <v>133270</v>
      </c>
      <c r="H732" s="5">
        <f>+E732+G732</f>
        <v>1799140</v>
      </c>
      <c r="I732" s="1" t="s">
        <v>437</v>
      </c>
      <c r="J732" s="14" t="s">
        <v>456</v>
      </c>
      <c r="K732" s="20">
        <f t="shared" si="34"/>
        <v>45173</v>
      </c>
      <c r="L732" s="16">
        <f>+VLOOKUP(B732,'[1]2023'!I$747:Q$843,9,0)</f>
        <v>1799140</v>
      </c>
      <c r="M732" s="16">
        <f t="shared" si="35"/>
        <v>0</v>
      </c>
      <c r="N732" s="14" t="str">
        <f>+VLOOKUP(B732,'[1]2023'!I$747:Q$843,7,0)</f>
        <v>20230929</v>
      </c>
      <c r="O732" t="s">
        <v>1194</v>
      </c>
    </row>
    <row r="733" spans="1:15" hidden="1" x14ac:dyDescent="0.2">
      <c r="A733" s="21">
        <v>45144</v>
      </c>
      <c r="B733" s="22">
        <v>5449</v>
      </c>
      <c r="D733" s="22" t="s">
        <v>1114</v>
      </c>
      <c r="E733" s="25">
        <v>72431</v>
      </c>
      <c r="F733" s="26"/>
      <c r="G733" s="25">
        <v>7243</v>
      </c>
      <c r="H733" s="5">
        <f>-E733-G733</f>
        <v>-79674</v>
      </c>
      <c r="I733" s="22" t="s">
        <v>394</v>
      </c>
      <c r="K733" s="20">
        <f t="shared" si="34"/>
        <v>45174</v>
      </c>
      <c r="L733" s="16">
        <f>+VLOOKUP(B733,'[1]2023'!I$1:Q$65536,9,0)</f>
        <v>-79674</v>
      </c>
      <c r="M733" s="16">
        <f t="shared" si="35"/>
        <v>0</v>
      </c>
      <c r="N733" s="14" t="str">
        <f>+VLOOKUP(B733,'[1]2023'!I$1:Q$65536,7,0)</f>
        <v>20230810</v>
      </c>
      <c r="O733" t="s">
        <v>1148</v>
      </c>
    </row>
    <row r="734" spans="1:15" hidden="1" x14ac:dyDescent="0.2">
      <c r="A734" s="11">
        <v>45145</v>
      </c>
      <c r="B734" s="1">
        <v>5595</v>
      </c>
      <c r="C734" s="14" t="s">
        <v>967</v>
      </c>
      <c r="D734" s="1" t="s">
        <v>826</v>
      </c>
      <c r="E734" s="5">
        <v>-111058</v>
      </c>
      <c r="F734" s="31" t="s">
        <v>145</v>
      </c>
      <c r="G734" s="5">
        <v>-8885</v>
      </c>
      <c r="H734" s="5">
        <v>-119943</v>
      </c>
      <c r="I734" s="1" t="s">
        <v>394</v>
      </c>
      <c r="J734" s="14" t="s">
        <v>472</v>
      </c>
      <c r="K734" s="20">
        <f t="shared" si="34"/>
        <v>45175</v>
      </c>
      <c r="L734" s="16">
        <f>+VLOOKUP(B734,'[1]2023'!I$1:Q$65536,9,0)</f>
        <v>-119943</v>
      </c>
      <c r="M734" s="16">
        <f t="shared" si="35"/>
        <v>0</v>
      </c>
      <c r="N734" s="14" t="str">
        <f>+VLOOKUP(B734,'[1]2023'!I$1:Q$65536,7,0)</f>
        <v>20230810</v>
      </c>
      <c r="O734" t="s">
        <v>1148</v>
      </c>
    </row>
    <row r="735" spans="1:15" hidden="1" x14ac:dyDescent="0.2">
      <c r="A735" s="11">
        <v>45145</v>
      </c>
      <c r="B735" s="1">
        <v>46871</v>
      </c>
      <c r="C735" s="14" t="s">
        <v>371</v>
      </c>
      <c r="D735" s="1" t="s">
        <v>1134</v>
      </c>
      <c r="E735" s="5">
        <v>-930847</v>
      </c>
      <c r="F735" s="31" t="s">
        <v>145</v>
      </c>
      <c r="G735" s="5">
        <v>-74468</v>
      </c>
      <c r="H735" s="5">
        <v>-1005315</v>
      </c>
      <c r="I735" s="1" t="s">
        <v>748</v>
      </c>
      <c r="J735" s="14" t="s">
        <v>134</v>
      </c>
      <c r="K735" s="20">
        <f t="shared" si="34"/>
        <v>45175</v>
      </c>
      <c r="L735" s="16">
        <f>+VLOOKUP(B735,'[1]2023'!I$1:Q$65536,9,0)</f>
        <v>-1005315</v>
      </c>
      <c r="M735" s="16">
        <f t="shared" si="35"/>
        <v>0</v>
      </c>
      <c r="N735" s="14" t="str">
        <f>+VLOOKUP(B735,'[1]2023'!I$1:Q$65536,7,0)</f>
        <v>20230810</v>
      </c>
      <c r="O735" t="s">
        <v>1148</v>
      </c>
    </row>
    <row r="736" spans="1:15" hidden="1" x14ac:dyDescent="0.2">
      <c r="A736" s="11">
        <v>45145</v>
      </c>
      <c r="B736" s="1">
        <v>46872</v>
      </c>
      <c r="C736" s="14" t="s">
        <v>371</v>
      </c>
      <c r="D736" s="1" t="s">
        <v>1135</v>
      </c>
      <c r="E736" s="5">
        <v>-135763</v>
      </c>
      <c r="F736" s="31" t="s">
        <v>145</v>
      </c>
      <c r="G736" s="5">
        <v>-10861</v>
      </c>
      <c r="H736" s="5">
        <v>-146624</v>
      </c>
      <c r="I736" s="1" t="s">
        <v>438</v>
      </c>
      <c r="J736" s="14" t="s">
        <v>779</v>
      </c>
      <c r="K736" s="20">
        <f t="shared" si="34"/>
        <v>45175</v>
      </c>
      <c r="L736" s="16">
        <f>+VLOOKUP(B736,'[1]2023'!I$1:Q$65536,9,0)</f>
        <v>-146624</v>
      </c>
      <c r="M736" s="16">
        <f t="shared" si="35"/>
        <v>0</v>
      </c>
      <c r="N736" s="14" t="str">
        <f>+VLOOKUP(B736,'[1]2023'!I$1:Q$65536,7,0)</f>
        <v>20230810</v>
      </c>
      <c r="O736" t="s">
        <v>1148</v>
      </c>
    </row>
    <row r="737" spans="1:15" hidden="1" x14ac:dyDescent="0.2">
      <c r="A737" s="11">
        <v>45145</v>
      </c>
      <c r="B737" s="1">
        <v>46873</v>
      </c>
      <c r="C737" s="14" t="s">
        <v>371</v>
      </c>
      <c r="D737" s="1" t="s">
        <v>1136</v>
      </c>
      <c r="E737" s="5">
        <v>-214239</v>
      </c>
      <c r="F737" s="31" t="s">
        <v>145</v>
      </c>
      <c r="G737" s="5">
        <v>-17139</v>
      </c>
      <c r="H737" s="5">
        <v>-231378</v>
      </c>
      <c r="I737" s="1" t="s">
        <v>727</v>
      </c>
      <c r="J737" s="14" t="s">
        <v>243</v>
      </c>
      <c r="K737" s="20">
        <f t="shared" si="34"/>
        <v>45175</v>
      </c>
      <c r="L737" s="16">
        <f>+VLOOKUP(B737,'[1]2023'!I$1:Q$65536,9,0)</f>
        <v>-231378</v>
      </c>
      <c r="M737" s="16">
        <f t="shared" si="35"/>
        <v>0</v>
      </c>
      <c r="N737" s="14" t="str">
        <f>+VLOOKUP(B737,'[1]2023'!I$1:Q$65536,7,0)</f>
        <v>20230810</v>
      </c>
      <c r="O737" t="s">
        <v>1148</v>
      </c>
    </row>
    <row r="738" spans="1:15" hidden="1" x14ac:dyDescent="0.2">
      <c r="A738" s="11">
        <v>45145</v>
      </c>
      <c r="B738" s="1">
        <v>46874</v>
      </c>
      <c r="C738" s="14" t="s">
        <v>371</v>
      </c>
      <c r="D738" s="1" t="s">
        <v>1137</v>
      </c>
      <c r="E738" s="5">
        <v>-71440</v>
      </c>
      <c r="F738" s="31" t="s">
        <v>145</v>
      </c>
      <c r="G738" s="5">
        <v>-5715</v>
      </c>
      <c r="H738" s="5">
        <v>-77155</v>
      </c>
      <c r="I738" s="1" t="s">
        <v>251</v>
      </c>
      <c r="J738" s="14" t="s">
        <v>745</v>
      </c>
      <c r="K738" s="20">
        <f t="shared" si="34"/>
        <v>45175</v>
      </c>
      <c r="L738" s="16">
        <f>+VLOOKUP(B738,'[1]2023'!I$1:Q$65536,9,0)</f>
        <v>-77155</v>
      </c>
      <c r="M738" s="16">
        <f t="shared" si="35"/>
        <v>0</v>
      </c>
      <c r="N738" s="14" t="str">
        <f>+VLOOKUP(B738,'[1]2023'!I$1:Q$65536,7,0)</f>
        <v>20230810</v>
      </c>
      <c r="O738" t="s">
        <v>1148</v>
      </c>
    </row>
    <row r="739" spans="1:15" hidden="1" x14ac:dyDescent="0.2">
      <c r="A739" s="11">
        <v>45145</v>
      </c>
      <c r="B739" s="1">
        <v>46875</v>
      </c>
      <c r="C739" s="14" t="s">
        <v>371</v>
      </c>
      <c r="D739" s="1" t="s">
        <v>1138</v>
      </c>
      <c r="E739" s="5">
        <v>-601232</v>
      </c>
      <c r="F739" s="31" t="s">
        <v>145</v>
      </c>
      <c r="G739" s="5">
        <v>-48099</v>
      </c>
      <c r="H739" s="5">
        <v>-649331</v>
      </c>
      <c r="I739" s="1" t="s">
        <v>437</v>
      </c>
      <c r="J739" s="14" t="s">
        <v>456</v>
      </c>
      <c r="K739" s="20">
        <f t="shared" ref="K739:K802" si="36">30+A739</f>
        <v>45175</v>
      </c>
      <c r="L739" s="16">
        <f>+VLOOKUP(B739,'[1]2023'!I$1:Q$65536,9,0)</f>
        <v>-649331</v>
      </c>
      <c r="M739" s="16">
        <f t="shared" ref="M739:M802" si="37">+L739-H739</f>
        <v>0</v>
      </c>
      <c r="N739" s="14" t="str">
        <f>+VLOOKUP(B739,'[1]2023'!I$1:Q$65536,7,0)</f>
        <v>20230810</v>
      </c>
      <c r="O739" t="s">
        <v>1148</v>
      </c>
    </row>
    <row r="740" spans="1:15" hidden="1" x14ac:dyDescent="0.2">
      <c r="A740" s="11">
        <v>45145</v>
      </c>
      <c r="B740" s="1">
        <v>46876</v>
      </c>
      <c r="C740" s="14" t="s">
        <v>371</v>
      </c>
      <c r="D740" s="1" t="s">
        <v>1139</v>
      </c>
      <c r="E740" s="5">
        <v>-630900</v>
      </c>
      <c r="F740" s="31" t="s">
        <v>145</v>
      </c>
      <c r="G740" s="5">
        <v>-50472</v>
      </c>
      <c r="H740" s="5">
        <v>-681372</v>
      </c>
      <c r="I740" s="1" t="s">
        <v>302</v>
      </c>
      <c r="J740" s="14" t="s">
        <v>375</v>
      </c>
      <c r="K740" s="20">
        <f t="shared" si="36"/>
        <v>45175</v>
      </c>
      <c r="L740" s="16">
        <f>+VLOOKUP(B740,'[1]2023'!I$1:Q$65536,9,0)</f>
        <v>-681372</v>
      </c>
      <c r="M740" s="16">
        <f t="shared" si="37"/>
        <v>0</v>
      </c>
      <c r="N740" s="14" t="str">
        <f>+VLOOKUP(B740,'[1]2023'!I$1:Q$65536,7,0)</f>
        <v>20230810</v>
      </c>
      <c r="O740" t="s">
        <v>1148</v>
      </c>
    </row>
    <row r="741" spans="1:15" hidden="1" x14ac:dyDescent="0.2">
      <c r="A741" s="11">
        <v>45145</v>
      </c>
      <c r="B741" s="1">
        <v>46877</v>
      </c>
      <c r="C741" s="14" t="s">
        <v>371</v>
      </c>
      <c r="D741" s="1" t="s">
        <v>1140</v>
      </c>
      <c r="E741" s="5">
        <v>-614490</v>
      </c>
      <c r="F741" s="31" t="s">
        <v>145</v>
      </c>
      <c r="G741" s="5">
        <v>-49159</v>
      </c>
      <c r="H741" s="5">
        <v>-663649</v>
      </c>
      <c r="I741" s="1" t="s">
        <v>393</v>
      </c>
      <c r="J741" s="14" t="s">
        <v>677</v>
      </c>
      <c r="K741" s="20">
        <f t="shared" si="36"/>
        <v>45175</v>
      </c>
      <c r="L741" s="16">
        <f>+VLOOKUP(B741,'[1]2023'!I$1:Q$65536,9,0)</f>
        <v>-663649</v>
      </c>
      <c r="M741" s="16">
        <f t="shared" si="37"/>
        <v>0</v>
      </c>
      <c r="N741" s="14" t="str">
        <f>+VLOOKUP(B741,'[1]2023'!I$1:Q$65536,7,0)</f>
        <v>20230810</v>
      </c>
      <c r="O741" t="s">
        <v>1148</v>
      </c>
    </row>
    <row r="742" spans="1:15" hidden="1" x14ac:dyDescent="0.2">
      <c r="A742" s="11">
        <v>45145</v>
      </c>
      <c r="B742" s="1">
        <v>46878</v>
      </c>
      <c r="C742" s="14" t="s">
        <v>371</v>
      </c>
      <c r="D742" s="1" t="s">
        <v>1141</v>
      </c>
      <c r="E742" s="5">
        <v>-289725</v>
      </c>
      <c r="F742" s="31" t="s">
        <v>145</v>
      </c>
      <c r="G742" s="5">
        <v>-23178</v>
      </c>
      <c r="H742" s="5">
        <v>-312903</v>
      </c>
      <c r="I742" s="1" t="s">
        <v>394</v>
      </c>
      <c r="J742" s="14" t="s">
        <v>472</v>
      </c>
      <c r="K742" s="20">
        <f t="shared" si="36"/>
        <v>45175</v>
      </c>
      <c r="L742" s="16">
        <f>+VLOOKUP(B742,'[1]2023'!I$1:Q$65536,9,0)</f>
        <v>-312903</v>
      </c>
      <c r="M742" s="16">
        <f t="shared" si="37"/>
        <v>0</v>
      </c>
      <c r="N742" s="14" t="str">
        <f>+VLOOKUP(B742,'[1]2023'!I$1:Q$65536,7,0)</f>
        <v>20230810</v>
      </c>
      <c r="O742" t="s">
        <v>1148</v>
      </c>
    </row>
    <row r="743" spans="1:15" hidden="1" x14ac:dyDescent="0.2">
      <c r="A743" s="11">
        <v>45145</v>
      </c>
      <c r="B743" s="1">
        <v>46879</v>
      </c>
      <c r="C743" s="14" t="s">
        <v>371</v>
      </c>
      <c r="D743" s="1" t="s">
        <v>1142</v>
      </c>
      <c r="E743" s="5">
        <v>-33317</v>
      </c>
      <c r="F743" s="31" t="s">
        <v>145</v>
      </c>
      <c r="G743" s="5">
        <v>-2665</v>
      </c>
      <c r="H743" s="5">
        <v>-35982</v>
      </c>
      <c r="I743" s="1" t="s">
        <v>748</v>
      </c>
      <c r="J743" s="14" t="s">
        <v>134</v>
      </c>
      <c r="K743" s="20">
        <f t="shared" si="36"/>
        <v>45175</v>
      </c>
      <c r="L743" s="16">
        <f>+VLOOKUP(B743,'[1]2023'!I$1:Q$65536,9,0)</f>
        <v>-35982</v>
      </c>
      <c r="M743" s="16">
        <f t="shared" si="37"/>
        <v>0</v>
      </c>
      <c r="N743" s="14" t="str">
        <f>+VLOOKUP(B743,'[1]2023'!I$1:Q$65536,7,0)</f>
        <v>20230810</v>
      </c>
      <c r="O743" t="s">
        <v>1148</v>
      </c>
    </row>
    <row r="744" spans="1:15" hidden="1" x14ac:dyDescent="0.2">
      <c r="A744" s="11">
        <v>45145</v>
      </c>
      <c r="B744" s="1">
        <v>46880</v>
      </c>
      <c r="C744" s="14" t="s">
        <v>371</v>
      </c>
      <c r="D744" s="1" t="s">
        <v>1143</v>
      </c>
      <c r="E744" s="5">
        <v>-1042637</v>
      </c>
      <c r="F744" s="31" t="s">
        <v>145</v>
      </c>
      <c r="G744" s="5">
        <v>-83411</v>
      </c>
      <c r="H744" s="5">
        <v>-1126048</v>
      </c>
      <c r="I744" s="1" t="s">
        <v>593</v>
      </c>
      <c r="J744" s="14" t="s">
        <v>162</v>
      </c>
      <c r="K744" s="20">
        <f t="shared" si="36"/>
        <v>45175</v>
      </c>
      <c r="L744" s="16">
        <f>+VLOOKUP(B744,'[1]2023'!I$1:Q$65536,9,0)</f>
        <v>-1126048</v>
      </c>
      <c r="M744" s="16">
        <f t="shared" si="37"/>
        <v>0</v>
      </c>
      <c r="N744" s="14" t="str">
        <f>+VLOOKUP(B744,'[1]2023'!I$1:Q$65536,7,0)</f>
        <v>20230810</v>
      </c>
      <c r="O744" t="s">
        <v>1148</v>
      </c>
    </row>
    <row r="745" spans="1:15" hidden="1" x14ac:dyDescent="0.2">
      <c r="A745" s="11">
        <v>45145</v>
      </c>
      <c r="B745" s="1">
        <v>46881</v>
      </c>
      <c r="C745" s="14" t="s">
        <v>371</v>
      </c>
      <c r="D745" s="1" t="s">
        <v>1144</v>
      </c>
      <c r="E745" s="5">
        <v>-364451</v>
      </c>
      <c r="F745" s="31" t="s">
        <v>145</v>
      </c>
      <c r="G745" s="5">
        <v>-29156</v>
      </c>
      <c r="H745" s="5">
        <v>-393607</v>
      </c>
      <c r="I745" s="1" t="s">
        <v>207</v>
      </c>
      <c r="J745" s="14" t="s">
        <v>706</v>
      </c>
      <c r="K745" s="20">
        <f t="shared" si="36"/>
        <v>45175</v>
      </c>
      <c r="L745" s="16">
        <f>+VLOOKUP(B745,'[1]2023'!I$1:Q$65536,9,0)</f>
        <v>-393607</v>
      </c>
      <c r="M745" s="16">
        <f t="shared" si="37"/>
        <v>0</v>
      </c>
      <c r="N745" s="14" t="str">
        <f>+VLOOKUP(B745,'[1]2023'!I$1:Q$65536,7,0)</f>
        <v>20230810</v>
      </c>
      <c r="O745" t="s">
        <v>1148</v>
      </c>
    </row>
    <row r="746" spans="1:15" hidden="1" x14ac:dyDescent="0.2">
      <c r="A746" s="11">
        <v>45145</v>
      </c>
      <c r="B746" s="1">
        <v>46886</v>
      </c>
      <c r="C746" s="14" t="s">
        <v>371</v>
      </c>
      <c r="D746" s="1" t="s">
        <v>1150</v>
      </c>
      <c r="E746" s="5">
        <v>1745950</v>
      </c>
      <c r="F746" s="31" t="s">
        <v>145</v>
      </c>
      <c r="G746" s="5">
        <v>139676</v>
      </c>
      <c r="H746" s="5">
        <f>+E746+G746</f>
        <v>1885626</v>
      </c>
      <c r="I746" s="1" t="s">
        <v>302</v>
      </c>
      <c r="J746" s="14" t="s">
        <v>375</v>
      </c>
      <c r="K746" s="20">
        <f t="shared" si="36"/>
        <v>45175</v>
      </c>
      <c r="L746" s="16">
        <f>+VLOOKUP(B746,'[1]2023'!I$747:Q$843,9,0)</f>
        <v>1885626</v>
      </c>
      <c r="M746" s="16">
        <f t="shared" si="37"/>
        <v>0</v>
      </c>
      <c r="N746" s="14" t="str">
        <f>+VLOOKUP(B746,'[1]2023'!I$747:Q$843,7,0)</f>
        <v>20230929</v>
      </c>
      <c r="O746" t="s">
        <v>1194</v>
      </c>
    </row>
    <row r="747" spans="1:15" hidden="1" x14ac:dyDescent="0.2">
      <c r="A747" s="11">
        <v>45145</v>
      </c>
      <c r="B747" s="1">
        <v>46888</v>
      </c>
      <c r="C747" s="1" t="s">
        <v>371</v>
      </c>
      <c r="D747" s="1" t="s">
        <v>394</v>
      </c>
      <c r="E747" s="5">
        <v>777406</v>
      </c>
      <c r="F747" s="8" t="s">
        <v>145</v>
      </c>
      <c r="G747" s="5">
        <v>62192</v>
      </c>
      <c r="H747" s="5">
        <f>+E747+G747</f>
        <v>839598</v>
      </c>
      <c r="I747" s="1" t="s">
        <v>394</v>
      </c>
      <c r="J747" s="1" t="s">
        <v>472</v>
      </c>
      <c r="K747" s="20">
        <f t="shared" si="36"/>
        <v>45175</v>
      </c>
      <c r="L747" s="16">
        <f>+VLOOKUP(B747,'[1]2023'!I$747:Q$843,9,0)</f>
        <v>839598</v>
      </c>
      <c r="M747" s="16">
        <f t="shared" si="37"/>
        <v>0</v>
      </c>
      <c r="N747" s="14" t="str">
        <f>+VLOOKUP(B747,'[1]2023'!I$747:Q$843,7,0)</f>
        <v>20230929</v>
      </c>
      <c r="O747" t="s">
        <v>1194</v>
      </c>
    </row>
    <row r="748" spans="1:15" hidden="1" x14ac:dyDescent="0.2">
      <c r="A748" s="11">
        <v>45145</v>
      </c>
      <c r="B748" s="1">
        <v>46889</v>
      </c>
      <c r="C748" s="1" t="s">
        <v>371</v>
      </c>
      <c r="D748" s="1" t="s">
        <v>393</v>
      </c>
      <c r="E748" s="5">
        <v>3453370</v>
      </c>
      <c r="F748" s="8" t="s">
        <v>145</v>
      </c>
      <c r="G748" s="5">
        <v>276270</v>
      </c>
      <c r="H748" s="5">
        <f>+E748+G748</f>
        <v>3729640</v>
      </c>
      <c r="I748" s="1" t="s">
        <v>393</v>
      </c>
      <c r="J748" s="1" t="s">
        <v>677</v>
      </c>
      <c r="K748" s="20">
        <f t="shared" si="36"/>
        <v>45175</v>
      </c>
      <c r="L748" s="16">
        <f>+VLOOKUP(B748,'[1]2023'!I$747:Q$843,9,0)</f>
        <v>3729640</v>
      </c>
      <c r="M748" s="16">
        <f t="shared" si="37"/>
        <v>0</v>
      </c>
      <c r="N748" s="14" t="str">
        <f>+VLOOKUP(B748,'[1]2023'!I$747:Q$843,7,0)</f>
        <v>20230929</v>
      </c>
      <c r="O748" t="s">
        <v>1194</v>
      </c>
    </row>
    <row r="749" spans="1:15" hidden="1" x14ac:dyDescent="0.2">
      <c r="A749" s="11">
        <v>45145</v>
      </c>
      <c r="B749" s="1">
        <v>46890</v>
      </c>
      <c r="C749" s="1" t="s">
        <v>371</v>
      </c>
      <c r="D749" s="1" t="s">
        <v>593</v>
      </c>
      <c r="E749" s="5">
        <v>4563950</v>
      </c>
      <c r="F749" s="8" t="s">
        <v>145</v>
      </c>
      <c r="G749" s="5">
        <v>365116</v>
      </c>
      <c r="H749" s="5">
        <f>+E749+G749</f>
        <v>4929066</v>
      </c>
      <c r="I749" s="1" t="s">
        <v>593</v>
      </c>
      <c r="J749" s="1" t="s">
        <v>162</v>
      </c>
      <c r="K749" s="20">
        <f t="shared" si="36"/>
        <v>45175</v>
      </c>
      <c r="L749" s="16">
        <f>+VLOOKUP(B749,'[1]2023'!I$747:Q$843,9,0)</f>
        <v>4929066</v>
      </c>
      <c r="M749" s="16">
        <f t="shared" si="37"/>
        <v>0</v>
      </c>
      <c r="N749" s="14" t="str">
        <f>+VLOOKUP(B749,'[1]2023'!I$747:Q$843,7,0)</f>
        <v>20230929</v>
      </c>
      <c r="O749" t="s">
        <v>1194</v>
      </c>
    </row>
    <row r="750" spans="1:15" hidden="1" x14ac:dyDescent="0.2">
      <c r="A750" s="21">
        <v>45146</v>
      </c>
      <c r="B750" s="22">
        <v>5625</v>
      </c>
      <c r="C750" s="30"/>
      <c r="D750" s="22" t="s">
        <v>1115</v>
      </c>
      <c r="E750" s="25">
        <v>241438</v>
      </c>
      <c r="F750" s="32"/>
      <c r="G750" s="25">
        <v>19315</v>
      </c>
      <c r="H750" s="5">
        <f>-E750-G750</f>
        <v>-260753</v>
      </c>
      <c r="I750" s="22" t="s">
        <v>394</v>
      </c>
      <c r="J750" s="30"/>
      <c r="K750" s="20">
        <f t="shared" si="36"/>
        <v>45176</v>
      </c>
      <c r="L750" s="16">
        <f>+VLOOKUP(B750,'[1]2023'!I$1:Q$65536,9,0)</f>
        <v>-260753</v>
      </c>
      <c r="M750" s="16">
        <f t="shared" si="37"/>
        <v>0</v>
      </c>
      <c r="N750" s="14" t="str">
        <f>+VLOOKUP(B750,'[1]2023'!I$1:Q$65536,7,0)</f>
        <v>20230810</v>
      </c>
      <c r="O750" t="s">
        <v>1148</v>
      </c>
    </row>
    <row r="751" spans="1:15" hidden="1" x14ac:dyDescent="0.2">
      <c r="A751" s="21">
        <v>45146</v>
      </c>
      <c r="B751" s="22">
        <v>4689</v>
      </c>
      <c r="C751" s="30"/>
      <c r="D751" s="22" t="s">
        <v>1116</v>
      </c>
      <c r="E751" s="25">
        <v>525750</v>
      </c>
      <c r="F751" s="32"/>
      <c r="G751" s="25">
        <v>42060</v>
      </c>
      <c r="H751" s="5">
        <f>-E751-G751</f>
        <v>-567810</v>
      </c>
      <c r="I751" s="22" t="s">
        <v>302</v>
      </c>
      <c r="J751" s="30"/>
      <c r="K751" s="20">
        <f t="shared" si="36"/>
        <v>45176</v>
      </c>
      <c r="L751" s="16">
        <f>+VLOOKUP(B751,'[1]2023'!I$1:Q$65536,9,0)</f>
        <v>-567810</v>
      </c>
      <c r="M751" s="16">
        <f t="shared" si="37"/>
        <v>0</v>
      </c>
      <c r="N751" s="14" t="str">
        <f>+VLOOKUP(B751,'[1]2023'!I$1:Q$65536,7,0)</f>
        <v>20230810</v>
      </c>
      <c r="O751" t="s">
        <v>1148</v>
      </c>
    </row>
    <row r="752" spans="1:15" hidden="1" x14ac:dyDescent="0.2">
      <c r="A752" s="11">
        <v>45146</v>
      </c>
      <c r="B752" s="1">
        <v>5037</v>
      </c>
      <c r="C752" s="1" t="s">
        <v>950</v>
      </c>
      <c r="D752" s="1" t="s">
        <v>1145</v>
      </c>
      <c r="E752" s="5">
        <v>-333174</v>
      </c>
      <c r="F752" s="8" t="s">
        <v>145</v>
      </c>
      <c r="G752" s="5">
        <v>-26654</v>
      </c>
      <c r="H752" s="5">
        <v>-359828</v>
      </c>
      <c r="I752" s="1" t="s">
        <v>727</v>
      </c>
      <c r="J752" s="1" t="s">
        <v>243</v>
      </c>
      <c r="K752" s="20">
        <f t="shared" si="36"/>
        <v>45176</v>
      </c>
      <c r="L752" s="16">
        <f>+VLOOKUP(B752,'[1]2023'!I$1:Q$65536,9,0)</f>
        <v>-359828</v>
      </c>
      <c r="M752" s="16">
        <f t="shared" si="37"/>
        <v>0</v>
      </c>
      <c r="N752" s="14" t="str">
        <f>+VLOOKUP(B752,'[1]2023'!I$1:Q$65536,7,0)</f>
        <v>20230810</v>
      </c>
      <c r="O752" t="s">
        <v>1148</v>
      </c>
    </row>
    <row r="753" spans="1:15" hidden="1" x14ac:dyDescent="0.2">
      <c r="A753" s="11">
        <v>45146</v>
      </c>
      <c r="B753" s="1">
        <v>5038</v>
      </c>
      <c r="C753" s="1" t="s">
        <v>950</v>
      </c>
      <c r="D753" s="1" t="s">
        <v>1145</v>
      </c>
      <c r="E753" s="5">
        <v>-392766</v>
      </c>
      <c r="F753" s="8" t="s">
        <v>145</v>
      </c>
      <c r="G753" s="5">
        <v>-31421</v>
      </c>
      <c r="H753" s="5">
        <v>-424187</v>
      </c>
      <c r="I753" s="1" t="s">
        <v>727</v>
      </c>
      <c r="J753" s="1" t="s">
        <v>243</v>
      </c>
      <c r="K753" s="20">
        <f t="shared" si="36"/>
        <v>45176</v>
      </c>
      <c r="L753" s="16">
        <f>+VLOOKUP(B753,'[1]2023'!I$1:Q$65536,9,0)</f>
        <v>-424187</v>
      </c>
      <c r="M753" s="16">
        <f t="shared" si="37"/>
        <v>0</v>
      </c>
      <c r="N753" s="14" t="str">
        <f>+VLOOKUP(B753,'[1]2023'!I$1:Q$65536,7,0)</f>
        <v>20230810</v>
      </c>
      <c r="O753" t="s">
        <v>1148</v>
      </c>
    </row>
    <row r="754" spans="1:15" hidden="1" x14ac:dyDescent="0.2">
      <c r="A754" s="11">
        <v>45146</v>
      </c>
      <c r="B754" s="1">
        <v>46962</v>
      </c>
      <c r="C754" s="1" t="s">
        <v>371</v>
      </c>
      <c r="D754" s="1" t="s">
        <v>1151</v>
      </c>
      <c r="E754" s="5">
        <v>2144100</v>
      </c>
      <c r="F754" s="8" t="s">
        <v>145</v>
      </c>
      <c r="G754" s="5">
        <v>171528</v>
      </c>
      <c r="H754" s="5">
        <f>+E754+G754</f>
        <v>2315628</v>
      </c>
      <c r="I754" s="1" t="s">
        <v>302</v>
      </c>
      <c r="J754" s="1" t="s">
        <v>375</v>
      </c>
      <c r="K754" s="20">
        <f t="shared" si="36"/>
        <v>45176</v>
      </c>
      <c r="L754" s="16">
        <f>+VLOOKUP(B754,'[1]2023'!I$747:Q$843,9,0)</f>
        <v>2315628</v>
      </c>
      <c r="M754" s="16">
        <f t="shared" si="37"/>
        <v>0</v>
      </c>
      <c r="N754" s="14" t="str">
        <f>+VLOOKUP(B754,'[1]2023'!I$747:Q$843,7,0)</f>
        <v>20230929</v>
      </c>
      <c r="O754" t="s">
        <v>1194</v>
      </c>
    </row>
    <row r="755" spans="1:15" hidden="1" x14ac:dyDescent="0.2">
      <c r="A755" s="21">
        <v>45147</v>
      </c>
      <c r="B755" s="22">
        <v>7832</v>
      </c>
      <c r="C755" s="30"/>
      <c r="D755" s="22" t="s">
        <v>1117</v>
      </c>
      <c r="E755" s="25">
        <v>232712</v>
      </c>
      <c r="F755" s="32"/>
      <c r="G755" s="25">
        <v>23271</v>
      </c>
      <c r="H755" s="5">
        <f>-E755-G755</f>
        <v>-255983</v>
      </c>
      <c r="I755" s="22" t="s">
        <v>748</v>
      </c>
      <c r="J755" s="30"/>
      <c r="K755" s="20">
        <f t="shared" si="36"/>
        <v>45177</v>
      </c>
      <c r="L755" s="16">
        <f>+VLOOKUP(B755,'[1]2023'!I$1:Q$65536,9,0)</f>
        <v>-255983</v>
      </c>
      <c r="M755" s="16">
        <f t="shared" si="37"/>
        <v>0</v>
      </c>
      <c r="N755" s="14" t="str">
        <f>+VLOOKUP(B755,'[1]2023'!I$1:Q$65536,7,0)</f>
        <v>20230810</v>
      </c>
      <c r="O755" t="s">
        <v>1148</v>
      </c>
    </row>
    <row r="756" spans="1:15" hidden="1" x14ac:dyDescent="0.2">
      <c r="A756" s="21">
        <v>45147</v>
      </c>
      <c r="B756" s="22">
        <v>5450</v>
      </c>
      <c r="C756" s="30"/>
      <c r="D756" s="22" t="s">
        <v>1118</v>
      </c>
      <c r="E756" s="25">
        <v>260659</v>
      </c>
      <c r="F756" s="32"/>
      <c r="G756" s="25">
        <v>26066</v>
      </c>
      <c r="H756" s="5">
        <f>-E756-G756</f>
        <v>-286725</v>
      </c>
      <c r="I756" s="22" t="s">
        <v>437</v>
      </c>
      <c r="J756" s="30"/>
      <c r="K756" s="20">
        <f t="shared" si="36"/>
        <v>45177</v>
      </c>
      <c r="L756" s="16">
        <f>+VLOOKUP(B756,'[1]2023'!I$1:Q$65536,9,0)</f>
        <v>-286725</v>
      </c>
      <c r="M756" s="16">
        <f t="shared" si="37"/>
        <v>0</v>
      </c>
      <c r="N756" s="14" t="str">
        <f>+VLOOKUP(B756,'[1]2023'!I$1:Q$65536,7,0)</f>
        <v>20230810</v>
      </c>
      <c r="O756" t="s">
        <v>1148</v>
      </c>
    </row>
    <row r="757" spans="1:15" hidden="1" x14ac:dyDescent="0.2">
      <c r="A757" s="11">
        <v>45147</v>
      </c>
      <c r="B757" s="1">
        <v>46996</v>
      </c>
      <c r="C757" s="1" t="s">
        <v>371</v>
      </c>
      <c r="D757" s="1" t="s">
        <v>996</v>
      </c>
      <c r="E757" s="5">
        <v>4640960</v>
      </c>
      <c r="F757" s="8" t="s">
        <v>145</v>
      </c>
      <c r="G757" s="5">
        <v>371277</v>
      </c>
      <c r="H757" s="5">
        <f>+E757+G757</f>
        <v>5012237</v>
      </c>
      <c r="I757" s="1" t="s">
        <v>748</v>
      </c>
      <c r="J757" s="1" t="s">
        <v>134</v>
      </c>
      <c r="K757" s="20">
        <f t="shared" si="36"/>
        <v>45177</v>
      </c>
      <c r="L757" s="16">
        <f>+VLOOKUP(B757,'[1]2023'!I$747:Q$843,9,0)</f>
        <v>5012237</v>
      </c>
      <c r="M757" s="16">
        <f t="shared" si="37"/>
        <v>0</v>
      </c>
      <c r="N757" s="14" t="str">
        <f>+VLOOKUP(B757,'[1]2023'!I$747:Q$843,7,0)</f>
        <v>20230929</v>
      </c>
      <c r="O757" t="s">
        <v>1194</v>
      </c>
    </row>
    <row r="758" spans="1:15" hidden="1" x14ac:dyDescent="0.2">
      <c r="A758" s="11">
        <v>45147</v>
      </c>
      <c r="B758" s="1">
        <v>47003</v>
      </c>
      <c r="C758" s="1" t="s">
        <v>371</v>
      </c>
      <c r="D758" s="1" t="s">
        <v>437</v>
      </c>
      <c r="E758" s="5">
        <v>2221160</v>
      </c>
      <c r="F758" s="8" t="s">
        <v>145</v>
      </c>
      <c r="G758" s="5">
        <v>177693</v>
      </c>
      <c r="H758" s="5">
        <f>+E758+G758</f>
        <v>2398853</v>
      </c>
      <c r="I758" s="1" t="s">
        <v>437</v>
      </c>
      <c r="J758" s="1" t="s">
        <v>456</v>
      </c>
      <c r="K758" s="20">
        <f t="shared" si="36"/>
        <v>45177</v>
      </c>
      <c r="L758" s="16">
        <f>+VLOOKUP(B758,'[1]2023'!I$747:Q$843,9,0)</f>
        <v>2398853</v>
      </c>
      <c r="M758" s="16">
        <f t="shared" si="37"/>
        <v>0</v>
      </c>
      <c r="N758" s="14" t="str">
        <f>+VLOOKUP(B758,'[1]2023'!I$747:Q$843,7,0)</f>
        <v>20230929</v>
      </c>
      <c r="O758" t="s">
        <v>1194</v>
      </c>
    </row>
    <row r="759" spans="1:15" hidden="1" x14ac:dyDescent="0.2">
      <c r="A759" s="11">
        <v>45147</v>
      </c>
      <c r="B759" s="1">
        <v>47012</v>
      </c>
      <c r="C759" s="1" t="s">
        <v>371</v>
      </c>
      <c r="D759" s="1" t="s">
        <v>974</v>
      </c>
      <c r="E759" s="5">
        <v>333174</v>
      </c>
      <c r="F759" s="8" t="s">
        <v>145</v>
      </c>
      <c r="G759" s="5">
        <v>26654</v>
      </c>
      <c r="H759" s="5">
        <f>+E759+G759</f>
        <v>359828</v>
      </c>
      <c r="I759" s="1" t="s">
        <v>748</v>
      </c>
      <c r="J759" s="1" t="s">
        <v>134</v>
      </c>
      <c r="K759" s="20">
        <f t="shared" si="36"/>
        <v>45177</v>
      </c>
      <c r="L759" s="16">
        <f>+VLOOKUP(B759,'[1]2023'!I$747:Q$843,9,0)</f>
        <v>359828</v>
      </c>
      <c r="M759" s="16">
        <f t="shared" si="37"/>
        <v>0</v>
      </c>
      <c r="N759" s="14" t="str">
        <f>+VLOOKUP(B759,'[1]2023'!I$747:Q$843,7,0)</f>
        <v>20230929</v>
      </c>
      <c r="O759" t="s">
        <v>1194</v>
      </c>
    </row>
    <row r="760" spans="1:15" hidden="1" x14ac:dyDescent="0.2">
      <c r="A760" s="21">
        <v>45148</v>
      </c>
      <c r="B760" s="22">
        <v>4790</v>
      </c>
      <c r="C760" s="30"/>
      <c r="D760" s="22" t="s">
        <v>1119</v>
      </c>
      <c r="E760" s="25">
        <v>8329</v>
      </c>
      <c r="F760" s="32"/>
      <c r="G760" s="25">
        <v>833</v>
      </c>
      <c r="H760" s="5">
        <f>-E760-G760</f>
        <v>-9162</v>
      </c>
      <c r="I760" s="22" t="s">
        <v>748</v>
      </c>
      <c r="J760" s="30"/>
      <c r="K760" s="20">
        <f t="shared" si="36"/>
        <v>45178</v>
      </c>
      <c r="L760" s="16">
        <f>+VLOOKUP(B760,'[1]2023'!I$1:Q$65536,9,0)</f>
        <v>-9162</v>
      </c>
      <c r="M760" s="16">
        <f t="shared" si="37"/>
        <v>0</v>
      </c>
      <c r="N760" s="14" t="str">
        <f>+VLOOKUP(B760,'[1]2023'!I$1:Q$65536,7,0)</f>
        <v>20230810</v>
      </c>
      <c r="O760" t="s">
        <v>1148</v>
      </c>
    </row>
    <row r="761" spans="1:15" hidden="1" x14ac:dyDescent="0.2">
      <c r="A761" s="21">
        <v>45148</v>
      </c>
      <c r="B761" s="22">
        <v>4789</v>
      </c>
      <c r="C761" s="30"/>
      <c r="D761" s="22" t="s">
        <v>1120</v>
      </c>
      <c r="E761" s="25">
        <v>1527765</v>
      </c>
      <c r="F761" s="32"/>
      <c r="G761" s="25">
        <v>122221</v>
      </c>
      <c r="H761" s="5">
        <f>-E761-G761</f>
        <v>-1649986</v>
      </c>
      <c r="I761" s="22" t="s">
        <v>748</v>
      </c>
      <c r="J761" s="30"/>
      <c r="K761" s="20">
        <f t="shared" si="36"/>
        <v>45178</v>
      </c>
      <c r="L761" s="16">
        <f>+VLOOKUP(B761,'[1]2023'!I$1:Q$65536,9,0)</f>
        <v>-1649986</v>
      </c>
      <c r="M761" s="16">
        <f t="shared" si="37"/>
        <v>0</v>
      </c>
      <c r="N761" s="14" t="str">
        <f>+VLOOKUP(B761,'[1]2023'!I$1:Q$65536,7,0)</f>
        <v>20230810</v>
      </c>
      <c r="O761" t="s">
        <v>1148</v>
      </c>
    </row>
    <row r="762" spans="1:15" hidden="1" x14ac:dyDescent="0.2">
      <c r="A762" s="21">
        <v>45148</v>
      </c>
      <c r="B762" s="22">
        <v>5621</v>
      </c>
      <c r="C762" s="30"/>
      <c r="D762" s="22" t="s">
        <v>1121</v>
      </c>
      <c r="E762" s="25">
        <v>303710</v>
      </c>
      <c r="F762" s="32"/>
      <c r="G762" s="25">
        <v>24297</v>
      </c>
      <c r="H762" s="5">
        <f>-E762-G762</f>
        <v>-328007</v>
      </c>
      <c r="I762" s="22" t="s">
        <v>207</v>
      </c>
      <c r="J762" s="30"/>
      <c r="K762" s="20">
        <f t="shared" si="36"/>
        <v>45178</v>
      </c>
      <c r="L762" s="16">
        <f>+VLOOKUP(B762,'[1]2023'!I$1:Q$65536,9,0)</f>
        <v>-328007</v>
      </c>
      <c r="M762" s="16">
        <f t="shared" si="37"/>
        <v>0</v>
      </c>
      <c r="N762" s="14" t="str">
        <f>+VLOOKUP(B762,'[1]2023'!I$1:Q$65536,7,0)</f>
        <v>20230810</v>
      </c>
      <c r="O762" t="s">
        <v>1148</v>
      </c>
    </row>
    <row r="763" spans="1:15" hidden="1" x14ac:dyDescent="0.2">
      <c r="A763" s="21">
        <v>45149</v>
      </c>
      <c r="B763" s="22">
        <v>5761</v>
      </c>
      <c r="C763" s="30"/>
      <c r="D763" s="22" t="s">
        <v>1122</v>
      </c>
      <c r="E763" s="25">
        <v>2368864</v>
      </c>
      <c r="F763" s="32"/>
      <c r="G763" s="25">
        <v>189509</v>
      </c>
      <c r="H763" s="5">
        <f>-E763-G763</f>
        <v>-2558373</v>
      </c>
      <c r="I763" s="22" t="s">
        <v>593</v>
      </c>
      <c r="J763" s="30"/>
      <c r="K763" s="20">
        <f t="shared" si="36"/>
        <v>45179</v>
      </c>
      <c r="L763" s="16">
        <f>+VLOOKUP(B763,'[1]2023'!I$1:Q$65536,9,0)</f>
        <v>-2558373</v>
      </c>
      <c r="M763" s="16">
        <f t="shared" si="37"/>
        <v>0</v>
      </c>
      <c r="N763" s="14" t="str">
        <f>+VLOOKUP(B763,'[1]2023'!I$1:Q$65536,7,0)</f>
        <v>20230810</v>
      </c>
      <c r="O763" t="s">
        <v>1148</v>
      </c>
    </row>
    <row r="764" spans="1:15" hidden="1" x14ac:dyDescent="0.2">
      <c r="A764" s="11">
        <v>45149</v>
      </c>
      <c r="B764" s="1">
        <v>48232</v>
      </c>
      <c r="C764" s="1" t="s">
        <v>371</v>
      </c>
      <c r="D764" s="1" t="s">
        <v>394</v>
      </c>
      <c r="E764" s="5">
        <v>1008020</v>
      </c>
      <c r="F764" s="8" t="s">
        <v>145</v>
      </c>
      <c r="G764" s="5">
        <v>80642</v>
      </c>
      <c r="H764" s="5">
        <f>+E764+G764</f>
        <v>1088662</v>
      </c>
      <c r="I764" s="1" t="s">
        <v>394</v>
      </c>
      <c r="J764" s="1" t="s">
        <v>472</v>
      </c>
      <c r="K764" s="20">
        <f t="shared" si="36"/>
        <v>45179</v>
      </c>
      <c r="L764" s="16">
        <f>+VLOOKUP(B764,'[1]2023'!I$747:Q$843,9,0)</f>
        <v>1088662</v>
      </c>
      <c r="M764" s="16">
        <f t="shared" si="37"/>
        <v>0</v>
      </c>
      <c r="N764" s="14" t="str">
        <f>+VLOOKUP(B764,'[1]2023'!I$747:Q$843,7,0)</f>
        <v>20230929</v>
      </c>
      <c r="O764" t="s">
        <v>1194</v>
      </c>
    </row>
    <row r="765" spans="1:15" hidden="1" x14ac:dyDescent="0.2">
      <c r="A765" s="11">
        <v>45152</v>
      </c>
      <c r="B765" s="1">
        <v>48365</v>
      </c>
      <c r="C765" s="1" t="s">
        <v>371</v>
      </c>
      <c r="D765" s="1" t="s">
        <v>207</v>
      </c>
      <c r="E765" s="5">
        <v>1726685</v>
      </c>
      <c r="F765" s="8" t="s">
        <v>145</v>
      </c>
      <c r="G765" s="5">
        <v>138135</v>
      </c>
      <c r="H765" s="5">
        <f>+E765+G765</f>
        <v>1864820</v>
      </c>
      <c r="I765" s="1" t="s">
        <v>207</v>
      </c>
      <c r="J765" s="1" t="s">
        <v>706</v>
      </c>
      <c r="K765" s="20">
        <f t="shared" si="36"/>
        <v>45182</v>
      </c>
      <c r="L765" s="16">
        <f>+VLOOKUP(B765,'[1]2023'!I$844:Q$942,9,0)</f>
        <v>1864820</v>
      </c>
      <c r="M765" s="16">
        <f t="shared" si="37"/>
        <v>0</v>
      </c>
      <c r="N765" s="14" t="str">
        <f>+VLOOKUP(B765,'[1]2023'!I$844:Q$942,7,0)</f>
        <v>20231010</v>
      </c>
      <c r="O765" t="s">
        <v>1202</v>
      </c>
    </row>
    <row r="766" spans="1:15" hidden="1" x14ac:dyDescent="0.2">
      <c r="A766" s="11">
        <v>45152</v>
      </c>
      <c r="B766" s="1">
        <v>48366</v>
      </c>
      <c r="C766" s="1" t="s">
        <v>371</v>
      </c>
      <c r="D766" s="1" t="s">
        <v>727</v>
      </c>
      <c r="E766" s="5">
        <v>1132788</v>
      </c>
      <c r="F766" s="8" t="s">
        <v>145</v>
      </c>
      <c r="G766" s="5">
        <v>90623</v>
      </c>
      <c r="H766" s="5">
        <f>+E766+G766</f>
        <v>1223411</v>
      </c>
      <c r="I766" s="1" t="s">
        <v>727</v>
      </c>
      <c r="J766" s="1" t="s">
        <v>243</v>
      </c>
      <c r="K766" s="20">
        <f t="shared" si="36"/>
        <v>45182</v>
      </c>
      <c r="L766" s="16">
        <f>+VLOOKUP(B766,'[1]2023'!I$844:Q$942,9,0)</f>
        <v>1223411</v>
      </c>
      <c r="M766" s="16">
        <f t="shared" si="37"/>
        <v>0</v>
      </c>
      <c r="N766" s="14" t="str">
        <f>+VLOOKUP(B766,'[1]2023'!I$844:Q$942,7,0)</f>
        <v>20231010</v>
      </c>
      <c r="O766" t="s">
        <v>1202</v>
      </c>
    </row>
    <row r="767" spans="1:15" hidden="1" x14ac:dyDescent="0.2">
      <c r="A767" s="11">
        <v>45152</v>
      </c>
      <c r="B767" s="1">
        <v>48367</v>
      </c>
      <c r="C767" s="1" t="s">
        <v>371</v>
      </c>
      <c r="D767" s="1" t="s">
        <v>593</v>
      </c>
      <c r="E767" s="5">
        <v>7101270</v>
      </c>
      <c r="F767" s="8" t="s">
        <v>145</v>
      </c>
      <c r="G767" s="5">
        <v>568102</v>
      </c>
      <c r="H767" s="5">
        <f>+E767+G767</f>
        <v>7669372</v>
      </c>
      <c r="I767" s="1" t="s">
        <v>593</v>
      </c>
      <c r="J767" s="1" t="s">
        <v>162</v>
      </c>
      <c r="K767" s="20">
        <f t="shared" si="36"/>
        <v>45182</v>
      </c>
      <c r="L767" s="16">
        <f>+VLOOKUP(B767,'[1]2023'!I$844:Q$942,9,0)</f>
        <v>7669372</v>
      </c>
      <c r="M767" s="16">
        <f t="shared" si="37"/>
        <v>0</v>
      </c>
      <c r="N767" s="14" t="str">
        <f>+VLOOKUP(B767,'[1]2023'!I$844:Q$942,7,0)</f>
        <v>20231010</v>
      </c>
      <c r="O767" t="s">
        <v>1202</v>
      </c>
    </row>
    <row r="768" spans="1:15" hidden="1" x14ac:dyDescent="0.2">
      <c r="A768" s="21">
        <v>45153</v>
      </c>
      <c r="B768" s="22">
        <v>5013</v>
      </c>
      <c r="C768" s="30"/>
      <c r="D768" s="22" t="s">
        <v>1123</v>
      </c>
      <c r="E768" s="25">
        <v>153623</v>
      </c>
      <c r="F768" s="32"/>
      <c r="G768" s="25">
        <v>15362</v>
      </c>
      <c r="H768" s="5">
        <f t="shared" ref="H768:H775" si="38">-E768-G768</f>
        <v>-168985</v>
      </c>
      <c r="I768" s="22" t="s">
        <v>393</v>
      </c>
      <c r="J768" s="30"/>
      <c r="K768" s="20">
        <f t="shared" si="36"/>
        <v>45183</v>
      </c>
      <c r="L768" s="16">
        <f>+VLOOKUP(B768,'[1]2023'!I$1:Q$65536,9,0)</f>
        <v>-168985</v>
      </c>
      <c r="M768" s="16">
        <f t="shared" si="37"/>
        <v>0</v>
      </c>
      <c r="N768" s="14" t="str">
        <f>+VLOOKUP(B768,'[1]2023'!I$1:Q$65536,7,0)</f>
        <v>20230810</v>
      </c>
      <c r="O768" t="s">
        <v>1148</v>
      </c>
    </row>
    <row r="769" spans="1:15" hidden="1" x14ac:dyDescent="0.2">
      <c r="A769" s="21">
        <v>45153</v>
      </c>
      <c r="B769" s="22">
        <v>5014</v>
      </c>
      <c r="C769" s="30"/>
      <c r="D769" s="22" t="s">
        <v>1124</v>
      </c>
      <c r="E769" s="25">
        <v>2012075</v>
      </c>
      <c r="F769" s="32"/>
      <c r="G769" s="25">
        <v>160966</v>
      </c>
      <c r="H769" s="5">
        <f t="shared" si="38"/>
        <v>-2173041</v>
      </c>
      <c r="I769" s="22" t="s">
        <v>393</v>
      </c>
      <c r="J769" s="30"/>
      <c r="K769" s="20">
        <f t="shared" si="36"/>
        <v>45183</v>
      </c>
      <c r="L769" s="16">
        <f>+VLOOKUP(B769,'[1]2023'!I$1:Q$65536,9,0)</f>
        <v>-2173041</v>
      </c>
      <c r="M769" s="16">
        <f t="shared" si="37"/>
        <v>0</v>
      </c>
      <c r="N769" s="14" t="str">
        <f>+VLOOKUP(B769,'[1]2023'!I$1:Q$65536,7,0)</f>
        <v>20230810</v>
      </c>
      <c r="O769" t="s">
        <v>1148</v>
      </c>
    </row>
    <row r="770" spans="1:15" hidden="1" x14ac:dyDescent="0.2">
      <c r="A770" s="21">
        <v>45153</v>
      </c>
      <c r="B770" s="22">
        <v>7118</v>
      </c>
      <c r="C770" s="30"/>
      <c r="D770" s="22" t="s">
        <v>1125</v>
      </c>
      <c r="E770" s="25">
        <v>501026</v>
      </c>
      <c r="F770" s="32"/>
      <c r="G770" s="25">
        <v>40082</v>
      </c>
      <c r="H770" s="5">
        <f t="shared" si="38"/>
        <v>-541108</v>
      </c>
      <c r="I770" s="22" t="s">
        <v>437</v>
      </c>
      <c r="J770" s="30"/>
      <c r="K770" s="20">
        <f t="shared" si="36"/>
        <v>45183</v>
      </c>
      <c r="L770" s="16">
        <f>+VLOOKUP(B770,'[1]2023'!I$1:Q$65536,9,0)</f>
        <v>-541108</v>
      </c>
      <c r="M770" s="16">
        <f t="shared" si="37"/>
        <v>0</v>
      </c>
      <c r="N770" s="14" t="str">
        <f>+VLOOKUP(B770,'[1]2023'!I$1:Q$65536,7,0)</f>
        <v>20230810</v>
      </c>
      <c r="O770" t="s">
        <v>1148</v>
      </c>
    </row>
    <row r="771" spans="1:15" hidden="1" x14ac:dyDescent="0.2">
      <c r="A771" s="21">
        <v>45153</v>
      </c>
      <c r="B771" s="22">
        <v>5241</v>
      </c>
      <c r="C771" s="30"/>
      <c r="D771" s="22" t="s">
        <v>1126</v>
      </c>
      <c r="E771" s="25">
        <v>53560</v>
      </c>
      <c r="F771" s="32"/>
      <c r="G771" s="25">
        <v>5356</v>
      </c>
      <c r="H771" s="5">
        <f t="shared" si="38"/>
        <v>-58916</v>
      </c>
      <c r="I771" s="22" t="s">
        <v>727</v>
      </c>
      <c r="J771" s="30"/>
      <c r="K771" s="20">
        <f t="shared" si="36"/>
        <v>45183</v>
      </c>
      <c r="L771" s="16">
        <f>+VLOOKUP(B771,'[1]2023'!I$1:Q$65536,9,0)</f>
        <v>-58916</v>
      </c>
      <c r="M771" s="16">
        <f t="shared" si="37"/>
        <v>0</v>
      </c>
      <c r="N771" s="14" t="str">
        <f>+VLOOKUP(B771,'[1]2023'!I$1:Q$65536,7,0)</f>
        <v>20230810</v>
      </c>
      <c r="O771" t="s">
        <v>1148</v>
      </c>
    </row>
    <row r="772" spans="1:15" hidden="1" x14ac:dyDescent="0.2">
      <c r="A772" s="21">
        <v>45153</v>
      </c>
      <c r="B772" s="22">
        <v>8200</v>
      </c>
      <c r="C772" s="30"/>
      <c r="D772" s="22" t="s">
        <v>1147</v>
      </c>
      <c r="E772" s="25">
        <v>775706</v>
      </c>
      <c r="F772" s="32"/>
      <c r="G772" s="25">
        <v>62056</v>
      </c>
      <c r="H772" s="5">
        <f t="shared" si="38"/>
        <v>-837762</v>
      </c>
      <c r="I772" s="22" t="s">
        <v>748</v>
      </c>
      <c r="J772" s="30"/>
      <c r="K772" s="20">
        <f t="shared" si="36"/>
        <v>45183</v>
      </c>
      <c r="L772" s="16">
        <f>+VLOOKUP(B772,'[1]2023'!I$1:Q$65536,9,0)</f>
        <v>-837762</v>
      </c>
      <c r="M772" s="16">
        <f t="shared" si="37"/>
        <v>0</v>
      </c>
      <c r="N772" s="14" t="str">
        <f>+VLOOKUP(B772,'[1]2023'!I$1:Q$65536,7,0)</f>
        <v>20230810</v>
      </c>
      <c r="O772" t="s">
        <v>1148</v>
      </c>
    </row>
    <row r="773" spans="1:15" hidden="1" x14ac:dyDescent="0.2">
      <c r="A773" s="21">
        <v>45154</v>
      </c>
      <c r="B773" s="22">
        <v>5429</v>
      </c>
      <c r="C773" s="30"/>
      <c r="D773" s="22" t="s">
        <v>1127</v>
      </c>
      <c r="E773" s="25">
        <v>178532</v>
      </c>
      <c r="F773" s="32"/>
      <c r="G773" s="25">
        <v>14283</v>
      </c>
      <c r="H773" s="5">
        <f t="shared" si="38"/>
        <v>-192815</v>
      </c>
      <c r="I773" s="22" t="s">
        <v>727</v>
      </c>
      <c r="J773" s="30"/>
      <c r="K773" s="20">
        <f t="shared" si="36"/>
        <v>45184</v>
      </c>
      <c r="L773" s="16">
        <f>+VLOOKUP(B773,'[1]2023'!I$1:Q$65536,9,0)</f>
        <v>-192815</v>
      </c>
      <c r="M773" s="16">
        <f t="shared" si="37"/>
        <v>0</v>
      </c>
      <c r="N773" s="14" t="str">
        <f>+VLOOKUP(B773,'[1]2023'!I$1:Q$65536,7,0)</f>
        <v>20230810</v>
      </c>
      <c r="O773" t="s">
        <v>1148</v>
      </c>
    </row>
    <row r="774" spans="1:15" hidden="1" x14ac:dyDescent="0.2">
      <c r="A774" s="21">
        <v>45154</v>
      </c>
      <c r="B774" s="22">
        <v>4804</v>
      </c>
      <c r="C774" s="30"/>
      <c r="D774" s="22" t="s">
        <v>1128</v>
      </c>
      <c r="E774" s="25">
        <v>113136</v>
      </c>
      <c r="F774" s="32"/>
      <c r="G774" s="25">
        <v>9051</v>
      </c>
      <c r="H774" s="5">
        <f t="shared" si="38"/>
        <v>-122187</v>
      </c>
      <c r="I774" s="22" t="s">
        <v>438</v>
      </c>
      <c r="J774" s="30"/>
      <c r="K774" s="20">
        <f t="shared" si="36"/>
        <v>45184</v>
      </c>
      <c r="L774" s="16">
        <f>+VLOOKUP(B774,'[1]2023'!I$1:Q$65536,9,0)</f>
        <v>-122187</v>
      </c>
      <c r="M774" s="16">
        <f t="shared" si="37"/>
        <v>0</v>
      </c>
      <c r="N774" s="14" t="str">
        <f>+VLOOKUP(B774,'[1]2023'!I$1:Q$65536,7,0)</f>
        <v>20230810</v>
      </c>
      <c r="O774" t="s">
        <v>1148</v>
      </c>
    </row>
    <row r="775" spans="1:15" hidden="1" x14ac:dyDescent="0.2">
      <c r="A775" s="21">
        <v>45154</v>
      </c>
      <c r="B775" s="22">
        <v>3526</v>
      </c>
      <c r="C775" s="30"/>
      <c r="D775" s="22" t="s">
        <v>1129</v>
      </c>
      <c r="E775" s="25">
        <v>59533</v>
      </c>
      <c r="F775" s="32"/>
      <c r="G775" s="25">
        <v>4763</v>
      </c>
      <c r="H775" s="5">
        <f t="shared" si="38"/>
        <v>-64296</v>
      </c>
      <c r="I775" s="22" t="s">
        <v>251</v>
      </c>
      <c r="J775" s="30"/>
      <c r="K775" s="20">
        <f t="shared" si="36"/>
        <v>45184</v>
      </c>
      <c r="L775" s="16">
        <f>+VLOOKUP(B775,'[1]2023'!I$1:Q$65536,9,0)</f>
        <v>-64296</v>
      </c>
      <c r="M775" s="16">
        <f t="shared" si="37"/>
        <v>0</v>
      </c>
      <c r="N775" s="14" t="str">
        <f>+VLOOKUP(B775,'[1]2023'!I$1:Q$65536,7,0)</f>
        <v>20230810</v>
      </c>
      <c r="O775" t="s">
        <v>1148</v>
      </c>
    </row>
    <row r="776" spans="1:15" hidden="1" x14ac:dyDescent="0.2">
      <c r="A776" s="11">
        <v>45154</v>
      </c>
      <c r="B776" s="1">
        <v>48501</v>
      </c>
      <c r="C776" s="1" t="s">
        <v>371</v>
      </c>
      <c r="D776" s="1" t="s">
        <v>974</v>
      </c>
      <c r="E776" s="5">
        <v>566394</v>
      </c>
      <c r="F776" s="8" t="s">
        <v>145</v>
      </c>
      <c r="G776" s="5">
        <v>45312</v>
      </c>
      <c r="H776" s="5">
        <f>+E776+G776</f>
        <v>611706</v>
      </c>
      <c r="I776" s="1" t="s">
        <v>748</v>
      </c>
      <c r="J776" s="1" t="s">
        <v>134</v>
      </c>
      <c r="K776" s="20">
        <f t="shared" si="36"/>
        <v>45184</v>
      </c>
      <c r="L776" s="16">
        <f>+VLOOKUP(B776,'[1]2023'!I$844:Q$942,9,0)</f>
        <v>611706</v>
      </c>
      <c r="M776" s="16">
        <f t="shared" si="37"/>
        <v>0</v>
      </c>
      <c r="N776" s="14" t="str">
        <f>+VLOOKUP(B776,'[1]2023'!I$844:Q$942,7,0)</f>
        <v>20231010</v>
      </c>
      <c r="O776" t="s">
        <v>1202</v>
      </c>
    </row>
    <row r="777" spans="1:15" hidden="1" x14ac:dyDescent="0.2">
      <c r="A777" s="11">
        <v>45154</v>
      </c>
      <c r="B777" s="1">
        <v>48550</v>
      </c>
      <c r="C777" s="1" t="s">
        <v>371</v>
      </c>
      <c r="D777" s="1" t="s">
        <v>437</v>
      </c>
      <c r="E777" s="5">
        <v>2134650</v>
      </c>
      <c r="F777" s="8" t="s">
        <v>145</v>
      </c>
      <c r="G777" s="5">
        <v>170772</v>
      </c>
      <c r="H777" s="5">
        <f>+E777+G777</f>
        <v>2305422</v>
      </c>
      <c r="I777" s="1" t="s">
        <v>437</v>
      </c>
      <c r="J777" s="1" t="s">
        <v>456</v>
      </c>
      <c r="K777" s="20">
        <f t="shared" si="36"/>
        <v>45184</v>
      </c>
      <c r="L777" s="16">
        <f>+VLOOKUP(B777,'[1]2023'!I$844:Q$942,9,0)</f>
        <v>2305422</v>
      </c>
      <c r="M777" s="16">
        <f t="shared" si="37"/>
        <v>0</v>
      </c>
      <c r="N777" s="14" t="str">
        <f>+VLOOKUP(B777,'[1]2023'!I$844:Q$942,7,0)</f>
        <v>20231010</v>
      </c>
      <c r="O777" t="s">
        <v>1202</v>
      </c>
    </row>
    <row r="778" spans="1:15" hidden="1" x14ac:dyDescent="0.2">
      <c r="A778" s="21">
        <v>45155</v>
      </c>
      <c r="B778" s="22">
        <v>6040</v>
      </c>
      <c r="C778" s="30"/>
      <c r="D778" s="22" t="s">
        <v>1130</v>
      </c>
      <c r="E778" s="25">
        <v>91113</v>
      </c>
      <c r="F778" s="32"/>
      <c r="G778" s="25">
        <v>9111</v>
      </c>
      <c r="H778" s="5">
        <f>-E778-G778</f>
        <v>-100224</v>
      </c>
      <c r="I778" s="22" t="s">
        <v>207</v>
      </c>
      <c r="J778" s="30"/>
      <c r="K778" s="20">
        <f t="shared" si="36"/>
        <v>45185</v>
      </c>
      <c r="L778" s="16">
        <f>+VLOOKUP(B778,'[1]2023'!I$1:Q$65536,9,0)</f>
        <v>-100224</v>
      </c>
      <c r="M778" s="16">
        <f t="shared" si="37"/>
        <v>0</v>
      </c>
      <c r="N778" s="14" t="str">
        <f>+VLOOKUP(B778,'[1]2023'!I$1:Q$65536,7,0)</f>
        <v>20230810</v>
      </c>
      <c r="O778" t="s">
        <v>1148</v>
      </c>
    </row>
    <row r="779" spans="1:15" hidden="1" x14ac:dyDescent="0.2">
      <c r="A779" s="11">
        <v>45155</v>
      </c>
      <c r="B779" s="1">
        <v>48983</v>
      </c>
      <c r="C779" s="1" t="s">
        <v>371</v>
      </c>
      <c r="D779" s="1" t="s">
        <v>996</v>
      </c>
      <c r="E779" s="5">
        <v>4869355</v>
      </c>
      <c r="F779" s="8" t="s">
        <v>145</v>
      </c>
      <c r="G779" s="5">
        <v>389548</v>
      </c>
      <c r="H779" s="5">
        <f>+E779+G779</f>
        <v>5258903</v>
      </c>
      <c r="I779" s="1" t="s">
        <v>748</v>
      </c>
      <c r="J779" s="1" t="s">
        <v>134</v>
      </c>
      <c r="K779" s="20">
        <f t="shared" si="36"/>
        <v>45185</v>
      </c>
      <c r="L779" s="16">
        <f>+VLOOKUP(B779,'[1]2023'!I$844:Q$942,9,0)</f>
        <v>5258903</v>
      </c>
      <c r="M779" s="16">
        <f t="shared" si="37"/>
        <v>0</v>
      </c>
      <c r="N779" s="14" t="str">
        <f>+VLOOKUP(B779,'[1]2023'!I$844:Q$942,7,0)</f>
        <v>20231010</v>
      </c>
      <c r="O779" t="s">
        <v>1202</v>
      </c>
    </row>
    <row r="780" spans="1:15" hidden="1" x14ac:dyDescent="0.2">
      <c r="A780" s="21">
        <v>45156</v>
      </c>
      <c r="B780" s="22">
        <v>3795</v>
      </c>
      <c r="C780" s="30"/>
      <c r="D780" s="22" t="s">
        <v>1131</v>
      </c>
      <c r="E780" s="25">
        <v>17860</v>
      </c>
      <c r="F780" s="32"/>
      <c r="G780" s="25">
        <v>1786</v>
      </c>
      <c r="H780" s="5">
        <f>-E780-G780</f>
        <v>-19646</v>
      </c>
      <c r="I780" s="22" t="s">
        <v>251</v>
      </c>
      <c r="J780" s="30"/>
      <c r="K780" s="20">
        <f t="shared" si="36"/>
        <v>45186</v>
      </c>
      <c r="L780" s="16">
        <f>+VLOOKUP(B780,'[1]2023'!I$1:Q$65536,9,0)</f>
        <v>-19646</v>
      </c>
      <c r="M780" s="16">
        <f t="shared" si="37"/>
        <v>0</v>
      </c>
      <c r="N780" s="14" t="str">
        <f>+VLOOKUP(B780,'[1]2023'!I$1:Q$65536,7,0)</f>
        <v>20230810</v>
      </c>
      <c r="O780" t="s">
        <v>1148</v>
      </c>
    </row>
    <row r="781" spans="1:15" hidden="1" x14ac:dyDescent="0.2">
      <c r="A781" s="21">
        <v>45159</v>
      </c>
      <c r="B781" s="22">
        <v>4414</v>
      </c>
      <c r="C781" s="30"/>
      <c r="D781" s="22" t="s">
        <v>1132</v>
      </c>
      <c r="E781" s="25">
        <v>1165430</v>
      </c>
      <c r="F781" s="32"/>
      <c r="G781" s="25">
        <v>93234</v>
      </c>
      <c r="H781" s="5">
        <f>-E781-G781</f>
        <v>-1258664</v>
      </c>
      <c r="I781" s="22" t="s">
        <v>748</v>
      </c>
      <c r="J781" s="30"/>
      <c r="K781" s="20">
        <f t="shared" si="36"/>
        <v>45189</v>
      </c>
      <c r="L781" s="16">
        <f>+VLOOKUP(B781,'[1]2023'!I$747:Q$843,9,0)</f>
        <v>-1258664</v>
      </c>
      <c r="M781" s="16">
        <f t="shared" si="37"/>
        <v>0</v>
      </c>
      <c r="N781" s="14" t="str">
        <f>+VLOOKUP(B781,'[1]2023'!I$747:Q$843,7,0)</f>
        <v>20230911</v>
      </c>
      <c r="O781" t="s">
        <v>1193</v>
      </c>
    </row>
    <row r="782" spans="1:15" hidden="1" x14ac:dyDescent="0.2">
      <c r="A782" s="11">
        <v>45159</v>
      </c>
      <c r="B782" s="1">
        <v>49847</v>
      </c>
      <c r="C782" s="1" t="s">
        <v>371</v>
      </c>
      <c r="D782" s="1" t="s">
        <v>1152</v>
      </c>
      <c r="E782" s="5">
        <v>1415985</v>
      </c>
      <c r="F782" s="8" t="s">
        <v>145</v>
      </c>
      <c r="G782" s="5">
        <v>113279</v>
      </c>
      <c r="H782" s="5">
        <f t="shared" ref="H782:H789" si="39">+E782+G782</f>
        <v>1529264</v>
      </c>
      <c r="I782" s="1" t="s">
        <v>302</v>
      </c>
      <c r="J782" s="1" t="s">
        <v>375</v>
      </c>
      <c r="K782" s="20">
        <f t="shared" si="36"/>
        <v>45189</v>
      </c>
      <c r="L782" s="16">
        <f>+VLOOKUP(B782,'[1]2023'!I$844:Q$942,9,0)</f>
        <v>1529264</v>
      </c>
      <c r="M782" s="16">
        <f t="shared" si="37"/>
        <v>0</v>
      </c>
      <c r="N782" s="14" t="str">
        <f>+VLOOKUP(B782,'[1]2023'!I$844:Q$942,7,0)</f>
        <v>20231010</v>
      </c>
      <c r="O782" t="s">
        <v>1202</v>
      </c>
    </row>
    <row r="783" spans="1:15" hidden="1" x14ac:dyDescent="0.2">
      <c r="A783" s="11">
        <v>45159</v>
      </c>
      <c r="B783" s="1">
        <v>49854</v>
      </c>
      <c r="C783" s="1" t="s">
        <v>371</v>
      </c>
      <c r="D783" s="1" t="s">
        <v>1153</v>
      </c>
      <c r="E783" s="5">
        <v>6669520</v>
      </c>
      <c r="F783" s="8" t="s">
        <v>145</v>
      </c>
      <c r="G783" s="5">
        <v>533562</v>
      </c>
      <c r="H783" s="5">
        <f t="shared" si="39"/>
        <v>7203082</v>
      </c>
      <c r="I783" s="1" t="s">
        <v>302</v>
      </c>
      <c r="J783" s="1" t="s">
        <v>375</v>
      </c>
      <c r="K783" s="20">
        <f t="shared" si="36"/>
        <v>45189</v>
      </c>
      <c r="L783" s="16">
        <f>+VLOOKUP(B783,'[1]2023'!I$844:Q$942,9,0)</f>
        <v>7203082</v>
      </c>
      <c r="M783" s="16">
        <f t="shared" si="37"/>
        <v>0</v>
      </c>
      <c r="N783" s="14" t="str">
        <f>+VLOOKUP(B783,'[1]2023'!I$844:Q$942,7,0)</f>
        <v>20231010</v>
      </c>
      <c r="O783" t="s">
        <v>1202</v>
      </c>
    </row>
    <row r="784" spans="1:15" hidden="1" x14ac:dyDescent="0.2">
      <c r="A784" s="11">
        <v>45159</v>
      </c>
      <c r="B784" s="1">
        <v>49855</v>
      </c>
      <c r="C784" s="1" t="s">
        <v>371</v>
      </c>
      <c r="D784" s="1" t="s">
        <v>1154</v>
      </c>
      <c r="E784" s="5">
        <v>1190660</v>
      </c>
      <c r="F784" s="8" t="s">
        <v>145</v>
      </c>
      <c r="G784" s="5">
        <v>95253</v>
      </c>
      <c r="H784" s="5">
        <f t="shared" si="39"/>
        <v>1285913</v>
      </c>
      <c r="I784" s="1" t="s">
        <v>251</v>
      </c>
      <c r="J784" s="1" t="s">
        <v>745</v>
      </c>
      <c r="K784" s="20">
        <f t="shared" si="36"/>
        <v>45189</v>
      </c>
      <c r="L784" s="16">
        <f>+VLOOKUP(B784,'[1]2023'!I$844:Q$942,9,0)</f>
        <v>1285913</v>
      </c>
      <c r="M784" s="16">
        <f t="shared" si="37"/>
        <v>0</v>
      </c>
      <c r="N784" s="14" t="str">
        <f>+VLOOKUP(B784,'[1]2023'!I$844:Q$942,7,0)</f>
        <v>20231010</v>
      </c>
      <c r="O784" t="s">
        <v>1202</v>
      </c>
    </row>
    <row r="785" spans="1:15" hidden="1" x14ac:dyDescent="0.2">
      <c r="A785" s="11">
        <v>45159</v>
      </c>
      <c r="B785" s="1">
        <v>49856</v>
      </c>
      <c r="C785" s="1" t="s">
        <v>371</v>
      </c>
      <c r="D785" s="1" t="s">
        <v>593</v>
      </c>
      <c r="E785" s="5">
        <v>4719950</v>
      </c>
      <c r="F785" s="8" t="s">
        <v>145</v>
      </c>
      <c r="G785" s="5">
        <v>377596</v>
      </c>
      <c r="H785" s="5">
        <f t="shared" si="39"/>
        <v>5097546</v>
      </c>
      <c r="I785" s="1" t="s">
        <v>593</v>
      </c>
      <c r="J785" s="1" t="s">
        <v>162</v>
      </c>
      <c r="K785" s="20">
        <f t="shared" si="36"/>
        <v>45189</v>
      </c>
      <c r="L785" s="16">
        <f>+VLOOKUP(B785,'[1]2023'!I$844:Q$942,9,0)</f>
        <v>5097546</v>
      </c>
      <c r="M785" s="16">
        <f t="shared" si="37"/>
        <v>0</v>
      </c>
      <c r="N785" s="14" t="str">
        <f>+VLOOKUP(B785,'[1]2023'!I$844:Q$942,7,0)</f>
        <v>20231030</v>
      </c>
      <c r="O785" t="s">
        <v>1203</v>
      </c>
    </row>
    <row r="786" spans="1:15" hidden="1" x14ac:dyDescent="0.2">
      <c r="A786" s="11">
        <v>45159</v>
      </c>
      <c r="B786" s="1">
        <v>49857</v>
      </c>
      <c r="C786" s="1" t="s">
        <v>371</v>
      </c>
      <c r="D786" s="1" t="s">
        <v>394</v>
      </c>
      <c r="E786" s="5">
        <v>1265605</v>
      </c>
      <c r="F786" s="8" t="s">
        <v>145</v>
      </c>
      <c r="G786" s="5">
        <v>101248</v>
      </c>
      <c r="H786" s="5">
        <f t="shared" si="39"/>
        <v>1366853</v>
      </c>
      <c r="I786" s="1" t="s">
        <v>394</v>
      </c>
      <c r="J786" s="1" t="s">
        <v>472</v>
      </c>
      <c r="K786" s="20">
        <f t="shared" si="36"/>
        <v>45189</v>
      </c>
      <c r="L786" s="16">
        <f>+VLOOKUP(B786,'[1]2023'!I$844:Q$942,9,0)</f>
        <v>1366853</v>
      </c>
      <c r="M786" s="16">
        <f t="shared" si="37"/>
        <v>0</v>
      </c>
      <c r="N786" s="14" t="str">
        <f>+VLOOKUP(B786,'[1]2023'!I$844:Q$942,7,0)</f>
        <v>20231010</v>
      </c>
      <c r="O786" t="s">
        <v>1202</v>
      </c>
    </row>
    <row r="787" spans="1:15" hidden="1" x14ac:dyDescent="0.2">
      <c r="A787" s="11">
        <v>45159</v>
      </c>
      <c r="B787" s="1">
        <v>49858</v>
      </c>
      <c r="C787" s="1" t="s">
        <v>371</v>
      </c>
      <c r="D787" s="1" t="s">
        <v>727</v>
      </c>
      <c r="E787" s="5">
        <v>943990</v>
      </c>
      <c r="F787" s="8" t="s">
        <v>145</v>
      </c>
      <c r="G787" s="5">
        <v>75519</v>
      </c>
      <c r="H787" s="5">
        <f t="shared" si="39"/>
        <v>1019509</v>
      </c>
      <c r="I787" s="1" t="s">
        <v>727</v>
      </c>
      <c r="J787" s="1" t="s">
        <v>243</v>
      </c>
      <c r="K787" s="20">
        <f t="shared" si="36"/>
        <v>45189</v>
      </c>
      <c r="L787" s="16">
        <f>+VLOOKUP(B787,'[1]2023'!I$844:Q$942,9,0)</f>
        <v>1019509</v>
      </c>
      <c r="M787" s="16">
        <f t="shared" si="37"/>
        <v>0</v>
      </c>
      <c r="N787" s="14" t="str">
        <f>+VLOOKUP(B787,'[1]2023'!I$844:Q$942,7,0)</f>
        <v>20231010</v>
      </c>
      <c r="O787" t="s">
        <v>1202</v>
      </c>
    </row>
    <row r="788" spans="1:15" hidden="1" x14ac:dyDescent="0.2">
      <c r="A788" s="11">
        <v>45159</v>
      </c>
      <c r="B788" s="1">
        <v>49859</v>
      </c>
      <c r="C788" s="1" t="s">
        <v>371</v>
      </c>
      <c r="D788" s="1" t="s">
        <v>393</v>
      </c>
      <c r="E788" s="5">
        <v>4048700</v>
      </c>
      <c r="F788" s="8" t="s">
        <v>145</v>
      </c>
      <c r="G788" s="5">
        <v>323896</v>
      </c>
      <c r="H788" s="5">
        <f t="shared" si="39"/>
        <v>4372596</v>
      </c>
      <c r="I788" s="1" t="s">
        <v>393</v>
      </c>
      <c r="J788" s="1" t="s">
        <v>677</v>
      </c>
      <c r="K788" s="20">
        <f t="shared" si="36"/>
        <v>45189</v>
      </c>
      <c r="L788" s="16">
        <f>+VLOOKUP(B788,'[1]2023'!I$844:Q$942,9,0)</f>
        <v>4372596</v>
      </c>
      <c r="M788" s="16">
        <f t="shared" si="37"/>
        <v>0</v>
      </c>
      <c r="N788" s="14" t="str">
        <f>+VLOOKUP(B788,'[1]2023'!I$844:Q$942,7,0)</f>
        <v>20231010</v>
      </c>
      <c r="O788" t="s">
        <v>1202</v>
      </c>
    </row>
    <row r="789" spans="1:15" hidden="1" x14ac:dyDescent="0.2">
      <c r="A789" s="11">
        <v>45159</v>
      </c>
      <c r="B789" s="1">
        <v>49878</v>
      </c>
      <c r="C789" s="1" t="s">
        <v>371</v>
      </c>
      <c r="D789" s="1" t="s">
        <v>1155</v>
      </c>
      <c r="E789" s="5">
        <v>1415985</v>
      </c>
      <c r="F789" s="8" t="s">
        <v>145</v>
      </c>
      <c r="G789" s="5">
        <v>113279</v>
      </c>
      <c r="H789" s="5">
        <f t="shared" si="39"/>
        <v>1529264</v>
      </c>
      <c r="I789" s="1" t="s">
        <v>302</v>
      </c>
      <c r="J789" s="1" t="s">
        <v>375</v>
      </c>
      <c r="K789" s="20">
        <f t="shared" si="36"/>
        <v>45189</v>
      </c>
      <c r="L789" s="16">
        <f>+VLOOKUP(B789,'[1]2023'!I$844:Q$942,9,0)</f>
        <v>1529264</v>
      </c>
      <c r="M789" s="16">
        <f t="shared" si="37"/>
        <v>0</v>
      </c>
      <c r="N789" s="14" t="str">
        <f>+VLOOKUP(B789,'[1]2023'!I$844:Q$942,7,0)</f>
        <v>20231010</v>
      </c>
      <c r="O789" t="s">
        <v>1202</v>
      </c>
    </row>
    <row r="790" spans="1:15" hidden="1" x14ac:dyDescent="0.2">
      <c r="A790" s="21">
        <v>45160</v>
      </c>
      <c r="B790" s="22">
        <v>5103</v>
      </c>
      <c r="C790" s="30"/>
      <c r="D790" s="22" t="s">
        <v>1133</v>
      </c>
      <c r="E790" s="25">
        <v>33941</v>
      </c>
      <c r="F790" s="32"/>
      <c r="G790" s="25">
        <v>3394</v>
      </c>
      <c r="H790" s="5">
        <f>-E790-G790</f>
        <v>-37335</v>
      </c>
      <c r="I790" s="22" t="s">
        <v>438</v>
      </c>
      <c r="J790" s="30"/>
      <c r="K790" s="20">
        <f t="shared" si="36"/>
        <v>45190</v>
      </c>
      <c r="L790" s="16">
        <f>+VLOOKUP(B790,'[1]2023'!I$1:Q$65536,9,0)</f>
        <v>-37335</v>
      </c>
      <c r="M790" s="16">
        <f t="shared" si="37"/>
        <v>0</v>
      </c>
      <c r="N790" s="14" t="str">
        <f>+VLOOKUP(B790,'[1]2023'!I$1:Q$65536,7,0)</f>
        <v>20230810</v>
      </c>
      <c r="O790" t="s">
        <v>1148</v>
      </c>
    </row>
    <row r="791" spans="1:15" hidden="1" x14ac:dyDescent="0.2">
      <c r="A791" s="11">
        <v>45160</v>
      </c>
      <c r="B791" s="1">
        <v>49899</v>
      </c>
      <c r="C791" s="1" t="s">
        <v>371</v>
      </c>
      <c r="D791" s="1" t="s">
        <v>974</v>
      </c>
      <c r="E791" s="5">
        <v>471995</v>
      </c>
      <c r="F791" s="8" t="s">
        <v>145</v>
      </c>
      <c r="G791" s="5">
        <v>37760</v>
      </c>
      <c r="H791" s="5">
        <f>+E791+G791</f>
        <v>509755</v>
      </c>
      <c r="I791" s="1" t="s">
        <v>748</v>
      </c>
      <c r="J791" s="1" t="s">
        <v>134</v>
      </c>
      <c r="K791" s="20">
        <f t="shared" si="36"/>
        <v>45190</v>
      </c>
      <c r="L791" s="16">
        <f>+VLOOKUP(B791,'[1]2023'!I$844:Q$942,9,0)</f>
        <v>509755</v>
      </c>
      <c r="M791" s="16">
        <f t="shared" si="37"/>
        <v>0</v>
      </c>
      <c r="N791" s="14" t="str">
        <f>+VLOOKUP(B791,'[1]2023'!I$844:Q$942,7,0)</f>
        <v>20231010</v>
      </c>
      <c r="O791" t="s">
        <v>1202</v>
      </c>
    </row>
    <row r="792" spans="1:15" hidden="1" x14ac:dyDescent="0.2">
      <c r="A792" s="11">
        <v>45161</v>
      </c>
      <c r="B792" s="1">
        <v>49974</v>
      </c>
      <c r="C792" s="1" t="s">
        <v>371</v>
      </c>
      <c r="D792" s="1" t="s">
        <v>437</v>
      </c>
      <c r="E792" s="5">
        <v>943990</v>
      </c>
      <c r="F792" s="8" t="s">
        <v>145</v>
      </c>
      <c r="G792" s="5">
        <v>75519</v>
      </c>
      <c r="H792" s="5">
        <f>+E792+G792</f>
        <v>1019509</v>
      </c>
      <c r="I792" s="1" t="s">
        <v>437</v>
      </c>
      <c r="J792" s="1" t="s">
        <v>456</v>
      </c>
      <c r="K792" s="20">
        <f t="shared" si="36"/>
        <v>45191</v>
      </c>
      <c r="L792" s="16">
        <f>+VLOOKUP(B792,'[1]2023'!I$844:Q$942,9,0)</f>
        <v>1019509</v>
      </c>
      <c r="M792" s="16">
        <f t="shared" si="37"/>
        <v>0</v>
      </c>
      <c r="N792" s="14" t="str">
        <f>+VLOOKUP(B792,'[1]2023'!I$844:Q$942,7,0)</f>
        <v>20231010</v>
      </c>
      <c r="O792" t="s">
        <v>1202</v>
      </c>
    </row>
    <row r="793" spans="1:15" hidden="1" x14ac:dyDescent="0.2">
      <c r="A793" s="11">
        <v>45161</v>
      </c>
      <c r="B793" s="1">
        <v>50008</v>
      </c>
      <c r="C793" s="1" t="s">
        <v>371</v>
      </c>
      <c r="D793" s="1" t="s">
        <v>394</v>
      </c>
      <c r="E793" s="5">
        <v>660793</v>
      </c>
      <c r="F793" s="8" t="s">
        <v>145</v>
      </c>
      <c r="G793" s="5">
        <v>52863</v>
      </c>
      <c r="H793" s="5">
        <f>+E793+G793</f>
        <v>713656</v>
      </c>
      <c r="I793" s="1" t="s">
        <v>394</v>
      </c>
      <c r="J793" s="1" t="s">
        <v>472</v>
      </c>
      <c r="K793" s="20">
        <f t="shared" si="36"/>
        <v>45191</v>
      </c>
      <c r="L793" s="16">
        <f>+VLOOKUP(B793,'[1]2023'!I$844:Q$942,9,0)</f>
        <v>713656</v>
      </c>
      <c r="M793" s="16">
        <f t="shared" si="37"/>
        <v>0</v>
      </c>
      <c r="N793" s="14" t="str">
        <f>+VLOOKUP(B793,'[1]2023'!I$844:Q$942,7,0)</f>
        <v>20231010</v>
      </c>
      <c r="O793" t="s">
        <v>1202</v>
      </c>
    </row>
    <row r="794" spans="1:15" hidden="1" x14ac:dyDescent="0.2">
      <c r="A794" s="11">
        <v>45162</v>
      </c>
      <c r="B794" s="1">
        <v>6313</v>
      </c>
      <c r="C794" s="1" t="s">
        <v>942</v>
      </c>
      <c r="D794" s="1" t="s">
        <v>1146</v>
      </c>
      <c r="E794" s="5">
        <v>-372902</v>
      </c>
      <c r="F794" s="8" t="s">
        <v>145</v>
      </c>
      <c r="G794" s="5">
        <v>-29833</v>
      </c>
      <c r="H794" s="5">
        <v>-402735</v>
      </c>
      <c r="I794" s="1" t="s">
        <v>593</v>
      </c>
      <c r="J794" s="1" t="s">
        <v>162</v>
      </c>
      <c r="K794" s="20">
        <f t="shared" si="36"/>
        <v>45192</v>
      </c>
      <c r="L794" s="16">
        <f>+VLOOKUP(B794,'[1]2023'!I$1:Q$65536,9,0)</f>
        <v>-402735</v>
      </c>
      <c r="M794" s="16">
        <f t="shared" si="37"/>
        <v>0</v>
      </c>
      <c r="N794" s="14" t="str">
        <f>+VLOOKUP(B794,'[1]2023'!I$1:Q$65536,7,0)</f>
        <v>20230830</v>
      </c>
      <c r="O794" t="s">
        <v>1149</v>
      </c>
    </row>
    <row r="795" spans="1:15" hidden="1" x14ac:dyDescent="0.2">
      <c r="A795" s="11">
        <v>45163</v>
      </c>
      <c r="B795" s="1">
        <v>51204</v>
      </c>
      <c r="C795" s="1" t="s">
        <v>371</v>
      </c>
      <c r="D795" s="1" t="s">
        <v>996</v>
      </c>
      <c r="E795" s="5">
        <v>4150690</v>
      </c>
      <c r="F795" s="8" t="s">
        <v>145</v>
      </c>
      <c r="G795" s="5">
        <v>332055</v>
      </c>
      <c r="H795" s="5">
        <f t="shared" ref="H795:H826" si="40">+E795+G795</f>
        <v>4482745</v>
      </c>
      <c r="I795" s="1" t="s">
        <v>748</v>
      </c>
      <c r="J795" s="1" t="s">
        <v>134</v>
      </c>
      <c r="K795" s="20">
        <f t="shared" si="36"/>
        <v>45193</v>
      </c>
      <c r="L795" s="16">
        <f>+VLOOKUP(B795,'[1]2023'!I$844:Q$942,9,0)</f>
        <v>4482745</v>
      </c>
      <c r="M795" s="16">
        <f t="shared" si="37"/>
        <v>0</v>
      </c>
      <c r="N795" s="14" t="str">
        <f>+VLOOKUP(B795,'[1]2023'!I$844:Q$942,7,0)</f>
        <v>20231010</v>
      </c>
      <c r="O795" t="s">
        <v>1202</v>
      </c>
    </row>
    <row r="796" spans="1:15" hidden="1" x14ac:dyDescent="0.2">
      <c r="A796" s="11">
        <v>45163</v>
      </c>
      <c r="B796" s="1">
        <v>51383</v>
      </c>
      <c r="C796" s="1" t="s">
        <v>371</v>
      </c>
      <c r="D796" s="1" t="s">
        <v>593</v>
      </c>
      <c r="E796" s="5">
        <v>2798735</v>
      </c>
      <c r="F796" s="8" t="s">
        <v>145</v>
      </c>
      <c r="G796" s="5">
        <v>223899</v>
      </c>
      <c r="H796" s="5">
        <f t="shared" si="40"/>
        <v>3022634</v>
      </c>
      <c r="I796" s="1" t="s">
        <v>593</v>
      </c>
      <c r="J796" s="1" t="s">
        <v>162</v>
      </c>
      <c r="K796" s="20">
        <f t="shared" si="36"/>
        <v>45193</v>
      </c>
      <c r="L796" s="16">
        <f>+VLOOKUP(B796,'[1]2023'!I$844:Q$942,9,0)</f>
        <v>3022634</v>
      </c>
      <c r="M796" s="16">
        <f t="shared" si="37"/>
        <v>0</v>
      </c>
      <c r="N796" s="14" t="str">
        <f>+VLOOKUP(B796,'[1]2023'!I$844:Q$942,7,0)</f>
        <v>20231010</v>
      </c>
      <c r="O796" t="s">
        <v>1202</v>
      </c>
    </row>
    <row r="797" spans="1:15" hidden="1" x14ac:dyDescent="0.2">
      <c r="A797" s="11">
        <v>45163</v>
      </c>
      <c r="B797" s="1">
        <v>51384</v>
      </c>
      <c r="C797" s="1" t="s">
        <v>371</v>
      </c>
      <c r="D797" s="1" t="s">
        <v>727</v>
      </c>
      <c r="E797" s="5">
        <v>2752741</v>
      </c>
      <c r="F797" s="8" t="s">
        <v>145</v>
      </c>
      <c r="G797" s="5">
        <v>220219</v>
      </c>
      <c r="H797" s="5">
        <f t="shared" si="40"/>
        <v>2972960</v>
      </c>
      <c r="I797" s="1" t="s">
        <v>727</v>
      </c>
      <c r="J797" s="1" t="s">
        <v>243</v>
      </c>
      <c r="K797" s="20">
        <f t="shared" si="36"/>
        <v>45193</v>
      </c>
      <c r="L797" s="16">
        <f>+VLOOKUP(B797,'[1]2023'!I$844:Q$942,9,0)</f>
        <v>2972960</v>
      </c>
      <c r="M797" s="16">
        <f t="shared" si="37"/>
        <v>0</v>
      </c>
      <c r="N797" s="14" t="str">
        <f>+VLOOKUP(B797,'[1]2023'!I$844:Q$942,7,0)</f>
        <v>20231010</v>
      </c>
      <c r="O797" t="s">
        <v>1202</v>
      </c>
    </row>
    <row r="798" spans="1:15" hidden="1" x14ac:dyDescent="0.2">
      <c r="A798" s="11">
        <v>45166</v>
      </c>
      <c r="B798" s="1">
        <v>51466</v>
      </c>
      <c r="C798" s="1" t="s">
        <v>371</v>
      </c>
      <c r="D798" s="1" t="s">
        <v>996</v>
      </c>
      <c r="E798" s="5">
        <v>4805300</v>
      </c>
      <c r="F798" s="8" t="s">
        <v>145</v>
      </c>
      <c r="G798" s="5">
        <v>384424</v>
      </c>
      <c r="H798" s="5">
        <f t="shared" si="40"/>
        <v>5189724</v>
      </c>
      <c r="I798" s="1" t="s">
        <v>748</v>
      </c>
      <c r="J798" s="1" t="s">
        <v>134</v>
      </c>
      <c r="K798" s="20">
        <f t="shared" si="36"/>
        <v>45196</v>
      </c>
      <c r="L798" s="16">
        <f>+VLOOKUP(B798,'[1]2023'!I$844:Q$942,9,0)</f>
        <v>5189724</v>
      </c>
      <c r="M798" s="16">
        <f t="shared" si="37"/>
        <v>0</v>
      </c>
      <c r="N798" s="14" t="str">
        <f>+VLOOKUP(B798,'[1]2023'!I$844:Q$942,7,0)</f>
        <v>20231010</v>
      </c>
      <c r="O798" t="s">
        <v>1202</v>
      </c>
    </row>
    <row r="799" spans="1:15" hidden="1" x14ac:dyDescent="0.2">
      <c r="A799" s="11">
        <v>45166</v>
      </c>
      <c r="B799" s="1">
        <v>51486</v>
      </c>
      <c r="C799" s="1" t="s">
        <v>371</v>
      </c>
      <c r="D799" s="1" t="s">
        <v>437</v>
      </c>
      <c r="E799" s="5">
        <v>2075345</v>
      </c>
      <c r="F799" s="8" t="s">
        <v>145</v>
      </c>
      <c r="G799" s="5">
        <v>166028</v>
      </c>
      <c r="H799" s="5">
        <f t="shared" si="40"/>
        <v>2241373</v>
      </c>
      <c r="I799" s="1" t="s">
        <v>437</v>
      </c>
      <c r="J799" s="1" t="s">
        <v>456</v>
      </c>
      <c r="K799" s="20">
        <f t="shared" si="36"/>
        <v>45196</v>
      </c>
      <c r="L799" s="16">
        <f>+VLOOKUP(B799,'[1]2023'!I$844:Q$942,9,0)</f>
        <v>2241373</v>
      </c>
      <c r="M799" s="16">
        <f t="shared" si="37"/>
        <v>0</v>
      </c>
      <c r="N799" s="14" t="str">
        <f>+VLOOKUP(B799,'[1]2023'!I$844:Q$942,7,0)</f>
        <v>20231010</v>
      </c>
      <c r="O799" t="s">
        <v>1202</v>
      </c>
    </row>
    <row r="800" spans="1:15" hidden="1" x14ac:dyDescent="0.2">
      <c r="A800" s="11">
        <v>45166</v>
      </c>
      <c r="B800" s="1">
        <v>51514</v>
      </c>
      <c r="C800" s="1" t="s">
        <v>371</v>
      </c>
      <c r="D800" s="1" t="s">
        <v>1156</v>
      </c>
      <c r="E800" s="5">
        <v>3775960</v>
      </c>
      <c r="F800" s="8" t="s">
        <v>145</v>
      </c>
      <c r="G800" s="5">
        <v>302077</v>
      </c>
      <c r="H800" s="5">
        <f t="shared" si="40"/>
        <v>4078037</v>
      </c>
      <c r="I800" s="1" t="s">
        <v>302</v>
      </c>
      <c r="J800" s="1" t="s">
        <v>375</v>
      </c>
      <c r="K800" s="20">
        <f t="shared" si="36"/>
        <v>45196</v>
      </c>
      <c r="L800" s="16">
        <f>+VLOOKUP(B800,'[1]2023'!I$844:Q$942,9,0)</f>
        <v>4078037</v>
      </c>
      <c r="M800" s="16">
        <f t="shared" si="37"/>
        <v>0</v>
      </c>
      <c r="N800" s="14" t="str">
        <f>+VLOOKUP(B800,'[1]2023'!I$844:Q$942,7,0)</f>
        <v>20231010</v>
      </c>
      <c r="O800" t="s">
        <v>1202</v>
      </c>
    </row>
    <row r="801" spans="1:15" hidden="1" x14ac:dyDescent="0.2">
      <c r="A801" s="11">
        <v>45166</v>
      </c>
      <c r="B801" s="1">
        <v>51520</v>
      </c>
      <c r="C801" s="1" t="s">
        <v>371</v>
      </c>
      <c r="D801" s="1" t="s">
        <v>207</v>
      </c>
      <c r="E801" s="5">
        <v>1047872</v>
      </c>
      <c r="F801" s="8" t="s">
        <v>145</v>
      </c>
      <c r="G801" s="5">
        <v>83830</v>
      </c>
      <c r="H801" s="5">
        <f t="shared" si="40"/>
        <v>1131702</v>
      </c>
      <c r="I801" s="1" t="s">
        <v>207</v>
      </c>
      <c r="J801" s="1" t="s">
        <v>706</v>
      </c>
      <c r="K801" s="20">
        <f t="shared" si="36"/>
        <v>45196</v>
      </c>
      <c r="L801" s="16">
        <f>+VLOOKUP(B801,'[1]2023'!I$844:Q$942,9,0)</f>
        <v>1131702</v>
      </c>
      <c r="M801" s="16">
        <f t="shared" si="37"/>
        <v>0</v>
      </c>
      <c r="N801" s="14" t="str">
        <f>+VLOOKUP(B801,'[1]2023'!I$844:Q$942,7,0)</f>
        <v>20231030</v>
      </c>
      <c r="O801" t="s">
        <v>1203</v>
      </c>
    </row>
    <row r="802" spans="1:15" hidden="1" x14ac:dyDescent="0.2">
      <c r="A802" s="11">
        <v>45168</v>
      </c>
      <c r="B802" s="1">
        <v>51646</v>
      </c>
      <c r="C802" s="1" t="s">
        <v>371</v>
      </c>
      <c r="D802" s="1" t="s">
        <v>748</v>
      </c>
      <c r="E802" s="5">
        <v>6939925</v>
      </c>
      <c r="F802" s="8" t="s">
        <v>145</v>
      </c>
      <c r="G802" s="5">
        <v>555194</v>
      </c>
      <c r="H802" s="5">
        <f t="shared" si="40"/>
        <v>7495119</v>
      </c>
      <c r="I802" s="1" t="s">
        <v>748</v>
      </c>
      <c r="J802" s="1" t="s">
        <v>134</v>
      </c>
      <c r="K802" s="20">
        <f t="shared" si="36"/>
        <v>45198</v>
      </c>
      <c r="L802" s="16">
        <f>+VLOOKUP(B802,'[1]2023'!I$844:Q$942,9,0)</f>
        <v>7495119</v>
      </c>
      <c r="M802" s="16">
        <f t="shared" si="37"/>
        <v>0</v>
      </c>
      <c r="N802" s="14" t="str">
        <f>+VLOOKUP(B802,'[1]2023'!I$844:Q$942,7,0)</f>
        <v>20231010</v>
      </c>
      <c r="O802" t="s">
        <v>1202</v>
      </c>
    </row>
    <row r="803" spans="1:15" hidden="1" x14ac:dyDescent="0.2">
      <c r="A803" s="11">
        <v>45168</v>
      </c>
      <c r="B803" s="1">
        <v>52935</v>
      </c>
      <c r="C803" s="1" t="s">
        <v>371</v>
      </c>
      <c r="D803" s="1" t="s">
        <v>727</v>
      </c>
      <c r="E803" s="5">
        <v>1132788</v>
      </c>
      <c r="F803" s="8" t="s">
        <v>145</v>
      </c>
      <c r="G803" s="5">
        <v>90623</v>
      </c>
      <c r="H803" s="5">
        <f t="shared" si="40"/>
        <v>1223411</v>
      </c>
      <c r="I803" s="1" t="s">
        <v>727</v>
      </c>
      <c r="J803" s="1" t="s">
        <v>243</v>
      </c>
      <c r="K803" s="20">
        <f t="shared" ref="K803:K866" si="41">30+A803</f>
        <v>45198</v>
      </c>
      <c r="L803" s="16">
        <f>+VLOOKUP(B803,'[1]2023'!I$844:Q$942,9,0)</f>
        <v>1223411</v>
      </c>
      <c r="M803" s="16">
        <f t="shared" ref="M803:M866" si="42">+L803-H803</f>
        <v>0</v>
      </c>
      <c r="N803" s="14" t="str">
        <f>+VLOOKUP(B803,'[1]2023'!I$844:Q$942,7,0)</f>
        <v>20231030</v>
      </c>
      <c r="O803" t="s">
        <v>1203</v>
      </c>
    </row>
    <row r="804" spans="1:15" hidden="1" x14ac:dyDescent="0.2">
      <c r="A804" s="11">
        <v>45169</v>
      </c>
      <c r="B804" s="1">
        <v>53075</v>
      </c>
      <c r="C804" s="1" t="s">
        <v>371</v>
      </c>
      <c r="D804" s="1" t="s">
        <v>1157</v>
      </c>
      <c r="E804" s="5">
        <v>4515920</v>
      </c>
      <c r="F804" s="8" t="s">
        <v>145</v>
      </c>
      <c r="G804" s="5">
        <v>361274</v>
      </c>
      <c r="H804" s="5">
        <f t="shared" si="40"/>
        <v>4877194</v>
      </c>
      <c r="I804" s="1" t="s">
        <v>1158</v>
      </c>
      <c r="J804" s="1" t="s">
        <v>1159</v>
      </c>
      <c r="K804" s="20">
        <f t="shared" si="41"/>
        <v>45199</v>
      </c>
      <c r="L804" s="16">
        <f>+VLOOKUP(B804,'[1]2023'!I$844:Q$942,9,0)</f>
        <v>4877194</v>
      </c>
      <c r="M804" s="16">
        <f t="shared" si="42"/>
        <v>0</v>
      </c>
      <c r="N804" s="14" t="str">
        <f>+VLOOKUP(B804,'[1]2023'!I$844:Q$942,7,0)</f>
        <v>20231010</v>
      </c>
      <c r="O804" t="s">
        <v>1202</v>
      </c>
    </row>
    <row r="805" spans="1:15" hidden="1" x14ac:dyDescent="0.2">
      <c r="A805" s="11">
        <v>45169</v>
      </c>
      <c r="B805" s="1">
        <v>53110</v>
      </c>
      <c r="C805" s="1" t="s">
        <v>371</v>
      </c>
      <c r="D805" s="1" t="s">
        <v>437</v>
      </c>
      <c r="E805" s="5">
        <v>4209995</v>
      </c>
      <c r="F805" s="8" t="s">
        <v>145</v>
      </c>
      <c r="G805" s="5">
        <v>336800</v>
      </c>
      <c r="H805" s="5">
        <f t="shared" si="40"/>
        <v>4546795</v>
      </c>
      <c r="I805" s="1" t="s">
        <v>437</v>
      </c>
      <c r="J805" s="1" t="s">
        <v>456</v>
      </c>
      <c r="K805" s="20">
        <f t="shared" si="41"/>
        <v>45199</v>
      </c>
      <c r="L805" s="16">
        <f>+VLOOKUP(B805,'[1]2023'!I$844:Q$942,9,0)</f>
        <v>4546795</v>
      </c>
      <c r="M805" s="16">
        <f t="shared" si="42"/>
        <v>0</v>
      </c>
      <c r="N805" s="14" t="str">
        <f>+VLOOKUP(B805,'[1]2023'!I$844:Q$942,7,0)</f>
        <v>20231030</v>
      </c>
      <c r="O805" t="s">
        <v>1203</v>
      </c>
    </row>
    <row r="806" spans="1:15" hidden="1" x14ac:dyDescent="0.2">
      <c r="A806" s="11">
        <v>45173</v>
      </c>
      <c r="B806" s="1">
        <v>53254</v>
      </c>
      <c r="C806" s="1" t="s">
        <v>371</v>
      </c>
      <c r="D806" s="1" t="s">
        <v>1162</v>
      </c>
      <c r="E806" s="5">
        <v>7485450</v>
      </c>
      <c r="F806" s="8" t="s">
        <v>145</v>
      </c>
      <c r="G806" s="5">
        <v>598836</v>
      </c>
      <c r="H806" s="5">
        <f t="shared" si="40"/>
        <v>8084286</v>
      </c>
      <c r="I806" s="1" t="s">
        <v>302</v>
      </c>
      <c r="J806" s="1" t="s">
        <v>375</v>
      </c>
      <c r="K806" s="20">
        <f t="shared" si="41"/>
        <v>45203</v>
      </c>
      <c r="L806" s="16">
        <f>+VLOOKUP(B806,'[1]2023'!I$844:Q$942,9,0)</f>
        <v>8084286</v>
      </c>
      <c r="M806" s="16">
        <f t="shared" si="42"/>
        <v>0</v>
      </c>
      <c r="N806" s="14" t="str">
        <f>+VLOOKUP(B806,'[1]2023'!I$844:Q$942,7,0)</f>
        <v>20231030</v>
      </c>
      <c r="O806" t="s">
        <v>1203</v>
      </c>
    </row>
    <row r="807" spans="1:15" hidden="1" x14ac:dyDescent="0.2">
      <c r="A807" s="11">
        <v>45173</v>
      </c>
      <c r="B807" s="1">
        <v>53260</v>
      </c>
      <c r="C807" s="1" t="s">
        <v>371</v>
      </c>
      <c r="D807" s="1" t="s">
        <v>1163</v>
      </c>
      <c r="E807" s="5">
        <v>1190660</v>
      </c>
      <c r="F807" s="8" t="s">
        <v>145</v>
      </c>
      <c r="G807" s="5">
        <v>95253</v>
      </c>
      <c r="H807" s="5">
        <f t="shared" si="40"/>
        <v>1285913</v>
      </c>
      <c r="I807" s="1" t="s">
        <v>251</v>
      </c>
      <c r="J807" s="1" t="s">
        <v>745</v>
      </c>
      <c r="K807" s="20">
        <f t="shared" si="41"/>
        <v>45203</v>
      </c>
      <c r="L807" s="16">
        <f>+VLOOKUP(B807,'[1]2023'!I$844:Q$942,9,0)</f>
        <v>1285913</v>
      </c>
      <c r="M807" s="16">
        <f t="shared" si="42"/>
        <v>0</v>
      </c>
      <c r="N807" s="14" t="str">
        <f>+VLOOKUP(B807,'[1]2023'!I$844:Q$942,7,0)</f>
        <v>20231030</v>
      </c>
      <c r="O807" t="s">
        <v>1203</v>
      </c>
    </row>
    <row r="808" spans="1:15" hidden="1" x14ac:dyDescent="0.2">
      <c r="A808" s="11">
        <v>45173</v>
      </c>
      <c r="B808" s="1">
        <v>53266</v>
      </c>
      <c r="C808" s="1" t="s">
        <v>371</v>
      </c>
      <c r="D808" s="1" t="s">
        <v>727</v>
      </c>
      <c r="E808" s="5">
        <v>943990</v>
      </c>
      <c r="F808" s="8" t="s">
        <v>145</v>
      </c>
      <c r="G808" s="5">
        <v>75519</v>
      </c>
      <c r="H808" s="5">
        <f t="shared" si="40"/>
        <v>1019509</v>
      </c>
      <c r="I808" s="1" t="s">
        <v>727</v>
      </c>
      <c r="J808" s="1" t="s">
        <v>243</v>
      </c>
      <c r="K808" s="20">
        <f t="shared" si="41"/>
        <v>45203</v>
      </c>
      <c r="L808" s="16">
        <f>+VLOOKUP(B808,'[1]2023'!I$844:Q$942,9,0)</f>
        <v>1019509</v>
      </c>
      <c r="M808" s="16">
        <f t="shared" si="42"/>
        <v>0</v>
      </c>
      <c r="N808" s="14" t="str">
        <f>+VLOOKUP(B808,'[1]2023'!I$844:Q$942,7,0)</f>
        <v>20231030</v>
      </c>
      <c r="O808" t="s">
        <v>1203</v>
      </c>
    </row>
    <row r="809" spans="1:15" hidden="1" x14ac:dyDescent="0.2">
      <c r="A809" s="11">
        <v>45175</v>
      </c>
      <c r="B809" s="1">
        <v>53387</v>
      </c>
      <c r="C809" s="1" t="s">
        <v>371</v>
      </c>
      <c r="D809" s="1" t="s">
        <v>438</v>
      </c>
      <c r="E809" s="5">
        <v>893223</v>
      </c>
      <c r="F809" s="8" t="s">
        <v>145</v>
      </c>
      <c r="G809" s="5">
        <v>71458</v>
      </c>
      <c r="H809" s="5">
        <f t="shared" si="40"/>
        <v>964681</v>
      </c>
      <c r="I809" s="1" t="s">
        <v>438</v>
      </c>
      <c r="J809" s="1" t="s">
        <v>779</v>
      </c>
      <c r="K809" s="20">
        <f t="shared" si="41"/>
        <v>45205</v>
      </c>
      <c r="L809" s="16">
        <f>+VLOOKUP(B809,'[1]2023'!I$844:Q$942,9,0)</f>
        <v>964681</v>
      </c>
      <c r="M809" s="16">
        <f t="shared" si="42"/>
        <v>0</v>
      </c>
      <c r="N809" s="14" t="str">
        <f>+VLOOKUP(B809,'[1]2023'!I$844:Q$942,7,0)</f>
        <v>20231030</v>
      </c>
      <c r="O809" t="s">
        <v>1203</v>
      </c>
    </row>
    <row r="810" spans="1:15" hidden="1" x14ac:dyDescent="0.2">
      <c r="A810" s="11">
        <v>45177</v>
      </c>
      <c r="B810" s="1">
        <v>54608</v>
      </c>
      <c r="C810" s="1" t="s">
        <v>371</v>
      </c>
      <c r="D810" s="1" t="s">
        <v>727</v>
      </c>
      <c r="E810" s="5">
        <v>1110580</v>
      </c>
      <c r="F810" s="8" t="s">
        <v>145</v>
      </c>
      <c r="G810" s="5">
        <v>88846</v>
      </c>
      <c r="H810" s="5">
        <f t="shared" si="40"/>
        <v>1199426</v>
      </c>
      <c r="I810" s="1" t="s">
        <v>727</v>
      </c>
      <c r="J810" s="1" t="s">
        <v>243</v>
      </c>
      <c r="K810" s="20">
        <f t="shared" si="41"/>
        <v>45207</v>
      </c>
      <c r="L810" s="16">
        <f>+VLOOKUP(B810,'[1]2023'!I$844:Q$942,9,0)</f>
        <v>1199426</v>
      </c>
      <c r="M810" s="16">
        <f t="shared" si="42"/>
        <v>0</v>
      </c>
      <c r="N810" s="14" t="str">
        <f>+VLOOKUP(B810,'[1]2023'!I$844:Q$942,7,0)</f>
        <v>20231030</v>
      </c>
      <c r="O810" t="s">
        <v>1203</v>
      </c>
    </row>
    <row r="811" spans="1:15" hidden="1" x14ac:dyDescent="0.2">
      <c r="A811" s="11">
        <v>45177</v>
      </c>
      <c r="B811" s="1">
        <v>54609</v>
      </c>
      <c r="C811" s="1" t="s">
        <v>371</v>
      </c>
      <c r="D811" s="1" t="s">
        <v>394</v>
      </c>
      <c r="E811" s="5">
        <v>1091315</v>
      </c>
      <c r="F811" s="8" t="s">
        <v>145</v>
      </c>
      <c r="G811" s="5">
        <v>87305</v>
      </c>
      <c r="H811" s="5">
        <f t="shared" si="40"/>
        <v>1178620</v>
      </c>
      <c r="I811" s="1" t="s">
        <v>394</v>
      </c>
      <c r="J811" s="1" t="s">
        <v>472</v>
      </c>
      <c r="K811" s="20">
        <f t="shared" si="41"/>
        <v>45207</v>
      </c>
      <c r="L811" s="16">
        <f>+VLOOKUP(B811,'[1]2023'!I$844:Q$942,9,0)</f>
        <v>1178620</v>
      </c>
      <c r="M811" s="16">
        <f t="shared" si="42"/>
        <v>0</v>
      </c>
      <c r="N811" s="14" t="str">
        <f>+VLOOKUP(B811,'[1]2023'!I$844:Q$942,7,0)</f>
        <v>20231030</v>
      </c>
      <c r="O811" t="s">
        <v>1203</v>
      </c>
    </row>
    <row r="812" spans="1:15" hidden="1" x14ac:dyDescent="0.2">
      <c r="A812" s="11">
        <v>45177</v>
      </c>
      <c r="B812" s="1">
        <v>5158</v>
      </c>
      <c r="C812" s="30"/>
      <c r="D812" s="1" t="s">
        <v>1171</v>
      </c>
      <c r="E812" s="5">
        <v>-257513</v>
      </c>
      <c r="F812" s="8" t="s">
        <v>28</v>
      </c>
      <c r="G812" s="5">
        <v>-25751</v>
      </c>
      <c r="H812" s="5">
        <f t="shared" si="40"/>
        <v>-283264</v>
      </c>
      <c r="I812" s="1" t="s">
        <v>302</v>
      </c>
      <c r="J812" s="1" t="s">
        <v>375</v>
      </c>
      <c r="K812" s="20">
        <f t="shared" si="41"/>
        <v>45207</v>
      </c>
      <c r="L812" s="16">
        <f>+VLOOKUP(B812,'[1]2023'!I$747:Q$843,9,0)</f>
        <v>-283264</v>
      </c>
      <c r="M812" s="16">
        <f t="shared" si="42"/>
        <v>0</v>
      </c>
      <c r="N812" s="14" t="str">
        <f>+VLOOKUP(B812,'[1]2023'!I$747:Q$843,7,0)</f>
        <v>20230911</v>
      </c>
      <c r="O812" t="s">
        <v>1193</v>
      </c>
    </row>
    <row r="813" spans="1:15" hidden="1" x14ac:dyDescent="0.2">
      <c r="A813" s="11">
        <v>45177</v>
      </c>
      <c r="B813" s="1">
        <v>7935</v>
      </c>
      <c r="C813" s="30"/>
      <c r="D813" s="1" t="s">
        <v>1172</v>
      </c>
      <c r="E813" s="5">
        <v>-198765</v>
      </c>
      <c r="F813" s="8" t="s">
        <v>28</v>
      </c>
      <c r="G813" s="5">
        <v>-19877</v>
      </c>
      <c r="H813" s="5">
        <f t="shared" si="40"/>
        <v>-218642</v>
      </c>
      <c r="I813" s="1" t="s">
        <v>437</v>
      </c>
      <c r="J813" s="1" t="s">
        <v>456</v>
      </c>
      <c r="K813" s="20">
        <f t="shared" si="41"/>
        <v>45207</v>
      </c>
      <c r="L813" s="16">
        <f>+VLOOKUP(B813,'[1]2023'!I$747:Q$843,9,0)</f>
        <v>-218642</v>
      </c>
      <c r="M813" s="16">
        <f t="shared" si="42"/>
        <v>0</v>
      </c>
      <c r="N813" s="14" t="str">
        <f>+VLOOKUP(B813,'[1]2023'!I$747:Q$843,7,0)</f>
        <v>20230911</v>
      </c>
      <c r="O813" t="s">
        <v>1193</v>
      </c>
    </row>
    <row r="814" spans="1:15" hidden="1" x14ac:dyDescent="0.2">
      <c r="A814" s="11">
        <v>45178</v>
      </c>
      <c r="B814" s="1">
        <v>54677</v>
      </c>
      <c r="C814" s="1" t="s">
        <v>371</v>
      </c>
      <c r="D814" s="1" t="s">
        <v>437</v>
      </c>
      <c r="E814" s="5">
        <v>2262710</v>
      </c>
      <c r="F814" s="8" t="s">
        <v>145</v>
      </c>
      <c r="G814" s="5">
        <v>181017</v>
      </c>
      <c r="H814" s="5">
        <f t="shared" si="40"/>
        <v>2443727</v>
      </c>
      <c r="I814" s="1" t="s">
        <v>437</v>
      </c>
      <c r="J814" s="1" t="s">
        <v>456</v>
      </c>
      <c r="K814" s="20">
        <f t="shared" si="41"/>
        <v>45208</v>
      </c>
      <c r="L814" s="16">
        <f>+VLOOKUP(B814,'[1]2023'!I$844:Q$942,9,0)</f>
        <v>2443727</v>
      </c>
      <c r="M814" s="16">
        <f t="shared" si="42"/>
        <v>0</v>
      </c>
      <c r="N814" s="14" t="str">
        <f>+VLOOKUP(B814,'[1]2023'!I$844:Q$942,7,0)</f>
        <v>20231030</v>
      </c>
      <c r="O814" t="s">
        <v>1203</v>
      </c>
    </row>
    <row r="815" spans="1:15" hidden="1" x14ac:dyDescent="0.2">
      <c r="A815" s="11">
        <v>45180</v>
      </c>
      <c r="B815" s="1">
        <v>54778</v>
      </c>
      <c r="C815" s="1" t="s">
        <v>371</v>
      </c>
      <c r="D815" s="1" t="s">
        <v>996</v>
      </c>
      <c r="E815" s="5">
        <v>2221160</v>
      </c>
      <c r="F815" s="8" t="s">
        <v>145</v>
      </c>
      <c r="G815" s="5">
        <v>177693</v>
      </c>
      <c r="H815" s="5">
        <f t="shared" si="40"/>
        <v>2398853</v>
      </c>
      <c r="I815" s="1" t="s">
        <v>748</v>
      </c>
      <c r="J815" s="1" t="s">
        <v>134</v>
      </c>
      <c r="K815" s="20">
        <f t="shared" si="41"/>
        <v>45210</v>
      </c>
      <c r="L815" s="16">
        <f>+VLOOKUP(B815,'[1]2023'!I$844:Q$942,9,0)</f>
        <v>2398853</v>
      </c>
      <c r="M815" s="16">
        <f t="shared" si="42"/>
        <v>0</v>
      </c>
      <c r="N815" s="14" t="str">
        <f>+VLOOKUP(B815,'[1]2023'!I$844:Q$942,7,0)</f>
        <v>20231030</v>
      </c>
      <c r="O815" t="s">
        <v>1203</v>
      </c>
    </row>
    <row r="816" spans="1:15" hidden="1" x14ac:dyDescent="0.2">
      <c r="A816" s="11">
        <v>45180</v>
      </c>
      <c r="B816" s="1">
        <v>54795</v>
      </c>
      <c r="C816" s="1" t="s">
        <v>371</v>
      </c>
      <c r="D816" s="1" t="s">
        <v>1164</v>
      </c>
      <c r="E816" s="5">
        <v>3078640</v>
      </c>
      <c r="F816" s="8" t="s">
        <v>145</v>
      </c>
      <c r="G816" s="5">
        <v>246291</v>
      </c>
      <c r="H816" s="5">
        <f t="shared" si="40"/>
        <v>3324931</v>
      </c>
      <c r="I816" s="1" t="s">
        <v>1158</v>
      </c>
      <c r="J816" s="1" t="s">
        <v>1159</v>
      </c>
      <c r="K816" s="20">
        <f t="shared" si="41"/>
        <v>45210</v>
      </c>
      <c r="L816" s="16">
        <f>+VLOOKUP(B816,'[1]2023'!I$844:Q$942,9,0)</f>
        <v>3324931</v>
      </c>
      <c r="M816" s="16">
        <f t="shared" si="42"/>
        <v>0</v>
      </c>
      <c r="N816" s="14" t="str">
        <f>+VLOOKUP(B816,'[1]2023'!I$844:Q$942,7,0)</f>
        <v>20231030</v>
      </c>
      <c r="O816" t="s">
        <v>1203</v>
      </c>
    </row>
    <row r="817" spans="1:15" hidden="1" x14ac:dyDescent="0.2">
      <c r="A817" s="11">
        <v>45180</v>
      </c>
      <c r="B817" s="1">
        <v>54801</v>
      </c>
      <c r="C817" s="1" t="s">
        <v>371</v>
      </c>
      <c r="D817" s="1" t="s">
        <v>593</v>
      </c>
      <c r="E817" s="5">
        <v>3411820</v>
      </c>
      <c r="F817" s="8" t="s">
        <v>145</v>
      </c>
      <c r="G817" s="5">
        <v>272946</v>
      </c>
      <c r="H817" s="5">
        <f t="shared" si="40"/>
        <v>3684766</v>
      </c>
      <c r="I817" s="1" t="s">
        <v>593</v>
      </c>
      <c r="J817" s="1" t="s">
        <v>162</v>
      </c>
      <c r="K817" s="20">
        <f t="shared" si="41"/>
        <v>45210</v>
      </c>
      <c r="L817" s="16">
        <f>+VLOOKUP(B817,'[1]2023'!I$844:Q$942,9,0)</f>
        <v>3684766</v>
      </c>
      <c r="M817" s="16">
        <f t="shared" si="42"/>
        <v>0</v>
      </c>
      <c r="N817" s="14" t="str">
        <f>+VLOOKUP(B817,'[1]2023'!I$844:Q$942,7,0)</f>
        <v>20231030</v>
      </c>
      <c r="O817" t="s">
        <v>1203</v>
      </c>
    </row>
    <row r="818" spans="1:15" hidden="1" x14ac:dyDescent="0.2">
      <c r="A818" s="11">
        <v>45180</v>
      </c>
      <c r="B818" s="1">
        <v>54802</v>
      </c>
      <c r="C818" s="1" t="s">
        <v>371</v>
      </c>
      <c r="D818" s="1" t="s">
        <v>393</v>
      </c>
      <c r="E818" s="5">
        <v>2381320</v>
      </c>
      <c r="F818" s="8" t="s">
        <v>145</v>
      </c>
      <c r="G818" s="5">
        <v>190506</v>
      </c>
      <c r="H818" s="5">
        <f t="shared" si="40"/>
        <v>2571826</v>
      </c>
      <c r="I818" s="1" t="s">
        <v>393</v>
      </c>
      <c r="J818" s="1" t="s">
        <v>677</v>
      </c>
      <c r="K818" s="20">
        <f t="shared" si="41"/>
        <v>45210</v>
      </c>
      <c r="L818" s="16">
        <f>+VLOOKUP(B818,'[1]2023'!I$844:Q$942,9,0)</f>
        <v>2571826</v>
      </c>
      <c r="M818" s="16">
        <f t="shared" si="42"/>
        <v>0</v>
      </c>
      <c r="N818" s="14" t="str">
        <f>+VLOOKUP(B818,'[1]2023'!I$844:Q$942,7,0)</f>
        <v>20231030</v>
      </c>
      <c r="O818" t="s">
        <v>1203</v>
      </c>
    </row>
    <row r="819" spans="1:15" hidden="1" x14ac:dyDescent="0.2">
      <c r="A819" s="11">
        <v>45180</v>
      </c>
      <c r="B819" s="1">
        <v>5476</v>
      </c>
      <c r="C819" s="30"/>
      <c r="D819" s="1" t="s">
        <v>1173</v>
      </c>
      <c r="E819" s="5">
        <v>-2358375</v>
      </c>
      <c r="F819" s="8" t="s">
        <v>145</v>
      </c>
      <c r="G819" s="5">
        <v>-188670</v>
      </c>
      <c r="H819" s="5">
        <f t="shared" si="40"/>
        <v>-2547045</v>
      </c>
      <c r="I819" s="1" t="s">
        <v>302</v>
      </c>
      <c r="J819" s="1" t="s">
        <v>375</v>
      </c>
      <c r="K819" s="20">
        <f t="shared" si="41"/>
        <v>45210</v>
      </c>
      <c r="L819" s="16">
        <f>+VLOOKUP(B819,'[1]2023'!I$747:Q$843,9,0)</f>
        <v>-2547045</v>
      </c>
      <c r="M819" s="16">
        <f t="shared" si="42"/>
        <v>0</v>
      </c>
      <c r="N819" s="14" t="str">
        <f>+VLOOKUP(B819,'[1]2023'!I$747:Q$843,7,0)</f>
        <v>20230911</v>
      </c>
      <c r="O819" t="s">
        <v>1193</v>
      </c>
    </row>
    <row r="820" spans="1:15" hidden="1" x14ac:dyDescent="0.2">
      <c r="A820" s="11">
        <v>45180</v>
      </c>
      <c r="B820" s="1">
        <v>6740</v>
      </c>
      <c r="C820" s="30"/>
      <c r="D820" s="1" t="s">
        <v>1174</v>
      </c>
      <c r="E820" s="5">
        <v>-290133</v>
      </c>
      <c r="F820" s="8" t="s">
        <v>145</v>
      </c>
      <c r="G820" s="5">
        <v>-23211</v>
      </c>
      <c r="H820" s="5">
        <f t="shared" si="40"/>
        <v>-313344</v>
      </c>
      <c r="I820" s="1" t="s">
        <v>394</v>
      </c>
      <c r="J820" s="1" t="s">
        <v>472</v>
      </c>
      <c r="K820" s="20">
        <f t="shared" si="41"/>
        <v>45210</v>
      </c>
      <c r="L820" s="16">
        <f>+VLOOKUP(B820,'[1]2023'!I$747:Q$843,9,0)</f>
        <v>-313344</v>
      </c>
      <c r="M820" s="16">
        <f t="shared" si="42"/>
        <v>0</v>
      </c>
      <c r="N820" s="14" t="str">
        <f>+VLOOKUP(B820,'[1]2023'!I$747:Q$843,7,0)</f>
        <v>20230911</v>
      </c>
      <c r="O820" t="s">
        <v>1193</v>
      </c>
    </row>
    <row r="821" spans="1:15" hidden="1" x14ac:dyDescent="0.2">
      <c r="A821" s="11">
        <v>45180</v>
      </c>
      <c r="B821" s="1">
        <v>9290</v>
      </c>
      <c r="C821" s="30"/>
      <c r="D821" s="1" t="s">
        <v>1175</v>
      </c>
      <c r="E821" s="5">
        <v>-1270312</v>
      </c>
      <c r="F821" s="8" t="s">
        <v>145</v>
      </c>
      <c r="G821" s="5">
        <v>-101625</v>
      </c>
      <c r="H821" s="5">
        <f t="shared" si="40"/>
        <v>-1371937</v>
      </c>
      <c r="I821" s="1" t="s">
        <v>748</v>
      </c>
      <c r="J821" s="1" t="s">
        <v>134</v>
      </c>
      <c r="K821" s="20">
        <f t="shared" si="41"/>
        <v>45210</v>
      </c>
      <c r="L821" s="16">
        <f>+VLOOKUP(B821,'[1]2023'!I$747:Q$843,9,0)</f>
        <v>-1453839</v>
      </c>
      <c r="M821" s="16">
        <f t="shared" si="42"/>
        <v>-81902</v>
      </c>
      <c r="N821" s="14" t="str">
        <f>+VLOOKUP(B821,'[1]2023'!I$747:Q$843,7,0)</f>
        <v>20230911</v>
      </c>
      <c r="O821" t="s">
        <v>1193</v>
      </c>
    </row>
    <row r="822" spans="1:15" hidden="1" x14ac:dyDescent="0.2">
      <c r="A822" s="11">
        <v>45181</v>
      </c>
      <c r="B822" s="1">
        <v>4100</v>
      </c>
      <c r="C822" s="30"/>
      <c r="D822" s="1" t="s">
        <v>1176</v>
      </c>
      <c r="E822" s="5">
        <v>-59533</v>
      </c>
      <c r="F822" s="8" t="s">
        <v>145</v>
      </c>
      <c r="G822" s="5">
        <v>-4763</v>
      </c>
      <c r="H822" s="5">
        <f t="shared" si="40"/>
        <v>-64296</v>
      </c>
      <c r="I822" s="1" t="s">
        <v>251</v>
      </c>
      <c r="J822" s="1" t="s">
        <v>745</v>
      </c>
      <c r="K822" s="20">
        <f t="shared" si="41"/>
        <v>45211</v>
      </c>
      <c r="L822" s="16">
        <f>+VLOOKUP(B822,'[1]2023'!I$747:Q$843,9,0)</f>
        <v>-64296</v>
      </c>
      <c r="M822" s="16">
        <f t="shared" si="42"/>
        <v>0</v>
      </c>
      <c r="N822" s="14" t="str">
        <f>+VLOOKUP(B822,'[1]2023'!I$747:Q$843,7,0)</f>
        <v>20230911</v>
      </c>
      <c r="O822" t="s">
        <v>1193</v>
      </c>
    </row>
    <row r="823" spans="1:15" hidden="1" x14ac:dyDescent="0.2">
      <c r="A823" s="11">
        <v>45181</v>
      </c>
      <c r="B823" s="1">
        <v>6058</v>
      </c>
      <c r="C823" s="30"/>
      <c r="D823" s="1" t="s">
        <v>1177</v>
      </c>
      <c r="E823" s="5">
        <v>-106076</v>
      </c>
      <c r="F823" s="8" t="s">
        <v>28</v>
      </c>
      <c r="G823" s="5">
        <v>-10608</v>
      </c>
      <c r="H823" s="5">
        <f t="shared" si="40"/>
        <v>-116684</v>
      </c>
      <c r="I823" s="1" t="s">
        <v>727</v>
      </c>
      <c r="J823" s="1" t="s">
        <v>243</v>
      </c>
      <c r="K823" s="20">
        <f t="shared" si="41"/>
        <v>45211</v>
      </c>
      <c r="L823" s="16">
        <f>+VLOOKUP(B823,'[1]2023'!I$747:Q$843,9,0)</f>
        <v>-116684</v>
      </c>
      <c r="M823" s="16">
        <f t="shared" si="42"/>
        <v>0</v>
      </c>
      <c r="N823" s="14" t="str">
        <f>+VLOOKUP(B823,'[1]2023'!I$747:Q$843,7,0)</f>
        <v>20230911</v>
      </c>
      <c r="O823" t="s">
        <v>1193</v>
      </c>
    </row>
    <row r="824" spans="1:15" hidden="1" x14ac:dyDescent="0.2">
      <c r="A824" s="11">
        <v>45182</v>
      </c>
      <c r="B824" s="1">
        <v>54988</v>
      </c>
      <c r="C824" s="1" t="s">
        <v>371</v>
      </c>
      <c r="D824" s="1" t="s">
        <v>1165</v>
      </c>
      <c r="E824" s="5">
        <v>-1524374</v>
      </c>
      <c r="F824" s="8" t="s">
        <v>145</v>
      </c>
      <c r="G824" s="5">
        <v>-121950</v>
      </c>
      <c r="H824" s="5">
        <f t="shared" si="40"/>
        <v>-1646324</v>
      </c>
      <c r="I824" s="1" t="s">
        <v>748</v>
      </c>
      <c r="J824" s="1" t="s">
        <v>134</v>
      </c>
      <c r="K824" s="20">
        <f t="shared" si="41"/>
        <v>45212</v>
      </c>
      <c r="L824" s="16">
        <f>+VLOOKUP(B824,'[1]2023'!I$747:Q$843,9,0)</f>
        <v>-1646324</v>
      </c>
      <c r="M824" s="16">
        <f t="shared" si="42"/>
        <v>0</v>
      </c>
      <c r="N824" s="14" t="str">
        <f>+VLOOKUP(B824,'[1]2023'!I$747:Q$843,7,0)</f>
        <v>20230911</v>
      </c>
      <c r="O824" t="s">
        <v>1193</v>
      </c>
    </row>
    <row r="825" spans="1:15" hidden="1" x14ac:dyDescent="0.2">
      <c r="A825" s="11">
        <v>45182</v>
      </c>
      <c r="B825" s="1">
        <v>54989</v>
      </c>
      <c r="C825" s="1" t="s">
        <v>371</v>
      </c>
      <c r="D825" s="1" t="s">
        <v>1165</v>
      </c>
      <c r="E825" s="5">
        <v>-82294</v>
      </c>
      <c r="F825" s="8" t="s">
        <v>145</v>
      </c>
      <c r="G825" s="5">
        <v>-6584</v>
      </c>
      <c r="H825" s="5">
        <f t="shared" si="40"/>
        <v>-88878</v>
      </c>
      <c r="I825" s="1" t="s">
        <v>748</v>
      </c>
      <c r="J825" s="1" t="s">
        <v>134</v>
      </c>
      <c r="K825" s="20">
        <f t="shared" si="41"/>
        <v>45212</v>
      </c>
      <c r="L825" s="16">
        <f>+VLOOKUP(B825,'[1]2023'!I$747:Q$843,9,0)</f>
        <v>-88878</v>
      </c>
      <c r="M825" s="16">
        <f t="shared" si="42"/>
        <v>0</v>
      </c>
      <c r="N825" s="14" t="str">
        <f>+VLOOKUP(B825,'[1]2023'!I$747:Q$843,7,0)</f>
        <v>20230911</v>
      </c>
      <c r="O825" t="s">
        <v>1193</v>
      </c>
    </row>
    <row r="826" spans="1:15" hidden="1" x14ac:dyDescent="0.2">
      <c r="A826" s="11">
        <v>45182</v>
      </c>
      <c r="B826" s="1">
        <v>54992</v>
      </c>
      <c r="C826" s="1" t="s">
        <v>371</v>
      </c>
      <c r="D826" s="1" t="s">
        <v>1165</v>
      </c>
      <c r="E826" s="5">
        <v>-348160</v>
      </c>
      <c r="F826" s="8" t="s">
        <v>145</v>
      </c>
      <c r="G826" s="5">
        <v>-27853</v>
      </c>
      <c r="H826" s="5">
        <f t="shared" si="40"/>
        <v>-376013</v>
      </c>
      <c r="I826" s="1" t="s">
        <v>394</v>
      </c>
      <c r="J826" s="1" t="s">
        <v>472</v>
      </c>
      <c r="K826" s="20">
        <f t="shared" si="41"/>
        <v>45212</v>
      </c>
      <c r="L826" s="16">
        <f>+VLOOKUP(B826,'[1]2023'!I$747:Q$843,9,0)</f>
        <v>-376013</v>
      </c>
      <c r="M826" s="16">
        <f t="shared" si="42"/>
        <v>0</v>
      </c>
      <c r="N826" s="14" t="str">
        <f>+VLOOKUP(B826,'[1]2023'!I$747:Q$843,7,0)</f>
        <v>20230911</v>
      </c>
      <c r="O826" t="s">
        <v>1193</v>
      </c>
    </row>
    <row r="827" spans="1:15" hidden="1" x14ac:dyDescent="0.2">
      <c r="A827" s="11">
        <v>45182</v>
      </c>
      <c r="B827" s="1">
        <v>55001</v>
      </c>
      <c r="C827" s="1" t="s">
        <v>371</v>
      </c>
      <c r="D827" s="1" t="s">
        <v>1165</v>
      </c>
      <c r="E827" s="5">
        <v>-1030050</v>
      </c>
      <c r="F827" s="8" t="s">
        <v>145</v>
      </c>
      <c r="G827" s="5">
        <v>-82404</v>
      </c>
      <c r="H827" s="5">
        <f t="shared" ref="H827:H858" si="43">+E827+G827</f>
        <v>-1112454</v>
      </c>
      <c r="I827" s="1" t="s">
        <v>302</v>
      </c>
      <c r="J827" s="1" t="s">
        <v>375</v>
      </c>
      <c r="K827" s="20">
        <f t="shared" si="41"/>
        <v>45212</v>
      </c>
      <c r="L827" s="16">
        <f>+VLOOKUP(B827,'[1]2023'!I$747:Q$843,9,0)</f>
        <v>-1112454</v>
      </c>
      <c r="M827" s="16">
        <f t="shared" si="42"/>
        <v>0</v>
      </c>
      <c r="N827" s="14" t="str">
        <f>+VLOOKUP(B827,'[1]2023'!I$747:Q$843,7,0)</f>
        <v>20230911</v>
      </c>
      <c r="O827" t="s">
        <v>1193</v>
      </c>
    </row>
    <row r="828" spans="1:15" hidden="1" x14ac:dyDescent="0.2">
      <c r="A828" s="11">
        <v>45182</v>
      </c>
      <c r="B828" s="1">
        <v>55019</v>
      </c>
      <c r="C828" s="1" t="s">
        <v>371</v>
      </c>
      <c r="D828" s="1" t="s">
        <v>1165</v>
      </c>
      <c r="E828" s="5">
        <v>-302236</v>
      </c>
      <c r="F828" s="8" t="s">
        <v>145</v>
      </c>
      <c r="G828" s="5">
        <v>-24179</v>
      </c>
      <c r="H828" s="5">
        <f t="shared" si="43"/>
        <v>-326415</v>
      </c>
      <c r="I828" s="1" t="s">
        <v>207</v>
      </c>
      <c r="J828" s="1" t="s">
        <v>706</v>
      </c>
      <c r="K828" s="20">
        <f t="shared" si="41"/>
        <v>45212</v>
      </c>
      <c r="L828" s="16">
        <f>+VLOOKUP(B828,'[1]2023'!I$747:Q$843,9,0)</f>
        <v>-326415</v>
      </c>
      <c r="M828" s="16">
        <f t="shared" si="42"/>
        <v>0</v>
      </c>
      <c r="N828" s="14" t="str">
        <f>+VLOOKUP(B828,'[1]2023'!I$747:Q$843,7,0)</f>
        <v>20230911</v>
      </c>
      <c r="O828" t="s">
        <v>1193</v>
      </c>
    </row>
    <row r="829" spans="1:15" hidden="1" x14ac:dyDescent="0.2">
      <c r="A829" s="11">
        <v>45182</v>
      </c>
      <c r="B829" s="1">
        <v>55022</v>
      </c>
      <c r="C829" s="1" t="s">
        <v>371</v>
      </c>
      <c r="D829" s="1" t="s">
        <v>1165</v>
      </c>
      <c r="E829" s="5">
        <v>-424304</v>
      </c>
      <c r="F829" s="8" t="s">
        <v>145</v>
      </c>
      <c r="G829" s="5">
        <v>-33944</v>
      </c>
      <c r="H829" s="5">
        <f t="shared" si="43"/>
        <v>-458248</v>
      </c>
      <c r="I829" s="1" t="s">
        <v>727</v>
      </c>
      <c r="J829" s="1" t="s">
        <v>243</v>
      </c>
      <c r="K829" s="20">
        <f t="shared" si="41"/>
        <v>45212</v>
      </c>
      <c r="L829" s="16">
        <f>+VLOOKUP(B829,'[1]2023'!I$747:Q$843,9,0)</f>
        <v>-458248</v>
      </c>
      <c r="M829" s="16">
        <f t="shared" si="42"/>
        <v>0</v>
      </c>
      <c r="N829" s="14" t="str">
        <f>+VLOOKUP(B829,'[1]2023'!I$747:Q$843,7,0)</f>
        <v>20230911</v>
      </c>
      <c r="O829" t="s">
        <v>1193</v>
      </c>
    </row>
    <row r="830" spans="1:15" hidden="1" x14ac:dyDescent="0.2">
      <c r="A830" s="11">
        <v>45182</v>
      </c>
      <c r="B830" s="1">
        <v>55024</v>
      </c>
      <c r="C830" s="1" t="s">
        <v>371</v>
      </c>
      <c r="D830" s="1" t="s">
        <v>1165</v>
      </c>
      <c r="E830" s="5">
        <v>-795061</v>
      </c>
      <c r="F830" s="8" t="s">
        <v>145</v>
      </c>
      <c r="G830" s="5">
        <v>-63605</v>
      </c>
      <c r="H830" s="5">
        <f t="shared" si="43"/>
        <v>-858666</v>
      </c>
      <c r="I830" s="1" t="s">
        <v>437</v>
      </c>
      <c r="J830" s="1" t="s">
        <v>456</v>
      </c>
      <c r="K830" s="20">
        <f t="shared" si="41"/>
        <v>45212</v>
      </c>
      <c r="L830" s="16">
        <f>+VLOOKUP(B830,'[1]2023'!I$747:Q$843,9,0)</f>
        <v>-858666</v>
      </c>
      <c r="M830" s="16">
        <f t="shared" si="42"/>
        <v>0</v>
      </c>
      <c r="N830" s="14" t="str">
        <f>+VLOOKUP(B830,'[1]2023'!I$747:Q$843,7,0)</f>
        <v>20230911</v>
      </c>
      <c r="O830" t="s">
        <v>1193</v>
      </c>
    </row>
    <row r="831" spans="1:15" hidden="1" x14ac:dyDescent="0.2">
      <c r="A831" s="11">
        <v>45182</v>
      </c>
      <c r="B831" s="1">
        <v>55025</v>
      </c>
      <c r="C831" s="1" t="s">
        <v>371</v>
      </c>
      <c r="D831" s="1" t="s">
        <v>1165</v>
      </c>
      <c r="E831" s="5">
        <v>-610932</v>
      </c>
      <c r="F831" s="8" t="s">
        <v>145</v>
      </c>
      <c r="G831" s="5">
        <v>-48875</v>
      </c>
      <c r="H831" s="5">
        <f t="shared" si="43"/>
        <v>-659807</v>
      </c>
      <c r="I831" s="1" t="s">
        <v>393</v>
      </c>
      <c r="J831" s="1" t="s">
        <v>677</v>
      </c>
      <c r="K831" s="20">
        <f t="shared" si="41"/>
        <v>45212</v>
      </c>
      <c r="L831" s="16">
        <f>+VLOOKUP(B831,'[1]2023'!I$747:Q$843,9,0)</f>
        <v>-659807</v>
      </c>
      <c r="M831" s="16">
        <f t="shared" si="42"/>
        <v>0</v>
      </c>
      <c r="N831" s="14" t="str">
        <f>+VLOOKUP(B831,'[1]2023'!I$747:Q$843,7,0)</f>
        <v>20230911</v>
      </c>
      <c r="O831" t="s">
        <v>1193</v>
      </c>
    </row>
    <row r="832" spans="1:15" hidden="1" x14ac:dyDescent="0.2">
      <c r="A832" s="11">
        <v>45182</v>
      </c>
      <c r="B832" s="1">
        <v>55026</v>
      </c>
      <c r="C832" s="1" t="s">
        <v>371</v>
      </c>
      <c r="D832" s="1" t="s">
        <v>1165</v>
      </c>
      <c r="E832" s="5">
        <v>-71440</v>
      </c>
      <c r="F832" s="8" t="s">
        <v>145</v>
      </c>
      <c r="G832" s="5">
        <v>-5715</v>
      </c>
      <c r="H832" s="5">
        <f t="shared" si="43"/>
        <v>-77155</v>
      </c>
      <c r="I832" s="1" t="s">
        <v>251</v>
      </c>
      <c r="J832" s="1" t="s">
        <v>745</v>
      </c>
      <c r="K832" s="20">
        <f t="shared" si="41"/>
        <v>45212</v>
      </c>
      <c r="L832" s="16">
        <f>+VLOOKUP(B832,'[1]2023'!I$747:Q$843,9,0)</f>
        <v>-77155</v>
      </c>
      <c r="M832" s="16">
        <f t="shared" si="42"/>
        <v>0</v>
      </c>
      <c r="N832" s="14" t="str">
        <f>+VLOOKUP(B832,'[1]2023'!I$747:Q$843,7,0)</f>
        <v>20230911</v>
      </c>
      <c r="O832" t="s">
        <v>1193</v>
      </c>
    </row>
    <row r="833" spans="1:15" hidden="1" x14ac:dyDescent="0.2">
      <c r="A833" s="11">
        <v>45182</v>
      </c>
      <c r="B833" s="1">
        <v>55027</v>
      </c>
      <c r="C833" s="1" t="s">
        <v>371</v>
      </c>
      <c r="D833" s="1" t="s">
        <v>1165</v>
      </c>
      <c r="E833" s="5">
        <v>-1178637</v>
      </c>
      <c r="F833" s="8" t="s">
        <v>145</v>
      </c>
      <c r="G833" s="5">
        <v>-94291</v>
      </c>
      <c r="H833" s="5">
        <f t="shared" si="43"/>
        <v>-1272928</v>
      </c>
      <c r="I833" s="1" t="s">
        <v>593</v>
      </c>
      <c r="J833" s="1" t="s">
        <v>162</v>
      </c>
      <c r="K833" s="20">
        <f t="shared" si="41"/>
        <v>45212</v>
      </c>
      <c r="L833" s="16">
        <f>+VLOOKUP(B833,'[1]2023'!I$747:Q$843,9,0)</f>
        <v>-1272928</v>
      </c>
      <c r="M833" s="16">
        <f t="shared" si="42"/>
        <v>0</v>
      </c>
      <c r="N833" s="14" t="str">
        <f>+VLOOKUP(B833,'[1]2023'!I$747:Q$843,7,0)</f>
        <v>20230911</v>
      </c>
      <c r="O833" t="s">
        <v>1193</v>
      </c>
    </row>
    <row r="834" spans="1:15" hidden="1" x14ac:dyDescent="0.2">
      <c r="A834" s="11">
        <v>45182</v>
      </c>
      <c r="B834" s="1">
        <v>55028</v>
      </c>
      <c r="C834" s="1" t="s">
        <v>371</v>
      </c>
      <c r="D834" s="1" t="s">
        <v>1165</v>
      </c>
      <c r="E834" s="5">
        <v>-270955</v>
      </c>
      <c r="F834" s="8" t="s">
        <v>145</v>
      </c>
      <c r="G834" s="5">
        <v>-21676</v>
      </c>
      <c r="H834" s="5">
        <f t="shared" si="43"/>
        <v>-292631</v>
      </c>
      <c r="I834" s="1" t="s">
        <v>1158</v>
      </c>
      <c r="J834" s="1" t="s">
        <v>1159</v>
      </c>
      <c r="K834" s="20">
        <f t="shared" si="41"/>
        <v>45212</v>
      </c>
      <c r="L834" s="16">
        <f>+VLOOKUP(B834,'[1]2023'!I$747:Q$843,9,0)</f>
        <v>-292631</v>
      </c>
      <c r="M834" s="16">
        <f t="shared" si="42"/>
        <v>0</v>
      </c>
      <c r="N834" s="14" t="str">
        <f>+VLOOKUP(B834,'[1]2023'!I$747:Q$843,7,0)</f>
        <v>20230929</v>
      </c>
      <c r="O834" t="s">
        <v>1194</v>
      </c>
    </row>
    <row r="835" spans="1:15" hidden="1" x14ac:dyDescent="0.2">
      <c r="A835" s="11">
        <v>45182</v>
      </c>
      <c r="B835" s="1">
        <v>6182</v>
      </c>
      <c r="C835" s="30"/>
      <c r="D835" s="1" t="s">
        <v>1178</v>
      </c>
      <c r="E835" s="5">
        <v>-509110</v>
      </c>
      <c r="F835" s="8" t="s">
        <v>145</v>
      </c>
      <c r="G835" s="5">
        <v>-40729</v>
      </c>
      <c r="H835" s="5">
        <f t="shared" si="43"/>
        <v>-549839</v>
      </c>
      <c r="I835" s="1" t="s">
        <v>393</v>
      </c>
      <c r="J835" s="1" t="s">
        <v>677</v>
      </c>
      <c r="K835" s="20">
        <f t="shared" si="41"/>
        <v>45212</v>
      </c>
      <c r="L835" s="16">
        <f>+VLOOKUP(B835,'[1]2023'!I$747:Q$843,9,0)</f>
        <v>-549839</v>
      </c>
      <c r="M835" s="16">
        <f t="shared" si="42"/>
        <v>0</v>
      </c>
      <c r="N835" s="14" t="str">
        <f>+VLOOKUP(B835,'[1]2023'!I$747:Q$843,7,0)</f>
        <v>20230911</v>
      </c>
      <c r="O835" t="s">
        <v>1193</v>
      </c>
    </row>
    <row r="836" spans="1:15" hidden="1" x14ac:dyDescent="0.2">
      <c r="A836" s="11">
        <v>45182</v>
      </c>
      <c r="B836" s="1">
        <v>6183</v>
      </c>
      <c r="C836" s="30"/>
      <c r="D836" s="1" t="s">
        <v>1179</v>
      </c>
      <c r="E836" s="5">
        <v>-152733</v>
      </c>
      <c r="F836" s="8" t="s">
        <v>28</v>
      </c>
      <c r="G836" s="5">
        <v>-15273</v>
      </c>
      <c r="H836" s="5">
        <f t="shared" si="43"/>
        <v>-168006</v>
      </c>
      <c r="I836" s="1" t="s">
        <v>393</v>
      </c>
      <c r="J836" s="1" t="s">
        <v>677</v>
      </c>
      <c r="K836" s="20">
        <f t="shared" si="41"/>
        <v>45212</v>
      </c>
      <c r="L836" s="16">
        <f>+VLOOKUP(B836,'[1]2023'!I$747:Q$843,9,0)</f>
        <v>-168006</v>
      </c>
      <c r="M836" s="16">
        <f t="shared" si="42"/>
        <v>0</v>
      </c>
      <c r="N836" s="14" t="str">
        <f>+VLOOKUP(B836,'[1]2023'!I$747:Q$843,7,0)</f>
        <v>20230911</v>
      </c>
      <c r="O836" t="s">
        <v>1193</v>
      </c>
    </row>
    <row r="837" spans="1:15" hidden="1" x14ac:dyDescent="0.2">
      <c r="A837" s="11">
        <v>45182</v>
      </c>
      <c r="B837" s="1">
        <v>6735</v>
      </c>
      <c r="C837" s="30"/>
      <c r="D837" s="1" t="s">
        <v>1180</v>
      </c>
      <c r="E837" s="5">
        <v>-982198</v>
      </c>
      <c r="F837" s="8" t="s">
        <v>145</v>
      </c>
      <c r="G837" s="5">
        <v>-78576</v>
      </c>
      <c r="H837" s="5">
        <f t="shared" si="43"/>
        <v>-1060774</v>
      </c>
      <c r="I837" s="1" t="s">
        <v>593</v>
      </c>
      <c r="J837" s="1" t="s">
        <v>162</v>
      </c>
      <c r="K837" s="20">
        <f t="shared" si="41"/>
        <v>45212</v>
      </c>
      <c r="L837" s="16">
        <f>+VLOOKUP(B837,'[1]2023'!I$747:Q$843,9,0)</f>
        <v>-1060774</v>
      </c>
      <c r="M837" s="16">
        <f t="shared" si="42"/>
        <v>0</v>
      </c>
      <c r="N837" s="14" t="str">
        <f>+VLOOKUP(B837,'[1]2023'!I$747:Q$843,7,0)</f>
        <v>20230911</v>
      </c>
      <c r="O837" t="s">
        <v>1193</v>
      </c>
    </row>
    <row r="838" spans="1:15" hidden="1" x14ac:dyDescent="0.2">
      <c r="A838" s="11">
        <v>45183</v>
      </c>
      <c r="B838" s="1">
        <v>7087</v>
      </c>
      <c r="C838" s="30"/>
      <c r="D838" s="1" t="s">
        <v>1181</v>
      </c>
      <c r="E838" s="5">
        <v>-294659</v>
      </c>
      <c r="F838" s="8" t="s">
        <v>28</v>
      </c>
      <c r="G838" s="5">
        <v>-29466</v>
      </c>
      <c r="H838" s="5">
        <f t="shared" si="43"/>
        <v>-324125</v>
      </c>
      <c r="I838" s="1" t="s">
        <v>593</v>
      </c>
      <c r="J838" s="1" t="s">
        <v>162</v>
      </c>
      <c r="K838" s="20">
        <f t="shared" si="41"/>
        <v>45213</v>
      </c>
      <c r="L838" s="16">
        <f>+VLOOKUP(B838,'[1]2023'!I$747:Q$843,9,0)</f>
        <v>-324125</v>
      </c>
      <c r="M838" s="16">
        <f t="shared" si="42"/>
        <v>0</v>
      </c>
      <c r="N838" s="14" t="str">
        <f>+VLOOKUP(B838,'[1]2023'!I$747:Q$843,7,0)</f>
        <v>20230911</v>
      </c>
      <c r="O838" t="s">
        <v>1193</v>
      </c>
    </row>
    <row r="839" spans="1:15" hidden="1" x14ac:dyDescent="0.2">
      <c r="A839" s="11">
        <v>45183</v>
      </c>
      <c r="B839" s="1">
        <v>7112</v>
      </c>
      <c r="C839" s="30"/>
      <c r="D839" s="1" t="s">
        <v>1182</v>
      </c>
      <c r="E839" s="5">
        <v>-87040</v>
      </c>
      <c r="F839" s="8" t="s">
        <v>28</v>
      </c>
      <c r="G839" s="5">
        <v>-8704</v>
      </c>
      <c r="H839" s="5">
        <f t="shared" si="43"/>
        <v>-95744</v>
      </c>
      <c r="I839" s="1" t="s">
        <v>394</v>
      </c>
      <c r="J839" s="1" t="s">
        <v>472</v>
      </c>
      <c r="K839" s="20">
        <f t="shared" si="41"/>
        <v>45213</v>
      </c>
      <c r="L839" s="16">
        <f>+VLOOKUP(B839,'[1]2023'!I$747:Q$843,9,0)</f>
        <v>-95744</v>
      </c>
      <c r="M839" s="16">
        <f t="shared" si="42"/>
        <v>0</v>
      </c>
      <c r="N839" s="14" t="str">
        <f>+VLOOKUP(B839,'[1]2023'!I$747:Q$843,7,0)</f>
        <v>20230911</v>
      </c>
      <c r="O839" t="s">
        <v>1193</v>
      </c>
    </row>
    <row r="840" spans="1:15" hidden="1" x14ac:dyDescent="0.2">
      <c r="A840" s="11">
        <v>45183</v>
      </c>
      <c r="B840" s="1">
        <v>8279</v>
      </c>
      <c r="C840" s="30"/>
      <c r="D840" s="1" t="s">
        <v>1183</v>
      </c>
      <c r="E840" s="5">
        <v>-662551</v>
      </c>
      <c r="F840" s="8" t="s">
        <v>145</v>
      </c>
      <c r="G840" s="5">
        <v>-53004</v>
      </c>
      <c r="H840" s="5">
        <f t="shared" si="43"/>
        <v>-715555</v>
      </c>
      <c r="I840" s="1" t="s">
        <v>437</v>
      </c>
      <c r="J840" s="1" t="s">
        <v>456</v>
      </c>
      <c r="K840" s="20">
        <f t="shared" si="41"/>
        <v>45213</v>
      </c>
      <c r="L840" s="16">
        <f>+VLOOKUP(B840,'[1]2023'!I$747:Q$843,9,0)</f>
        <v>-715555</v>
      </c>
      <c r="M840" s="16">
        <f t="shared" si="42"/>
        <v>0</v>
      </c>
      <c r="N840" s="14" t="str">
        <f>+VLOOKUP(B840,'[1]2023'!I$747:Q$843,7,0)</f>
        <v>20230911</v>
      </c>
      <c r="O840" t="s">
        <v>1193</v>
      </c>
    </row>
    <row r="841" spans="1:15" hidden="1" x14ac:dyDescent="0.2">
      <c r="A841" s="11">
        <v>45184</v>
      </c>
      <c r="B841" s="1">
        <v>6354</v>
      </c>
      <c r="C841" s="30"/>
      <c r="D841" s="1" t="s">
        <v>1184</v>
      </c>
      <c r="E841" s="5">
        <v>-353587</v>
      </c>
      <c r="F841" s="8" t="s">
        <v>145</v>
      </c>
      <c r="G841" s="5">
        <v>-28287</v>
      </c>
      <c r="H841" s="5">
        <f t="shared" si="43"/>
        <v>-381874</v>
      </c>
      <c r="I841" s="1" t="s">
        <v>727</v>
      </c>
      <c r="J841" s="1" t="s">
        <v>243</v>
      </c>
      <c r="K841" s="20">
        <f t="shared" si="41"/>
        <v>45214</v>
      </c>
      <c r="L841" s="16">
        <f>+VLOOKUP(B841,'[1]2023'!I$747:Q$843,9,0)</f>
        <v>-381874</v>
      </c>
      <c r="M841" s="16">
        <f t="shared" si="42"/>
        <v>0</v>
      </c>
      <c r="N841" s="14" t="str">
        <f>+VLOOKUP(B841,'[1]2023'!I$747:Q$843,7,0)</f>
        <v>20230911</v>
      </c>
      <c r="O841" t="s">
        <v>1193</v>
      </c>
    </row>
    <row r="842" spans="1:15" hidden="1" x14ac:dyDescent="0.2">
      <c r="A842" s="11">
        <v>45184</v>
      </c>
      <c r="B842" s="1">
        <v>6588</v>
      </c>
      <c r="C842" s="30"/>
      <c r="D842" s="1" t="s">
        <v>1185</v>
      </c>
      <c r="E842" s="5">
        <v>-251863</v>
      </c>
      <c r="F842" s="8" t="s">
        <v>145</v>
      </c>
      <c r="G842" s="5">
        <v>-20149</v>
      </c>
      <c r="H842" s="5">
        <f t="shared" si="43"/>
        <v>-272012</v>
      </c>
      <c r="I842" s="1" t="s">
        <v>207</v>
      </c>
      <c r="J842" s="1" t="s">
        <v>706</v>
      </c>
      <c r="K842" s="20">
        <f t="shared" si="41"/>
        <v>45214</v>
      </c>
      <c r="L842" s="16">
        <f>+VLOOKUP(B842,'[1]2023'!I$747:Q$843,9,0)</f>
        <v>-272012</v>
      </c>
      <c r="M842" s="16">
        <f t="shared" si="42"/>
        <v>0</v>
      </c>
      <c r="N842" s="14" t="str">
        <f>+VLOOKUP(B842,'[1]2023'!I$747:Q$843,7,0)</f>
        <v>20230911</v>
      </c>
      <c r="O842" t="s">
        <v>1193</v>
      </c>
    </row>
    <row r="843" spans="1:15" hidden="1" x14ac:dyDescent="0.2">
      <c r="A843" s="11">
        <v>45184</v>
      </c>
      <c r="B843" s="1">
        <v>9769</v>
      </c>
      <c r="C843" s="30"/>
      <c r="D843" s="1" t="s">
        <v>1186</v>
      </c>
      <c r="E843" s="5">
        <v>-381093</v>
      </c>
      <c r="F843" s="8" t="s">
        <v>28</v>
      </c>
      <c r="G843" s="5">
        <v>-38109</v>
      </c>
      <c r="H843" s="5">
        <f t="shared" si="43"/>
        <v>-419202</v>
      </c>
      <c r="I843" s="1" t="s">
        <v>748</v>
      </c>
      <c r="J843" s="1" t="s">
        <v>134</v>
      </c>
      <c r="K843" s="20">
        <f t="shared" si="41"/>
        <v>45214</v>
      </c>
      <c r="L843" s="16">
        <f>+VLOOKUP(B843,'[1]2023'!I$747:Q$843,9,0)</f>
        <v>-419202</v>
      </c>
      <c r="M843" s="16">
        <f t="shared" si="42"/>
        <v>0</v>
      </c>
      <c r="N843" s="14" t="str">
        <f>+VLOOKUP(B843,'[1]2023'!I$747:Q$843,7,0)</f>
        <v>20230911</v>
      </c>
      <c r="O843" t="s">
        <v>1193</v>
      </c>
    </row>
    <row r="844" spans="1:15" hidden="1" x14ac:dyDescent="0.2">
      <c r="A844" s="11">
        <v>45185</v>
      </c>
      <c r="B844" s="1">
        <v>7214</v>
      </c>
      <c r="C844" s="1" t="s">
        <v>942</v>
      </c>
      <c r="D844" s="1" t="s">
        <v>1166</v>
      </c>
      <c r="E844" s="5">
        <v>-296003</v>
      </c>
      <c r="F844" s="8" t="s">
        <v>145</v>
      </c>
      <c r="G844" s="5">
        <v>-23680</v>
      </c>
      <c r="H844" s="5">
        <f t="shared" si="43"/>
        <v>-319683</v>
      </c>
      <c r="I844" s="1" t="s">
        <v>593</v>
      </c>
      <c r="J844" s="1" t="s">
        <v>162</v>
      </c>
      <c r="K844" s="20">
        <f t="shared" si="41"/>
        <v>45215</v>
      </c>
      <c r="L844" s="16">
        <f>+VLOOKUP(B844,'[1]2023'!I$747:Q$843,9,0)</f>
        <v>-319683</v>
      </c>
      <c r="M844" s="16">
        <f t="shared" si="42"/>
        <v>0</v>
      </c>
      <c r="N844" s="14" t="str">
        <f>+VLOOKUP(B844,'[1]2023'!I$747:Q$843,7,0)</f>
        <v>20230911</v>
      </c>
      <c r="O844" t="s">
        <v>1193</v>
      </c>
    </row>
    <row r="845" spans="1:15" hidden="1" x14ac:dyDescent="0.2">
      <c r="A845" s="11">
        <v>45185</v>
      </c>
      <c r="B845" s="1">
        <v>6038</v>
      </c>
      <c r="C845" s="30"/>
      <c r="D845" s="1" t="s">
        <v>1187</v>
      </c>
      <c r="E845" s="5">
        <v>-68578</v>
      </c>
      <c r="F845" s="8" t="s">
        <v>145</v>
      </c>
      <c r="G845" s="5">
        <v>-5486</v>
      </c>
      <c r="H845" s="5">
        <f t="shared" si="43"/>
        <v>-74064</v>
      </c>
      <c r="I845" s="1" t="s">
        <v>748</v>
      </c>
      <c r="J845" s="1" t="s">
        <v>134</v>
      </c>
      <c r="K845" s="20">
        <f t="shared" si="41"/>
        <v>45215</v>
      </c>
      <c r="L845" s="16">
        <f>+VLOOKUP(B845,'[1]2023'!I$747:Q$843,9,0)</f>
        <v>-74064</v>
      </c>
      <c r="M845" s="16">
        <f t="shared" si="42"/>
        <v>0</v>
      </c>
      <c r="N845" s="14" t="str">
        <f>+VLOOKUP(B845,'[1]2023'!I$747:Q$843,7,0)</f>
        <v>20230911</v>
      </c>
      <c r="O845" t="s">
        <v>1193</v>
      </c>
    </row>
    <row r="846" spans="1:15" hidden="1" x14ac:dyDescent="0.2">
      <c r="A846" s="11">
        <v>45187</v>
      </c>
      <c r="B846" s="1">
        <v>56292</v>
      </c>
      <c r="C846" s="1" t="s">
        <v>371</v>
      </c>
      <c r="D846" s="1" t="s">
        <v>438</v>
      </c>
      <c r="E846" s="5">
        <v>595330</v>
      </c>
      <c r="F846" s="8" t="s">
        <v>145</v>
      </c>
      <c r="G846" s="5">
        <v>47626</v>
      </c>
      <c r="H846" s="5">
        <f t="shared" si="43"/>
        <v>642956</v>
      </c>
      <c r="I846" s="1" t="s">
        <v>438</v>
      </c>
      <c r="J846" s="1" t="s">
        <v>779</v>
      </c>
      <c r="K846" s="20">
        <f t="shared" si="41"/>
        <v>45217</v>
      </c>
      <c r="L846" s="16">
        <f>+VLOOKUP(B846,'[1]2023'!I$943:Q$1046,9,0)</f>
        <v>642956</v>
      </c>
      <c r="M846" s="16">
        <f t="shared" si="42"/>
        <v>0</v>
      </c>
      <c r="N846" s="14" t="str">
        <f>+VLOOKUP(B846,'[1]2023'!I$943:Q$1046,7,0)</f>
        <v>20231110</v>
      </c>
      <c r="O846" t="s">
        <v>1223</v>
      </c>
    </row>
    <row r="847" spans="1:15" hidden="1" x14ac:dyDescent="0.2">
      <c r="A847" s="11">
        <v>45187</v>
      </c>
      <c r="B847" s="1">
        <v>56307</v>
      </c>
      <c r="C847" s="1" t="s">
        <v>371</v>
      </c>
      <c r="D847" s="1" t="s">
        <v>1167</v>
      </c>
      <c r="E847" s="5">
        <v>2221160</v>
      </c>
      <c r="F847" s="8" t="s">
        <v>145</v>
      </c>
      <c r="G847" s="5">
        <v>177693</v>
      </c>
      <c r="H847" s="5">
        <f t="shared" si="43"/>
        <v>2398853</v>
      </c>
      <c r="I847" s="1" t="s">
        <v>302</v>
      </c>
      <c r="J847" s="1" t="s">
        <v>375</v>
      </c>
      <c r="K847" s="20">
        <f t="shared" si="41"/>
        <v>45217</v>
      </c>
      <c r="L847" s="16">
        <f>+VLOOKUP(B847,'[1]2023'!I$943:Q$1046,9,0)</f>
        <v>2398853</v>
      </c>
      <c r="M847" s="16">
        <f t="shared" si="42"/>
        <v>0</v>
      </c>
      <c r="N847" s="14" t="str">
        <f>+VLOOKUP(B847,'[1]2023'!I$943:Q$1046,7,0)</f>
        <v>20231110</v>
      </c>
      <c r="O847" t="s">
        <v>1223</v>
      </c>
    </row>
    <row r="848" spans="1:15" hidden="1" x14ac:dyDescent="0.2">
      <c r="A848" s="11">
        <v>45187</v>
      </c>
      <c r="B848" s="1">
        <v>56308</v>
      </c>
      <c r="C848" s="14" t="s">
        <v>371</v>
      </c>
      <c r="D848" s="1" t="s">
        <v>1168</v>
      </c>
      <c r="E848" s="5">
        <v>2737920</v>
      </c>
      <c r="F848" s="8" t="s">
        <v>145</v>
      </c>
      <c r="G848" s="5">
        <v>219034</v>
      </c>
      <c r="H848" s="5">
        <f t="shared" si="43"/>
        <v>2956954</v>
      </c>
      <c r="I848" s="1" t="s">
        <v>1158</v>
      </c>
      <c r="J848" s="1" t="s">
        <v>1159</v>
      </c>
      <c r="K848" s="20">
        <f t="shared" si="41"/>
        <v>45217</v>
      </c>
      <c r="L848" s="16">
        <f>+VLOOKUP(B848,'[1]2023'!I$943:Q$1046,9,0)</f>
        <v>2956954</v>
      </c>
      <c r="M848" s="16">
        <f t="shared" si="42"/>
        <v>0</v>
      </c>
      <c r="N848" s="14" t="str">
        <f>+VLOOKUP(B848,'[1]2023'!I$943:Q$1046,7,0)</f>
        <v>20231110</v>
      </c>
      <c r="O848" t="s">
        <v>1223</v>
      </c>
    </row>
    <row r="849" spans="1:15" hidden="1" x14ac:dyDescent="0.2">
      <c r="A849" s="11">
        <v>45187</v>
      </c>
      <c r="B849" s="1">
        <v>56310</v>
      </c>
      <c r="C849" s="14" t="s">
        <v>371</v>
      </c>
      <c r="D849" s="1" t="s">
        <v>727</v>
      </c>
      <c r="E849" s="5">
        <v>1110580</v>
      </c>
      <c r="F849" s="8" t="s">
        <v>145</v>
      </c>
      <c r="G849" s="5">
        <v>88846</v>
      </c>
      <c r="H849" s="5">
        <f t="shared" si="43"/>
        <v>1199426</v>
      </c>
      <c r="I849" s="1" t="s">
        <v>727</v>
      </c>
      <c r="J849" s="1" t="s">
        <v>243</v>
      </c>
      <c r="K849" s="20">
        <f t="shared" si="41"/>
        <v>45217</v>
      </c>
      <c r="L849" s="16">
        <f>+VLOOKUP(B849,'[1]2023'!I$943:Q$1046,9,0)</f>
        <v>1199426</v>
      </c>
      <c r="M849" s="16">
        <f t="shared" si="42"/>
        <v>0</v>
      </c>
      <c r="N849" s="14" t="str">
        <f>+VLOOKUP(B849,'[1]2023'!I$943:Q$1046,7,0)</f>
        <v>20231110</v>
      </c>
      <c r="O849" t="s">
        <v>1223</v>
      </c>
    </row>
    <row r="850" spans="1:15" hidden="1" x14ac:dyDescent="0.2">
      <c r="A850" s="11">
        <v>45187</v>
      </c>
      <c r="B850" s="1">
        <v>56312</v>
      </c>
      <c r="C850" s="14" t="s">
        <v>371</v>
      </c>
      <c r="D850" s="1" t="s">
        <v>394</v>
      </c>
      <c r="E850" s="5">
        <v>991816</v>
      </c>
      <c r="F850" s="8" t="s">
        <v>145</v>
      </c>
      <c r="G850" s="5">
        <v>79345</v>
      </c>
      <c r="H850" s="5">
        <f t="shared" si="43"/>
        <v>1071161</v>
      </c>
      <c r="I850" s="1" t="s">
        <v>394</v>
      </c>
      <c r="J850" s="1" t="s">
        <v>472</v>
      </c>
      <c r="K850" s="20">
        <f t="shared" si="41"/>
        <v>45217</v>
      </c>
      <c r="L850" s="16">
        <f>+VLOOKUP(B850,'[1]2023'!I$943:Q$1046,9,0)</f>
        <v>1071161</v>
      </c>
      <c r="M850" s="16">
        <f t="shared" si="42"/>
        <v>0</v>
      </c>
      <c r="N850" s="14" t="str">
        <f>+VLOOKUP(B850,'[1]2023'!I$943:Q$1046,7,0)</f>
        <v>20231110</v>
      </c>
      <c r="O850" t="s">
        <v>1223</v>
      </c>
    </row>
    <row r="851" spans="1:15" hidden="1" x14ac:dyDescent="0.2">
      <c r="A851" s="11">
        <v>45187</v>
      </c>
      <c r="B851" s="1">
        <v>56313</v>
      </c>
      <c r="C851" s="14" t="s">
        <v>371</v>
      </c>
      <c r="D851" s="1" t="s">
        <v>207</v>
      </c>
      <c r="E851" s="5">
        <v>1131355</v>
      </c>
      <c r="F851" s="8" t="s">
        <v>145</v>
      </c>
      <c r="G851" s="5">
        <v>90508</v>
      </c>
      <c r="H851" s="5">
        <f t="shared" si="43"/>
        <v>1221863</v>
      </c>
      <c r="I851" s="1" t="s">
        <v>207</v>
      </c>
      <c r="J851" s="1" t="s">
        <v>706</v>
      </c>
      <c r="K851" s="20">
        <f t="shared" si="41"/>
        <v>45217</v>
      </c>
      <c r="L851" s="16">
        <f>+VLOOKUP(B851,'[1]2023'!I$943:Q$1046,9,0)</f>
        <v>1221863</v>
      </c>
      <c r="M851" s="16">
        <f t="shared" si="42"/>
        <v>0</v>
      </c>
      <c r="N851" s="14" t="str">
        <f>+VLOOKUP(B851,'[1]2023'!I$943:Q$1046,7,0)</f>
        <v>20231110</v>
      </c>
      <c r="O851" t="s">
        <v>1223</v>
      </c>
    </row>
    <row r="852" spans="1:15" hidden="1" x14ac:dyDescent="0.2">
      <c r="A852" s="11">
        <v>45188</v>
      </c>
      <c r="B852" s="1">
        <v>6436</v>
      </c>
      <c r="D852" s="1" t="s">
        <v>1188</v>
      </c>
      <c r="E852" s="5">
        <v>-20573</v>
      </c>
      <c r="F852" s="8" t="s">
        <v>28</v>
      </c>
      <c r="G852" s="5">
        <v>-2057</v>
      </c>
      <c r="H852" s="5">
        <f t="shared" si="43"/>
        <v>-22630</v>
      </c>
      <c r="I852" s="1" t="s">
        <v>974</v>
      </c>
      <c r="J852" s="1" t="s">
        <v>747</v>
      </c>
      <c r="K852" s="20">
        <f t="shared" si="41"/>
        <v>45218</v>
      </c>
      <c r="L852" s="16">
        <f>+VLOOKUP(B852,'[1]2023'!I$747:Q$843,9,0)</f>
        <v>-22630</v>
      </c>
      <c r="M852" s="16">
        <f t="shared" si="42"/>
        <v>0</v>
      </c>
      <c r="N852" s="14" t="str">
        <f>+VLOOKUP(B852,'[1]2023'!I$747:Q$843,7,0)</f>
        <v>20230911</v>
      </c>
      <c r="O852" t="s">
        <v>1193</v>
      </c>
    </row>
    <row r="853" spans="1:15" hidden="1" x14ac:dyDescent="0.2">
      <c r="A853" s="11">
        <v>45188</v>
      </c>
      <c r="B853" s="1">
        <v>7056</v>
      </c>
      <c r="D853" s="1" t="s">
        <v>1189</v>
      </c>
      <c r="E853" s="5">
        <v>-75559</v>
      </c>
      <c r="F853" s="8" t="s">
        <v>28</v>
      </c>
      <c r="G853" s="5">
        <v>-7556</v>
      </c>
      <c r="H853" s="5">
        <f t="shared" si="43"/>
        <v>-83115</v>
      </c>
      <c r="I853" s="1" t="s">
        <v>207</v>
      </c>
      <c r="J853" s="1" t="s">
        <v>706</v>
      </c>
      <c r="K853" s="20">
        <f t="shared" si="41"/>
        <v>45218</v>
      </c>
      <c r="L853" s="16">
        <f>+VLOOKUP(B853,'[1]2023'!I$747:Q$843,9,0)</f>
        <v>-83115</v>
      </c>
      <c r="M853" s="16">
        <f t="shared" si="42"/>
        <v>0</v>
      </c>
      <c r="N853" s="14" t="str">
        <f>+VLOOKUP(B853,'[1]2023'!I$747:Q$843,7,0)</f>
        <v>20230911</v>
      </c>
      <c r="O853" t="s">
        <v>1193</v>
      </c>
    </row>
    <row r="854" spans="1:15" hidden="1" x14ac:dyDescent="0.2">
      <c r="A854" s="11">
        <v>45189</v>
      </c>
      <c r="B854" s="1">
        <v>56442</v>
      </c>
      <c r="C854" s="14" t="s">
        <v>371</v>
      </c>
      <c r="D854" s="1" t="s">
        <v>996</v>
      </c>
      <c r="E854" s="5">
        <v>4602480</v>
      </c>
      <c r="F854" s="8" t="s">
        <v>145</v>
      </c>
      <c r="G854" s="5">
        <v>368198</v>
      </c>
      <c r="H854" s="5">
        <f t="shared" si="43"/>
        <v>4970678</v>
      </c>
      <c r="I854" s="1" t="s">
        <v>748</v>
      </c>
      <c r="J854" s="1" t="s">
        <v>134</v>
      </c>
      <c r="K854" s="20">
        <f t="shared" si="41"/>
        <v>45219</v>
      </c>
      <c r="L854" s="16">
        <f>+VLOOKUP(B854,'[1]2023'!I$943:Q$1046,9,0)</f>
        <v>4970678</v>
      </c>
      <c r="M854" s="16">
        <f t="shared" si="42"/>
        <v>0</v>
      </c>
      <c r="N854" s="14" t="str">
        <f>+VLOOKUP(B854,'[1]2023'!I$943:Q$1046,7,0)</f>
        <v>20231110</v>
      </c>
      <c r="O854" t="s">
        <v>1223</v>
      </c>
    </row>
    <row r="855" spans="1:15" hidden="1" x14ac:dyDescent="0.2">
      <c r="A855" s="11">
        <v>45189</v>
      </c>
      <c r="B855" s="1">
        <v>56499</v>
      </c>
      <c r="C855" s="14" t="s">
        <v>371</v>
      </c>
      <c r="D855" s="1" t="s">
        <v>593</v>
      </c>
      <c r="E855" s="5">
        <v>5138480</v>
      </c>
      <c r="F855" s="8" t="s">
        <v>145</v>
      </c>
      <c r="G855" s="5">
        <v>411078</v>
      </c>
      <c r="H855" s="5">
        <f t="shared" si="43"/>
        <v>5549558</v>
      </c>
      <c r="I855" s="1" t="s">
        <v>593</v>
      </c>
      <c r="J855" s="1" t="s">
        <v>162</v>
      </c>
      <c r="K855" s="20">
        <f t="shared" si="41"/>
        <v>45219</v>
      </c>
      <c r="L855" s="16">
        <f>+VLOOKUP(B855,'[1]2023'!I$943:Q$1046,9,0)</f>
        <v>5549558</v>
      </c>
      <c r="M855" s="16">
        <f t="shared" si="42"/>
        <v>0</v>
      </c>
      <c r="N855" s="14" t="str">
        <f>+VLOOKUP(B855,'[1]2023'!I$943:Q$1046,7,0)</f>
        <v>20231110</v>
      </c>
      <c r="O855" t="s">
        <v>1223</v>
      </c>
    </row>
    <row r="856" spans="1:15" hidden="1" x14ac:dyDescent="0.2">
      <c r="A856" s="11">
        <v>45190</v>
      </c>
      <c r="B856" s="1">
        <v>57351</v>
      </c>
      <c r="C856" s="14" t="s">
        <v>371</v>
      </c>
      <c r="D856" s="1" t="s">
        <v>437</v>
      </c>
      <c r="E856" s="5">
        <v>2262710</v>
      </c>
      <c r="F856" s="8" t="s">
        <v>145</v>
      </c>
      <c r="G856" s="5">
        <v>181017</v>
      </c>
      <c r="H856" s="5">
        <f t="shared" si="43"/>
        <v>2443727</v>
      </c>
      <c r="I856" s="1" t="s">
        <v>437</v>
      </c>
      <c r="J856" s="1" t="s">
        <v>456</v>
      </c>
      <c r="K856" s="20">
        <f t="shared" si="41"/>
        <v>45220</v>
      </c>
      <c r="L856" s="16">
        <f>+VLOOKUP(B856,'[1]2023'!I$943:Q$1046,9,0)</f>
        <v>2443727</v>
      </c>
      <c r="M856" s="16">
        <f t="shared" si="42"/>
        <v>0</v>
      </c>
      <c r="N856" s="14" t="str">
        <f>+VLOOKUP(B856,'[1]2023'!I$943:Q$1046,7,0)</f>
        <v>20231110</v>
      </c>
      <c r="O856" t="s">
        <v>1223</v>
      </c>
    </row>
    <row r="857" spans="1:15" hidden="1" x14ac:dyDescent="0.2">
      <c r="A857" s="11">
        <v>45190</v>
      </c>
      <c r="B857" s="1">
        <v>125</v>
      </c>
      <c r="D857" s="1" t="s">
        <v>1190</v>
      </c>
      <c r="E857" s="5">
        <v>-225796</v>
      </c>
      <c r="F857" s="8" t="s">
        <v>145</v>
      </c>
      <c r="G857" s="5">
        <v>-18064</v>
      </c>
      <c r="H857" s="5">
        <f t="shared" si="43"/>
        <v>-243860</v>
      </c>
      <c r="I857" s="1" t="s">
        <v>748</v>
      </c>
      <c r="J857" s="1" t="s">
        <v>134</v>
      </c>
      <c r="K857" s="20">
        <f t="shared" si="41"/>
        <v>45220</v>
      </c>
      <c r="L857" s="16">
        <f>+VLOOKUP(B857,'[1]2023'!I$747:Q$843,9,0)</f>
        <v>-243860</v>
      </c>
      <c r="M857" s="16">
        <f t="shared" si="42"/>
        <v>0</v>
      </c>
      <c r="N857" s="14" t="str">
        <f>+VLOOKUP(B857,'[1]2023'!I$747:Q$843,7,0)</f>
        <v>20230929</v>
      </c>
      <c r="O857" t="s">
        <v>1194</v>
      </c>
    </row>
    <row r="858" spans="1:15" hidden="1" x14ac:dyDescent="0.2">
      <c r="A858" s="11">
        <v>45190</v>
      </c>
      <c r="B858" s="1">
        <v>4413</v>
      </c>
      <c r="D858" s="1" t="s">
        <v>1191</v>
      </c>
      <c r="E858" s="5">
        <v>-17860</v>
      </c>
      <c r="F858" s="8" t="s">
        <v>28</v>
      </c>
      <c r="G858" s="5">
        <v>-1786</v>
      </c>
      <c r="H858" s="5">
        <f t="shared" si="43"/>
        <v>-19646</v>
      </c>
      <c r="I858" s="1" t="s">
        <v>251</v>
      </c>
      <c r="J858" s="1" t="s">
        <v>745</v>
      </c>
      <c r="K858" s="20">
        <f t="shared" si="41"/>
        <v>45220</v>
      </c>
      <c r="L858" s="16">
        <f>+VLOOKUP(B858,'[1]2023'!I$747:Q$843,9,0)</f>
        <v>-19646</v>
      </c>
      <c r="M858" s="16">
        <f t="shared" si="42"/>
        <v>0</v>
      </c>
      <c r="N858" s="14" t="str">
        <f>+VLOOKUP(B858,'[1]2023'!I$747:Q$843,7,0)</f>
        <v>20230911</v>
      </c>
      <c r="O858" t="s">
        <v>1193</v>
      </c>
    </row>
    <row r="859" spans="1:15" hidden="1" x14ac:dyDescent="0.2">
      <c r="A859" s="11">
        <v>45190</v>
      </c>
      <c r="B859" s="1">
        <v>457</v>
      </c>
      <c r="D859" s="1" t="s">
        <v>1187</v>
      </c>
      <c r="E859" s="5">
        <v>-67739</v>
      </c>
      <c r="F859" s="8" t="s">
        <v>28</v>
      </c>
      <c r="G859" s="5">
        <v>-6774</v>
      </c>
      <c r="H859" s="5">
        <f t="shared" ref="H859:H870" si="44">+E859+G859</f>
        <v>-74513</v>
      </c>
      <c r="I859" s="1" t="s">
        <v>748</v>
      </c>
      <c r="J859" s="1" t="s">
        <v>134</v>
      </c>
      <c r="K859" s="20">
        <f t="shared" si="41"/>
        <v>45220</v>
      </c>
      <c r="L859" s="16">
        <f>+VLOOKUP(B859,'[1]2023'!I$747:Q$843,9,0)</f>
        <v>-74513</v>
      </c>
      <c r="M859" s="16">
        <f t="shared" si="42"/>
        <v>0</v>
      </c>
      <c r="N859" s="14" t="str">
        <f>+VLOOKUP(B859,'[1]2023'!I$747:Q$843,7,0)</f>
        <v>20230929</v>
      </c>
      <c r="O859" t="s">
        <v>1194</v>
      </c>
    </row>
    <row r="860" spans="1:15" hidden="1" x14ac:dyDescent="0.2">
      <c r="A860" s="11">
        <v>45190</v>
      </c>
      <c r="B860" s="1">
        <v>5029</v>
      </c>
      <c r="D860" s="1" t="s">
        <v>1192</v>
      </c>
      <c r="E860" s="5">
        <v>-1388710</v>
      </c>
      <c r="F860" s="8" t="s">
        <v>145</v>
      </c>
      <c r="G860" s="5">
        <v>-111097</v>
      </c>
      <c r="H860" s="5">
        <f t="shared" si="44"/>
        <v>-1499807</v>
      </c>
      <c r="I860" s="1" t="s">
        <v>748</v>
      </c>
      <c r="J860" s="1" t="s">
        <v>134</v>
      </c>
      <c r="K860" s="20">
        <f t="shared" si="41"/>
        <v>45220</v>
      </c>
      <c r="L860" s="16">
        <f>+VLOOKUP(B860,'[1]2023'!I$844:Q$942,9,0)</f>
        <v>-1499807</v>
      </c>
      <c r="M860" s="16">
        <f t="shared" si="42"/>
        <v>0</v>
      </c>
      <c r="N860" s="14" t="str">
        <f>+VLOOKUP(B860,'[1]2023'!I$844:Q$942,7,0)</f>
        <v>20231010</v>
      </c>
      <c r="O860" t="s">
        <v>1202</v>
      </c>
    </row>
    <row r="861" spans="1:15" hidden="1" x14ac:dyDescent="0.2">
      <c r="A861" s="11">
        <v>45191</v>
      </c>
      <c r="B861" s="1">
        <v>57575</v>
      </c>
      <c r="C861" s="14" t="s">
        <v>371</v>
      </c>
      <c r="D861" s="1" t="s">
        <v>437</v>
      </c>
      <c r="E861" s="5">
        <v>1686645</v>
      </c>
      <c r="F861" s="8" t="s">
        <v>145</v>
      </c>
      <c r="G861" s="5">
        <v>134932</v>
      </c>
      <c r="H861" s="5">
        <f t="shared" si="44"/>
        <v>1821577</v>
      </c>
      <c r="I861" s="1" t="s">
        <v>437</v>
      </c>
      <c r="J861" s="1" t="s">
        <v>456</v>
      </c>
      <c r="K861" s="20">
        <f t="shared" si="41"/>
        <v>45221</v>
      </c>
      <c r="L861" s="16">
        <f>+VLOOKUP(B861,'[1]2023'!I$943:Q$1046,9,0)</f>
        <v>1821577</v>
      </c>
      <c r="M861" s="16">
        <f t="shared" si="42"/>
        <v>0</v>
      </c>
      <c r="N861" s="14" t="str">
        <f>+VLOOKUP(B861,'[1]2023'!I$943:Q$1046,7,0)</f>
        <v>20231110</v>
      </c>
      <c r="O861" t="s">
        <v>1223</v>
      </c>
    </row>
    <row r="862" spans="1:15" hidden="1" x14ac:dyDescent="0.2">
      <c r="A862" s="11">
        <v>45192</v>
      </c>
      <c r="B862" s="1">
        <v>6757</v>
      </c>
      <c r="C862" s="14" t="s">
        <v>950</v>
      </c>
      <c r="D862" s="1" t="s">
        <v>1169</v>
      </c>
      <c r="E862" s="5">
        <v>-238127</v>
      </c>
      <c r="F862" s="8" t="s">
        <v>145</v>
      </c>
      <c r="G862" s="5">
        <v>-19050</v>
      </c>
      <c r="H862" s="5">
        <f t="shared" si="44"/>
        <v>-257177</v>
      </c>
      <c r="I862" s="1" t="s">
        <v>727</v>
      </c>
      <c r="J862" s="1" t="s">
        <v>243</v>
      </c>
      <c r="K862" s="20">
        <f t="shared" si="41"/>
        <v>45222</v>
      </c>
      <c r="L862" s="16">
        <f>+VLOOKUP(B862,'[1]2023'!I$747:Q$843,9,0)</f>
        <v>-257177</v>
      </c>
      <c r="M862" s="16">
        <f t="shared" si="42"/>
        <v>0</v>
      </c>
      <c r="N862" s="14" t="str">
        <f>+VLOOKUP(B862,'[1]2023'!I$747:Q$843,7,0)</f>
        <v>20230929</v>
      </c>
      <c r="O862" t="s">
        <v>1194</v>
      </c>
    </row>
    <row r="863" spans="1:15" hidden="1" x14ac:dyDescent="0.2">
      <c r="A863" s="11">
        <v>45194</v>
      </c>
      <c r="B863" s="1">
        <v>57758</v>
      </c>
      <c r="C863" s="14" t="s">
        <v>371</v>
      </c>
      <c r="D863" s="1" t="s">
        <v>207</v>
      </c>
      <c r="E863" s="5">
        <v>1131355</v>
      </c>
      <c r="F863" s="8" t="s">
        <v>145</v>
      </c>
      <c r="G863" s="5">
        <v>90508</v>
      </c>
      <c r="H863" s="5">
        <f t="shared" si="44"/>
        <v>1221863</v>
      </c>
      <c r="I863" s="1" t="s">
        <v>207</v>
      </c>
      <c r="J863" s="1" t="s">
        <v>706</v>
      </c>
      <c r="K863" s="20">
        <f t="shared" si="41"/>
        <v>45224</v>
      </c>
      <c r="L863" s="16">
        <f>+VLOOKUP(B863,'[1]2023'!I$943:Q$1046,9,0)</f>
        <v>1221863</v>
      </c>
      <c r="M863" s="16">
        <f t="shared" si="42"/>
        <v>0</v>
      </c>
      <c r="N863" s="14" t="str">
        <f>+VLOOKUP(B863,'[1]2023'!I$943:Q$1046,7,0)</f>
        <v>20231110</v>
      </c>
      <c r="O863" t="s">
        <v>1223</v>
      </c>
    </row>
    <row r="864" spans="1:15" hidden="1" x14ac:dyDescent="0.2">
      <c r="A864" s="11">
        <v>45194</v>
      </c>
      <c r="B864" s="1">
        <v>57759</v>
      </c>
      <c r="C864" s="14" t="s">
        <v>371</v>
      </c>
      <c r="D864" s="1" t="s">
        <v>727</v>
      </c>
      <c r="E864" s="5">
        <v>1110580</v>
      </c>
      <c r="F864" s="8" t="s">
        <v>145</v>
      </c>
      <c r="G864" s="5">
        <v>88846</v>
      </c>
      <c r="H864" s="5">
        <f t="shared" si="44"/>
        <v>1199426</v>
      </c>
      <c r="I864" s="1" t="s">
        <v>727</v>
      </c>
      <c r="J864" s="1" t="s">
        <v>243</v>
      </c>
      <c r="K864" s="20">
        <f t="shared" si="41"/>
        <v>45224</v>
      </c>
      <c r="L864" s="16">
        <f>+VLOOKUP(B864,'[1]2023'!I$943:Q$1046,9,0)</f>
        <v>1199426</v>
      </c>
      <c r="M864" s="16">
        <f t="shared" si="42"/>
        <v>0</v>
      </c>
      <c r="N864" s="14" t="str">
        <f>+VLOOKUP(B864,'[1]2023'!I$943:Q$1046,7,0)</f>
        <v>20231110</v>
      </c>
      <c r="O864" t="s">
        <v>1223</v>
      </c>
    </row>
    <row r="865" spans="1:15" hidden="1" x14ac:dyDescent="0.2">
      <c r="A865" s="11">
        <v>45194</v>
      </c>
      <c r="B865" s="1">
        <v>57760</v>
      </c>
      <c r="C865" s="14" t="s">
        <v>371</v>
      </c>
      <c r="D865" s="1" t="s">
        <v>394</v>
      </c>
      <c r="E865" s="5">
        <v>1424489</v>
      </c>
      <c r="F865" s="8" t="s">
        <v>145</v>
      </c>
      <c r="G865" s="5">
        <v>113959</v>
      </c>
      <c r="H865" s="5">
        <f t="shared" si="44"/>
        <v>1538448</v>
      </c>
      <c r="I865" s="1" t="s">
        <v>394</v>
      </c>
      <c r="J865" s="1" t="s">
        <v>472</v>
      </c>
      <c r="K865" s="20">
        <f t="shared" si="41"/>
        <v>45224</v>
      </c>
      <c r="L865" s="16">
        <f>+VLOOKUP(B865,'[1]2023'!I$943:Q$1046,9,0)</f>
        <v>1538448</v>
      </c>
      <c r="M865" s="16">
        <f t="shared" si="42"/>
        <v>0</v>
      </c>
      <c r="N865" s="14" t="str">
        <f>+VLOOKUP(B865,'[1]2023'!I$943:Q$1046,7,0)</f>
        <v>20231110</v>
      </c>
      <c r="O865" t="s">
        <v>1223</v>
      </c>
    </row>
    <row r="866" spans="1:15" hidden="1" x14ac:dyDescent="0.2">
      <c r="A866" s="11">
        <v>45194</v>
      </c>
      <c r="B866" s="1">
        <v>57761</v>
      </c>
      <c r="C866" s="14" t="s">
        <v>371</v>
      </c>
      <c r="D866" s="1" t="s">
        <v>393</v>
      </c>
      <c r="E866" s="5">
        <v>2262710</v>
      </c>
      <c r="F866" s="8" t="s">
        <v>145</v>
      </c>
      <c r="G866" s="5">
        <v>181017</v>
      </c>
      <c r="H866" s="5">
        <f t="shared" si="44"/>
        <v>2443727</v>
      </c>
      <c r="I866" s="1" t="s">
        <v>393</v>
      </c>
      <c r="J866" s="1" t="s">
        <v>677</v>
      </c>
      <c r="K866" s="20">
        <f t="shared" si="41"/>
        <v>45224</v>
      </c>
      <c r="L866" s="16">
        <f>+VLOOKUP(B866,'[1]2023'!I$943:Q$1046,9,0)</f>
        <v>2443727</v>
      </c>
      <c r="M866" s="16">
        <f t="shared" si="42"/>
        <v>0</v>
      </c>
      <c r="N866" s="14" t="str">
        <f>+VLOOKUP(B866,'[1]2023'!I$943:Q$1046,7,0)</f>
        <v>20231110</v>
      </c>
      <c r="O866" t="s">
        <v>1223</v>
      </c>
    </row>
    <row r="867" spans="1:15" hidden="1" x14ac:dyDescent="0.2">
      <c r="A867" s="11">
        <v>45196</v>
      </c>
      <c r="B867" s="1">
        <v>57907</v>
      </c>
      <c r="C867" s="14" t="s">
        <v>371</v>
      </c>
      <c r="D867" s="1" t="s">
        <v>996</v>
      </c>
      <c r="E867" s="5">
        <v>4503110</v>
      </c>
      <c r="F867" s="8" t="s">
        <v>145</v>
      </c>
      <c r="G867" s="5">
        <v>360249</v>
      </c>
      <c r="H867" s="5">
        <f t="shared" si="44"/>
        <v>4863359</v>
      </c>
      <c r="I867" s="1" t="s">
        <v>748</v>
      </c>
      <c r="J867" s="1" t="s">
        <v>134</v>
      </c>
      <c r="K867" s="20">
        <f t="shared" ref="K867:K930" si="45">30+A867</f>
        <v>45226</v>
      </c>
      <c r="L867" s="16">
        <f>+VLOOKUP(B867,'[1]2023'!I$943:Q$1046,9,0)</f>
        <v>4863359</v>
      </c>
      <c r="M867" s="16">
        <f t="shared" ref="M867:M930" si="46">+L867-H867</f>
        <v>0</v>
      </c>
      <c r="N867" s="14" t="str">
        <f>+VLOOKUP(B867,'[1]2023'!I$943:Q$1046,7,0)</f>
        <v>20231110</v>
      </c>
      <c r="O867" t="s">
        <v>1223</v>
      </c>
    </row>
    <row r="868" spans="1:15" hidden="1" x14ac:dyDescent="0.2">
      <c r="A868" s="11">
        <v>45197</v>
      </c>
      <c r="B868" s="1">
        <v>57943</v>
      </c>
      <c r="C868" s="14" t="s">
        <v>371</v>
      </c>
      <c r="D868" s="1" t="s">
        <v>437</v>
      </c>
      <c r="E868" s="5">
        <v>2777960</v>
      </c>
      <c r="F868" s="8" t="s">
        <v>145</v>
      </c>
      <c r="G868" s="5">
        <v>222237</v>
      </c>
      <c r="H868" s="5">
        <f t="shared" si="44"/>
        <v>3000197</v>
      </c>
      <c r="I868" s="1" t="s">
        <v>437</v>
      </c>
      <c r="J868" s="1" t="s">
        <v>456</v>
      </c>
      <c r="K868" s="20">
        <f t="shared" si="45"/>
        <v>45227</v>
      </c>
      <c r="L868" s="16">
        <f>+VLOOKUP(B868,'[1]2023'!I$943:Q$1046,9,0)</f>
        <v>3000197</v>
      </c>
      <c r="M868" s="16">
        <f t="shared" si="46"/>
        <v>0</v>
      </c>
      <c r="N868" s="14" t="str">
        <f>+VLOOKUP(B868,'[1]2023'!I$943:Q$1046,7,0)</f>
        <v>20231110</v>
      </c>
      <c r="O868" t="s">
        <v>1223</v>
      </c>
    </row>
    <row r="869" spans="1:15" hidden="1" x14ac:dyDescent="0.2">
      <c r="A869" s="11">
        <v>45197</v>
      </c>
      <c r="B869" s="1">
        <v>57944</v>
      </c>
      <c r="C869" s="14" t="s">
        <v>371</v>
      </c>
      <c r="D869" s="1" t="s">
        <v>437</v>
      </c>
      <c r="E869" s="5">
        <v>536025</v>
      </c>
      <c r="F869" s="8" t="s">
        <v>145</v>
      </c>
      <c r="G869" s="5">
        <v>42882</v>
      </c>
      <c r="H869" s="5">
        <f t="shared" si="44"/>
        <v>578907</v>
      </c>
      <c r="I869" s="1" t="s">
        <v>437</v>
      </c>
      <c r="J869" s="1" t="s">
        <v>456</v>
      </c>
      <c r="K869" s="20">
        <f t="shared" si="45"/>
        <v>45227</v>
      </c>
      <c r="L869" s="16">
        <f>+VLOOKUP(B869,'[1]2023'!I$943:Q$1046,9,0)</f>
        <v>578907</v>
      </c>
      <c r="M869" s="16">
        <f t="shared" si="46"/>
        <v>0</v>
      </c>
      <c r="N869" s="14" t="str">
        <f>+VLOOKUP(B869,'[1]2023'!I$943:Q$1046,7,0)</f>
        <v>20231110</v>
      </c>
      <c r="O869" t="s">
        <v>1223</v>
      </c>
    </row>
    <row r="870" spans="1:15" hidden="1" x14ac:dyDescent="0.2">
      <c r="A870" s="11">
        <v>45199</v>
      </c>
      <c r="B870" s="1">
        <v>7492</v>
      </c>
      <c r="C870" s="14" t="s">
        <v>942</v>
      </c>
      <c r="D870" s="1" t="s">
        <v>1170</v>
      </c>
      <c r="E870" s="5">
        <v>-563298</v>
      </c>
      <c r="F870" s="8" t="s">
        <v>145</v>
      </c>
      <c r="G870" s="5">
        <v>-45064</v>
      </c>
      <c r="H870" s="5">
        <f t="shared" si="44"/>
        <v>-608362</v>
      </c>
      <c r="I870" s="1" t="s">
        <v>593</v>
      </c>
      <c r="J870" s="1" t="s">
        <v>162</v>
      </c>
      <c r="K870" s="20">
        <f t="shared" si="45"/>
        <v>45229</v>
      </c>
      <c r="L870" s="16">
        <f>+VLOOKUP(B870,'[1]2023'!I$844:Q$942,9,0)</f>
        <v>-608362</v>
      </c>
      <c r="M870" s="16">
        <f t="shared" si="46"/>
        <v>0</v>
      </c>
      <c r="N870" s="14" t="str">
        <f>+VLOOKUP(B870,'[1]2023'!I$844:Q$942,7,0)</f>
        <v>20231010</v>
      </c>
      <c r="O870" t="s">
        <v>1202</v>
      </c>
    </row>
    <row r="871" spans="1:15" hidden="1" x14ac:dyDescent="0.2">
      <c r="A871" s="11">
        <v>45201</v>
      </c>
      <c r="B871" s="1">
        <v>59291</v>
      </c>
      <c r="C871" s="1" t="s">
        <v>371</v>
      </c>
      <c r="D871" s="1" t="s">
        <v>1204</v>
      </c>
      <c r="E871" s="5">
        <v>3119142</v>
      </c>
      <c r="F871" s="8" t="s">
        <v>145</v>
      </c>
      <c r="G871" s="5">
        <v>249531</v>
      </c>
      <c r="H871" s="5">
        <v>3368673</v>
      </c>
      <c r="I871" s="1" t="s">
        <v>1158</v>
      </c>
      <c r="J871" s="1" t="s">
        <v>1159</v>
      </c>
      <c r="K871" s="20">
        <f t="shared" si="45"/>
        <v>45231</v>
      </c>
      <c r="L871" s="16">
        <f>+VLOOKUP(B871,'[1]2023'!I$943:Q$1046,9,0)</f>
        <v>3368673</v>
      </c>
      <c r="M871" s="16">
        <f t="shared" si="46"/>
        <v>0</v>
      </c>
      <c r="N871" s="14" t="str">
        <f>+VLOOKUP(B871,'[1]2023'!I$943:Q$1046,7,0)</f>
        <v>20231130</v>
      </c>
      <c r="O871" t="s">
        <v>1224</v>
      </c>
    </row>
    <row r="872" spans="1:15" hidden="1" x14ac:dyDescent="0.2">
      <c r="A872" s="11">
        <v>45201</v>
      </c>
      <c r="B872" s="1">
        <v>59292</v>
      </c>
      <c r="C872" s="1" t="s">
        <v>371</v>
      </c>
      <c r="D872" s="1" t="s">
        <v>1205</v>
      </c>
      <c r="E872" s="5">
        <v>1190660</v>
      </c>
      <c r="F872" s="8" t="s">
        <v>145</v>
      </c>
      <c r="G872" s="5">
        <v>95253</v>
      </c>
      <c r="H872" s="5">
        <v>1285913</v>
      </c>
      <c r="I872" s="1" t="s">
        <v>251</v>
      </c>
      <c r="J872" s="1" t="s">
        <v>745</v>
      </c>
      <c r="K872" s="20">
        <f t="shared" si="45"/>
        <v>45231</v>
      </c>
      <c r="L872" s="16">
        <f>+VLOOKUP(B872,'[1]2023'!I$943:Q$1046,9,0)</f>
        <v>1285913</v>
      </c>
      <c r="M872" s="16">
        <f t="shared" si="46"/>
        <v>0</v>
      </c>
      <c r="N872" s="14" t="str">
        <f>+VLOOKUP(B872,'[1]2023'!I$943:Q$1046,7,0)</f>
        <v>20231130</v>
      </c>
      <c r="O872" t="s">
        <v>1224</v>
      </c>
    </row>
    <row r="873" spans="1:15" hidden="1" x14ac:dyDescent="0.2">
      <c r="A873" s="11">
        <v>45201</v>
      </c>
      <c r="B873" s="1">
        <v>59296</v>
      </c>
      <c r="C873" s="1" t="s">
        <v>371</v>
      </c>
      <c r="D873" s="1" t="s">
        <v>394</v>
      </c>
      <c r="E873" s="5">
        <v>666348</v>
      </c>
      <c r="F873" s="8" t="s">
        <v>145</v>
      </c>
      <c r="G873" s="5">
        <v>53308</v>
      </c>
      <c r="H873" s="5">
        <v>719656</v>
      </c>
      <c r="I873" s="1" t="s">
        <v>394</v>
      </c>
      <c r="J873" s="1" t="s">
        <v>472</v>
      </c>
      <c r="K873" s="20">
        <f t="shared" si="45"/>
        <v>45231</v>
      </c>
      <c r="L873" s="16">
        <f>+VLOOKUP(B873,'[1]2023'!I$943:Q$1046,9,0)</f>
        <v>719656</v>
      </c>
      <c r="M873" s="16">
        <f t="shared" si="46"/>
        <v>0</v>
      </c>
      <c r="N873" s="14" t="str">
        <f>+VLOOKUP(B873,'[1]2023'!I$943:Q$1046,7,0)</f>
        <v>20231130</v>
      </c>
      <c r="O873" t="s">
        <v>1224</v>
      </c>
    </row>
    <row r="874" spans="1:15" hidden="1" x14ac:dyDescent="0.2">
      <c r="A874" s="11">
        <v>45201</v>
      </c>
      <c r="B874" s="1">
        <v>59297</v>
      </c>
      <c r="C874" s="1" t="s">
        <v>371</v>
      </c>
      <c r="D874" s="1" t="s">
        <v>727</v>
      </c>
      <c r="E874" s="5">
        <v>1484081</v>
      </c>
      <c r="F874" s="8" t="s">
        <v>145</v>
      </c>
      <c r="G874" s="5">
        <v>118726</v>
      </c>
      <c r="H874" s="5">
        <v>1602807</v>
      </c>
      <c r="I874" s="1" t="s">
        <v>727</v>
      </c>
      <c r="J874" s="1" t="s">
        <v>243</v>
      </c>
      <c r="K874" s="20">
        <f t="shared" si="45"/>
        <v>45231</v>
      </c>
      <c r="L874" s="16">
        <f>+VLOOKUP(B874,'[1]2023'!I$943:Q$1046,9,0)</f>
        <v>1602807</v>
      </c>
      <c r="M874" s="16">
        <f t="shared" si="46"/>
        <v>0</v>
      </c>
      <c r="N874" s="14" t="str">
        <f>+VLOOKUP(B874,'[1]2023'!I$943:Q$1046,7,0)</f>
        <v>20231130</v>
      </c>
      <c r="O874" t="s">
        <v>1224</v>
      </c>
    </row>
    <row r="875" spans="1:15" hidden="1" x14ac:dyDescent="0.2">
      <c r="A875" s="11">
        <v>45201</v>
      </c>
      <c r="B875" s="1">
        <v>59298</v>
      </c>
      <c r="C875" s="1" t="s">
        <v>371</v>
      </c>
      <c r="D875" s="1" t="s">
        <v>393</v>
      </c>
      <c r="E875" s="5">
        <v>2381320</v>
      </c>
      <c r="F875" s="8" t="s">
        <v>145</v>
      </c>
      <c r="G875" s="5">
        <v>190506</v>
      </c>
      <c r="H875" s="5">
        <v>2571826</v>
      </c>
      <c r="I875" s="1" t="s">
        <v>393</v>
      </c>
      <c r="J875" s="1" t="s">
        <v>677</v>
      </c>
      <c r="K875" s="20">
        <f t="shared" si="45"/>
        <v>45231</v>
      </c>
      <c r="L875" s="16">
        <f>+VLOOKUP(B875,'[1]2023'!I$943:Q$1046,9,0)</f>
        <v>2571826</v>
      </c>
      <c r="M875" s="16">
        <f t="shared" si="46"/>
        <v>0</v>
      </c>
      <c r="N875" s="14" t="str">
        <f>+VLOOKUP(B875,'[1]2023'!I$943:Q$1046,7,0)</f>
        <v>20231130</v>
      </c>
      <c r="O875" t="s">
        <v>1224</v>
      </c>
    </row>
    <row r="876" spans="1:15" hidden="1" x14ac:dyDescent="0.2">
      <c r="A876" s="11">
        <v>45201</v>
      </c>
      <c r="B876" s="1">
        <v>59299</v>
      </c>
      <c r="C876" s="1" t="s">
        <v>371</v>
      </c>
      <c r="D876" s="1" t="s">
        <v>593</v>
      </c>
      <c r="E876" s="5">
        <v>3411820</v>
      </c>
      <c r="F876" s="8" t="s">
        <v>145</v>
      </c>
      <c r="G876" s="5">
        <v>272946</v>
      </c>
      <c r="H876" s="5">
        <v>3684766</v>
      </c>
      <c r="I876" s="1" t="s">
        <v>593</v>
      </c>
      <c r="J876" s="1" t="s">
        <v>162</v>
      </c>
      <c r="K876" s="20">
        <f t="shared" si="45"/>
        <v>45231</v>
      </c>
      <c r="L876" s="16">
        <f>+VLOOKUP(B876,'[1]2023'!I$943:Q$1046,9,0)</f>
        <v>3684766</v>
      </c>
      <c r="M876" s="16">
        <f t="shared" si="46"/>
        <v>0</v>
      </c>
      <c r="N876" s="14" t="str">
        <f>+VLOOKUP(B876,'[1]2023'!I$943:Q$1046,7,0)</f>
        <v>20231130</v>
      </c>
      <c r="O876" t="s">
        <v>1224</v>
      </c>
    </row>
    <row r="877" spans="1:15" hidden="1" x14ac:dyDescent="0.2">
      <c r="A877" s="11">
        <v>45203</v>
      </c>
      <c r="B877" s="1">
        <v>59411</v>
      </c>
      <c r="C877" s="1" t="s">
        <v>371</v>
      </c>
      <c r="D877" s="1" t="s">
        <v>437</v>
      </c>
      <c r="E877" s="5">
        <v>2019819</v>
      </c>
      <c r="F877" s="8" t="s">
        <v>145</v>
      </c>
      <c r="G877" s="5">
        <v>161586</v>
      </c>
      <c r="H877" s="5">
        <v>2181405</v>
      </c>
      <c r="I877" s="1" t="s">
        <v>437</v>
      </c>
      <c r="J877" s="1" t="s">
        <v>456</v>
      </c>
      <c r="K877" s="20">
        <f t="shared" si="45"/>
        <v>45233</v>
      </c>
      <c r="L877" s="16">
        <f>+VLOOKUP(B877,'[1]2023'!I$943:Q$1046,9,0)</f>
        <v>2181405</v>
      </c>
      <c r="M877" s="16">
        <f t="shared" si="46"/>
        <v>0</v>
      </c>
      <c r="N877" s="14" t="str">
        <f>+VLOOKUP(B877,'[1]2023'!I$943:Q$1046,7,0)</f>
        <v>20231130</v>
      </c>
      <c r="O877" t="s">
        <v>1224</v>
      </c>
    </row>
    <row r="878" spans="1:15" hidden="1" x14ac:dyDescent="0.2">
      <c r="A878" s="11">
        <v>45203</v>
      </c>
      <c r="B878" s="1">
        <v>59445</v>
      </c>
      <c r="C878" s="1" t="s">
        <v>371</v>
      </c>
      <c r="D878" s="1" t="s">
        <v>438</v>
      </c>
      <c r="E878" s="5">
        <v>916945</v>
      </c>
      <c r="F878" s="8" t="s">
        <v>145</v>
      </c>
      <c r="G878" s="5">
        <v>73356</v>
      </c>
      <c r="H878" s="5">
        <v>990301</v>
      </c>
      <c r="I878" s="1" t="s">
        <v>438</v>
      </c>
      <c r="J878" s="1" t="s">
        <v>779</v>
      </c>
      <c r="K878" s="20">
        <f t="shared" si="45"/>
        <v>45233</v>
      </c>
      <c r="L878" s="16">
        <f>+VLOOKUP(B878,'[1]2023'!I$943:Q$1046,9,0)</f>
        <v>990301</v>
      </c>
      <c r="M878" s="16">
        <f t="shared" si="46"/>
        <v>0</v>
      </c>
      <c r="N878" s="14" t="str">
        <f>+VLOOKUP(B878,'[1]2023'!I$943:Q$1046,7,0)</f>
        <v>20231130</v>
      </c>
      <c r="O878" t="s">
        <v>1224</v>
      </c>
    </row>
    <row r="879" spans="1:15" hidden="1" x14ac:dyDescent="0.2">
      <c r="A879" s="11">
        <v>45203</v>
      </c>
      <c r="B879" s="1">
        <v>59467</v>
      </c>
      <c r="C879" s="1" t="s">
        <v>371</v>
      </c>
      <c r="D879" s="1" t="s">
        <v>207</v>
      </c>
      <c r="E879" s="5">
        <v>1131355</v>
      </c>
      <c r="F879" s="8" t="s">
        <v>145</v>
      </c>
      <c r="G879" s="5">
        <v>90508</v>
      </c>
      <c r="H879" s="5">
        <v>1221863</v>
      </c>
      <c r="I879" s="1" t="s">
        <v>207</v>
      </c>
      <c r="J879" s="1" t="s">
        <v>706</v>
      </c>
      <c r="K879" s="20">
        <f t="shared" si="45"/>
        <v>45233</v>
      </c>
      <c r="L879" s="16">
        <f>+VLOOKUP(B879,'[1]2023'!I$943:Q$1046,9,0)</f>
        <v>1221863</v>
      </c>
      <c r="M879" s="16">
        <f t="shared" si="46"/>
        <v>0</v>
      </c>
      <c r="N879" s="14" t="str">
        <f>+VLOOKUP(B879,'[1]2023'!I$943:Q$1046,7,0)</f>
        <v>20231130</v>
      </c>
      <c r="O879" t="s">
        <v>1224</v>
      </c>
    </row>
    <row r="880" spans="1:15" hidden="1" x14ac:dyDescent="0.2">
      <c r="A880" s="11">
        <v>45204</v>
      </c>
      <c r="B880" s="1">
        <v>10509</v>
      </c>
      <c r="C880" s="1"/>
      <c r="D880" s="1" t="s">
        <v>1196</v>
      </c>
      <c r="E880" s="5">
        <v>-169901</v>
      </c>
      <c r="F880" s="28">
        <v>0.1</v>
      </c>
      <c r="G880" s="5">
        <v>-16990</v>
      </c>
      <c r="H880" s="5">
        <f>+E880+G880</f>
        <v>-186891</v>
      </c>
      <c r="I880" s="1" t="s">
        <v>748</v>
      </c>
      <c r="J880" s="1" t="s">
        <v>134</v>
      </c>
      <c r="K880" s="20">
        <f t="shared" si="45"/>
        <v>45234</v>
      </c>
      <c r="L880" s="16">
        <f>+VLOOKUP(B880,'[1]2023'!I$844:Q$942,9,0)</f>
        <v>-186891</v>
      </c>
      <c r="M880" s="16">
        <f t="shared" si="46"/>
        <v>0</v>
      </c>
      <c r="N880" s="14" t="str">
        <f>+VLOOKUP(B880,'[1]2023'!I$844:Q$942,7,0)</f>
        <v>20231010</v>
      </c>
      <c r="O880" t="s">
        <v>1202</v>
      </c>
    </row>
    <row r="881" spans="1:15" hidden="1" x14ac:dyDescent="0.2">
      <c r="A881" s="11">
        <v>45204</v>
      </c>
      <c r="B881" s="1">
        <v>6136</v>
      </c>
      <c r="C881" s="1"/>
      <c r="D881" s="1" t="s">
        <v>1197</v>
      </c>
      <c r="E881" s="5">
        <v>-145599</v>
      </c>
      <c r="F881" s="28">
        <v>0.1</v>
      </c>
      <c r="G881" s="5">
        <v>-14560</v>
      </c>
      <c r="H881" s="5">
        <f>+E881+G881</f>
        <v>-160159</v>
      </c>
      <c r="I881" s="1" t="s">
        <v>302</v>
      </c>
      <c r="J881" s="1" t="s">
        <v>375</v>
      </c>
      <c r="K881" s="20">
        <f t="shared" si="45"/>
        <v>45234</v>
      </c>
      <c r="L881" s="16">
        <f>+VLOOKUP(B881,'[1]2023'!I$844:Q$942,9,0)</f>
        <v>-160159</v>
      </c>
      <c r="M881" s="16">
        <f t="shared" si="46"/>
        <v>0</v>
      </c>
      <c r="N881" s="14" t="str">
        <f>+VLOOKUP(B881,'[1]2023'!I$844:Q$942,7,0)</f>
        <v>20231010</v>
      </c>
      <c r="O881" t="s">
        <v>1202</v>
      </c>
    </row>
    <row r="882" spans="1:15" hidden="1" x14ac:dyDescent="0.2">
      <c r="A882" s="11">
        <v>45204</v>
      </c>
      <c r="B882" s="1">
        <v>9121</v>
      </c>
      <c r="C882" s="1"/>
      <c r="D882" s="1" t="s">
        <v>1197</v>
      </c>
      <c r="E882" s="5">
        <v>-142891</v>
      </c>
      <c r="F882" s="28">
        <v>0.1</v>
      </c>
      <c r="G882" s="5">
        <v>-14289</v>
      </c>
      <c r="H882" s="5">
        <f>+E882+G882</f>
        <v>-157180</v>
      </c>
      <c r="I882" s="1" t="s">
        <v>437</v>
      </c>
      <c r="J882" s="1" t="s">
        <v>456</v>
      </c>
      <c r="K882" s="20">
        <f t="shared" si="45"/>
        <v>45234</v>
      </c>
      <c r="L882" s="16">
        <f>+VLOOKUP(B882,'[1]2023'!I$844:Q$942,9,0)</f>
        <v>-157180</v>
      </c>
      <c r="M882" s="16">
        <f t="shared" si="46"/>
        <v>0</v>
      </c>
      <c r="N882" s="14" t="str">
        <f>+VLOOKUP(B882,'[1]2023'!I$844:Q$942,7,0)</f>
        <v>20231010</v>
      </c>
      <c r="O882" t="s">
        <v>1202</v>
      </c>
    </row>
    <row r="883" spans="1:15" hidden="1" x14ac:dyDescent="0.2">
      <c r="A883" s="11">
        <v>45204</v>
      </c>
      <c r="B883" s="1">
        <v>59478</v>
      </c>
      <c r="C883" s="1" t="s">
        <v>371</v>
      </c>
      <c r="D883" s="1" t="s">
        <v>1206</v>
      </c>
      <c r="E883" s="5">
        <v>1309220</v>
      </c>
      <c r="F883" s="8" t="s">
        <v>145</v>
      </c>
      <c r="G883" s="5">
        <v>104738</v>
      </c>
      <c r="H883" s="5">
        <v>1413958</v>
      </c>
      <c r="I883" s="1" t="s">
        <v>1158</v>
      </c>
      <c r="J883" s="1" t="s">
        <v>1159</v>
      </c>
      <c r="K883" s="20">
        <f t="shared" si="45"/>
        <v>45234</v>
      </c>
      <c r="L883" s="16">
        <f>+VLOOKUP(B883,'[1]2023'!I$943:Q$1046,9,0)</f>
        <v>1413958</v>
      </c>
      <c r="M883" s="16">
        <f t="shared" si="46"/>
        <v>0</v>
      </c>
      <c r="N883" s="14" t="str">
        <f>+VLOOKUP(B883,'[1]2023'!I$943:Q$1046,7,0)</f>
        <v>20231130</v>
      </c>
      <c r="O883" t="s">
        <v>1224</v>
      </c>
    </row>
    <row r="884" spans="1:15" hidden="1" x14ac:dyDescent="0.2">
      <c r="A884" s="11">
        <v>45204</v>
      </c>
      <c r="B884" s="1">
        <v>60583</v>
      </c>
      <c r="C884" s="1" t="s">
        <v>371</v>
      </c>
      <c r="D884" s="1" t="s">
        <v>1207</v>
      </c>
      <c r="E884" s="5">
        <v>1665870</v>
      </c>
      <c r="F884" s="8" t="s">
        <v>145</v>
      </c>
      <c r="G884" s="5">
        <v>133270</v>
      </c>
      <c r="H884" s="5">
        <v>1799140</v>
      </c>
      <c r="I884" s="1" t="s">
        <v>302</v>
      </c>
      <c r="J884" s="1" t="s">
        <v>375</v>
      </c>
      <c r="K884" s="20">
        <f t="shared" si="45"/>
        <v>45234</v>
      </c>
      <c r="L884" s="16">
        <f>+VLOOKUP(B884,'[1]2023'!I$943:Q$1046,9,0)</f>
        <v>1799140</v>
      </c>
      <c r="M884" s="16">
        <f t="shared" si="46"/>
        <v>0</v>
      </c>
      <c r="N884" s="14" t="str">
        <f>+VLOOKUP(B884,'[1]2023'!I$943:Q$1046,7,0)</f>
        <v>20231130</v>
      </c>
      <c r="O884" t="s">
        <v>1224</v>
      </c>
    </row>
    <row r="885" spans="1:15" hidden="1" x14ac:dyDescent="0.2">
      <c r="A885" s="11">
        <v>45205</v>
      </c>
      <c r="B885" s="1">
        <v>6369</v>
      </c>
      <c r="C885" s="14"/>
      <c r="D885" s="1" t="s">
        <v>1198</v>
      </c>
      <c r="E885" s="5">
        <v>-485331</v>
      </c>
      <c r="F885" s="28">
        <v>0.08</v>
      </c>
      <c r="G885" s="5">
        <v>-38826</v>
      </c>
      <c r="H885" s="5">
        <f>+E885+G885</f>
        <v>-524157</v>
      </c>
      <c r="I885" s="1" t="s">
        <v>302</v>
      </c>
      <c r="J885" s="1" t="s">
        <v>375</v>
      </c>
      <c r="K885" s="20">
        <f t="shared" si="45"/>
        <v>45235</v>
      </c>
      <c r="L885" s="16">
        <f>+VLOOKUP(B885,'[1]2023'!I$844:Q$942,9,0)</f>
        <v>-524157</v>
      </c>
      <c r="M885" s="16">
        <f t="shared" si="46"/>
        <v>0</v>
      </c>
      <c r="N885" s="14" t="str">
        <f>+VLOOKUP(B885,'[1]2023'!I$844:Q$942,7,0)</f>
        <v>20231010</v>
      </c>
      <c r="O885" t="s">
        <v>1202</v>
      </c>
    </row>
    <row r="886" spans="1:15" hidden="1" x14ac:dyDescent="0.2">
      <c r="A886" s="11">
        <v>45205</v>
      </c>
      <c r="B886" s="1">
        <v>7668</v>
      </c>
      <c r="C886" s="14"/>
      <c r="D886" s="1" t="s">
        <v>1199</v>
      </c>
      <c r="E886" s="5">
        <v>-175381</v>
      </c>
      <c r="F886" s="28">
        <v>0.08</v>
      </c>
      <c r="G886" s="5">
        <v>-14030</v>
      </c>
      <c r="H886" s="5">
        <f>+E886+G886</f>
        <v>-189411</v>
      </c>
      <c r="I886" s="1" t="s">
        <v>394</v>
      </c>
      <c r="J886" s="1" t="s">
        <v>472</v>
      </c>
      <c r="K886" s="20">
        <f t="shared" si="45"/>
        <v>45235</v>
      </c>
      <c r="L886" s="16">
        <f>+VLOOKUP(B886,'[1]2023'!I$844:Q$942,9,0)</f>
        <v>-189411</v>
      </c>
      <c r="M886" s="16">
        <f t="shared" si="46"/>
        <v>0</v>
      </c>
      <c r="N886" s="14" t="str">
        <f>+VLOOKUP(B886,'[1]2023'!I$844:Q$942,7,0)</f>
        <v>20231010</v>
      </c>
      <c r="O886" t="s">
        <v>1202</v>
      </c>
    </row>
    <row r="887" spans="1:15" hidden="1" x14ac:dyDescent="0.2">
      <c r="A887" s="11">
        <v>45205</v>
      </c>
      <c r="B887" s="1">
        <v>60602</v>
      </c>
      <c r="C887" s="14" t="s">
        <v>371</v>
      </c>
      <c r="D887" s="1" t="s">
        <v>996</v>
      </c>
      <c r="E887" s="5">
        <v>2221160</v>
      </c>
      <c r="F887" s="8" t="s">
        <v>145</v>
      </c>
      <c r="G887" s="5">
        <v>177693</v>
      </c>
      <c r="H887" s="5">
        <v>2398853</v>
      </c>
      <c r="I887" s="1" t="s">
        <v>748</v>
      </c>
      <c r="J887" s="1" t="s">
        <v>134</v>
      </c>
      <c r="K887" s="20">
        <f t="shared" si="45"/>
        <v>45235</v>
      </c>
      <c r="L887" s="16">
        <f>+VLOOKUP(B887,'[1]2023'!I$943:Q$1046,9,0)</f>
        <v>2398853</v>
      </c>
      <c r="M887" s="16">
        <f t="shared" si="46"/>
        <v>0</v>
      </c>
      <c r="N887" s="14" t="str">
        <f>+VLOOKUP(B887,'[1]2023'!I$943:Q$1046,7,0)</f>
        <v>20231130</v>
      </c>
      <c r="O887" t="s">
        <v>1224</v>
      </c>
    </row>
    <row r="888" spans="1:15" hidden="1" x14ac:dyDescent="0.2">
      <c r="A888" s="11">
        <v>45205</v>
      </c>
      <c r="B888" s="1">
        <v>60610</v>
      </c>
      <c r="C888" s="14" t="s">
        <v>371</v>
      </c>
      <c r="D888" s="1" t="s">
        <v>437</v>
      </c>
      <c r="E888" s="5">
        <v>1150620</v>
      </c>
      <c r="F888" s="8" t="s">
        <v>145</v>
      </c>
      <c r="G888" s="5">
        <v>92050</v>
      </c>
      <c r="H888" s="5">
        <v>1242670</v>
      </c>
      <c r="I888" s="1" t="s">
        <v>437</v>
      </c>
      <c r="J888" s="1" t="s">
        <v>456</v>
      </c>
      <c r="K888" s="20">
        <f t="shared" si="45"/>
        <v>45235</v>
      </c>
      <c r="L888" s="16">
        <f>+VLOOKUP(B888,'[1]2023'!I$943:Q$1046,9,0)</f>
        <v>1242670</v>
      </c>
      <c r="M888" s="16">
        <f t="shared" si="46"/>
        <v>0</v>
      </c>
      <c r="N888" s="14" t="str">
        <f>+VLOOKUP(B888,'[1]2023'!I$943:Q$1046,7,0)</f>
        <v>20231130</v>
      </c>
      <c r="O888" t="s">
        <v>1224</v>
      </c>
    </row>
    <row r="889" spans="1:15" hidden="1" x14ac:dyDescent="0.2">
      <c r="A889" s="11">
        <v>45206</v>
      </c>
      <c r="B889" s="1">
        <v>60847</v>
      </c>
      <c r="C889" s="14" t="s">
        <v>371</v>
      </c>
      <c r="D889" s="1" t="s">
        <v>1195</v>
      </c>
      <c r="E889" s="5">
        <v>-679605</v>
      </c>
      <c r="F889" s="8" t="s">
        <v>145</v>
      </c>
      <c r="G889" s="5">
        <v>-54368</v>
      </c>
      <c r="H889" s="5">
        <v>-733973</v>
      </c>
      <c r="I889" s="1" t="s">
        <v>748</v>
      </c>
      <c r="J889" s="1" t="s">
        <v>134</v>
      </c>
      <c r="K889" s="20">
        <f t="shared" si="45"/>
        <v>45236</v>
      </c>
      <c r="L889" s="16">
        <f>+VLOOKUP(B889,'[1]2023'!I$844:Q$942,9,0)</f>
        <v>-733973</v>
      </c>
      <c r="M889" s="16">
        <f t="shared" si="46"/>
        <v>0</v>
      </c>
      <c r="N889" s="14" t="str">
        <f>+VLOOKUP(B889,'[1]2023'!I$844:Q$942,7,0)</f>
        <v>20231010</v>
      </c>
      <c r="O889" t="s">
        <v>1202</v>
      </c>
    </row>
    <row r="890" spans="1:15" hidden="1" x14ac:dyDescent="0.2">
      <c r="A890" s="11">
        <v>45206</v>
      </c>
      <c r="B890" s="1">
        <v>60848</v>
      </c>
      <c r="C890" s="14" t="s">
        <v>371</v>
      </c>
      <c r="D890" s="1" t="s">
        <v>1195</v>
      </c>
      <c r="E890" s="5">
        <v>-89313</v>
      </c>
      <c r="F890" s="8" t="s">
        <v>145</v>
      </c>
      <c r="G890" s="5">
        <v>-7145</v>
      </c>
      <c r="H890" s="5">
        <v>-96458</v>
      </c>
      <c r="I890" s="1" t="s">
        <v>438</v>
      </c>
      <c r="J890" s="1" t="s">
        <v>779</v>
      </c>
      <c r="K890" s="20">
        <f t="shared" si="45"/>
        <v>45236</v>
      </c>
      <c r="L890" s="16">
        <f>+VLOOKUP(B890,'[1]2023'!I$844:Q$942,9,0)</f>
        <v>-96458</v>
      </c>
      <c r="M890" s="16">
        <f t="shared" si="46"/>
        <v>0</v>
      </c>
      <c r="N890" s="14" t="str">
        <f>+VLOOKUP(B890,'[1]2023'!I$844:Q$942,7,0)</f>
        <v>20231010</v>
      </c>
      <c r="O890" t="s">
        <v>1202</v>
      </c>
    </row>
    <row r="891" spans="1:15" hidden="1" x14ac:dyDescent="0.2">
      <c r="A891" s="11">
        <v>45206</v>
      </c>
      <c r="B891" s="1">
        <v>60849</v>
      </c>
      <c r="C891" s="14" t="s">
        <v>371</v>
      </c>
      <c r="D891" s="1" t="s">
        <v>1195</v>
      </c>
      <c r="E891" s="5">
        <v>-210457</v>
      </c>
      <c r="F891" s="8" t="s">
        <v>145</v>
      </c>
      <c r="G891" s="5">
        <v>-16837</v>
      </c>
      <c r="H891" s="5">
        <v>-227294</v>
      </c>
      <c r="I891" s="1" t="s">
        <v>394</v>
      </c>
      <c r="J891" s="1" t="s">
        <v>472</v>
      </c>
      <c r="K891" s="20">
        <f t="shared" si="45"/>
        <v>45236</v>
      </c>
      <c r="L891" s="16">
        <f>+VLOOKUP(B891,'[1]2023'!I$844:Q$942,9,0)</f>
        <v>-227294</v>
      </c>
      <c r="M891" s="16">
        <f t="shared" si="46"/>
        <v>0</v>
      </c>
      <c r="N891" s="14" t="str">
        <f>+VLOOKUP(B891,'[1]2023'!I$844:Q$942,7,0)</f>
        <v>20231010</v>
      </c>
      <c r="O891" t="s">
        <v>1202</v>
      </c>
    </row>
    <row r="892" spans="1:15" hidden="1" x14ac:dyDescent="0.2">
      <c r="A892" s="11">
        <v>45206</v>
      </c>
      <c r="B892" s="1">
        <v>60850</v>
      </c>
      <c r="C892" s="14" t="s">
        <v>371</v>
      </c>
      <c r="D892" s="1" t="s">
        <v>1195</v>
      </c>
      <c r="E892" s="5">
        <v>-582397</v>
      </c>
      <c r="F892" s="8" t="s">
        <v>145</v>
      </c>
      <c r="G892" s="5">
        <v>-46592</v>
      </c>
      <c r="H892" s="5">
        <v>-628989</v>
      </c>
      <c r="I892" s="1" t="s">
        <v>302</v>
      </c>
      <c r="J892" s="1" t="s">
        <v>375</v>
      </c>
      <c r="K892" s="20">
        <f t="shared" si="45"/>
        <v>45236</v>
      </c>
      <c r="L892" s="16">
        <f>+VLOOKUP(B892,'[1]2023'!I$844:Q$942,9,0)</f>
        <v>-628989</v>
      </c>
      <c r="M892" s="16">
        <f t="shared" si="46"/>
        <v>0</v>
      </c>
      <c r="N892" s="14" t="str">
        <f>+VLOOKUP(B892,'[1]2023'!I$844:Q$942,7,0)</f>
        <v>20231010</v>
      </c>
      <c r="O892" t="s">
        <v>1202</v>
      </c>
    </row>
    <row r="893" spans="1:15" hidden="1" x14ac:dyDescent="0.2">
      <c r="A893" s="11">
        <v>45206</v>
      </c>
      <c r="B893" s="1">
        <v>60851</v>
      </c>
      <c r="C893" s="14" t="s">
        <v>371</v>
      </c>
      <c r="D893" s="1" t="s">
        <v>1195</v>
      </c>
      <c r="E893" s="5">
        <v>-135763</v>
      </c>
      <c r="F893" s="8" t="s">
        <v>145</v>
      </c>
      <c r="G893" s="5">
        <v>-10861</v>
      </c>
      <c r="H893" s="5">
        <v>-146624</v>
      </c>
      <c r="I893" s="1" t="s">
        <v>207</v>
      </c>
      <c r="J893" s="1" t="s">
        <v>706</v>
      </c>
      <c r="K893" s="20">
        <f t="shared" si="45"/>
        <v>45236</v>
      </c>
      <c r="L893" s="16">
        <f>+VLOOKUP(B893,'[1]2023'!I$844:Q$942,9,0)</f>
        <v>-146624</v>
      </c>
      <c r="M893" s="16">
        <f t="shared" si="46"/>
        <v>0</v>
      </c>
      <c r="N893" s="14" t="str">
        <f>+VLOOKUP(B893,'[1]2023'!I$844:Q$942,7,0)</f>
        <v>20231010</v>
      </c>
      <c r="O893" t="s">
        <v>1202</v>
      </c>
    </row>
    <row r="894" spans="1:15" hidden="1" x14ac:dyDescent="0.2">
      <c r="A894" s="11">
        <v>45206</v>
      </c>
      <c r="B894" s="1">
        <v>60852</v>
      </c>
      <c r="C894" s="14" t="s">
        <v>371</v>
      </c>
      <c r="D894" s="1" t="s">
        <v>1195</v>
      </c>
      <c r="E894" s="5">
        <v>-310223</v>
      </c>
      <c r="F894" s="8" t="s">
        <v>145</v>
      </c>
      <c r="G894" s="5">
        <v>-24818</v>
      </c>
      <c r="H894" s="5">
        <v>-335041</v>
      </c>
      <c r="I894" s="1" t="s">
        <v>727</v>
      </c>
      <c r="J894" s="1" t="s">
        <v>243</v>
      </c>
      <c r="K894" s="20">
        <f t="shared" si="45"/>
        <v>45236</v>
      </c>
      <c r="L894" s="16">
        <f>+VLOOKUP(B894,'[1]2023'!I$844:Q$942,9,0)</f>
        <v>-335041</v>
      </c>
      <c r="M894" s="16">
        <f t="shared" si="46"/>
        <v>0</v>
      </c>
      <c r="N894" s="14" t="str">
        <f>+VLOOKUP(B894,'[1]2023'!I$844:Q$942,7,0)</f>
        <v>20231010</v>
      </c>
      <c r="O894" t="s">
        <v>1202</v>
      </c>
    </row>
    <row r="895" spans="1:15" hidden="1" x14ac:dyDescent="0.2">
      <c r="A895" s="11">
        <v>45206</v>
      </c>
      <c r="B895" s="1">
        <v>60853</v>
      </c>
      <c r="C895" s="14" t="s">
        <v>371</v>
      </c>
      <c r="D895" s="1" t="s">
        <v>1195</v>
      </c>
      <c r="E895" s="5">
        <v>-571563</v>
      </c>
      <c r="F895" s="8" t="s">
        <v>145</v>
      </c>
      <c r="G895" s="5">
        <v>-45725</v>
      </c>
      <c r="H895" s="5">
        <v>-617288</v>
      </c>
      <c r="I895" s="1" t="s">
        <v>437</v>
      </c>
      <c r="J895" s="1" t="s">
        <v>456</v>
      </c>
      <c r="K895" s="20">
        <f t="shared" si="45"/>
        <v>45236</v>
      </c>
      <c r="L895" s="16">
        <f>+VLOOKUP(B895,'[1]2023'!I$844:Q$942,9,0)</f>
        <v>-617288</v>
      </c>
      <c r="M895" s="16">
        <f t="shared" si="46"/>
        <v>0</v>
      </c>
      <c r="N895" s="14" t="str">
        <f>+VLOOKUP(B895,'[1]2023'!I$844:Q$942,7,0)</f>
        <v>20231010</v>
      </c>
      <c r="O895" t="s">
        <v>1202</v>
      </c>
    </row>
    <row r="896" spans="1:15" hidden="1" x14ac:dyDescent="0.2">
      <c r="A896" s="11">
        <v>45206</v>
      </c>
      <c r="B896" s="1">
        <v>60854</v>
      </c>
      <c r="C896" s="14" t="s">
        <v>371</v>
      </c>
      <c r="D896" s="1" t="s">
        <v>1195</v>
      </c>
      <c r="E896" s="5">
        <v>-278642</v>
      </c>
      <c r="F896" s="8" t="s">
        <v>145</v>
      </c>
      <c r="G896" s="5">
        <v>-22291</v>
      </c>
      <c r="H896" s="5">
        <v>-300933</v>
      </c>
      <c r="I896" s="1" t="s">
        <v>393</v>
      </c>
      <c r="J896" s="1" t="s">
        <v>677</v>
      </c>
      <c r="K896" s="20">
        <f t="shared" si="45"/>
        <v>45236</v>
      </c>
      <c r="L896" s="16">
        <f>+VLOOKUP(B896,'[1]2023'!I$844:Q$942,9,0)</f>
        <v>-300933</v>
      </c>
      <c r="M896" s="16">
        <f t="shared" si="46"/>
        <v>0</v>
      </c>
      <c r="N896" s="14" t="str">
        <f>+VLOOKUP(B896,'[1]2023'!I$844:Q$942,7,0)</f>
        <v>20231010</v>
      </c>
      <c r="O896" t="s">
        <v>1202</v>
      </c>
    </row>
    <row r="897" spans="1:15" hidden="1" x14ac:dyDescent="0.2">
      <c r="A897" s="11">
        <v>45206</v>
      </c>
      <c r="B897" s="1">
        <v>60855</v>
      </c>
      <c r="C897" s="14" t="s">
        <v>371</v>
      </c>
      <c r="D897" s="1" t="s">
        <v>1195</v>
      </c>
      <c r="E897" s="5">
        <v>-71440</v>
      </c>
      <c r="F897" s="8" t="s">
        <v>145</v>
      </c>
      <c r="G897" s="5">
        <v>-5715</v>
      </c>
      <c r="H897" s="5">
        <v>-77155</v>
      </c>
      <c r="I897" s="1" t="s">
        <v>251</v>
      </c>
      <c r="J897" s="1" t="s">
        <v>745</v>
      </c>
      <c r="K897" s="20">
        <f t="shared" si="45"/>
        <v>45236</v>
      </c>
      <c r="L897" s="16">
        <f>+VLOOKUP(B897,'[1]2023'!I$844:Q$942,9,0)</f>
        <v>-77155</v>
      </c>
      <c r="M897" s="16">
        <f t="shared" si="46"/>
        <v>0</v>
      </c>
      <c r="N897" s="14" t="str">
        <f>+VLOOKUP(B897,'[1]2023'!I$844:Q$942,7,0)</f>
        <v>20231010</v>
      </c>
      <c r="O897" t="s">
        <v>1202</v>
      </c>
    </row>
    <row r="898" spans="1:15" hidden="1" x14ac:dyDescent="0.2">
      <c r="A898" s="11">
        <v>45206</v>
      </c>
      <c r="B898" s="1">
        <v>60856</v>
      </c>
      <c r="C898" s="14" t="s">
        <v>371</v>
      </c>
      <c r="D898" s="1" t="s">
        <v>1195</v>
      </c>
      <c r="E898" s="5">
        <v>-348994</v>
      </c>
      <c r="F898" s="8" t="s">
        <v>145</v>
      </c>
      <c r="G898" s="5">
        <v>-27920</v>
      </c>
      <c r="H898" s="5">
        <v>-376914</v>
      </c>
      <c r="I898" s="1" t="s">
        <v>1158</v>
      </c>
      <c r="J898" s="1" t="s">
        <v>1159</v>
      </c>
      <c r="K898" s="20">
        <f t="shared" si="45"/>
        <v>45236</v>
      </c>
      <c r="L898" s="16">
        <f>+VLOOKUP(B898,'[1]2023'!I$844:Q$942,9,0)</f>
        <v>-376914</v>
      </c>
      <c r="M898" s="16">
        <f t="shared" si="46"/>
        <v>0</v>
      </c>
      <c r="N898" s="14" t="str">
        <f>+VLOOKUP(B898,'[1]2023'!I$844:Q$942,7,0)</f>
        <v>20231010</v>
      </c>
      <c r="O898" t="s">
        <v>1202</v>
      </c>
    </row>
    <row r="899" spans="1:15" hidden="1" x14ac:dyDescent="0.2">
      <c r="A899" s="11">
        <v>45206</v>
      </c>
      <c r="B899" s="1">
        <v>60857</v>
      </c>
      <c r="C899" s="14" t="s">
        <v>371</v>
      </c>
      <c r="D899" s="1" t="s">
        <v>1195</v>
      </c>
      <c r="E899" s="5">
        <v>-411483</v>
      </c>
      <c r="F899" s="8" t="s">
        <v>145</v>
      </c>
      <c r="G899" s="5">
        <v>-32919</v>
      </c>
      <c r="H899" s="5">
        <v>-444402</v>
      </c>
      <c r="I899" s="1" t="s">
        <v>593</v>
      </c>
      <c r="J899" s="1" t="s">
        <v>162</v>
      </c>
      <c r="K899" s="20">
        <f t="shared" si="45"/>
        <v>45236</v>
      </c>
      <c r="L899" s="16">
        <f>+VLOOKUP(B899,'[1]2023'!I$844:Q$942,9,0)</f>
        <v>-444402</v>
      </c>
      <c r="M899" s="16">
        <f t="shared" si="46"/>
        <v>0</v>
      </c>
      <c r="N899" s="14" t="str">
        <f>+VLOOKUP(B899,'[1]2023'!I$844:Q$942,7,0)</f>
        <v>20231010</v>
      </c>
      <c r="O899" t="s">
        <v>1202</v>
      </c>
    </row>
    <row r="900" spans="1:15" hidden="1" x14ac:dyDescent="0.2">
      <c r="A900" s="11">
        <v>45207</v>
      </c>
      <c r="B900" s="1">
        <v>7628</v>
      </c>
      <c r="C900" s="14"/>
      <c r="D900" s="1" t="s">
        <v>1196</v>
      </c>
      <c r="E900" s="5">
        <v>-102871</v>
      </c>
      <c r="F900" s="28">
        <v>0.1</v>
      </c>
      <c r="G900" s="5">
        <v>-10287</v>
      </c>
      <c r="H900" s="5">
        <f>+E900+G900</f>
        <v>-113158</v>
      </c>
      <c r="I900" s="1" t="s">
        <v>593</v>
      </c>
      <c r="J900" s="1" t="s">
        <v>162</v>
      </c>
      <c r="K900" s="20">
        <f t="shared" si="45"/>
        <v>45237</v>
      </c>
      <c r="L900" s="16">
        <f>+VLOOKUP(B900,'[1]2023'!I$844:Q$942,9,0)</f>
        <v>-113158</v>
      </c>
      <c r="M900" s="16">
        <f t="shared" si="46"/>
        <v>0</v>
      </c>
      <c r="N900" s="14" t="str">
        <f>+VLOOKUP(B900,'[1]2023'!I$844:Q$942,7,0)</f>
        <v>20231010</v>
      </c>
      <c r="O900" t="s">
        <v>1202</v>
      </c>
    </row>
    <row r="901" spans="1:15" hidden="1" x14ac:dyDescent="0.2">
      <c r="A901" s="11">
        <v>45208</v>
      </c>
      <c r="B901" s="1">
        <v>4737</v>
      </c>
      <c r="C901" s="14"/>
      <c r="D901" s="1" t="s">
        <v>1199</v>
      </c>
      <c r="E901" s="5">
        <v>-59533</v>
      </c>
      <c r="F901" s="28">
        <v>0.08</v>
      </c>
      <c r="G901" s="5">
        <v>-4763</v>
      </c>
      <c r="H901" s="5">
        <f>+E901+G901</f>
        <v>-64296</v>
      </c>
      <c r="I901" s="1" t="s">
        <v>251</v>
      </c>
      <c r="J901" s="1" t="s">
        <v>745</v>
      </c>
      <c r="K901" s="20">
        <f t="shared" si="45"/>
        <v>45238</v>
      </c>
      <c r="L901" s="16">
        <f>+VLOOKUP(B901,'[1]2023'!I$844:Q$942,9,0)</f>
        <v>-64296</v>
      </c>
      <c r="M901" s="16">
        <f t="shared" si="46"/>
        <v>0</v>
      </c>
      <c r="N901" s="14" t="str">
        <f>+VLOOKUP(B901,'[1]2023'!I$844:Q$942,7,0)</f>
        <v>20231010</v>
      </c>
      <c r="O901" t="s">
        <v>1202</v>
      </c>
    </row>
    <row r="902" spans="1:15" hidden="1" x14ac:dyDescent="0.2">
      <c r="A902" s="11">
        <v>45208</v>
      </c>
      <c r="B902" s="1">
        <v>7848</v>
      </c>
      <c r="C902" s="14"/>
      <c r="D902" s="1" t="s">
        <v>1199</v>
      </c>
      <c r="E902" s="5">
        <v>-342902</v>
      </c>
      <c r="F902" s="28">
        <v>0.08</v>
      </c>
      <c r="G902" s="5">
        <v>-27432</v>
      </c>
      <c r="H902" s="5">
        <f>+E902+G902</f>
        <v>-370334</v>
      </c>
      <c r="I902" s="1" t="s">
        <v>593</v>
      </c>
      <c r="J902" s="1" t="s">
        <v>162</v>
      </c>
      <c r="K902" s="20">
        <f t="shared" si="45"/>
        <v>45238</v>
      </c>
      <c r="L902" s="16">
        <f>+VLOOKUP(B902,'[1]2023'!I$844:Q$942,9,0)</f>
        <v>-370334</v>
      </c>
      <c r="M902" s="16">
        <f t="shared" si="46"/>
        <v>0</v>
      </c>
      <c r="N902" s="14" t="str">
        <f>+VLOOKUP(B902,'[1]2023'!I$844:Q$942,7,0)</f>
        <v>20231010</v>
      </c>
      <c r="O902" t="s">
        <v>1202</v>
      </c>
    </row>
    <row r="903" spans="1:15" hidden="1" x14ac:dyDescent="0.2">
      <c r="A903" s="11">
        <v>45208</v>
      </c>
      <c r="B903" s="1">
        <v>60865</v>
      </c>
      <c r="C903" s="14" t="s">
        <v>371</v>
      </c>
      <c r="D903" s="1" t="s">
        <v>996</v>
      </c>
      <c r="E903" s="5">
        <v>3334760</v>
      </c>
      <c r="F903" s="8" t="s">
        <v>145</v>
      </c>
      <c r="G903" s="5">
        <v>266781</v>
      </c>
      <c r="H903" s="5">
        <v>3601541</v>
      </c>
      <c r="I903" s="1" t="s">
        <v>748</v>
      </c>
      <c r="J903" s="1" t="s">
        <v>134</v>
      </c>
      <c r="K903" s="20">
        <f t="shared" si="45"/>
        <v>45238</v>
      </c>
      <c r="L903" s="16">
        <f>+VLOOKUP(B903,'[1]2023'!I$943:Q$1046,9,0)</f>
        <v>3601541</v>
      </c>
      <c r="M903" s="16">
        <f t="shared" si="46"/>
        <v>0</v>
      </c>
      <c r="N903" s="14" t="str">
        <f>+VLOOKUP(B903,'[1]2023'!I$943:Q$1046,7,0)</f>
        <v>20231130</v>
      </c>
      <c r="O903" t="s">
        <v>1224</v>
      </c>
    </row>
    <row r="904" spans="1:15" hidden="1" x14ac:dyDescent="0.2">
      <c r="A904" s="11">
        <v>45208</v>
      </c>
      <c r="B904" s="1">
        <v>60898</v>
      </c>
      <c r="C904" s="14" t="s">
        <v>371</v>
      </c>
      <c r="D904" s="1" t="s">
        <v>1208</v>
      </c>
      <c r="E904" s="5">
        <v>2737920</v>
      </c>
      <c r="F904" s="8" t="s">
        <v>145</v>
      </c>
      <c r="G904" s="5">
        <v>219034</v>
      </c>
      <c r="H904" s="5">
        <v>2956954</v>
      </c>
      <c r="I904" s="1" t="s">
        <v>1158</v>
      </c>
      <c r="J904" s="1" t="s">
        <v>1159</v>
      </c>
      <c r="K904" s="20">
        <f t="shared" si="45"/>
        <v>45238</v>
      </c>
      <c r="L904" s="16">
        <f>+VLOOKUP(B904,'[1]2023'!I$943:Q$1046,9,0)</f>
        <v>2956954</v>
      </c>
      <c r="M904" s="16">
        <f t="shared" si="46"/>
        <v>0</v>
      </c>
      <c r="N904" s="14" t="str">
        <f>+VLOOKUP(B904,'[1]2023'!I$943:Q$1046,7,0)</f>
        <v>20231130</v>
      </c>
      <c r="O904" t="s">
        <v>1224</v>
      </c>
    </row>
    <row r="905" spans="1:15" hidden="1" x14ac:dyDescent="0.2">
      <c r="A905" s="11">
        <v>45208</v>
      </c>
      <c r="B905" s="1">
        <v>60919</v>
      </c>
      <c r="C905" s="14" t="s">
        <v>371</v>
      </c>
      <c r="D905" s="1" t="s">
        <v>394</v>
      </c>
      <c r="E905" s="5">
        <v>777406</v>
      </c>
      <c r="F905" s="8" t="s">
        <v>145</v>
      </c>
      <c r="G905" s="5">
        <v>62192</v>
      </c>
      <c r="H905" s="5">
        <v>839598</v>
      </c>
      <c r="I905" s="1" t="s">
        <v>394</v>
      </c>
      <c r="J905" s="1" t="s">
        <v>472</v>
      </c>
      <c r="K905" s="20">
        <f t="shared" si="45"/>
        <v>45238</v>
      </c>
      <c r="L905" s="16">
        <f>+VLOOKUP(B905,'[1]2023'!I$943:Q$1046,9,0)</f>
        <v>839598</v>
      </c>
      <c r="M905" s="16">
        <f t="shared" si="46"/>
        <v>0</v>
      </c>
      <c r="N905" s="14" t="str">
        <f>+VLOOKUP(B905,'[1]2023'!I$943:Q$1046,7,0)</f>
        <v>20231130</v>
      </c>
      <c r="O905" t="s">
        <v>1224</v>
      </c>
    </row>
    <row r="906" spans="1:15" hidden="1" x14ac:dyDescent="0.2">
      <c r="A906" s="11">
        <v>45208</v>
      </c>
      <c r="B906" s="1">
        <v>60920</v>
      </c>
      <c r="C906" s="14" t="s">
        <v>371</v>
      </c>
      <c r="D906" s="1" t="s">
        <v>727</v>
      </c>
      <c r="E906" s="5">
        <v>2856505</v>
      </c>
      <c r="F906" s="8" t="s">
        <v>145</v>
      </c>
      <c r="G906" s="5">
        <v>228520</v>
      </c>
      <c r="H906" s="5">
        <v>3085025</v>
      </c>
      <c r="I906" s="1" t="s">
        <v>727</v>
      </c>
      <c r="J906" s="1" t="s">
        <v>243</v>
      </c>
      <c r="K906" s="20">
        <f t="shared" si="45"/>
        <v>45238</v>
      </c>
      <c r="L906" s="16">
        <f>+VLOOKUP(B906,'[1]2023'!I$943:Q$1046,9,0)</f>
        <v>3085025</v>
      </c>
      <c r="M906" s="16">
        <f t="shared" si="46"/>
        <v>0</v>
      </c>
      <c r="N906" s="14" t="str">
        <f>+VLOOKUP(B906,'[1]2023'!I$943:Q$1046,7,0)</f>
        <v>20231130</v>
      </c>
      <c r="O906" t="s">
        <v>1224</v>
      </c>
    </row>
    <row r="907" spans="1:15" hidden="1" x14ac:dyDescent="0.2">
      <c r="A907" s="11">
        <v>45208</v>
      </c>
      <c r="B907" s="1">
        <v>60921</v>
      </c>
      <c r="C907" s="14" t="s">
        <v>371</v>
      </c>
      <c r="D907" s="1" t="s">
        <v>593</v>
      </c>
      <c r="E907" s="5">
        <v>3411820</v>
      </c>
      <c r="F907" s="8" t="s">
        <v>145</v>
      </c>
      <c r="G907" s="5">
        <v>272946</v>
      </c>
      <c r="H907" s="5">
        <v>3684766</v>
      </c>
      <c r="I907" s="1" t="s">
        <v>593</v>
      </c>
      <c r="J907" s="1" t="s">
        <v>162</v>
      </c>
      <c r="K907" s="20">
        <f t="shared" si="45"/>
        <v>45238</v>
      </c>
      <c r="L907" s="16">
        <f>+VLOOKUP(B907,'[1]2023'!I$943:Q$1046,9,0)</f>
        <v>3684766</v>
      </c>
      <c r="M907" s="16">
        <f t="shared" si="46"/>
        <v>0</v>
      </c>
      <c r="N907" s="14" t="str">
        <f>+VLOOKUP(B907,'[1]2023'!I$943:Q$1046,7,0)</f>
        <v>20231130</v>
      </c>
      <c r="O907" t="s">
        <v>1224</v>
      </c>
    </row>
    <row r="908" spans="1:15" hidden="1" x14ac:dyDescent="0.2">
      <c r="A908" s="11">
        <v>45209</v>
      </c>
      <c r="B908" s="1">
        <v>8060</v>
      </c>
      <c r="C908" s="1"/>
      <c r="D908" s="1" t="s">
        <v>1197</v>
      </c>
      <c r="E908" s="5">
        <v>-52614</v>
      </c>
      <c r="F908" s="28">
        <v>0.1</v>
      </c>
      <c r="G908" s="5">
        <v>-5261</v>
      </c>
      <c r="H908" s="5">
        <f>+E908+G908</f>
        <v>-57875</v>
      </c>
      <c r="I908" s="1" t="s">
        <v>394</v>
      </c>
      <c r="J908" s="1" t="s">
        <v>472</v>
      </c>
      <c r="K908" s="20">
        <f t="shared" si="45"/>
        <v>45239</v>
      </c>
      <c r="L908" s="16">
        <f>+VLOOKUP(B908,'[1]2023'!I$844:Q$942,9,0)</f>
        <v>-57875</v>
      </c>
      <c r="M908" s="16">
        <f t="shared" si="46"/>
        <v>0</v>
      </c>
      <c r="N908" s="14" t="str">
        <f>+VLOOKUP(B908,'[1]2023'!I$844:Q$942,7,0)</f>
        <v>20231010</v>
      </c>
      <c r="O908" t="s">
        <v>1202</v>
      </c>
    </row>
    <row r="909" spans="1:15" hidden="1" x14ac:dyDescent="0.2">
      <c r="A909" s="11">
        <v>45210</v>
      </c>
      <c r="B909" s="1">
        <v>5039</v>
      </c>
      <c r="C909" s="1"/>
      <c r="D909" s="1" t="s">
        <v>1197</v>
      </c>
      <c r="E909" s="5">
        <v>-17860</v>
      </c>
      <c r="F909" s="28">
        <v>0.1</v>
      </c>
      <c r="G909" s="5">
        <v>-1786</v>
      </c>
      <c r="H909" s="5">
        <f>+E909+G909</f>
        <v>-19646</v>
      </c>
      <c r="I909" s="1" t="s">
        <v>251</v>
      </c>
      <c r="J909" s="1" t="s">
        <v>745</v>
      </c>
      <c r="K909" s="20">
        <f t="shared" si="45"/>
        <v>45240</v>
      </c>
      <c r="L909" s="16">
        <f>+VLOOKUP(B909,'[1]2023'!I$844:Q$942,9,0)</f>
        <v>-19646</v>
      </c>
      <c r="M909" s="16">
        <f t="shared" si="46"/>
        <v>0</v>
      </c>
      <c r="N909" s="14" t="str">
        <f>+VLOOKUP(B909,'[1]2023'!I$844:Q$942,7,0)</f>
        <v>20231010</v>
      </c>
      <c r="O909" t="s">
        <v>1202</v>
      </c>
    </row>
    <row r="910" spans="1:15" hidden="1" x14ac:dyDescent="0.2">
      <c r="A910" s="11">
        <v>45210</v>
      </c>
      <c r="B910" s="1">
        <v>6451</v>
      </c>
      <c r="C910" s="1"/>
      <c r="D910" s="1" t="s">
        <v>1198</v>
      </c>
      <c r="E910" s="5">
        <v>-74428</v>
      </c>
      <c r="F910" s="28">
        <v>0.08</v>
      </c>
      <c r="G910" s="5">
        <v>-5954</v>
      </c>
      <c r="H910" s="5">
        <f>+E910+G910</f>
        <v>-80382</v>
      </c>
      <c r="I910" s="1" t="s">
        <v>438</v>
      </c>
      <c r="J910" s="1" t="s">
        <v>779</v>
      </c>
      <c r="K910" s="20">
        <f t="shared" si="45"/>
        <v>45240</v>
      </c>
      <c r="L910" s="16">
        <f>+VLOOKUP(B910,'[1]2023'!I$844:Q$942,9,0)</f>
        <v>-80382</v>
      </c>
      <c r="M910" s="16">
        <f t="shared" si="46"/>
        <v>0</v>
      </c>
      <c r="N910" s="14" t="str">
        <f>+VLOOKUP(B910,'[1]2023'!I$844:Q$942,7,0)</f>
        <v>20231010</v>
      </c>
      <c r="O910" t="s">
        <v>1202</v>
      </c>
    </row>
    <row r="911" spans="1:15" hidden="1" x14ac:dyDescent="0.2">
      <c r="A911" s="11">
        <v>45210</v>
      </c>
      <c r="B911" s="1">
        <v>6452</v>
      </c>
      <c r="C911" s="1"/>
      <c r="D911" s="1" t="s">
        <v>1197</v>
      </c>
      <c r="E911" s="5">
        <v>-22328</v>
      </c>
      <c r="F911" s="28">
        <v>0.1</v>
      </c>
      <c r="G911" s="5">
        <v>-2233</v>
      </c>
      <c r="H911" s="5">
        <f>+E911+G911</f>
        <v>-24561</v>
      </c>
      <c r="I911" s="1" t="s">
        <v>438</v>
      </c>
      <c r="J911" s="1" t="s">
        <v>779</v>
      </c>
      <c r="K911" s="20">
        <f t="shared" si="45"/>
        <v>45240</v>
      </c>
      <c r="L911" s="16">
        <f>+VLOOKUP(B911,'[1]2023'!I$844:Q$942,9,0)</f>
        <v>-24561</v>
      </c>
      <c r="M911" s="16">
        <f t="shared" si="46"/>
        <v>0</v>
      </c>
      <c r="N911" s="14" t="str">
        <f>+VLOOKUP(B911,'[1]2023'!I$844:Q$942,7,0)</f>
        <v>20231010</v>
      </c>
      <c r="O911" t="s">
        <v>1202</v>
      </c>
    </row>
    <row r="912" spans="1:15" hidden="1" x14ac:dyDescent="0.2">
      <c r="A912" s="11">
        <v>45210</v>
      </c>
      <c r="B912" s="1">
        <v>61063</v>
      </c>
      <c r="C912" s="1" t="s">
        <v>371</v>
      </c>
      <c r="D912" s="1" t="s">
        <v>1209</v>
      </c>
      <c r="E912" s="5">
        <v>555290</v>
      </c>
      <c r="F912" s="8" t="s">
        <v>145</v>
      </c>
      <c r="G912" s="5">
        <v>44423</v>
      </c>
      <c r="H912" s="5">
        <v>599713</v>
      </c>
      <c r="I912" s="1" t="s">
        <v>1158</v>
      </c>
      <c r="J912" s="1" t="s">
        <v>1159</v>
      </c>
      <c r="K912" s="20">
        <f t="shared" si="45"/>
        <v>45240</v>
      </c>
      <c r="L912" s="16">
        <f>+VLOOKUP(B912,'[1]2023'!I$943:Q$1046,9,0)</f>
        <v>599713</v>
      </c>
      <c r="M912" s="16">
        <f t="shared" si="46"/>
        <v>0</v>
      </c>
      <c r="N912" s="14" t="str">
        <f>+VLOOKUP(B912,'[1]2023'!I$943:Q$1046,7,0)</f>
        <v>20231130</v>
      </c>
      <c r="O912" t="s">
        <v>1224</v>
      </c>
    </row>
    <row r="913" spans="1:15" hidden="1" x14ac:dyDescent="0.2">
      <c r="A913" s="11">
        <v>45210</v>
      </c>
      <c r="B913" s="1">
        <v>61081</v>
      </c>
      <c r="C913" s="1" t="s">
        <v>371</v>
      </c>
      <c r="D913" s="1" t="s">
        <v>207</v>
      </c>
      <c r="E913" s="5">
        <v>5079200</v>
      </c>
      <c r="F913" s="8" t="s">
        <v>145</v>
      </c>
      <c r="G913" s="5">
        <v>406336</v>
      </c>
      <c r="H913" s="5">
        <v>5485536</v>
      </c>
      <c r="I913" s="1" t="s">
        <v>207</v>
      </c>
      <c r="J913" s="1" t="s">
        <v>706</v>
      </c>
      <c r="K913" s="20">
        <f t="shared" si="45"/>
        <v>45240</v>
      </c>
      <c r="L913" s="16">
        <f>+VLOOKUP(B913,'[1]2023'!I$943:Q$1046,9,0)</f>
        <v>5485536</v>
      </c>
      <c r="M913" s="16">
        <f t="shared" si="46"/>
        <v>0</v>
      </c>
      <c r="N913" s="14" t="str">
        <f>+VLOOKUP(B913,'[1]2023'!I$943:Q$1046,7,0)</f>
        <v>20231130</v>
      </c>
      <c r="O913" t="s">
        <v>1224</v>
      </c>
    </row>
    <row r="914" spans="1:15" hidden="1" x14ac:dyDescent="0.2">
      <c r="A914" s="11">
        <v>45210</v>
      </c>
      <c r="B914" s="1">
        <v>61082</v>
      </c>
      <c r="C914" s="1" t="s">
        <v>371</v>
      </c>
      <c r="D914" s="1" t="s">
        <v>394</v>
      </c>
      <c r="E914" s="5">
        <v>980257</v>
      </c>
      <c r="F914" s="8" t="s">
        <v>145</v>
      </c>
      <c r="G914" s="5">
        <v>78421</v>
      </c>
      <c r="H914" s="5">
        <v>1058678</v>
      </c>
      <c r="I914" s="1" t="s">
        <v>394</v>
      </c>
      <c r="J914" s="1" t="s">
        <v>472</v>
      </c>
      <c r="K914" s="20">
        <f t="shared" si="45"/>
        <v>45240</v>
      </c>
      <c r="L914" s="16">
        <f>+VLOOKUP(B914,'[1]2023'!I$943:Q$1046,9,0)</f>
        <v>1058678</v>
      </c>
      <c r="M914" s="16">
        <f t="shared" si="46"/>
        <v>0</v>
      </c>
      <c r="N914" s="14" t="str">
        <f>+VLOOKUP(B914,'[1]2023'!I$943:Q$1046,7,0)</f>
        <v>20231130</v>
      </c>
      <c r="O914" t="s">
        <v>1224</v>
      </c>
    </row>
    <row r="915" spans="1:15" hidden="1" x14ac:dyDescent="0.2">
      <c r="A915" s="11">
        <v>45211</v>
      </c>
      <c r="B915" s="1">
        <v>10887</v>
      </c>
      <c r="C915" s="1"/>
      <c r="D915" s="1" t="s">
        <v>1199</v>
      </c>
      <c r="E915" s="5">
        <v>-566338</v>
      </c>
      <c r="F915" s="28">
        <v>0.08</v>
      </c>
      <c r="G915" s="5">
        <v>-45307</v>
      </c>
      <c r="H915" s="5">
        <f>+E915+G915</f>
        <v>-611645</v>
      </c>
      <c r="I915" s="1" t="s">
        <v>748</v>
      </c>
      <c r="J915" s="1" t="s">
        <v>134</v>
      </c>
      <c r="K915" s="20">
        <f t="shared" si="45"/>
        <v>45241</v>
      </c>
      <c r="L915" s="16">
        <f>+VLOOKUP(B915,'[1]2023'!I$844:Q$942,9,0)</f>
        <v>-611645</v>
      </c>
      <c r="M915" s="16">
        <f t="shared" si="46"/>
        <v>0</v>
      </c>
      <c r="N915" s="14" t="str">
        <f>+VLOOKUP(B915,'[1]2023'!I$844:Q$942,7,0)</f>
        <v>20231010</v>
      </c>
      <c r="O915" t="s">
        <v>1202</v>
      </c>
    </row>
    <row r="916" spans="1:15" hidden="1" x14ac:dyDescent="0.2">
      <c r="A916" s="11">
        <v>45211</v>
      </c>
      <c r="B916" s="1">
        <v>9418</v>
      </c>
      <c r="C916" s="1"/>
      <c r="D916" s="1" t="s">
        <v>1199</v>
      </c>
      <c r="E916" s="5">
        <v>-476303</v>
      </c>
      <c r="F916" s="28">
        <v>0.08</v>
      </c>
      <c r="G916" s="5">
        <v>-38104</v>
      </c>
      <c r="H916" s="5">
        <f>+E916+G916</f>
        <v>-514407</v>
      </c>
      <c r="I916" s="1" t="s">
        <v>437</v>
      </c>
      <c r="J916" s="1" t="s">
        <v>456</v>
      </c>
      <c r="K916" s="20">
        <f t="shared" si="45"/>
        <v>45241</v>
      </c>
      <c r="L916" s="16">
        <f>+VLOOKUP(B916,'[1]2023'!I$844:Q$942,9,0)</f>
        <v>-514407</v>
      </c>
      <c r="M916" s="16">
        <f t="shared" si="46"/>
        <v>0</v>
      </c>
      <c r="N916" s="14" t="str">
        <f>+VLOOKUP(B916,'[1]2023'!I$844:Q$942,7,0)</f>
        <v>20231010</v>
      </c>
      <c r="O916" t="s">
        <v>1202</v>
      </c>
    </row>
    <row r="917" spans="1:15" hidden="1" x14ac:dyDescent="0.2">
      <c r="A917" s="11">
        <v>45211</v>
      </c>
      <c r="B917" s="1">
        <v>61612</v>
      </c>
      <c r="C917" s="1" t="s">
        <v>371</v>
      </c>
      <c r="D917" s="1" t="s">
        <v>438</v>
      </c>
      <c r="E917" s="5">
        <v>1131355</v>
      </c>
      <c r="F917" s="8" t="s">
        <v>145</v>
      </c>
      <c r="G917" s="5">
        <v>90508</v>
      </c>
      <c r="H917" s="5">
        <v>1221863</v>
      </c>
      <c r="I917" s="1" t="s">
        <v>438</v>
      </c>
      <c r="J917" s="1" t="s">
        <v>779</v>
      </c>
      <c r="K917" s="20">
        <f t="shared" si="45"/>
        <v>45241</v>
      </c>
      <c r="L917" s="16">
        <f>+VLOOKUP(B917,'[1]2023'!I$943:Q$1046,9,0)</f>
        <v>1221863</v>
      </c>
      <c r="M917" s="16">
        <f t="shared" si="46"/>
        <v>0</v>
      </c>
      <c r="N917" s="14" t="str">
        <f>+VLOOKUP(B917,'[1]2023'!I$943:Q$1046,7,0)</f>
        <v>20231130</v>
      </c>
      <c r="O917" t="s">
        <v>1224</v>
      </c>
    </row>
    <row r="918" spans="1:15" hidden="1" x14ac:dyDescent="0.2">
      <c r="A918" s="11">
        <v>45211</v>
      </c>
      <c r="B918" s="1">
        <v>61627</v>
      </c>
      <c r="C918" s="1" t="s">
        <v>371</v>
      </c>
      <c r="D918" s="1" t="s">
        <v>437</v>
      </c>
      <c r="E918" s="5">
        <v>1646605</v>
      </c>
      <c r="F918" s="8" t="s">
        <v>145</v>
      </c>
      <c r="G918" s="5">
        <v>131728</v>
      </c>
      <c r="H918" s="5">
        <v>1778333</v>
      </c>
      <c r="I918" s="1" t="s">
        <v>437</v>
      </c>
      <c r="J918" s="1" t="s">
        <v>456</v>
      </c>
      <c r="K918" s="20">
        <f t="shared" si="45"/>
        <v>45241</v>
      </c>
      <c r="L918" s="16">
        <f>+VLOOKUP(B918,'[1]2023'!I$943:Q$1046,9,0)</f>
        <v>1778333</v>
      </c>
      <c r="M918" s="16">
        <f t="shared" si="46"/>
        <v>0</v>
      </c>
      <c r="N918" s="14" t="str">
        <f>+VLOOKUP(B918,'[1]2023'!I$943:Q$1046,7,0)</f>
        <v>20231130</v>
      </c>
      <c r="O918" t="s">
        <v>1224</v>
      </c>
    </row>
    <row r="919" spans="1:15" hidden="1" x14ac:dyDescent="0.2">
      <c r="A919" s="11">
        <v>45211</v>
      </c>
      <c r="B919" s="1">
        <v>61888</v>
      </c>
      <c r="C919" s="1" t="s">
        <v>371</v>
      </c>
      <c r="D919" s="1" t="s">
        <v>1210</v>
      </c>
      <c r="E919" s="5">
        <v>2301240</v>
      </c>
      <c r="F919" s="8" t="s">
        <v>145</v>
      </c>
      <c r="G919" s="5">
        <v>184099</v>
      </c>
      <c r="H919" s="5">
        <v>2485339</v>
      </c>
      <c r="I919" s="1" t="s">
        <v>302</v>
      </c>
      <c r="J919" s="1" t="s">
        <v>375</v>
      </c>
      <c r="K919" s="20">
        <f t="shared" si="45"/>
        <v>45241</v>
      </c>
      <c r="L919" s="16">
        <f>+VLOOKUP(B919,'[1]2023'!I$943:Q$1046,9,0)</f>
        <v>2485339</v>
      </c>
      <c r="M919" s="16">
        <f t="shared" si="46"/>
        <v>0</v>
      </c>
      <c r="N919" s="14" t="str">
        <f>+VLOOKUP(B919,'[1]2023'!I$943:Q$1046,7,0)</f>
        <v>20231130</v>
      </c>
      <c r="O919" t="s">
        <v>1224</v>
      </c>
    </row>
    <row r="920" spans="1:15" hidden="1" x14ac:dyDescent="0.2">
      <c r="A920" s="11">
        <v>45212</v>
      </c>
      <c r="B920" s="1">
        <v>7007</v>
      </c>
      <c r="C920" s="1"/>
      <c r="D920" s="1" t="s">
        <v>1196</v>
      </c>
      <c r="E920" s="5">
        <v>-77556</v>
      </c>
      <c r="F920" s="28">
        <v>0.1</v>
      </c>
      <c r="G920" s="5">
        <v>-7756</v>
      </c>
      <c r="H920" s="5">
        <f>+E920+G920</f>
        <v>-85312</v>
      </c>
      <c r="I920" s="1" t="s">
        <v>727</v>
      </c>
      <c r="J920" s="1" t="s">
        <v>243</v>
      </c>
      <c r="K920" s="20">
        <f t="shared" si="45"/>
        <v>45242</v>
      </c>
      <c r="L920" s="16">
        <f>+VLOOKUP(B920,'[1]2023'!I$844:Q$942,9,0)</f>
        <v>-85312</v>
      </c>
      <c r="M920" s="16">
        <f t="shared" si="46"/>
        <v>0</v>
      </c>
      <c r="N920" s="14" t="str">
        <f>+VLOOKUP(B920,'[1]2023'!I$844:Q$942,7,0)</f>
        <v>20231010</v>
      </c>
      <c r="O920" t="s">
        <v>1202</v>
      </c>
    </row>
    <row r="921" spans="1:15" hidden="1" x14ac:dyDescent="0.2">
      <c r="A921" s="11">
        <v>45212</v>
      </c>
      <c r="B921" s="1">
        <v>7053</v>
      </c>
      <c r="C921" s="1"/>
      <c r="D921" s="1" t="s">
        <v>1199</v>
      </c>
      <c r="E921" s="5">
        <v>-232202</v>
      </c>
      <c r="F921" s="28">
        <v>0.08</v>
      </c>
      <c r="G921" s="5">
        <v>-18576</v>
      </c>
      <c r="H921" s="5">
        <f>+E921+G921</f>
        <v>-250778</v>
      </c>
      <c r="I921" s="1" t="s">
        <v>393</v>
      </c>
      <c r="J921" s="1" t="s">
        <v>677</v>
      </c>
      <c r="K921" s="20">
        <f t="shared" si="45"/>
        <v>45242</v>
      </c>
      <c r="L921" s="16">
        <f>+VLOOKUP(B921,'[1]2023'!I$844:Q$942,9,0)</f>
        <v>-250778</v>
      </c>
      <c r="M921" s="16">
        <f t="shared" si="46"/>
        <v>0</v>
      </c>
      <c r="N921" s="14" t="str">
        <f>+VLOOKUP(B921,'[1]2023'!I$844:Q$942,7,0)</f>
        <v>20231010</v>
      </c>
      <c r="O921" t="s">
        <v>1202</v>
      </c>
    </row>
    <row r="922" spans="1:15" hidden="1" x14ac:dyDescent="0.2">
      <c r="A922" s="11">
        <v>45212</v>
      </c>
      <c r="B922" s="1">
        <v>7054</v>
      </c>
      <c r="C922" s="1"/>
      <c r="D922" s="1" t="s">
        <v>1196</v>
      </c>
      <c r="E922" s="5">
        <v>-69660</v>
      </c>
      <c r="F922" s="28">
        <v>0.1</v>
      </c>
      <c r="G922" s="5">
        <v>-6966</v>
      </c>
      <c r="H922" s="5">
        <f>+E922+G922</f>
        <v>-76626</v>
      </c>
      <c r="I922" s="1" t="s">
        <v>393</v>
      </c>
      <c r="J922" s="1" t="s">
        <v>677</v>
      </c>
      <c r="K922" s="20">
        <f t="shared" si="45"/>
        <v>45242</v>
      </c>
      <c r="L922" s="16">
        <f>+VLOOKUP(B922,'[1]2023'!I$844:Q$942,9,0)</f>
        <v>-76626</v>
      </c>
      <c r="M922" s="16">
        <f t="shared" si="46"/>
        <v>0</v>
      </c>
      <c r="N922" s="14" t="str">
        <f>+VLOOKUP(B922,'[1]2023'!I$844:Q$942,7,0)</f>
        <v>20231010</v>
      </c>
      <c r="O922" t="s">
        <v>1202</v>
      </c>
    </row>
    <row r="923" spans="1:15" hidden="1" x14ac:dyDescent="0.2">
      <c r="A923" s="11">
        <v>45213</v>
      </c>
      <c r="B923" s="1">
        <v>7431</v>
      </c>
      <c r="C923" s="1"/>
      <c r="D923" s="1" t="s">
        <v>1196</v>
      </c>
      <c r="E923" s="5">
        <v>-33941</v>
      </c>
      <c r="F923" s="28">
        <v>0.1</v>
      </c>
      <c r="G923" s="5">
        <v>-3394</v>
      </c>
      <c r="H923" s="5">
        <f>+E923+G923</f>
        <v>-37335</v>
      </c>
      <c r="I923" s="1" t="s">
        <v>207</v>
      </c>
      <c r="J923" s="1" t="s">
        <v>706</v>
      </c>
      <c r="K923" s="20">
        <f t="shared" si="45"/>
        <v>45243</v>
      </c>
      <c r="L923" s="16">
        <f>+VLOOKUP(B923,'[1]2023'!I$844:Q$942,9,0)</f>
        <v>-37335</v>
      </c>
      <c r="M923" s="16">
        <f t="shared" si="46"/>
        <v>0</v>
      </c>
      <c r="N923" s="14" t="str">
        <f>+VLOOKUP(B923,'[1]2023'!I$844:Q$942,7,0)</f>
        <v>20231010</v>
      </c>
      <c r="O923" t="s">
        <v>1202</v>
      </c>
    </row>
    <row r="924" spans="1:15" hidden="1" x14ac:dyDescent="0.2">
      <c r="A924" s="11">
        <v>45215</v>
      </c>
      <c r="B924" s="1">
        <v>7292</v>
      </c>
      <c r="C924" s="1"/>
      <c r="D924" s="1" t="s">
        <v>1199</v>
      </c>
      <c r="E924" s="5">
        <v>-258520</v>
      </c>
      <c r="F924" s="28">
        <v>0.08</v>
      </c>
      <c r="G924" s="5">
        <v>-20682</v>
      </c>
      <c r="H924" s="5">
        <f>+E924+G924</f>
        <v>-279202</v>
      </c>
      <c r="I924" s="1" t="s">
        <v>727</v>
      </c>
      <c r="J924" s="1" t="s">
        <v>243</v>
      </c>
      <c r="K924" s="20">
        <f t="shared" si="45"/>
        <v>45245</v>
      </c>
      <c r="L924" s="16">
        <f>+VLOOKUP(B924,'[1]2023'!I$844:Q$942,9,0)</f>
        <v>-279202</v>
      </c>
      <c r="M924" s="16">
        <f t="shared" si="46"/>
        <v>0</v>
      </c>
      <c r="N924" s="14" t="str">
        <f>+VLOOKUP(B924,'[1]2023'!I$844:Q$942,7,0)</f>
        <v>20231010</v>
      </c>
      <c r="O924" t="s">
        <v>1202</v>
      </c>
    </row>
    <row r="925" spans="1:15" hidden="1" x14ac:dyDescent="0.2">
      <c r="A925" s="11">
        <v>45215</v>
      </c>
      <c r="B925" s="1">
        <v>62095</v>
      </c>
      <c r="C925" s="1" t="s">
        <v>371</v>
      </c>
      <c r="D925" s="1" t="s">
        <v>996</v>
      </c>
      <c r="E925" s="5">
        <v>5257090</v>
      </c>
      <c r="F925" s="8" t="s">
        <v>145</v>
      </c>
      <c r="G925" s="5">
        <v>420567</v>
      </c>
      <c r="H925" s="5">
        <v>5677657</v>
      </c>
      <c r="I925" s="1" t="s">
        <v>748</v>
      </c>
      <c r="J925" s="1" t="s">
        <v>134</v>
      </c>
      <c r="K925" s="20">
        <f t="shared" si="45"/>
        <v>45245</v>
      </c>
      <c r="L925" s="16">
        <f>+VLOOKUP(B925,'[1]2023'!I$1047:Q$1150,9,0)</f>
        <v>5677657</v>
      </c>
      <c r="M925" s="16">
        <f t="shared" si="46"/>
        <v>0</v>
      </c>
      <c r="N925" s="14" t="str">
        <f>+VLOOKUP(B925,'[1]2023'!I$1047:Q$1150,7,0)</f>
        <v>20231211</v>
      </c>
      <c r="O925" t="s">
        <v>1248</v>
      </c>
    </row>
    <row r="926" spans="1:15" hidden="1" x14ac:dyDescent="0.2">
      <c r="A926" s="11">
        <v>45215</v>
      </c>
      <c r="B926" s="1">
        <v>62162</v>
      </c>
      <c r="C926" s="14" t="s">
        <v>371</v>
      </c>
      <c r="D926" s="1" t="s">
        <v>727</v>
      </c>
      <c r="E926" s="5">
        <v>1110580</v>
      </c>
      <c r="F926" s="8" t="s">
        <v>145</v>
      </c>
      <c r="G926" s="5">
        <v>88846</v>
      </c>
      <c r="H926" s="5">
        <v>1199426</v>
      </c>
      <c r="I926" s="1" t="s">
        <v>727</v>
      </c>
      <c r="J926" s="1" t="s">
        <v>243</v>
      </c>
      <c r="K926" s="20">
        <f t="shared" si="45"/>
        <v>45245</v>
      </c>
      <c r="L926" s="16">
        <f>+VLOOKUP(B926,'[1]2023'!I$1047:Q$1150,9,0)</f>
        <v>1199426</v>
      </c>
      <c r="M926" s="16">
        <f t="shared" si="46"/>
        <v>0</v>
      </c>
      <c r="N926" s="14" t="str">
        <f>+VLOOKUP(B926,'[1]2023'!$I$1047:$O$1150,7,0)</f>
        <v>20231211</v>
      </c>
      <c r="O926" t="s">
        <v>1248</v>
      </c>
    </row>
    <row r="927" spans="1:15" hidden="1" x14ac:dyDescent="0.2">
      <c r="A927" s="11">
        <v>45215</v>
      </c>
      <c r="B927" s="1">
        <v>62163</v>
      </c>
      <c r="C927" s="14" t="s">
        <v>371</v>
      </c>
      <c r="D927" s="1" t="s">
        <v>593</v>
      </c>
      <c r="E927" s="5">
        <v>3411820</v>
      </c>
      <c r="F927" s="8" t="s">
        <v>145</v>
      </c>
      <c r="G927" s="5">
        <v>272946</v>
      </c>
      <c r="H927" s="5">
        <v>3684766</v>
      </c>
      <c r="I927" s="1" t="s">
        <v>593</v>
      </c>
      <c r="J927" s="1" t="s">
        <v>162</v>
      </c>
      <c r="K927" s="20">
        <f t="shared" si="45"/>
        <v>45245</v>
      </c>
      <c r="L927" s="16">
        <f>+VLOOKUP(B927,'[1]2023'!I$1047:Q$1150,9,0)</f>
        <v>3684766</v>
      </c>
      <c r="M927" s="16">
        <f t="shared" si="46"/>
        <v>0</v>
      </c>
      <c r="N927" s="14" t="str">
        <f>+VLOOKUP(B927,'[1]2023'!$I$1047:$O$1150,7,0)</f>
        <v>20231211</v>
      </c>
      <c r="O927" t="s">
        <v>1248</v>
      </c>
    </row>
    <row r="928" spans="1:15" hidden="1" x14ac:dyDescent="0.2">
      <c r="A928" s="11">
        <v>45216</v>
      </c>
      <c r="B928" s="1">
        <v>62261</v>
      </c>
      <c r="C928" s="14" t="s">
        <v>371</v>
      </c>
      <c r="D928" s="1" t="s">
        <v>747</v>
      </c>
      <c r="E928" s="5">
        <v>-444232</v>
      </c>
      <c r="F928" s="8" t="s">
        <v>145</v>
      </c>
      <c r="G928" s="5">
        <v>-35539</v>
      </c>
      <c r="H928" s="5">
        <v>-479771</v>
      </c>
      <c r="I928" s="1" t="s">
        <v>727</v>
      </c>
      <c r="J928" s="1" t="s">
        <v>243</v>
      </c>
      <c r="K928" s="20">
        <f t="shared" si="45"/>
        <v>45246</v>
      </c>
      <c r="L928" s="16">
        <f>+VLOOKUP(B928,'[1]2023'!I$844:Q$942,9,0)</f>
        <v>-479771</v>
      </c>
      <c r="M928" s="16">
        <f t="shared" si="46"/>
        <v>0</v>
      </c>
      <c r="N928" s="14" t="str">
        <f>+VLOOKUP(B928,'[1]2023'!I$844:Q$942,7,0)</f>
        <v>20231010</v>
      </c>
      <c r="O928" t="s">
        <v>1202</v>
      </c>
    </row>
    <row r="929" spans="1:15" hidden="1" x14ac:dyDescent="0.2">
      <c r="A929" s="11">
        <v>45216</v>
      </c>
      <c r="B929" s="1">
        <v>7720</v>
      </c>
      <c r="C929" s="14"/>
      <c r="D929" s="1" t="s">
        <v>1199</v>
      </c>
      <c r="E929" s="5">
        <v>-113136</v>
      </c>
      <c r="F929" s="28">
        <v>0.08</v>
      </c>
      <c r="G929" s="5">
        <v>-9051</v>
      </c>
      <c r="H929" s="5">
        <f>+E929+G929</f>
        <v>-122187</v>
      </c>
      <c r="I929" s="1" t="s">
        <v>207</v>
      </c>
      <c r="J929" s="1" t="s">
        <v>706</v>
      </c>
      <c r="K929" s="20">
        <f t="shared" si="45"/>
        <v>45246</v>
      </c>
      <c r="L929" s="16">
        <f>+VLOOKUP(B929,'[1]2023'!I$844:Q$942,9,0)</f>
        <v>-122187</v>
      </c>
      <c r="M929" s="16">
        <f t="shared" si="46"/>
        <v>0</v>
      </c>
      <c r="N929" s="14" t="str">
        <f>+VLOOKUP(B929,'[1]2023'!I$844:Q$942,7,0)</f>
        <v>20231010</v>
      </c>
      <c r="O929" t="s">
        <v>1202</v>
      </c>
    </row>
    <row r="930" spans="1:15" hidden="1" x14ac:dyDescent="0.2">
      <c r="A930" s="11">
        <v>45217</v>
      </c>
      <c r="B930" s="1">
        <v>62375</v>
      </c>
      <c r="C930" s="14" t="s">
        <v>371</v>
      </c>
      <c r="D930" s="1" t="s">
        <v>207</v>
      </c>
      <c r="E930" s="5">
        <v>2281975</v>
      </c>
      <c r="F930" s="8" t="s">
        <v>145</v>
      </c>
      <c r="G930" s="5">
        <v>182558</v>
      </c>
      <c r="H930" s="5">
        <v>2464533</v>
      </c>
      <c r="I930" s="1" t="s">
        <v>207</v>
      </c>
      <c r="J930" s="1" t="s">
        <v>706</v>
      </c>
      <c r="K930" s="20">
        <f t="shared" si="45"/>
        <v>45247</v>
      </c>
      <c r="L930" s="16">
        <f>+VLOOKUP(B930,'[1]2023'!I$1047:Q$1150,9,0)</f>
        <v>2464533</v>
      </c>
      <c r="M930" s="16">
        <f t="shared" si="46"/>
        <v>0</v>
      </c>
      <c r="N930" s="14" t="str">
        <f>+VLOOKUP(B930,'[1]2023'!$I$1047:$O$1150,7,0)</f>
        <v>20231211</v>
      </c>
      <c r="O930" t="s">
        <v>1248</v>
      </c>
    </row>
    <row r="931" spans="1:15" hidden="1" x14ac:dyDescent="0.2">
      <c r="A931" s="11">
        <v>45218</v>
      </c>
      <c r="B931" s="1">
        <v>62686</v>
      </c>
      <c r="C931" s="14" t="s">
        <v>371</v>
      </c>
      <c r="D931" s="1" t="s">
        <v>747</v>
      </c>
      <c r="E931" s="5">
        <v>-634746</v>
      </c>
      <c r="F931" s="8" t="s">
        <v>145</v>
      </c>
      <c r="G931" s="5">
        <v>-50780</v>
      </c>
      <c r="H931" s="5">
        <v>-685526</v>
      </c>
      <c r="I931" s="1" t="s">
        <v>593</v>
      </c>
      <c r="J931" s="1" t="s">
        <v>162</v>
      </c>
      <c r="K931" s="20">
        <f t="shared" ref="K931:K994" si="47">30+A931</f>
        <v>45248</v>
      </c>
      <c r="L931" s="16">
        <f>+VLOOKUP(B931,'[1]2023'!I$844:Q$942,9,0)</f>
        <v>-685526</v>
      </c>
      <c r="M931" s="16">
        <f t="shared" ref="M931:M994" si="48">+L931-H931</f>
        <v>0</v>
      </c>
      <c r="N931" s="14" t="str">
        <f>+VLOOKUP(B931,'[1]2023'!I$844:Q$942,7,0)</f>
        <v>20231030</v>
      </c>
      <c r="O931" t="s">
        <v>1203</v>
      </c>
    </row>
    <row r="932" spans="1:15" hidden="1" x14ac:dyDescent="0.2">
      <c r="A932" s="11">
        <v>45218</v>
      </c>
      <c r="B932" s="1">
        <v>63092</v>
      </c>
      <c r="C932" s="14" t="s">
        <v>371</v>
      </c>
      <c r="D932" s="1" t="s">
        <v>974</v>
      </c>
      <c r="E932" s="5">
        <v>555290</v>
      </c>
      <c r="F932" s="8" t="s">
        <v>145</v>
      </c>
      <c r="G932" s="5">
        <v>44423</v>
      </c>
      <c r="H932" s="5">
        <v>599713</v>
      </c>
      <c r="I932" s="1" t="s">
        <v>748</v>
      </c>
      <c r="J932" s="1" t="s">
        <v>134</v>
      </c>
      <c r="K932" s="20">
        <f t="shared" si="47"/>
        <v>45248</v>
      </c>
      <c r="L932" s="16">
        <f>+VLOOKUP(B932,'[1]2023'!I$1047:Q$1150,9,0)</f>
        <v>599713</v>
      </c>
      <c r="M932" s="16">
        <f t="shared" si="48"/>
        <v>0</v>
      </c>
      <c r="N932" s="14" t="str">
        <f>+VLOOKUP(B932,'[1]2023'!$I$1047:$O$1150,7,0)</f>
        <v>20231211</v>
      </c>
      <c r="O932" t="s">
        <v>1248</v>
      </c>
    </row>
    <row r="933" spans="1:15" hidden="1" x14ac:dyDescent="0.2">
      <c r="A933" s="11">
        <v>45218</v>
      </c>
      <c r="B933" s="1">
        <v>63112</v>
      </c>
      <c r="C933" s="14" t="s">
        <v>371</v>
      </c>
      <c r="D933" s="1" t="s">
        <v>437</v>
      </c>
      <c r="E933" s="5">
        <v>2281975</v>
      </c>
      <c r="F933" s="8" t="s">
        <v>145</v>
      </c>
      <c r="G933" s="5">
        <v>182558</v>
      </c>
      <c r="H933" s="5">
        <v>2464533</v>
      </c>
      <c r="I933" s="1" t="s">
        <v>437</v>
      </c>
      <c r="J933" s="1" t="s">
        <v>456</v>
      </c>
      <c r="K933" s="20">
        <f t="shared" si="47"/>
        <v>45248</v>
      </c>
      <c r="L933" s="16">
        <f>+VLOOKUP(B933,'[1]2023'!I$1047:Q$1150,9,0)</f>
        <v>2464533</v>
      </c>
      <c r="M933" s="16">
        <f t="shared" si="48"/>
        <v>0</v>
      </c>
      <c r="N933" s="14" t="str">
        <f>+VLOOKUP(B933,'[1]2023'!$I$1047:$O$1150,7,0)</f>
        <v>20231211</v>
      </c>
      <c r="O933" t="s">
        <v>1248</v>
      </c>
    </row>
    <row r="934" spans="1:15" hidden="1" x14ac:dyDescent="0.2">
      <c r="A934" s="11">
        <v>45219</v>
      </c>
      <c r="B934" s="1">
        <v>806</v>
      </c>
      <c r="C934" s="14"/>
      <c r="D934" s="1" t="s">
        <v>1200</v>
      </c>
      <c r="E934" s="5">
        <v>-2290828</v>
      </c>
      <c r="F934" s="28">
        <v>0.08</v>
      </c>
      <c r="G934" s="5">
        <v>-183266</v>
      </c>
      <c r="H934" s="5">
        <f>+E934+G934</f>
        <v>-2474094</v>
      </c>
      <c r="I934" s="1" t="s">
        <v>1158</v>
      </c>
      <c r="J934" s="1" t="s">
        <v>1159</v>
      </c>
      <c r="K934" s="20">
        <f t="shared" si="47"/>
        <v>45249</v>
      </c>
      <c r="L934" s="16">
        <f>+VLOOKUP(B934,'[1]2023'!I$844:Q$942,9,0)</f>
        <v>-2474094</v>
      </c>
      <c r="M934" s="16">
        <f t="shared" si="48"/>
        <v>0</v>
      </c>
      <c r="N934" s="14" t="str">
        <f>+VLOOKUP(B934,'[1]2023'!I$844:Q$942,7,0)</f>
        <v>20231010</v>
      </c>
      <c r="O934" t="s">
        <v>1202</v>
      </c>
    </row>
    <row r="935" spans="1:15" hidden="1" x14ac:dyDescent="0.2">
      <c r="A935" s="11">
        <v>45219</v>
      </c>
      <c r="B935" s="1">
        <v>63409</v>
      </c>
      <c r="C935" s="1" t="s">
        <v>371</v>
      </c>
      <c r="D935" s="1" t="s">
        <v>437</v>
      </c>
      <c r="E935" s="5">
        <v>3373290</v>
      </c>
      <c r="F935" s="8" t="s">
        <v>145</v>
      </c>
      <c r="G935" s="5">
        <v>269863</v>
      </c>
      <c r="H935" s="5">
        <v>3643153</v>
      </c>
      <c r="I935" s="1" t="s">
        <v>437</v>
      </c>
      <c r="J935" s="1" t="s">
        <v>456</v>
      </c>
      <c r="K935" s="20">
        <f t="shared" si="47"/>
        <v>45249</v>
      </c>
      <c r="L935" s="16">
        <f>+VLOOKUP(B935,'[1]2023'!I$1047:Q$1150,9,0)</f>
        <v>3643153</v>
      </c>
      <c r="M935" s="16">
        <f t="shared" si="48"/>
        <v>0</v>
      </c>
      <c r="N935" s="14" t="str">
        <f>+VLOOKUP(B935,'[1]2023'!$I$1047:$O$1150,7,0)</f>
        <v>20231211</v>
      </c>
      <c r="O935" t="s">
        <v>1248</v>
      </c>
    </row>
    <row r="936" spans="1:15" hidden="1" x14ac:dyDescent="0.2">
      <c r="A936" s="11">
        <v>45219</v>
      </c>
      <c r="B936" s="1">
        <v>63525</v>
      </c>
      <c r="C936" s="1" t="s">
        <v>371</v>
      </c>
      <c r="D936" s="1" t="s">
        <v>394</v>
      </c>
      <c r="E936" s="5">
        <v>777406</v>
      </c>
      <c r="F936" s="8" t="s">
        <v>145</v>
      </c>
      <c r="G936" s="5">
        <v>62192</v>
      </c>
      <c r="H936" s="5">
        <v>839598</v>
      </c>
      <c r="I936" s="1" t="s">
        <v>394</v>
      </c>
      <c r="J936" s="1" t="s">
        <v>472</v>
      </c>
      <c r="K936" s="20">
        <f t="shared" si="47"/>
        <v>45249</v>
      </c>
      <c r="L936" s="16">
        <f>+VLOOKUP(B936,'[1]2023'!I$1047:Q$1150,9,0)</f>
        <v>839598</v>
      </c>
      <c r="M936" s="16">
        <f t="shared" si="48"/>
        <v>0</v>
      </c>
      <c r="N936" s="14" t="str">
        <f>+VLOOKUP(B936,'[1]2023'!$I$1047:$O$1150,7,0)</f>
        <v>20231211</v>
      </c>
      <c r="O936" t="s">
        <v>1248</v>
      </c>
    </row>
    <row r="937" spans="1:15" hidden="1" x14ac:dyDescent="0.2">
      <c r="A937" s="11">
        <v>45221</v>
      </c>
      <c r="B937" s="1">
        <v>1317</v>
      </c>
      <c r="C937" s="1"/>
      <c r="D937" s="1" t="s">
        <v>1196</v>
      </c>
      <c r="E937" s="5">
        <v>-87248</v>
      </c>
      <c r="F937" s="28">
        <v>0.1</v>
      </c>
      <c r="G937" s="5">
        <v>-8725</v>
      </c>
      <c r="H937" s="5">
        <f>+E937+G937</f>
        <v>-95973</v>
      </c>
      <c r="I937" s="1" t="s">
        <v>1158</v>
      </c>
      <c r="J937" s="1" t="s">
        <v>1159</v>
      </c>
      <c r="K937" s="20">
        <f t="shared" si="47"/>
        <v>45251</v>
      </c>
      <c r="L937" s="16">
        <f>+VLOOKUP(B937,'[1]2023'!I$844:Q$942,9,0)</f>
        <v>-95973</v>
      </c>
      <c r="M937" s="16">
        <f t="shared" si="48"/>
        <v>0</v>
      </c>
      <c r="N937" s="14" t="str">
        <f>+VLOOKUP(B937,'[1]2023'!I$844:Q$942,7,0)</f>
        <v>20231010</v>
      </c>
      <c r="O937" t="s">
        <v>1202</v>
      </c>
    </row>
    <row r="938" spans="1:15" hidden="1" x14ac:dyDescent="0.2">
      <c r="A938" s="11">
        <v>45222</v>
      </c>
      <c r="B938" s="1">
        <v>63681</v>
      </c>
      <c r="C938" s="1" t="s">
        <v>371</v>
      </c>
      <c r="D938" s="1" t="s">
        <v>747</v>
      </c>
      <c r="E938" s="5">
        <v>-119066</v>
      </c>
      <c r="F938" s="8" t="s">
        <v>145</v>
      </c>
      <c r="G938" s="5">
        <v>-9525</v>
      </c>
      <c r="H938" s="5">
        <v>-128591</v>
      </c>
      <c r="I938" s="1" t="s">
        <v>251</v>
      </c>
      <c r="J938" s="1" t="s">
        <v>745</v>
      </c>
      <c r="K938" s="20">
        <f t="shared" si="47"/>
        <v>45252</v>
      </c>
      <c r="L938" s="16">
        <f>+VLOOKUP(B938,'[1]2023'!I$844:Q$942,9,0)</f>
        <v>-128591</v>
      </c>
      <c r="M938" s="16">
        <f t="shared" si="48"/>
        <v>0</v>
      </c>
      <c r="N938" s="14" t="str">
        <f>+VLOOKUP(B938,'[1]2023'!I$844:Q$942,7,0)</f>
        <v>20231030</v>
      </c>
      <c r="O938" t="s">
        <v>1203</v>
      </c>
    </row>
    <row r="939" spans="1:15" hidden="1" x14ac:dyDescent="0.2">
      <c r="A939" s="11">
        <v>45222</v>
      </c>
      <c r="B939" s="1">
        <v>5667</v>
      </c>
      <c r="C939" s="1"/>
      <c r="D939" s="1" t="s">
        <v>1201</v>
      </c>
      <c r="E939" s="5">
        <v>-696970</v>
      </c>
      <c r="F939" s="28">
        <v>0.08</v>
      </c>
      <c r="G939" s="5">
        <v>-55758</v>
      </c>
      <c r="H939" s="5">
        <f>+E939+G939</f>
        <v>-752728</v>
      </c>
      <c r="I939" s="1" t="s">
        <v>748</v>
      </c>
      <c r="J939" s="1" t="s">
        <v>134</v>
      </c>
      <c r="K939" s="20">
        <f t="shared" si="47"/>
        <v>45252</v>
      </c>
      <c r="L939" s="16">
        <f>+VLOOKUP(B939,'[1]2023'!I$943:Q$1046,9,0)</f>
        <v>-752728</v>
      </c>
      <c r="M939" s="16">
        <f t="shared" si="48"/>
        <v>0</v>
      </c>
      <c r="N939" s="14" t="str">
        <f>+VLOOKUP(B939,'[1]2023'!I$943:Q$1046,7,0)</f>
        <v>20231110</v>
      </c>
      <c r="O939" t="s">
        <v>1223</v>
      </c>
    </row>
    <row r="940" spans="1:15" hidden="1" x14ac:dyDescent="0.2">
      <c r="A940" s="11">
        <v>45222</v>
      </c>
      <c r="B940" s="1">
        <v>63644</v>
      </c>
      <c r="C940" s="1" t="s">
        <v>371</v>
      </c>
      <c r="D940" s="1" t="s">
        <v>1211</v>
      </c>
      <c r="E940" s="5">
        <v>3273945</v>
      </c>
      <c r="F940" s="8" t="s">
        <v>145</v>
      </c>
      <c r="G940" s="5">
        <v>261916</v>
      </c>
      <c r="H940" s="5">
        <v>3535861</v>
      </c>
      <c r="I940" s="1" t="s">
        <v>302</v>
      </c>
      <c r="J940" s="1" t="s">
        <v>375</v>
      </c>
      <c r="K940" s="20">
        <f t="shared" si="47"/>
        <v>45252</v>
      </c>
      <c r="L940" s="16">
        <f>+VLOOKUP(B940,'[1]2023'!I$1047:Q$1150,9,0)</f>
        <v>3535861</v>
      </c>
      <c r="M940" s="16">
        <f t="shared" si="48"/>
        <v>0</v>
      </c>
      <c r="N940" s="14" t="str">
        <f>+VLOOKUP(B940,'[1]2023'!$I$1047:$O$1150,7,0)</f>
        <v>20231211</v>
      </c>
      <c r="O940" t="s">
        <v>1248</v>
      </c>
    </row>
    <row r="941" spans="1:15" hidden="1" x14ac:dyDescent="0.2">
      <c r="A941" s="11">
        <v>45222</v>
      </c>
      <c r="B941" s="1">
        <v>63650</v>
      </c>
      <c r="C941" s="1" t="s">
        <v>371</v>
      </c>
      <c r="D941" s="1" t="s">
        <v>996</v>
      </c>
      <c r="E941" s="5">
        <v>3928580</v>
      </c>
      <c r="F941" s="8" t="s">
        <v>145</v>
      </c>
      <c r="G941" s="5">
        <v>314286</v>
      </c>
      <c r="H941" s="5">
        <v>4242866</v>
      </c>
      <c r="I941" s="1" t="s">
        <v>748</v>
      </c>
      <c r="J941" s="1" t="s">
        <v>134</v>
      </c>
      <c r="K941" s="20">
        <f t="shared" si="47"/>
        <v>45252</v>
      </c>
      <c r="L941" s="16">
        <f>+VLOOKUP(B941,'[1]2023'!I$1047:Q$1150,9,0)</f>
        <v>4242866</v>
      </c>
      <c r="M941" s="16">
        <f t="shared" si="48"/>
        <v>0</v>
      </c>
      <c r="N941" s="14" t="str">
        <f>+VLOOKUP(B941,'[1]2023'!$I$1047:$O$1150,7,0)</f>
        <v>20231211</v>
      </c>
      <c r="O941" t="s">
        <v>1248</v>
      </c>
    </row>
    <row r="942" spans="1:15" hidden="1" x14ac:dyDescent="0.2">
      <c r="A942" s="11">
        <v>45222</v>
      </c>
      <c r="B942" s="1">
        <v>63702</v>
      </c>
      <c r="C942" s="1" t="s">
        <v>371</v>
      </c>
      <c r="D942" s="1" t="s">
        <v>1212</v>
      </c>
      <c r="E942" s="5">
        <v>3373290</v>
      </c>
      <c r="F942" s="8" t="s">
        <v>145</v>
      </c>
      <c r="G942" s="5">
        <v>269863</v>
      </c>
      <c r="H942" s="5">
        <v>3643153</v>
      </c>
      <c r="I942" s="1" t="s">
        <v>302</v>
      </c>
      <c r="J942" s="1" t="s">
        <v>375</v>
      </c>
      <c r="K942" s="20">
        <f t="shared" si="47"/>
        <v>45252</v>
      </c>
      <c r="L942" s="16">
        <f>+VLOOKUP(B942,'[1]2023'!I$1047:Q$1150,9,0)</f>
        <v>3643153</v>
      </c>
      <c r="M942" s="16">
        <f t="shared" si="48"/>
        <v>0</v>
      </c>
      <c r="N942" s="14" t="str">
        <f>+VLOOKUP(B942,'[1]2023'!$I$1047:$O$1150,7,0)</f>
        <v>20231211</v>
      </c>
      <c r="O942" t="s">
        <v>1248</v>
      </c>
    </row>
    <row r="943" spans="1:15" hidden="1" x14ac:dyDescent="0.2">
      <c r="A943" s="11">
        <v>45222</v>
      </c>
      <c r="B943" s="1">
        <v>63703</v>
      </c>
      <c r="C943" s="1" t="s">
        <v>371</v>
      </c>
      <c r="D943" s="1" t="s">
        <v>1213</v>
      </c>
      <c r="E943" s="5">
        <v>1451880</v>
      </c>
      <c r="F943" s="8" t="s">
        <v>145</v>
      </c>
      <c r="G943" s="5">
        <v>116150</v>
      </c>
      <c r="H943" s="5">
        <v>1568030</v>
      </c>
      <c r="I943" s="1" t="s">
        <v>1158</v>
      </c>
      <c r="J943" s="1" t="s">
        <v>1159</v>
      </c>
      <c r="K943" s="20">
        <f t="shared" si="47"/>
        <v>45252</v>
      </c>
      <c r="L943" s="16">
        <f>+VLOOKUP(B943,'[1]2023'!I$1047:Q$1150,9,0)</f>
        <v>1568030</v>
      </c>
      <c r="M943" s="16">
        <f t="shared" si="48"/>
        <v>0</v>
      </c>
      <c r="N943" s="14" t="str">
        <f>+VLOOKUP(B943,'[1]2023'!$I$1047:$O$1150,7,0)</f>
        <v>20231211</v>
      </c>
      <c r="O943" t="s">
        <v>1248</v>
      </c>
    </row>
    <row r="944" spans="1:15" hidden="1" x14ac:dyDescent="0.2">
      <c r="A944" s="11">
        <v>45222</v>
      </c>
      <c r="B944" s="1">
        <v>63720</v>
      </c>
      <c r="C944" s="1" t="s">
        <v>371</v>
      </c>
      <c r="D944" s="1" t="s">
        <v>727</v>
      </c>
      <c r="E944" s="5">
        <v>857640</v>
      </c>
      <c r="F944" s="8" t="s">
        <v>145</v>
      </c>
      <c r="G944" s="5">
        <v>68611</v>
      </c>
      <c r="H944" s="5">
        <v>926251</v>
      </c>
      <c r="I944" s="1" t="s">
        <v>727</v>
      </c>
      <c r="J944" s="1" t="s">
        <v>243</v>
      </c>
      <c r="K944" s="20">
        <f t="shared" si="47"/>
        <v>45252</v>
      </c>
      <c r="L944" s="16">
        <f>+VLOOKUP(B944,'[1]2023'!I$1047:Q$1150,9,0)</f>
        <v>926251</v>
      </c>
      <c r="M944" s="16">
        <f t="shared" si="48"/>
        <v>0</v>
      </c>
      <c r="N944" s="14" t="str">
        <f>+VLOOKUP(B944,'[1]2023'!$I$1047:$O$1150,7,0)</f>
        <v>20231211</v>
      </c>
      <c r="O944" t="s">
        <v>1248</v>
      </c>
    </row>
    <row r="945" spans="1:15" hidden="1" x14ac:dyDescent="0.2">
      <c r="A945" s="11">
        <v>45222</v>
      </c>
      <c r="B945" s="1">
        <v>63721</v>
      </c>
      <c r="C945" s="1" t="s">
        <v>371</v>
      </c>
      <c r="D945" s="1" t="s">
        <v>393</v>
      </c>
      <c r="E945" s="5">
        <v>3989395</v>
      </c>
      <c r="F945" s="8" t="s">
        <v>145</v>
      </c>
      <c r="G945" s="5">
        <v>319152</v>
      </c>
      <c r="H945" s="5">
        <v>4308547</v>
      </c>
      <c r="I945" s="1" t="s">
        <v>393</v>
      </c>
      <c r="J945" s="1" t="s">
        <v>677</v>
      </c>
      <c r="K945" s="20">
        <f t="shared" si="47"/>
        <v>45252</v>
      </c>
      <c r="L945" s="16">
        <f>+VLOOKUP(B945,'[1]2023'!I$1047:Q$1150,9,0)</f>
        <v>4308547</v>
      </c>
      <c r="M945" s="16">
        <f t="shared" si="48"/>
        <v>0</v>
      </c>
      <c r="N945" s="14" t="str">
        <f>+VLOOKUP(B945,'[1]2023'!$I$1047:$O$1150,7,0)</f>
        <v>20231211</v>
      </c>
      <c r="O945" t="s">
        <v>1248</v>
      </c>
    </row>
    <row r="946" spans="1:15" hidden="1" x14ac:dyDescent="0.2">
      <c r="A946" s="11">
        <v>45222</v>
      </c>
      <c r="B946" s="1">
        <v>63722</v>
      </c>
      <c r="C946" s="1" t="s">
        <v>371</v>
      </c>
      <c r="D946" s="1" t="s">
        <v>593</v>
      </c>
      <c r="E946" s="5">
        <v>4066430</v>
      </c>
      <c r="F946" s="8" t="s">
        <v>145</v>
      </c>
      <c r="G946" s="5">
        <v>325314</v>
      </c>
      <c r="H946" s="5">
        <v>4391744</v>
      </c>
      <c r="I946" s="1" t="s">
        <v>593</v>
      </c>
      <c r="J946" s="1" t="s">
        <v>162</v>
      </c>
      <c r="K946" s="20">
        <f t="shared" si="47"/>
        <v>45252</v>
      </c>
      <c r="L946" s="16">
        <f>+VLOOKUP(B946,'[1]2023'!I$1047:Q$1150,9,0)</f>
        <v>4391744</v>
      </c>
      <c r="M946" s="16">
        <f t="shared" si="48"/>
        <v>0</v>
      </c>
      <c r="N946" s="14" t="str">
        <f>+VLOOKUP(B946,'[1]2023'!$I$1047:$O$1150,7,0)</f>
        <v>20231211</v>
      </c>
      <c r="O946" t="s">
        <v>1248</v>
      </c>
    </row>
    <row r="947" spans="1:15" hidden="1" x14ac:dyDescent="0.2">
      <c r="A947" s="11">
        <v>45224</v>
      </c>
      <c r="B947" s="1">
        <v>63825</v>
      </c>
      <c r="C947" s="1" t="s">
        <v>371</v>
      </c>
      <c r="D947" s="1" t="s">
        <v>974</v>
      </c>
      <c r="E947" s="5">
        <v>1110580</v>
      </c>
      <c r="F947" s="8" t="s">
        <v>145</v>
      </c>
      <c r="G947" s="5">
        <v>88846</v>
      </c>
      <c r="H947" s="5">
        <v>1199426</v>
      </c>
      <c r="I947" s="1" t="s">
        <v>748</v>
      </c>
      <c r="J947" s="1" t="s">
        <v>134</v>
      </c>
      <c r="K947" s="20">
        <f t="shared" si="47"/>
        <v>45254</v>
      </c>
      <c r="L947" s="16">
        <f>+VLOOKUP(B947,'[1]2023'!I$1047:Q$1150,9,0)</f>
        <v>1199426</v>
      </c>
      <c r="M947" s="16">
        <f t="shared" si="48"/>
        <v>0</v>
      </c>
      <c r="N947" s="14" t="str">
        <f>+VLOOKUP(B947,'[1]2023'!$I$1047:$O$1150,7,0)</f>
        <v>20231211</v>
      </c>
      <c r="O947" t="s">
        <v>1248</v>
      </c>
    </row>
    <row r="948" spans="1:15" hidden="1" x14ac:dyDescent="0.2">
      <c r="A948" s="11">
        <v>45224</v>
      </c>
      <c r="B948" s="1">
        <v>63899</v>
      </c>
      <c r="C948" s="1" t="s">
        <v>371</v>
      </c>
      <c r="D948" s="1" t="s">
        <v>207</v>
      </c>
      <c r="E948" s="5">
        <v>1646605</v>
      </c>
      <c r="F948" s="8" t="s">
        <v>145</v>
      </c>
      <c r="G948" s="5">
        <v>131728</v>
      </c>
      <c r="H948" s="5">
        <v>1778333</v>
      </c>
      <c r="I948" s="1" t="s">
        <v>207</v>
      </c>
      <c r="J948" s="1" t="s">
        <v>706</v>
      </c>
      <c r="K948" s="20">
        <f t="shared" si="47"/>
        <v>45254</v>
      </c>
      <c r="L948" s="16">
        <f>+VLOOKUP(B948,'[1]2023'!I$1047:Q$1150,9,0)</f>
        <v>1778333</v>
      </c>
      <c r="M948" s="16">
        <f t="shared" si="48"/>
        <v>0</v>
      </c>
      <c r="N948" s="14" t="str">
        <f>+VLOOKUP(B948,'[1]2023'!$I$1047:$O$1150,7,0)</f>
        <v>20231211</v>
      </c>
      <c r="O948" t="s">
        <v>1248</v>
      </c>
    </row>
    <row r="949" spans="1:15" hidden="1" x14ac:dyDescent="0.2">
      <c r="A949" s="11">
        <v>45225</v>
      </c>
      <c r="B949" s="1">
        <v>64650</v>
      </c>
      <c r="C949" s="1" t="s">
        <v>371</v>
      </c>
      <c r="D949" s="1" t="s">
        <v>438</v>
      </c>
      <c r="E949" s="5">
        <v>1131355</v>
      </c>
      <c r="F949" s="8" t="s">
        <v>145</v>
      </c>
      <c r="G949" s="5">
        <v>90508</v>
      </c>
      <c r="H949" s="5">
        <v>1221863</v>
      </c>
      <c r="I949" s="1" t="s">
        <v>438</v>
      </c>
      <c r="J949" s="1" t="s">
        <v>779</v>
      </c>
      <c r="K949" s="20">
        <f t="shared" si="47"/>
        <v>45255</v>
      </c>
      <c r="L949" s="16">
        <f>+VLOOKUP(B949,'[1]2023'!I$1047:Q$1150,9,0)</f>
        <v>1221863</v>
      </c>
      <c r="M949" s="16">
        <f t="shared" si="48"/>
        <v>0</v>
      </c>
      <c r="N949" s="14" t="str">
        <f>+VLOOKUP(B949,'[1]2023'!$I$1047:$O$1150,7,0)</f>
        <v>20231211</v>
      </c>
      <c r="O949" t="s">
        <v>1248</v>
      </c>
    </row>
    <row r="950" spans="1:15" hidden="1" x14ac:dyDescent="0.2">
      <c r="A950" s="11">
        <v>45225</v>
      </c>
      <c r="B950" s="1">
        <v>64661</v>
      </c>
      <c r="C950" s="1" t="s">
        <v>371</v>
      </c>
      <c r="D950" s="1" t="s">
        <v>437</v>
      </c>
      <c r="E950" s="5">
        <v>2301240</v>
      </c>
      <c r="F950" s="8" t="s">
        <v>145</v>
      </c>
      <c r="G950" s="5">
        <v>184099</v>
      </c>
      <c r="H950" s="5">
        <v>2485339</v>
      </c>
      <c r="I950" s="1" t="s">
        <v>437</v>
      </c>
      <c r="J950" s="1" t="s">
        <v>456</v>
      </c>
      <c r="K950" s="20">
        <f t="shared" si="47"/>
        <v>45255</v>
      </c>
      <c r="L950" s="16">
        <f>+VLOOKUP(B950,'[1]2023'!I$1047:Q$1150,9,0)</f>
        <v>2485339</v>
      </c>
      <c r="M950" s="16">
        <f t="shared" si="48"/>
        <v>0</v>
      </c>
      <c r="N950" s="14" t="str">
        <f>+VLOOKUP(B950,'[1]2023'!$I$1047:$O$1150,7,0)</f>
        <v>20231211</v>
      </c>
      <c r="O950" t="s">
        <v>1248</v>
      </c>
    </row>
    <row r="951" spans="1:15" hidden="1" x14ac:dyDescent="0.2">
      <c r="A951" s="11">
        <v>45229</v>
      </c>
      <c r="B951" s="1">
        <v>65155</v>
      </c>
      <c r="C951" s="1" t="s">
        <v>371</v>
      </c>
      <c r="D951" s="1" t="s">
        <v>593</v>
      </c>
      <c r="E951" s="5">
        <v>3373290</v>
      </c>
      <c r="F951" s="8" t="s">
        <v>145</v>
      </c>
      <c r="G951" s="5">
        <v>269863</v>
      </c>
      <c r="H951" s="5">
        <v>3643153</v>
      </c>
      <c r="I951" s="1" t="s">
        <v>593</v>
      </c>
      <c r="J951" s="1" t="s">
        <v>162</v>
      </c>
      <c r="K951" s="20">
        <f t="shared" si="47"/>
        <v>45259</v>
      </c>
      <c r="L951" s="16">
        <f>+VLOOKUP(B951,'[1]2023'!I$1047:Q$1150,9,0)</f>
        <v>3643153</v>
      </c>
      <c r="M951" s="16">
        <f t="shared" si="48"/>
        <v>0</v>
      </c>
      <c r="N951" s="14" t="str">
        <f>+VLOOKUP(B951,'[1]2023'!$I$1047:$O$1150,7,0)</f>
        <v>20231228</v>
      </c>
      <c r="O951" t="s">
        <v>1249</v>
      </c>
    </row>
    <row r="952" spans="1:15" hidden="1" x14ac:dyDescent="0.2">
      <c r="A952" s="11">
        <v>45231</v>
      </c>
      <c r="B952" s="1">
        <v>65303</v>
      </c>
      <c r="C952" s="1" t="s">
        <v>371</v>
      </c>
      <c r="D952" s="1" t="s">
        <v>1225</v>
      </c>
      <c r="E952" s="5">
        <v>2261200</v>
      </c>
      <c r="F952" s="8" t="s">
        <v>145</v>
      </c>
      <c r="G952" s="5">
        <v>180896</v>
      </c>
      <c r="H952" s="5">
        <f>+E952+G952</f>
        <v>2442096</v>
      </c>
      <c r="I952" s="1" t="s">
        <v>1158</v>
      </c>
      <c r="J952" s="1" t="s">
        <v>1159</v>
      </c>
      <c r="K952" s="20">
        <f t="shared" si="47"/>
        <v>45261</v>
      </c>
      <c r="L952" s="16">
        <f>+VLOOKUP(B952,'[1]2023'!I$1047:Q$1150,9,0)</f>
        <v>2442096</v>
      </c>
      <c r="M952" s="16">
        <f t="shared" si="48"/>
        <v>0</v>
      </c>
      <c r="N952" s="14" t="str">
        <f>+VLOOKUP(B952,'[1]2023'!$I$1047:$O$1150,7,0)</f>
        <v>20231228</v>
      </c>
      <c r="O952" t="s">
        <v>1249</v>
      </c>
    </row>
    <row r="953" spans="1:15" hidden="1" x14ac:dyDescent="0.2">
      <c r="A953" s="11">
        <v>45231</v>
      </c>
      <c r="B953" s="1">
        <v>65372</v>
      </c>
      <c r="C953" s="1" t="s">
        <v>371</v>
      </c>
      <c r="D953" s="1" t="s">
        <v>1226</v>
      </c>
      <c r="E953" s="5">
        <v>2019815</v>
      </c>
      <c r="F953" s="8" t="s">
        <v>145</v>
      </c>
      <c r="G953" s="5">
        <v>161585</v>
      </c>
      <c r="H953" s="5">
        <f>+E953+G953</f>
        <v>2181400</v>
      </c>
      <c r="I953" s="1" t="s">
        <v>1158</v>
      </c>
      <c r="J953" s="1" t="s">
        <v>1159</v>
      </c>
      <c r="K953" s="20">
        <f t="shared" si="47"/>
        <v>45261</v>
      </c>
      <c r="L953" s="16">
        <f>+VLOOKUP(B953,'[1]2023'!I$1047:Q$1150,9,0)</f>
        <v>2181400</v>
      </c>
      <c r="M953" s="16">
        <f t="shared" si="48"/>
        <v>0</v>
      </c>
      <c r="N953" s="14" t="str">
        <f>+VLOOKUP(B953,'[1]2023'!$I$1047:$O$1150,7,0)</f>
        <v>20231228</v>
      </c>
      <c r="O953" t="s">
        <v>1249</v>
      </c>
    </row>
    <row r="954" spans="1:15" hidden="1" x14ac:dyDescent="0.2">
      <c r="A954" s="11">
        <v>45231</v>
      </c>
      <c r="B954" s="1">
        <v>65373</v>
      </c>
      <c r="C954" s="1" t="s">
        <v>371</v>
      </c>
      <c r="D954" s="1" t="s">
        <v>1227</v>
      </c>
      <c r="E954" s="5">
        <v>595330</v>
      </c>
      <c r="F954" s="8" t="s">
        <v>145</v>
      </c>
      <c r="G954" s="5">
        <v>47626</v>
      </c>
      <c r="H954" s="5">
        <f>+E954+G954</f>
        <v>642956</v>
      </c>
      <c r="I954" s="1" t="s">
        <v>251</v>
      </c>
      <c r="J954" s="1" t="s">
        <v>745</v>
      </c>
      <c r="K954" s="20">
        <f t="shared" si="47"/>
        <v>45261</v>
      </c>
      <c r="L954" s="16">
        <f>+VLOOKUP(B954,'[1]2023'!I$1047:Q$1150,9,0)</f>
        <v>642956</v>
      </c>
      <c r="M954" s="16">
        <f t="shared" si="48"/>
        <v>0</v>
      </c>
      <c r="N954" s="14" t="str">
        <f>+VLOOKUP(B954,'[1]2023'!$I$1047:$O$1150,7,0)</f>
        <v>20231228</v>
      </c>
      <c r="O954" t="s">
        <v>1249</v>
      </c>
    </row>
    <row r="955" spans="1:15" hidden="1" x14ac:dyDescent="0.2">
      <c r="A955" s="11">
        <v>45231</v>
      </c>
      <c r="B955" s="1">
        <v>65387</v>
      </c>
      <c r="C955" s="1" t="s">
        <v>371</v>
      </c>
      <c r="D955" s="1" t="s">
        <v>394</v>
      </c>
      <c r="E955" s="5">
        <v>536025</v>
      </c>
      <c r="F955" s="8" t="s">
        <v>145</v>
      </c>
      <c r="G955" s="5">
        <v>42882</v>
      </c>
      <c r="H955" s="5">
        <f>+E955+G955</f>
        <v>578907</v>
      </c>
      <c r="I955" s="1" t="s">
        <v>394</v>
      </c>
      <c r="J955" s="1" t="s">
        <v>472</v>
      </c>
      <c r="K955" s="20">
        <f t="shared" si="47"/>
        <v>45261</v>
      </c>
      <c r="L955" s="16">
        <f>+VLOOKUP(B955,'[1]2023'!I$1047:Q$1150,9,0)</f>
        <v>578907</v>
      </c>
      <c r="M955" s="16">
        <f t="shared" si="48"/>
        <v>0</v>
      </c>
      <c r="N955" s="14" t="str">
        <f>+VLOOKUP(B955,'[1]2023'!$I$1047:$O$1150,7,0)</f>
        <v>20231228</v>
      </c>
      <c r="O955" t="s">
        <v>1249</v>
      </c>
    </row>
    <row r="956" spans="1:15" hidden="1" x14ac:dyDescent="0.2">
      <c r="A956" s="11">
        <v>45233</v>
      </c>
      <c r="B956" s="1">
        <v>66354</v>
      </c>
      <c r="C956" s="1" t="s">
        <v>371</v>
      </c>
      <c r="D956" s="1" t="s">
        <v>437</v>
      </c>
      <c r="E956" s="5">
        <v>1190660</v>
      </c>
      <c r="F956" s="8" t="s">
        <v>145</v>
      </c>
      <c r="G956" s="5">
        <v>95253</v>
      </c>
      <c r="H956" s="5">
        <f>+E956+G956</f>
        <v>1285913</v>
      </c>
      <c r="I956" s="1" t="s">
        <v>437</v>
      </c>
      <c r="J956" s="1" t="s">
        <v>456</v>
      </c>
      <c r="K956" s="20">
        <f t="shared" si="47"/>
        <v>45263</v>
      </c>
      <c r="L956" s="16">
        <f>+VLOOKUP(B956,'[1]2023'!I$1047:Q$1150,9,0)</f>
        <v>1285913</v>
      </c>
      <c r="M956" s="16">
        <f t="shared" si="48"/>
        <v>0</v>
      </c>
      <c r="N956" s="14" t="str">
        <f>+VLOOKUP(B956,'[1]2023'!$I$1047:$O$1150,7,0)</f>
        <v>20231228</v>
      </c>
      <c r="O956" t="s">
        <v>1249</v>
      </c>
    </row>
    <row r="957" spans="1:15" hidden="1" x14ac:dyDescent="0.2">
      <c r="A957" s="11">
        <v>45236</v>
      </c>
      <c r="B957" s="1">
        <v>11690</v>
      </c>
      <c r="C957" s="1"/>
      <c r="D957" s="1" t="s">
        <v>1215</v>
      </c>
      <c r="E957" s="5">
        <v>-221124</v>
      </c>
      <c r="F957" s="28">
        <v>0.1</v>
      </c>
      <c r="G957" s="5">
        <v>-22112</v>
      </c>
      <c r="H957" s="5">
        <v>-243236</v>
      </c>
      <c r="I957" s="1" t="s">
        <v>748</v>
      </c>
      <c r="J957" s="1" t="s">
        <v>134</v>
      </c>
      <c r="K957" s="20">
        <f t="shared" si="47"/>
        <v>45266</v>
      </c>
      <c r="L957" s="16">
        <f>+VLOOKUP(B957,'[1]2023'!I$943:Q$1046,9,0)</f>
        <v>-243236</v>
      </c>
      <c r="M957" s="16">
        <f t="shared" si="48"/>
        <v>0</v>
      </c>
      <c r="N957" s="14" t="str">
        <f>+VLOOKUP(B957,'[1]2023'!I$943:Q$1046,7,0)</f>
        <v>20231110</v>
      </c>
      <c r="O957" t="s">
        <v>1223</v>
      </c>
    </row>
    <row r="958" spans="1:15" hidden="1" x14ac:dyDescent="0.2">
      <c r="A958" s="11">
        <v>45236</v>
      </c>
      <c r="B958" s="1">
        <v>66586</v>
      </c>
      <c r="C958" s="1" t="s">
        <v>371</v>
      </c>
      <c r="D958" s="1" t="s">
        <v>438</v>
      </c>
      <c r="E958" s="5">
        <v>2262710</v>
      </c>
      <c r="F958" s="8" t="s">
        <v>145</v>
      </c>
      <c r="G958" s="5">
        <v>181017</v>
      </c>
      <c r="H958" s="5">
        <f t="shared" ref="H958:H965" si="49">+E958+G958</f>
        <v>2443727</v>
      </c>
      <c r="I958" s="1" t="s">
        <v>438</v>
      </c>
      <c r="J958" s="1" t="s">
        <v>779</v>
      </c>
      <c r="K958" s="20">
        <f t="shared" si="47"/>
        <v>45266</v>
      </c>
      <c r="L958" s="16">
        <f>+VLOOKUP(B958,'[1]2023'!I$1047:Q$1150,9,0)</f>
        <v>2443727</v>
      </c>
      <c r="M958" s="16">
        <f t="shared" si="48"/>
        <v>0</v>
      </c>
      <c r="N958" s="14" t="str">
        <f>+VLOOKUP(B958,'[1]2023'!$I$1047:$O$1150,7,0)</f>
        <v>20231228</v>
      </c>
      <c r="O958" t="s">
        <v>1249</v>
      </c>
    </row>
    <row r="959" spans="1:15" hidden="1" x14ac:dyDescent="0.2">
      <c r="A959" s="11">
        <v>45236</v>
      </c>
      <c r="B959" s="1">
        <v>66587</v>
      </c>
      <c r="C959" s="1" t="s">
        <v>371</v>
      </c>
      <c r="D959" s="1" t="s">
        <v>996</v>
      </c>
      <c r="E959" s="5">
        <v>5230290</v>
      </c>
      <c r="F959" s="8" t="s">
        <v>145</v>
      </c>
      <c r="G959" s="5">
        <v>418423</v>
      </c>
      <c r="H959" s="5">
        <f t="shared" si="49"/>
        <v>5648713</v>
      </c>
      <c r="I959" s="1" t="s">
        <v>748</v>
      </c>
      <c r="J959" s="1" t="s">
        <v>134</v>
      </c>
      <c r="K959" s="20">
        <f t="shared" si="47"/>
        <v>45266</v>
      </c>
      <c r="L959" s="16">
        <f>+VLOOKUP(B959,'[1]2023'!I$1047:Q$1150,9,0)</f>
        <v>5648713</v>
      </c>
      <c r="M959" s="16">
        <f t="shared" si="48"/>
        <v>0</v>
      </c>
      <c r="N959" s="14" t="str">
        <f>+VLOOKUP(B959,'[1]2023'!$I$1047:$O$1150,7,0)</f>
        <v>20231228</v>
      </c>
      <c r="O959" t="s">
        <v>1249</v>
      </c>
    </row>
    <row r="960" spans="1:15" hidden="1" x14ac:dyDescent="0.2">
      <c r="A960" s="11">
        <v>45236</v>
      </c>
      <c r="B960" s="1">
        <v>66628</v>
      </c>
      <c r="C960" s="1" t="s">
        <v>371</v>
      </c>
      <c r="D960" s="1" t="s">
        <v>394</v>
      </c>
      <c r="E960" s="5">
        <v>536025</v>
      </c>
      <c r="F960" s="8" t="s">
        <v>145</v>
      </c>
      <c r="G960" s="5">
        <v>42882</v>
      </c>
      <c r="H960" s="5">
        <f t="shared" si="49"/>
        <v>578907</v>
      </c>
      <c r="I960" s="1" t="s">
        <v>394</v>
      </c>
      <c r="J960" s="1" t="s">
        <v>472</v>
      </c>
      <c r="K960" s="20">
        <f t="shared" si="47"/>
        <v>45266</v>
      </c>
      <c r="L960" s="16">
        <f>+VLOOKUP(B960,'[1]2023'!I$1047:Q$1150,9,0)</f>
        <v>578907</v>
      </c>
      <c r="M960" s="16">
        <f t="shared" si="48"/>
        <v>0</v>
      </c>
      <c r="N960" s="14" t="str">
        <f>+VLOOKUP(B960,'[1]2023'!$I$1047:$O$1150,7,0)</f>
        <v>20231228</v>
      </c>
      <c r="O960" t="s">
        <v>1249</v>
      </c>
    </row>
    <row r="961" spans="1:15" hidden="1" x14ac:dyDescent="0.2">
      <c r="A961" s="11">
        <v>45236</v>
      </c>
      <c r="B961" s="1">
        <v>66629</v>
      </c>
      <c r="C961" s="1" t="s">
        <v>371</v>
      </c>
      <c r="D961" s="1" t="s">
        <v>593</v>
      </c>
      <c r="E961" s="5">
        <v>1072050</v>
      </c>
      <c r="F961" s="8" t="s">
        <v>145</v>
      </c>
      <c r="G961" s="5">
        <v>85764</v>
      </c>
      <c r="H961" s="5">
        <f t="shared" si="49"/>
        <v>1157814</v>
      </c>
      <c r="I961" s="1" t="s">
        <v>593</v>
      </c>
      <c r="J961" s="1" t="s">
        <v>162</v>
      </c>
      <c r="K961" s="20">
        <f t="shared" si="47"/>
        <v>45266</v>
      </c>
      <c r="L961" s="16">
        <f>+VLOOKUP(B961,'[1]2023'!I$1047:Q$1150,9,0)</f>
        <v>1157814</v>
      </c>
      <c r="M961" s="16">
        <f t="shared" si="48"/>
        <v>0</v>
      </c>
      <c r="N961" s="14" t="str">
        <f>+VLOOKUP(B961,'[1]2023'!$I$1047:$O$1150,7,0)</f>
        <v>20231228</v>
      </c>
      <c r="O961" t="s">
        <v>1249</v>
      </c>
    </row>
    <row r="962" spans="1:15" hidden="1" x14ac:dyDescent="0.2">
      <c r="A962" s="11">
        <v>45236</v>
      </c>
      <c r="B962" s="1">
        <v>66630</v>
      </c>
      <c r="C962" s="1" t="s">
        <v>371</v>
      </c>
      <c r="D962" s="1" t="s">
        <v>593</v>
      </c>
      <c r="E962" s="5">
        <v>6521420</v>
      </c>
      <c r="F962" s="8" t="s">
        <v>145</v>
      </c>
      <c r="G962" s="5">
        <v>521714</v>
      </c>
      <c r="H962" s="5">
        <f t="shared" si="49"/>
        <v>7043134</v>
      </c>
      <c r="I962" s="1" t="s">
        <v>593</v>
      </c>
      <c r="J962" s="1" t="s">
        <v>162</v>
      </c>
      <c r="K962" s="20">
        <f t="shared" si="47"/>
        <v>45266</v>
      </c>
      <c r="L962" s="16">
        <f>+VLOOKUP(B962,'[1]2023'!I$1047:Q$1150,9,0)</f>
        <v>7043134</v>
      </c>
      <c r="M962" s="16">
        <f t="shared" si="48"/>
        <v>0</v>
      </c>
      <c r="N962" s="14" t="str">
        <f>+VLOOKUP(B962,'[1]2023'!$I$1047:$O$1150,7,0)</f>
        <v>20231228</v>
      </c>
      <c r="O962" t="s">
        <v>1249</v>
      </c>
    </row>
    <row r="963" spans="1:15" hidden="1" x14ac:dyDescent="0.2">
      <c r="A963" s="11">
        <v>45236</v>
      </c>
      <c r="B963" s="1">
        <v>66631</v>
      </c>
      <c r="C963" s="1" t="s">
        <v>371</v>
      </c>
      <c r="D963" s="1" t="s">
        <v>393</v>
      </c>
      <c r="E963" s="5">
        <v>2262710</v>
      </c>
      <c r="F963" s="8" t="s">
        <v>145</v>
      </c>
      <c r="G963" s="5">
        <v>181017</v>
      </c>
      <c r="H963" s="5">
        <f t="shared" si="49"/>
        <v>2443727</v>
      </c>
      <c r="I963" s="1" t="s">
        <v>393</v>
      </c>
      <c r="J963" s="1" t="s">
        <v>677</v>
      </c>
      <c r="K963" s="20">
        <f t="shared" si="47"/>
        <v>45266</v>
      </c>
      <c r="L963" s="16">
        <f>+VLOOKUP(B963,'[1]2023'!I$1047:Q$1150,9,0)</f>
        <v>2443727</v>
      </c>
      <c r="M963" s="16">
        <f t="shared" si="48"/>
        <v>0</v>
      </c>
      <c r="N963" s="14" t="str">
        <f>+VLOOKUP(B963,'[1]2023'!$I$1047:$O$1150,7,0)</f>
        <v>20231228</v>
      </c>
      <c r="O963" t="s">
        <v>1249</v>
      </c>
    </row>
    <row r="964" spans="1:15" hidden="1" x14ac:dyDescent="0.2">
      <c r="A964" s="11">
        <v>45236</v>
      </c>
      <c r="B964" s="1">
        <v>66632</v>
      </c>
      <c r="C964" s="1" t="s">
        <v>371</v>
      </c>
      <c r="D964" s="1" t="s">
        <v>727</v>
      </c>
      <c r="E964" s="5">
        <v>4442300</v>
      </c>
      <c r="F964" s="8" t="s">
        <v>145</v>
      </c>
      <c r="G964" s="5">
        <v>355384</v>
      </c>
      <c r="H964" s="5">
        <f t="shared" si="49"/>
        <v>4797684</v>
      </c>
      <c r="I964" s="1" t="s">
        <v>727</v>
      </c>
      <c r="J964" s="1" t="s">
        <v>243</v>
      </c>
      <c r="K964" s="20">
        <f t="shared" si="47"/>
        <v>45266</v>
      </c>
      <c r="L964" s="16">
        <f>+VLOOKUP(B964,'[1]2023'!I$1047:Q$1150,9,0)</f>
        <v>4797684</v>
      </c>
      <c r="M964" s="16">
        <f t="shared" si="48"/>
        <v>0</v>
      </c>
      <c r="N964" s="14" t="str">
        <f>+VLOOKUP(B964,'[1]2023'!$I$1047:$O$1150,7,0)</f>
        <v>20231228</v>
      </c>
      <c r="O964" t="s">
        <v>1249</v>
      </c>
    </row>
    <row r="965" spans="1:15" hidden="1" x14ac:dyDescent="0.2">
      <c r="A965" s="11">
        <v>45236</v>
      </c>
      <c r="B965" s="1">
        <v>66633</v>
      </c>
      <c r="C965" s="1" t="s">
        <v>371</v>
      </c>
      <c r="D965" s="1" t="s">
        <v>207</v>
      </c>
      <c r="E965" s="5">
        <v>3210475</v>
      </c>
      <c r="F965" s="8" t="s">
        <v>145</v>
      </c>
      <c r="G965" s="5">
        <v>256838</v>
      </c>
      <c r="H965" s="5">
        <f t="shared" si="49"/>
        <v>3467313</v>
      </c>
      <c r="I965" s="1" t="s">
        <v>207</v>
      </c>
      <c r="J965" s="1" t="s">
        <v>706</v>
      </c>
      <c r="K965" s="20">
        <f t="shared" si="47"/>
        <v>45266</v>
      </c>
      <c r="L965" s="16">
        <f>+VLOOKUP(B965,'[1]2023'!I$1047:Q$1150,9,0)</f>
        <v>3467313</v>
      </c>
      <c r="M965" s="16">
        <f t="shared" si="48"/>
        <v>0</v>
      </c>
      <c r="N965" s="14" t="str">
        <f>+VLOOKUP(B965,'[1]2023'!$I$1047:$O$1150,7,0)</f>
        <v>20231228</v>
      </c>
      <c r="O965" t="s">
        <v>1249</v>
      </c>
    </row>
    <row r="966" spans="1:15" hidden="1" x14ac:dyDescent="0.2">
      <c r="A966" s="11">
        <v>45237</v>
      </c>
      <c r="B966" s="1">
        <v>8284</v>
      </c>
      <c r="C966" s="1"/>
      <c r="D966" s="1" t="s">
        <v>1216</v>
      </c>
      <c r="E966" s="5">
        <v>-160071</v>
      </c>
      <c r="F966" s="8" t="s">
        <v>145</v>
      </c>
      <c r="G966" s="5">
        <v>-12806</v>
      </c>
      <c r="H966" s="5">
        <v>-172877</v>
      </c>
      <c r="I966" s="1" t="s">
        <v>394</v>
      </c>
      <c r="J966" s="1" t="s">
        <v>472</v>
      </c>
      <c r="K966" s="20">
        <f t="shared" si="47"/>
        <v>45267</v>
      </c>
      <c r="L966" s="16">
        <f>+VLOOKUP(B966,'[1]2023'!I$943:Q$1046,9,0)</f>
        <v>-172877</v>
      </c>
      <c r="M966" s="16">
        <f t="shared" si="48"/>
        <v>0</v>
      </c>
      <c r="N966" s="14" t="str">
        <f>+VLOOKUP(B966,'[1]2023'!I$943:Q$1046,7,0)</f>
        <v>20231110</v>
      </c>
      <c r="O966" t="s">
        <v>1223</v>
      </c>
    </row>
    <row r="967" spans="1:15" hidden="1" x14ac:dyDescent="0.2">
      <c r="A967" s="11">
        <v>45237</v>
      </c>
      <c r="B967" s="1">
        <v>10118</v>
      </c>
      <c r="C967" s="1"/>
      <c r="D967" s="1" t="s">
        <v>1215</v>
      </c>
      <c r="E967" s="5">
        <v>-191603</v>
      </c>
      <c r="F967" s="28">
        <v>0.1</v>
      </c>
      <c r="G967" s="5">
        <v>-19160</v>
      </c>
      <c r="H967" s="5">
        <v>-210763</v>
      </c>
      <c r="I967" s="1" t="s">
        <v>437</v>
      </c>
      <c r="J967" s="1" t="s">
        <v>456</v>
      </c>
      <c r="K967" s="20">
        <f t="shared" si="47"/>
        <v>45267</v>
      </c>
      <c r="L967" s="16">
        <f>+VLOOKUP(B967,'[1]2023'!I$943:Q$1046,9,0)</f>
        <v>-210763</v>
      </c>
      <c r="M967" s="16">
        <f t="shared" si="48"/>
        <v>0</v>
      </c>
      <c r="N967" s="14" t="str">
        <f>+VLOOKUP(B967,'[1]2023'!I$943:Q$1046,7,0)</f>
        <v>20231110</v>
      </c>
      <c r="O967" t="s">
        <v>1223</v>
      </c>
    </row>
    <row r="968" spans="1:15" hidden="1" x14ac:dyDescent="0.2">
      <c r="A968" s="11">
        <v>45238</v>
      </c>
      <c r="B968" s="1">
        <v>66745</v>
      </c>
      <c r="C968" s="1" t="s">
        <v>371</v>
      </c>
      <c r="D968" s="1" t="s">
        <v>1214</v>
      </c>
      <c r="E968" s="5">
        <v>-884495</v>
      </c>
      <c r="F968" s="8" t="s">
        <v>145</v>
      </c>
      <c r="G968" s="5">
        <v>-70760</v>
      </c>
      <c r="H968" s="5">
        <v>-955255</v>
      </c>
      <c r="I968" s="1" t="s">
        <v>748</v>
      </c>
      <c r="J968" s="1" t="s">
        <v>134</v>
      </c>
      <c r="K968" s="20">
        <f t="shared" si="47"/>
        <v>45268</v>
      </c>
      <c r="L968" s="16">
        <f>+VLOOKUP(B968,'[1]2023'!I$943:Q$1046,9,0)</f>
        <v>-955255</v>
      </c>
      <c r="M968" s="16">
        <f t="shared" si="48"/>
        <v>0</v>
      </c>
      <c r="N968" s="14" t="str">
        <f>+VLOOKUP(B968,'[1]2023'!I$943:Q$1046,7,0)</f>
        <v>20231110</v>
      </c>
      <c r="O968" t="s">
        <v>1223</v>
      </c>
    </row>
    <row r="969" spans="1:15" hidden="1" x14ac:dyDescent="0.2">
      <c r="A969" s="11">
        <v>45238</v>
      </c>
      <c r="B969" s="1">
        <v>66746</v>
      </c>
      <c r="C969" s="1" t="s">
        <v>371</v>
      </c>
      <c r="D969" s="1" t="s">
        <v>1214</v>
      </c>
      <c r="E969" s="5">
        <v>-99952</v>
      </c>
      <c r="F969" s="8" t="s">
        <v>145</v>
      </c>
      <c r="G969" s="5">
        <v>-7996</v>
      </c>
      <c r="H969" s="5">
        <v>-107948</v>
      </c>
      <c r="I969" s="1" t="s">
        <v>748</v>
      </c>
      <c r="J969" s="1" t="s">
        <v>134</v>
      </c>
      <c r="K969" s="20">
        <f t="shared" si="47"/>
        <v>45268</v>
      </c>
      <c r="L969" s="16">
        <f>+VLOOKUP(B969,'[1]2023'!I$943:Q$1046,9,0)</f>
        <v>-107948</v>
      </c>
      <c r="M969" s="16">
        <f t="shared" si="48"/>
        <v>0</v>
      </c>
      <c r="N969" s="14" t="str">
        <f>+VLOOKUP(B969,'[1]2023'!I$943:Q$1046,7,0)</f>
        <v>20231110</v>
      </c>
      <c r="O969" t="s">
        <v>1223</v>
      </c>
    </row>
    <row r="970" spans="1:15" hidden="1" x14ac:dyDescent="0.2">
      <c r="A970" s="11">
        <v>45238</v>
      </c>
      <c r="B970" s="1">
        <v>66749</v>
      </c>
      <c r="C970" s="1" t="s">
        <v>371</v>
      </c>
      <c r="D970" s="1" t="s">
        <v>1214</v>
      </c>
      <c r="E970" s="5">
        <v>-190779</v>
      </c>
      <c r="F970" s="8" t="s">
        <v>145</v>
      </c>
      <c r="G970" s="5">
        <v>-15262</v>
      </c>
      <c r="H970" s="5">
        <v>-206041</v>
      </c>
      <c r="I970" s="1" t="s">
        <v>438</v>
      </c>
      <c r="J970" s="1" t="s">
        <v>779</v>
      </c>
      <c r="K970" s="20">
        <f t="shared" si="47"/>
        <v>45268</v>
      </c>
      <c r="L970" s="16">
        <f>+VLOOKUP(B970,'[1]2023'!I$943:Q$1046,9,0)</f>
        <v>-206041</v>
      </c>
      <c r="M970" s="16">
        <f t="shared" si="48"/>
        <v>0</v>
      </c>
      <c r="N970" s="14" t="str">
        <f>+VLOOKUP(B970,'[1]2023'!I$943:Q$1046,7,0)</f>
        <v>20231110</v>
      </c>
      <c r="O970" t="s">
        <v>1223</v>
      </c>
    </row>
    <row r="971" spans="1:15" hidden="1" x14ac:dyDescent="0.2">
      <c r="A971" s="11">
        <v>45238</v>
      </c>
      <c r="B971" s="1">
        <v>66750</v>
      </c>
      <c r="C971" s="1" t="s">
        <v>371</v>
      </c>
      <c r="D971" s="1" t="s">
        <v>1214</v>
      </c>
      <c r="E971" s="5">
        <v>-192085</v>
      </c>
      <c r="F971" s="8" t="s">
        <v>145</v>
      </c>
      <c r="G971" s="5">
        <v>-15367</v>
      </c>
      <c r="H971" s="5">
        <v>-207452</v>
      </c>
      <c r="I971" s="1" t="s">
        <v>394</v>
      </c>
      <c r="J971" s="1" t="s">
        <v>472</v>
      </c>
      <c r="K971" s="20">
        <f t="shared" si="47"/>
        <v>45268</v>
      </c>
      <c r="L971" s="16">
        <f>+VLOOKUP(B971,'[1]2023'!I$943:Q$1046,9,0)</f>
        <v>-207452</v>
      </c>
      <c r="M971" s="16">
        <f t="shared" si="48"/>
        <v>0</v>
      </c>
      <c r="N971" s="14" t="str">
        <f>+VLOOKUP(B971,'[1]2023'!I$943:Q$1046,7,0)</f>
        <v>20231110</v>
      </c>
      <c r="O971" t="s">
        <v>1223</v>
      </c>
    </row>
    <row r="972" spans="1:15" hidden="1" x14ac:dyDescent="0.2">
      <c r="A972" s="11">
        <v>45238</v>
      </c>
      <c r="B972" s="1">
        <v>66751</v>
      </c>
      <c r="C972" s="1" t="s">
        <v>371</v>
      </c>
      <c r="D972" s="1" t="s">
        <v>1214</v>
      </c>
      <c r="E972" s="5">
        <v>-636861</v>
      </c>
      <c r="F972" s="8" t="s">
        <v>145</v>
      </c>
      <c r="G972" s="5">
        <v>-50949</v>
      </c>
      <c r="H972" s="5">
        <v>-687810</v>
      </c>
      <c r="I972" s="1" t="s">
        <v>302</v>
      </c>
      <c r="J972" s="1" t="s">
        <v>375</v>
      </c>
      <c r="K972" s="20">
        <f t="shared" si="47"/>
        <v>45268</v>
      </c>
      <c r="L972" s="16">
        <f>+VLOOKUP(B972,'[1]2023'!I$943:Q$1046,9,0)</f>
        <v>-687810</v>
      </c>
      <c r="M972" s="16">
        <f t="shared" si="48"/>
        <v>0</v>
      </c>
      <c r="N972" s="14" t="str">
        <f>+VLOOKUP(B972,'[1]2023'!I$943:Q$1046,7,0)</f>
        <v>20231110</v>
      </c>
      <c r="O972" t="s">
        <v>1223</v>
      </c>
    </row>
    <row r="973" spans="1:15" hidden="1" x14ac:dyDescent="0.2">
      <c r="A973" s="11">
        <v>45238</v>
      </c>
      <c r="B973" s="1">
        <v>66755</v>
      </c>
      <c r="C973" s="1" t="s">
        <v>371</v>
      </c>
      <c r="D973" s="1" t="s">
        <v>1214</v>
      </c>
      <c r="E973" s="5">
        <v>-608348</v>
      </c>
      <c r="F973" s="8" t="s">
        <v>145</v>
      </c>
      <c r="G973" s="5">
        <v>-48668</v>
      </c>
      <c r="H973" s="5">
        <v>-657016</v>
      </c>
      <c r="I973" s="1" t="s">
        <v>207</v>
      </c>
      <c r="J973" s="1" t="s">
        <v>706</v>
      </c>
      <c r="K973" s="20">
        <f t="shared" si="47"/>
        <v>45268</v>
      </c>
      <c r="L973" s="16">
        <f>+VLOOKUP(B973,'[1]2023'!I$943:Q$1046,9,0)</f>
        <v>-657016</v>
      </c>
      <c r="M973" s="16">
        <f t="shared" si="48"/>
        <v>0</v>
      </c>
      <c r="N973" s="14" t="str">
        <f>+VLOOKUP(B973,'[1]2023'!I$943:Q$1046,7,0)</f>
        <v>20231110</v>
      </c>
      <c r="O973" t="s">
        <v>1223</v>
      </c>
    </row>
    <row r="974" spans="1:15" hidden="1" x14ac:dyDescent="0.2">
      <c r="A974" s="11">
        <v>45238</v>
      </c>
      <c r="B974" s="1">
        <v>66756</v>
      </c>
      <c r="C974" s="1" t="s">
        <v>371</v>
      </c>
      <c r="D974" s="1" t="s">
        <v>1214</v>
      </c>
      <c r="E974" s="5">
        <v>-351874</v>
      </c>
      <c r="F974" s="8" t="s">
        <v>145</v>
      </c>
      <c r="G974" s="5">
        <v>-28150</v>
      </c>
      <c r="H974" s="5">
        <v>-380024</v>
      </c>
      <c r="I974" s="1" t="s">
        <v>727</v>
      </c>
      <c r="J974" s="1" t="s">
        <v>243</v>
      </c>
      <c r="K974" s="20">
        <f t="shared" si="47"/>
        <v>45268</v>
      </c>
      <c r="L974" s="16">
        <f>+VLOOKUP(B974,'[1]2023'!I$943:Q$1046,9,0)</f>
        <v>-380024</v>
      </c>
      <c r="M974" s="16">
        <f t="shared" si="48"/>
        <v>0</v>
      </c>
      <c r="N974" s="14" t="str">
        <f>+VLOOKUP(B974,'[1]2023'!I$943:Q$1046,7,0)</f>
        <v>20231110</v>
      </c>
      <c r="O974" t="s">
        <v>1223</v>
      </c>
    </row>
    <row r="975" spans="1:15" hidden="1" x14ac:dyDescent="0.2">
      <c r="A975" s="11">
        <v>45238</v>
      </c>
      <c r="B975" s="1">
        <v>66757</v>
      </c>
      <c r="C975" s="1" t="s">
        <v>371</v>
      </c>
      <c r="D975" s="1" t="s">
        <v>1214</v>
      </c>
      <c r="E975" s="5">
        <v>-766413</v>
      </c>
      <c r="F975" s="8" t="s">
        <v>145</v>
      </c>
      <c r="G975" s="5">
        <v>-61313</v>
      </c>
      <c r="H975" s="5">
        <v>-827726</v>
      </c>
      <c r="I975" s="1" t="s">
        <v>437</v>
      </c>
      <c r="J975" s="1" t="s">
        <v>456</v>
      </c>
      <c r="K975" s="20">
        <f t="shared" si="47"/>
        <v>45268</v>
      </c>
      <c r="L975" s="16">
        <f>+VLOOKUP(B975,'[1]2023'!I$943:Q$1046,9,0)</f>
        <v>-827726</v>
      </c>
      <c r="M975" s="16">
        <f t="shared" si="48"/>
        <v>0</v>
      </c>
      <c r="N975" s="14" t="str">
        <f>+VLOOKUP(B975,'[1]2023'!I$943:Q$1046,7,0)</f>
        <v>20231110</v>
      </c>
      <c r="O975" t="s">
        <v>1223</v>
      </c>
    </row>
    <row r="976" spans="1:15" hidden="1" x14ac:dyDescent="0.2">
      <c r="A976" s="11">
        <v>45238</v>
      </c>
      <c r="B976" s="1">
        <v>66758</v>
      </c>
      <c r="C976" s="1" t="s">
        <v>371</v>
      </c>
      <c r="D976" s="1" t="s">
        <v>1214</v>
      </c>
      <c r="E976" s="5">
        <v>-382243</v>
      </c>
      <c r="F976" s="8" t="s">
        <v>145</v>
      </c>
      <c r="G976" s="5">
        <v>-30579</v>
      </c>
      <c r="H976" s="5">
        <v>-412822</v>
      </c>
      <c r="I976" s="1" t="s">
        <v>393</v>
      </c>
      <c r="J976" s="1" t="s">
        <v>677</v>
      </c>
      <c r="K976" s="20">
        <f t="shared" si="47"/>
        <v>45268</v>
      </c>
      <c r="L976" s="16">
        <f>+VLOOKUP(B976,'[1]2023'!I$943:Q$1046,9,0)</f>
        <v>-412822</v>
      </c>
      <c r="M976" s="16">
        <f t="shared" si="48"/>
        <v>0</v>
      </c>
      <c r="N976" s="14" t="str">
        <f>+VLOOKUP(B976,'[1]2023'!I$943:Q$1046,7,0)</f>
        <v>20231110</v>
      </c>
      <c r="O976" t="s">
        <v>1223</v>
      </c>
    </row>
    <row r="977" spans="1:15" hidden="1" x14ac:dyDescent="0.2">
      <c r="A977" s="11">
        <v>45238</v>
      </c>
      <c r="B977" s="1">
        <v>66759</v>
      </c>
      <c r="C977" s="1" t="s">
        <v>371</v>
      </c>
      <c r="D977" s="1" t="s">
        <v>1214</v>
      </c>
      <c r="E977" s="5">
        <v>-64296</v>
      </c>
      <c r="F977" s="8" t="s">
        <v>145</v>
      </c>
      <c r="G977" s="5">
        <v>-5144</v>
      </c>
      <c r="H977" s="5">
        <v>-69440</v>
      </c>
      <c r="I977" s="1" t="s">
        <v>251</v>
      </c>
      <c r="J977" s="1" t="s">
        <v>745</v>
      </c>
      <c r="K977" s="20">
        <f t="shared" si="47"/>
        <v>45268</v>
      </c>
      <c r="L977" s="16">
        <f>+VLOOKUP(B977,'[1]2023'!I$943:Q$1046,9,0)</f>
        <v>-69440</v>
      </c>
      <c r="M977" s="16">
        <f t="shared" si="48"/>
        <v>0</v>
      </c>
      <c r="N977" s="14" t="str">
        <f>+VLOOKUP(B977,'[1]2023'!I$943:Q$1046,7,0)</f>
        <v>20231110</v>
      </c>
      <c r="O977" t="s">
        <v>1223</v>
      </c>
    </row>
    <row r="978" spans="1:15" hidden="1" x14ac:dyDescent="0.2">
      <c r="A978" s="11">
        <v>45238</v>
      </c>
      <c r="B978" s="1">
        <v>66760</v>
      </c>
      <c r="C978" s="1" t="s">
        <v>371</v>
      </c>
      <c r="D978" s="1" t="s">
        <v>1214</v>
      </c>
      <c r="E978" s="5">
        <v>-820029</v>
      </c>
      <c r="F978" s="8" t="s">
        <v>145</v>
      </c>
      <c r="G978" s="5">
        <v>-65602</v>
      </c>
      <c r="H978" s="5">
        <v>-885631</v>
      </c>
      <c r="I978" s="1" t="s">
        <v>593</v>
      </c>
      <c r="J978" s="1" t="s">
        <v>162</v>
      </c>
      <c r="K978" s="20">
        <f t="shared" si="47"/>
        <v>45268</v>
      </c>
      <c r="L978" s="16">
        <f>+VLOOKUP(B978,'[1]2023'!I$943:Q$1046,9,0)</f>
        <v>-885631</v>
      </c>
      <c r="M978" s="16">
        <f t="shared" si="48"/>
        <v>0</v>
      </c>
      <c r="N978" s="14" t="str">
        <f>+VLOOKUP(B978,'[1]2023'!I$943:Q$1046,7,0)</f>
        <v>20231110</v>
      </c>
      <c r="O978" t="s">
        <v>1223</v>
      </c>
    </row>
    <row r="979" spans="1:15" hidden="1" x14ac:dyDescent="0.2">
      <c r="A979" s="11">
        <v>45238</v>
      </c>
      <c r="B979" s="1">
        <v>66761</v>
      </c>
      <c r="C979" s="1" t="s">
        <v>371</v>
      </c>
      <c r="D979" s="1" t="s">
        <v>1214</v>
      </c>
      <c r="E979" s="5">
        <v>-550407</v>
      </c>
      <c r="F979" s="8" t="s">
        <v>145</v>
      </c>
      <c r="G979" s="5">
        <v>-44033</v>
      </c>
      <c r="H979" s="5">
        <v>-594440</v>
      </c>
      <c r="I979" s="1" t="s">
        <v>1158</v>
      </c>
      <c r="J979" s="1" t="s">
        <v>1159</v>
      </c>
      <c r="K979" s="20">
        <f t="shared" si="47"/>
        <v>45268</v>
      </c>
      <c r="L979" s="16">
        <f>+VLOOKUP(B979,'[1]2023'!I$943:Q$1046,9,0)</f>
        <v>-594440</v>
      </c>
      <c r="M979" s="16">
        <f t="shared" si="48"/>
        <v>0</v>
      </c>
      <c r="N979" s="14" t="str">
        <f>+VLOOKUP(B979,'[1]2023'!I$943:Q$1046,7,0)</f>
        <v>20231110</v>
      </c>
      <c r="O979" t="s">
        <v>1223</v>
      </c>
    </row>
    <row r="980" spans="1:15" hidden="1" x14ac:dyDescent="0.2">
      <c r="A980" s="11">
        <v>45238</v>
      </c>
      <c r="B980" s="1">
        <v>8323</v>
      </c>
      <c r="C980" s="1"/>
      <c r="D980" s="1" t="s">
        <v>1215</v>
      </c>
      <c r="E980" s="5">
        <v>-152087</v>
      </c>
      <c r="F980" s="28">
        <v>0.1</v>
      </c>
      <c r="G980" s="5">
        <v>-15209</v>
      </c>
      <c r="H980" s="5">
        <v>-167296</v>
      </c>
      <c r="I980" s="1" t="s">
        <v>207</v>
      </c>
      <c r="J980" s="1" t="s">
        <v>706</v>
      </c>
      <c r="K980" s="20">
        <f t="shared" si="47"/>
        <v>45268</v>
      </c>
      <c r="L980" s="16">
        <f>+VLOOKUP(B980,'[1]2023'!I$943:Q$1046,9,0)</f>
        <v>-167296</v>
      </c>
      <c r="M980" s="16">
        <f t="shared" si="48"/>
        <v>0</v>
      </c>
      <c r="N980" s="14" t="str">
        <f>+VLOOKUP(B980,'[1]2023'!I$943:Q$1046,7,0)</f>
        <v>20231110</v>
      </c>
      <c r="O980" t="s">
        <v>1223</v>
      </c>
    </row>
    <row r="981" spans="1:15" hidden="1" x14ac:dyDescent="0.2">
      <c r="A981" s="11">
        <v>45238</v>
      </c>
      <c r="B981" s="1">
        <v>66788</v>
      </c>
      <c r="C981" s="1" t="s">
        <v>371</v>
      </c>
      <c r="D981" s="1" t="s">
        <v>1228</v>
      </c>
      <c r="E981" s="5">
        <v>1110580</v>
      </c>
      <c r="F981" s="8" t="s">
        <v>145</v>
      </c>
      <c r="G981" s="5">
        <v>88846</v>
      </c>
      <c r="H981" s="5">
        <f>+E981+G981</f>
        <v>1199426</v>
      </c>
      <c r="I981" s="1" t="s">
        <v>394</v>
      </c>
      <c r="J981" s="1" t="s">
        <v>472</v>
      </c>
      <c r="K981" s="20">
        <f t="shared" si="47"/>
        <v>45268</v>
      </c>
      <c r="L981" s="16">
        <f>+VLOOKUP(B981,'[1]2023'!I$1047:Q$1150,9,0)</f>
        <v>1199426</v>
      </c>
      <c r="M981" s="16">
        <f t="shared" si="48"/>
        <v>0</v>
      </c>
      <c r="N981" s="14" t="str">
        <f>+VLOOKUP(B981,'[1]2023'!$I$1047:$O$1150,7,0)</f>
        <v>20231228</v>
      </c>
      <c r="O981" t="s">
        <v>1249</v>
      </c>
    </row>
    <row r="982" spans="1:15" hidden="1" x14ac:dyDescent="0.2">
      <c r="A982" s="11">
        <v>45238</v>
      </c>
      <c r="B982" s="1">
        <v>66829</v>
      </c>
      <c r="C982" s="1" t="s">
        <v>371</v>
      </c>
      <c r="D982" s="1" t="s">
        <v>1229</v>
      </c>
      <c r="E982" s="5">
        <v>2079120</v>
      </c>
      <c r="F982" s="8" t="s">
        <v>145</v>
      </c>
      <c r="G982" s="5">
        <v>166330</v>
      </c>
      <c r="H982" s="5">
        <f>+E982+G982</f>
        <v>2245450</v>
      </c>
      <c r="I982" s="1" t="s">
        <v>302</v>
      </c>
      <c r="J982" s="1" t="s">
        <v>375</v>
      </c>
      <c r="K982" s="20">
        <f t="shared" si="47"/>
        <v>45268</v>
      </c>
      <c r="L982" s="16">
        <f>+VLOOKUP(B982,'[1]2023'!I$1047:Q$1150,9,0)</f>
        <v>2245450</v>
      </c>
      <c r="M982" s="16">
        <f t="shared" si="48"/>
        <v>0</v>
      </c>
      <c r="N982" s="14" t="str">
        <f>+VLOOKUP(B982,'[1]2023'!$I$1047:$O$1150,7,0)</f>
        <v>20231228</v>
      </c>
      <c r="O982" t="s">
        <v>1249</v>
      </c>
    </row>
    <row r="983" spans="1:15" hidden="1" x14ac:dyDescent="0.2">
      <c r="A983" s="11">
        <v>45239</v>
      </c>
      <c r="B983" s="1">
        <v>6777</v>
      </c>
      <c r="C983" s="1"/>
      <c r="D983" s="1" t="s">
        <v>1215</v>
      </c>
      <c r="E983" s="5">
        <v>-159215</v>
      </c>
      <c r="F983" s="28">
        <v>0.1</v>
      </c>
      <c r="G983" s="5">
        <v>-15922</v>
      </c>
      <c r="H983" s="5">
        <v>-175137</v>
      </c>
      <c r="I983" s="1" t="s">
        <v>302</v>
      </c>
      <c r="J983" s="1" t="s">
        <v>375</v>
      </c>
      <c r="K983" s="20">
        <f t="shared" si="47"/>
        <v>45269</v>
      </c>
      <c r="L983" s="16">
        <f>+VLOOKUP(B983,'[1]2023'!I$943:Q$1046,9,0)</f>
        <v>-175137</v>
      </c>
      <c r="M983" s="16">
        <f t="shared" si="48"/>
        <v>0</v>
      </c>
      <c r="N983" s="14" t="str">
        <f>+VLOOKUP(B983,'[1]2023'!I$943:Q$1046,7,0)</f>
        <v>20231110</v>
      </c>
      <c r="O983" t="s">
        <v>1223</v>
      </c>
    </row>
    <row r="984" spans="1:15" hidden="1" x14ac:dyDescent="0.2">
      <c r="A984" s="11">
        <v>45239</v>
      </c>
      <c r="B984" s="1">
        <v>7704</v>
      </c>
      <c r="C984" s="1"/>
      <c r="D984" s="1" t="s">
        <v>1217</v>
      </c>
      <c r="E984" s="5">
        <v>-83294</v>
      </c>
      <c r="F984" s="8" t="s">
        <v>145</v>
      </c>
      <c r="G984" s="5">
        <v>-6664</v>
      </c>
      <c r="H984" s="5">
        <v>-89958</v>
      </c>
      <c r="I984" s="1" t="s">
        <v>748</v>
      </c>
      <c r="J984" s="1" t="s">
        <v>134</v>
      </c>
      <c r="K984" s="20">
        <f t="shared" si="47"/>
        <v>45269</v>
      </c>
      <c r="L984" s="16">
        <f>+VLOOKUP(B984,'[1]2023'!I$943:Q$1046,9,0)</f>
        <v>-89958</v>
      </c>
      <c r="M984" s="16">
        <f t="shared" si="48"/>
        <v>0</v>
      </c>
      <c r="N984" s="14" t="str">
        <f>+VLOOKUP(B984,'[1]2023'!I$943:Q$1046,7,0)</f>
        <v>20231110</v>
      </c>
      <c r="O984" t="s">
        <v>1223</v>
      </c>
    </row>
    <row r="985" spans="1:15" hidden="1" x14ac:dyDescent="0.2">
      <c r="A985" s="11">
        <v>45239</v>
      </c>
      <c r="B985" s="1">
        <v>67411</v>
      </c>
      <c r="C985" s="1" t="s">
        <v>371</v>
      </c>
      <c r="D985" s="1" t="s">
        <v>437</v>
      </c>
      <c r="E985" s="5">
        <v>1424485</v>
      </c>
      <c r="F985" s="8" t="s">
        <v>145</v>
      </c>
      <c r="G985" s="5">
        <v>113959</v>
      </c>
      <c r="H985" s="5">
        <f>+E985+G985</f>
        <v>1538444</v>
      </c>
      <c r="I985" s="1" t="s">
        <v>437</v>
      </c>
      <c r="J985" s="1" t="s">
        <v>456</v>
      </c>
      <c r="K985" s="20">
        <f t="shared" si="47"/>
        <v>45269</v>
      </c>
      <c r="L985" s="16">
        <f>+VLOOKUP(B985,'[1]2023'!I$1047:Q$1150,9,0)</f>
        <v>1538444</v>
      </c>
      <c r="M985" s="16">
        <f t="shared" si="48"/>
        <v>0</v>
      </c>
      <c r="N985" s="14" t="str">
        <f>+VLOOKUP(B985,'[1]2023'!$I$1047:$O$1150,7,0)</f>
        <v>20231228</v>
      </c>
      <c r="O985" t="s">
        <v>1249</v>
      </c>
    </row>
    <row r="986" spans="1:15" hidden="1" x14ac:dyDescent="0.2">
      <c r="A986" s="11">
        <v>45241</v>
      </c>
      <c r="B986" s="1">
        <v>7163</v>
      </c>
      <c r="C986" s="1"/>
      <c r="D986" s="1" t="s">
        <v>1217</v>
      </c>
      <c r="E986" s="5">
        <v>-158983</v>
      </c>
      <c r="F986" s="8" t="s">
        <v>145</v>
      </c>
      <c r="G986" s="5">
        <v>-12719</v>
      </c>
      <c r="H986" s="5">
        <v>-171702</v>
      </c>
      <c r="I986" s="1" t="s">
        <v>438</v>
      </c>
      <c r="J986" s="1" t="s">
        <v>779</v>
      </c>
      <c r="K986" s="20">
        <f t="shared" si="47"/>
        <v>45271</v>
      </c>
      <c r="L986" s="16">
        <f>+VLOOKUP(B986,'[1]2023'!I$943:Q$1046,9,0)</f>
        <v>-171702</v>
      </c>
      <c r="M986" s="16">
        <f t="shared" si="48"/>
        <v>0</v>
      </c>
      <c r="N986" s="14" t="str">
        <f>+VLOOKUP(B986,'[1]2023'!I$943:Q$1046,7,0)</f>
        <v>20231110</v>
      </c>
      <c r="O986" t="s">
        <v>1223</v>
      </c>
    </row>
    <row r="987" spans="1:15" hidden="1" x14ac:dyDescent="0.2">
      <c r="A987" s="11">
        <v>45241</v>
      </c>
      <c r="B987" s="1">
        <v>7164</v>
      </c>
      <c r="C987" s="1"/>
      <c r="D987" s="1" t="s">
        <v>1218</v>
      </c>
      <c r="E987" s="5">
        <v>-47695</v>
      </c>
      <c r="F987" s="28">
        <v>0.1</v>
      </c>
      <c r="G987" s="5">
        <v>-4770</v>
      </c>
      <c r="H987" s="5">
        <v>-52465</v>
      </c>
      <c r="I987" s="1" t="s">
        <v>438</v>
      </c>
      <c r="J987" s="1" t="s">
        <v>779</v>
      </c>
      <c r="K987" s="20">
        <f t="shared" si="47"/>
        <v>45271</v>
      </c>
      <c r="L987" s="16">
        <f>+VLOOKUP(B987,'[1]2023'!I$943:Q$1046,9,0)</f>
        <v>-52465</v>
      </c>
      <c r="M987" s="16">
        <f t="shared" si="48"/>
        <v>0</v>
      </c>
      <c r="N987" s="14" t="str">
        <f>+VLOOKUP(B987,'[1]2023'!I$943:Q$1046,7,0)</f>
        <v>20231110</v>
      </c>
      <c r="O987" t="s">
        <v>1223</v>
      </c>
    </row>
    <row r="988" spans="1:15" hidden="1" x14ac:dyDescent="0.2">
      <c r="A988" s="11">
        <v>45241</v>
      </c>
      <c r="B988" s="1">
        <v>7825</v>
      </c>
      <c r="C988" s="1"/>
      <c r="D988" s="1" t="s">
        <v>1219</v>
      </c>
      <c r="E988" s="5">
        <v>-87969</v>
      </c>
      <c r="F988" s="28">
        <v>0.1</v>
      </c>
      <c r="G988" s="5">
        <v>-8797</v>
      </c>
      <c r="H988" s="5">
        <v>-96766</v>
      </c>
      <c r="I988" s="1" t="s">
        <v>727</v>
      </c>
      <c r="J988" s="1" t="s">
        <v>243</v>
      </c>
      <c r="K988" s="20">
        <f t="shared" si="47"/>
        <v>45271</v>
      </c>
      <c r="L988" s="16">
        <f>+VLOOKUP(B988,'[1]2023'!I$943:Q$1046,9,0)</f>
        <v>-96766</v>
      </c>
      <c r="M988" s="16">
        <f t="shared" si="48"/>
        <v>0</v>
      </c>
      <c r="N988" s="14" t="str">
        <f>+VLOOKUP(B988,'[1]2023'!I$943:Q$1046,7,0)</f>
        <v>20231110</v>
      </c>
      <c r="O988" t="s">
        <v>1223</v>
      </c>
    </row>
    <row r="989" spans="1:15" hidden="1" x14ac:dyDescent="0.2">
      <c r="A989" s="11">
        <v>45241</v>
      </c>
      <c r="B989" s="1">
        <v>8418</v>
      </c>
      <c r="C989" s="1"/>
      <c r="D989" s="1" t="s">
        <v>1218</v>
      </c>
      <c r="E989" s="5">
        <v>-205007</v>
      </c>
      <c r="F989" s="28">
        <v>0.1</v>
      </c>
      <c r="G989" s="5">
        <v>-20501</v>
      </c>
      <c r="H989" s="5">
        <v>-225508</v>
      </c>
      <c r="I989" s="1" t="s">
        <v>593</v>
      </c>
      <c r="J989" s="1" t="s">
        <v>162</v>
      </c>
      <c r="K989" s="20">
        <f t="shared" si="47"/>
        <v>45271</v>
      </c>
      <c r="L989" s="16">
        <f>+VLOOKUP(B989,'[1]2023'!I$943:Q$1046,9,0)</f>
        <v>-225508</v>
      </c>
      <c r="M989" s="16">
        <f t="shared" si="48"/>
        <v>0</v>
      </c>
      <c r="N989" s="14" t="str">
        <f>+VLOOKUP(B989,'[1]2023'!I$943:Q$1046,7,0)</f>
        <v>20231110</v>
      </c>
      <c r="O989" t="s">
        <v>1223</v>
      </c>
    </row>
    <row r="990" spans="1:15" hidden="1" x14ac:dyDescent="0.2">
      <c r="A990" s="11">
        <v>45241</v>
      </c>
      <c r="B990" s="1">
        <v>8643</v>
      </c>
      <c r="C990" s="1"/>
      <c r="D990" s="1" t="s">
        <v>1217</v>
      </c>
      <c r="E990" s="5">
        <v>-683357</v>
      </c>
      <c r="F990" s="8" t="s">
        <v>145</v>
      </c>
      <c r="G990" s="5">
        <v>-54669</v>
      </c>
      <c r="H990" s="5">
        <v>-738026</v>
      </c>
      <c r="I990" s="1" t="s">
        <v>593</v>
      </c>
      <c r="J990" s="1" t="s">
        <v>162</v>
      </c>
      <c r="K990" s="20">
        <f t="shared" si="47"/>
        <v>45271</v>
      </c>
      <c r="L990" s="16">
        <f>+VLOOKUP(B990,'[1]2023'!I$943:Q$1046,9,0)</f>
        <v>-738026</v>
      </c>
      <c r="M990" s="16">
        <f t="shared" si="48"/>
        <v>0</v>
      </c>
      <c r="N990" s="14" t="str">
        <f>+VLOOKUP(B990,'[1]2023'!I$943:Q$1046,7,0)</f>
        <v>20231110</v>
      </c>
      <c r="O990" t="s">
        <v>1223</v>
      </c>
    </row>
    <row r="991" spans="1:15" hidden="1" x14ac:dyDescent="0.2">
      <c r="A991" s="11">
        <v>45241</v>
      </c>
      <c r="B991" s="1">
        <v>12055</v>
      </c>
      <c r="C991" s="1"/>
      <c r="D991" s="1" t="s">
        <v>1217</v>
      </c>
      <c r="E991" s="5">
        <v>-737080</v>
      </c>
      <c r="F991" s="8" t="s">
        <v>145</v>
      </c>
      <c r="G991" s="5">
        <v>-58966</v>
      </c>
      <c r="H991" s="5">
        <v>-796046</v>
      </c>
      <c r="I991" s="1" t="s">
        <v>748</v>
      </c>
      <c r="J991" s="1" t="s">
        <v>134</v>
      </c>
      <c r="K991" s="20">
        <f t="shared" si="47"/>
        <v>45271</v>
      </c>
      <c r="L991" s="16">
        <f>+VLOOKUP(B991,'[1]2023'!I$943:Q$1046,9,0)</f>
        <v>-796046</v>
      </c>
      <c r="M991" s="16">
        <f t="shared" si="48"/>
        <v>0</v>
      </c>
      <c r="N991" s="14" t="str">
        <f>+VLOOKUP(B991,'[1]2023'!I$943:Q$1046,7,0)</f>
        <v>20231110</v>
      </c>
      <c r="O991" t="s">
        <v>1223</v>
      </c>
    </row>
    <row r="992" spans="1:15" hidden="1" x14ac:dyDescent="0.2">
      <c r="A992" s="11">
        <v>45243</v>
      </c>
      <c r="B992" s="1">
        <v>5307</v>
      </c>
      <c r="C992" s="1"/>
      <c r="D992" s="1" t="s">
        <v>1217</v>
      </c>
      <c r="E992" s="5">
        <v>-53580</v>
      </c>
      <c r="F992" s="8" t="s">
        <v>145</v>
      </c>
      <c r="G992" s="5">
        <v>-4286</v>
      </c>
      <c r="H992" s="5">
        <v>-57866</v>
      </c>
      <c r="I992" s="1" t="s">
        <v>251</v>
      </c>
      <c r="J992" s="1" t="s">
        <v>745</v>
      </c>
      <c r="K992" s="20">
        <f t="shared" si="47"/>
        <v>45273</v>
      </c>
      <c r="L992" s="16">
        <f>+VLOOKUP(B992,'[1]2023'!I$943:Q$1046,9,0)</f>
        <v>-57866</v>
      </c>
      <c r="M992" s="16">
        <f t="shared" si="48"/>
        <v>0</v>
      </c>
      <c r="N992" s="14" t="str">
        <f>+VLOOKUP(B992,'[1]2023'!I$943:Q$1046,7,0)</f>
        <v>20231110</v>
      </c>
      <c r="O992" t="s">
        <v>1223</v>
      </c>
    </row>
    <row r="993" spans="1:15" hidden="1" x14ac:dyDescent="0.2">
      <c r="A993" s="11">
        <v>45243</v>
      </c>
      <c r="B993" s="1">
        <v>8885</v>
      </c>
      <c r="C993" s="1"/>
      <c r="D993" s="1" t="s">
        <v>1219</v>
      </c>
      <c r="E993" s="5">
        <v>-48021</v>
      </c>
      <c r="F993" s="28">
        <v>0.1</v>
      </c>
      <c r="G993" s="5">
        <v>-4802</v>
      </c>
      <c r="H993" s="5">
        <v>-52823</v>
      </c>
      <c r="I993" s="1" t="s">
        <v>394</v>
      </c>
      <c r="J993" s="1" t="s">
        <v>472</v>
      </c>
      <c r="K993" s="20">
        <f t="shared" si="47"/>
        <v>45273</v>
      </c>
      <c r="L993" s="16">
        <f>+VLOOKUP(B993,'[1]2023'!I$943:Q$1046,9,0)</f>
        <v>-52823</v>
      </c>
      <c r="M993" s="16">
        <f t="shared" si="48"/>
        <v>0</v>
      </c>
      <c r="N993" s="14" t="str">
        <f>+VLOOKUP(B993,'[1]2023'!I$943:Q$1046,7,0)</f>
        <v>20231110</v>
      </c>
      <c r="O993" t="s">
        <v>1223</v>
      </c>
    </row>
    <row r="994" spans="1:15" hidden="1" x14ac:dyDescent="0.2">
      <c r="A994" s="11">
        <v>45243</v>
      </c>
      <c r="B994" s="1">
        <v>67991</v>
      </c>
      <c r="C994" s="1" t="s">
        <v>371</v>
      </c>
      <c r="D994" s="1" t="s">
        <v>996</v>
      </c>
      <c r="E994" s="5">
        <v>4996415</v>
      </c>
      <c r="F994" s="8" t="s">
        <v>145</v>
      </c>
      <c r="G994" s="5">
        <v>399713</v>
      </c>
      <c r="H994" s="5">
        <f>+E994+G994</f>
        <v>5396128</v>
      </c>
      <c r="I994" s="1" t="s">
        <v>748</v>
      </c>
      <c r="J994" s="1" t="s">
        <v>134</v>
      </c>
      <c r="K994" s="20">
        <f t="shared" si="47"/>
        <v>45273</v>
      </c>
      <c r="L994" s="16">
        <f>+VLOOKUP(B994,'[1]2023'!I$1047:Q$1150,9,0)</f>
        <v>5396128</v>
      </c>
      <c r="M994" s="16">
        <f t="shared" si="48"/>
        <v>0</v>
      </c>
      <c r="N994" s="14" t="str">
        <f>+VLOOKUP(B994,'[1]2023'!$I$1047:$O$1150,7,0)</f>
        <v>20231228</v>
      </c>
      <c r="O994" t="s">
        <v>1249</v>
      </c>
    </row>
    <row r="995" spans="1:15" hidden="1" x14ac:dyDescent="0.2">
      <c r="A995" s="11">
        <v>45243</v>
      </c>
      <c r="B995" s="1">
        <v>68024</v>
      </c>
      <c r="C995" s="1" t="s">
        <v>371</v>
      </c>
      <c r="D995" s="1" t="s">
        <v>1230</v>
      </c>
      <c r="E995" s="5">
        <v>1190660</v>
      </c>
      <c r="F995" s="8" t="s">
        <v>145</v>
      </c>
      <c r="G995" s="5">
        <v>95253</v>
      </c>
      <c r="H995" s="5">
        <f>+E995+G995</f>
        <v>1285913</v>
      </c>
      <c r="I995" s="1" t="s">
        <v>251</v>
      </c>
      <c r="J995" s="1" t="s">
        <v>745</v>
      </c>
      <c r="K995" s="20">
        <f t="shared" ref="K995:K1058" si="50">30+A995</f>
        <v>45273</v>
      </c>
      <c r="L995" s="16">
        <f>+VLOOKUP(B995,'[1]2023'!I$1047:Q$1150,9,0)</f>
        <v>1285913</v>
      </c>
      <c r="M995" s="16">
        <f t="shared" ref="M995:M1058" si="51">+L995-H995</f>
        <v>0</v>
      </c>
      <c r="N995" s="14" t="str">
        <f>+VLOOKUP(B995,'[1]2023'!$I$1047:$O$1150,7,0)</f>
        <v>20231228</v>
      </c>
      <c r="O995" t="s">
        <v>1249</v>
      </c>
    </row>
    <row r="996" spans="1:15" hidden="1" x14ac:dyDescent="0.2">
      <c r="A996" s="11">
        <v>45244</v>
      </c>
      <c r="B996" s="1">
        <v>68101</v>
      </c>
      <c r="C996" s="1" t="s">
        <v>371</v>
      </c>
      <c r="D996" s="1" t="s">
        <v>747</v>
      </c>
      <c r="E996" s="5">
        <v>-476254</v>
      </c>
      <c r="F996" s="8" t="s">
        <v>145</v>
      </c>
      <c r="G996" s="5">
        <v>-38101</v>
      </c>
      <c r="H996" s="5">
        <v>-514355</v>
      </c>
      <c r="I996" s="1" t="s">
        <v>727</v>
      </c>
      <c r="J996" s="1" t="s">
        <v>243</v>
      </c>
      <c r="K996" s="20">
        <f t="shared" si="50"/>
        <v>45274</v>
      </c>
      <c r="L996" s="16">
        <f>+VLOOKUP(B996,'[1]2023'!I$943:Q$1046,9,0)</f>
        <v>-514355</v>
      </c>
      <c r="M996" s="16">
        <f t="shared" si="51"/>
        <v>0</v>
      </c>
      <c r="N996" s="14" t="str">
        <f>+VLOOKUP(B996,'[1]2023'!I$943:Q$1046,7,0)</f>
        <v>20231130</v>
      </c>
      <c r="O996" t="s">
        <v>1224</v>
      </c>
    </row>
    <row r="997" spans="1:15" hidden="1" x14ac:dyDescent="0.2">
      <c r="A997" s="11">
        <v>45244</v>
      </c>
      <c r="B997" s="1">
        <v>68102</v>
      </c>
      <c r="C997" s="1" t="s">
        <v>371</v>
      </c>
      <c r="D997" s="1" t="s">
        <v>747</v>
      </c>
      <c r="E997" s="5">
        <v>-88846</v>
      </c>
      <c r="F997" s="8" t="s">
        <v>145</v>
      </c>
      <c r="G997" s="5">
        <v>-7108</v>
      </c>
      <c r="H997" s="5">
        <v>-95954</v>
      </c>
      <c r="I997" s="1" t="s">
        <v>727</v>
      </c>
      <c r="J997" s="1" t="s">
        <v>243</v>
      </c>
      <c r="K997" s="20">
        <f t="shared" si="50"/>
        <v>45274</v>
      </c>
      <c r="L997" s="16">
        <f>+VLOOKUP(B997,'[1]2023'!I$943:Q$1046,9,0)</f>
        <v>-95954</v>
      </c>
      <c r="M997" s="16">
        <f t="shared" si="51"/>
        <v>0</v>
      </c>
      <c r="N997" s="14" t="str">
        <f>+VLOOKUP(B997,'[1]2023'!I$943:Q$1046,7,0)</f>
        <v>20231130</v>
      </c>
      <c r="O997" t="s">
        <v>1224</v>
      </c>
    </row>
    <row r="998" spans="1:15" hidden="1" x14ac:dyDescent="0.2">
      <c r="A998" s="11">
        <v>45244</v>
      </c>
      <c r="B998" s="1">
        <v>7766</v>
      </c>
      <c r="C998" s="1"/>
      <c r="D998" s="1" t="s">
        <v>1220</v>
      </c>
      <c r="E998" s="5">
        <v>-318536</v>
      </c>
      <c r="F998" s="8" t="s">
        <v>145</v>
      </c>
      <c r="G998" s="5">
        <v>-25483</v>
      </c>
      <c r="H998" s="5">
        <v>-344019</v>
      </c>
      <c r="I998" s="1" t="s">
        <v>393</v>
      </c>
      <c r="J998" s="1" t="s">
        <v>677</v>
      </c>
      <c r="K998" s="20">
        <f t="shared" si="50"/>
        <v>45274</v>
      </c>
      <c r="L998" s="16">
        <f>+VLOOKUP(B998,'[1]2023'!I$943:Q$1046,9,0)</f>
        <v>-344019</v>
      </c>
      <c r="M998" s="16">
        <f t="shared" si="51"/>
        <v>0</v>
      </c>
      <c r="N998" s="14" t="str">
        <f>+VLOOKUP(B998,'[1]2023'!I$943:Q$1046,7,0)</f>
        <v>20231110</v>
      </c>
      <c r="O998" t="s">
        <v>1223</v>
      </c>
    </row>
    <row r="999" spans="1:15" hidden="1" x14ac:dyDescent="0.2">
      <c r="A999" s="11">
        <v>45244</v>
      </c>
      <c r="B999" s="1">
        <v>7792</v>
      </c>
      <c r="C999" s="1"/>
      <c r="D999" s="1" t="s">
        <v>1219</v>
      </c>
      <c r="E999" s="5">
        <v>-95561</v>
      </c>
      <c r="F999" s="28">
        <v>0.1</v>
      </c>
      <c r="G999" s="5">
        <v>-9556</v>
      </c>
      <c r="H999" s="5">
        <v>-105117</v>
      </c>
      <c r="I999" s="1" t="s">
        <v>393</v>
      </c>
      <c r="J999" s="1" t="s">
        <v>677</v>
      </c>
      <c r="K999" s="20">
        <f t="shared" si="50"/>
        <v>45274</v>
      </c>
      <c r="L999" s="16">
        <f>+VLOOKUP(B999,'[1]2023'!I$943:Q$1046,9,0)</f>
        <v>-105117</v>
      </c>
      <c r="M999" s="16">
        <f t="shared" si="51"/>
        <v>0</v>
      </c>
      <c r="N999" s="14" t="str">
        <f>+VLOOKUP(B999,'[1]2023'!I$943:Q$1046,7,0)</f>
        <v>20231110</v>
      </c>
      <c r="O999" t="s">
        <v>1223</v>
      </c>
    </row>
    <row r="1000" spans="1:15" hidden="1" x14ac:dyDescent="0.2">
      <c r="A1000" s="11">
        <v>45244</v>
      </c>
      <c r="B1000" s="1">
        <v>10461</v>
      </c>
      <c r="C1000" s="1"/>
      <c r="D1000" s="1" t="s">
        <v>1220</v>
      </c>
      <c r="E1000" s="5">
        <v>-638677</v>
      </c>
      <c r="F1000" s="8" t="s">
        <v>145</v>
      </c>
      <c r="G1000" s="5">
        <v>-51094</v>
      </c>
      <c r="H1000" s="5">
        <v>-689771</v>
      </c>
      <c r="I1000" s="1" t="s">
        <v>437</v>
      </c>
      <c r="J1000" s="1" t="s">
        <v>456</v>
      </c>
      <c r="K1000" s="20">
        <f t="shared" si="50"/>
        <v>45274</v>
      </c>
      <c r="L1000" s="16">
        <f>+VLOOKUP(B1000,'[1]2023'!I$943:Q$1046,9,0)</f>
        <v>-689771</v>
      </c>
      <c r="M1000" s="16">
        <f t="shared" si="51"/>
        <v>0</v>
      </c>
      <c r="N1000" s="14" t="str">
        <f>+VLOOKUP(B1000,'[1]2023'!I$943:Q$1046,7,0)</f>
        <v>20231110</v>
      </c>
      <c r="O1000" t="s">
        <v>1223</v>
      </c>
    </row>
    <row r="1001" spans="1:15" hidden="1" x14ac:dyDescent="0.2">
      <c r="A1001" s="11">
        <v>45244</v>
      </c>
      <c r="B1001" s="1">
        <v>68109</v>
      </c>
      <c r="C1001" s="1" t="s">
        <v>371</v>
      </c>
      <c r="D1001" s="1" t="s">
        <v>1231</v>
      </c>
      <c r="E1001" s="5">
        <v>980255</v>
      </c>
      <c r="F1001" s="8" t="s">
        <v>145</v>
      </c>
      <c r="G1001" s="5">
        <v>78420</v>
      </c>
      <c r="H1001" s="5">
        <f>+E1001+G1001</f>
        <v>1058675</v>
      </c>
      <c r="I1001" s="1" t="s">
        <v>1158</v>
      </c>
      <c r="J1001" s="1" t="s">
        <v>1159</v>
      </c>
      <c r="K1001" s="20">
        <f t="shared" si="50"/>
        <v>45274</v>
      </c>
      <c r="L1001" s="16">
        <f>+VLOOKUP(B1001,'[1]2023'!I$1153:Q$1254,9,0)</f>
        <v>1058675</v>
      </c>
      <c r="M1001" s="16">
        <f t="shared" si="51"/>
        <v>0</v>
      </c>
      <c r="N1001" s="14" t="str">
        <f>+VLOOKUP(B1001,'[1]2023'!I$1153:Q$1254,7,0)</f>
        <v>20240110</v>
      </c>
      <c r="O1001" t="s">
        <v>1290</v>
      </c>
    </row>
    <row r="1002" spans="1:15" hidden="1" x14ac:dyDescent="0.2">
      <c r="A1002" s="11">
        <v>45245</v>
      </c>
      <c r="B1002" s="1">
        <v>1570</v>
      </c>
      <c r="C1002" s="1"/>
      <c r="D1002" s="1" t="s">
        <v>1217</v>
      </c>
      <c r="E1002" s="5">
        <v>-458673</v>
      </c>
      <c r="F1002" s="8" t="s">
        <v>145</v>
      </c>
      <c r="G1002" s="5">
        <v>-36694</v>
      </c>
      <c r="H1002" s="5">
        <v>-495367</v>
      </c>
      <c r="I1002" s="1" t="s">
        <v>1158</v>
      </c>
      <c r="J1002" s="1" t="s">
        <v>1159</v>
      </c>
      <c r="K1002" s="20">
        <f t="shared" si="50"/>
        <v>45275</v>
      </c>
      <c r="L1002" s="16">
        <f>+VLOOKUP(B1002,'[1]2023'!I$943:Q$1046,9,0)</f>
        <v>-495367</v>
      </c>
      <c r="M1002" s="16">
        <f t="shared" si="51"/>
        <v>0</v>
      </c>
      <c r="N1002" s="14" t="str">
        <f>+VLOOKUP(B1002,'[1]2023'!I$943:Q$1046,7,0)</f>
        <v>20231110</v>
      </c>
      <c r="O1002" t="s">
        <v>1223</v>
      </c>
    </row>
    <row r="1003" spans="1:15" hidden="1" x14ac:dyDescent="0.2">
      <c r="A1003" s="11">
        <v>45245</v>
      </c>
      <c r="B1003" s="1">
        <v>1959</v>
      </c>
      <c r="C1003" s="1"/>
      <c r="D1003" s="1" t="s">
        <v>1218</v>
      </c>
      <c r="E1003" s="5">
        <v>-137602</v>
      </c>
      <c r="F1003" s="28">
        <v>0.1</v>
      </c>
      <c r="G1003" s="5">
        <v>-13760</v>
      </c>
      <c r="H1003" s="5">
        <v>-151362</v>
      </c>
      <c r="I1003" s="1" t="s">
        <v>1158</v>
      </c>
      <c r="J1003" s="1" t="s">
        <v>1159</v>
      </c>
      <c r="K1003" s="20">
        <f t="shared" si="50"/>
        <v>45275</v>
      </c>
      <c r="L1003" s="16">
        <f>+VLOOKUP(B1003,'[1]2023'!I$943:Q$1046,9,0)</f>
        <v>-151362</v>
      </c>
      <c r="M1003" s="16">
        <f t="shared" si="51"/>
        <v>0</v>
      </c>
      <c r="N1003" s="14" t="str">
        <f>+VLOOKUP(B1003,'[1]2023'!I$943:Q$1046,7,0)</f>
        <v>20231110</v>
      </c>
      <c r="O1003" t="s">
        <v>1223</v>
      </c>
    </row>
    <row r="1004" spans="1:15" hidden="1" x14ac:dyDescent="0.2">
      <c r="A1004" s="11">
        <v>45245</v>
      </c>
      <c r="B1004" s="1">
        <v>5637</v>
      </c>
      <c r="C1004" s="1"/>
      <c r="D1004" s="1" t="s">
        <v>1218</v>
      </c>
      <c r="E1004" s="5">
        <v>-16074</v>
      </c>
      <c r="F1004" s="28">
        <v>0.1</v>
      </c>
      <c r="G1004" s="5">
        <v>-1607</v>
      </c>
      <c r="H1004" s="5">
        <v>-17681</v>
      </c>
      <c r="I1004" s="1" t="s">
        <v>251</v>
      </c>
      <c r="J1004" s="1" t="s">
        <v>745</v>
      </c>
      <c r="K1004" s="20">
        <f t="shared" si="50"/>
        <v>45275</v>
      </c>
      <c r="L1004" s="16">
        <f>+VLOOKUP(B1004,'[1]2023'!I$943:Q$1046,9,0)</f>
        <v>-17681</v>
      </c>
      <c r="M1004" s="16">
        <f t="shared" si="51"/>
        <v>0</v>
      </c>
      <c r="N1004" s="14" t="str">
        <f>+VLOOKUP(B1004,'[1]2023'!I$943:Q$1046,7,0)</f>
        <v>20231110</v>
      </c>
      <c r="O1004" t="s">
        <v>1223</v>
      </c>
    </row>
    <row r="1005" spans="1:15" hidden="1" x14ac:dyDescent="0.2">
      <c r="A1005" s="11">
        <v>45245</v>
      </c>
      <c r="B1005" s="1">
        <v>7029</v>
      </c>
      <c r="C1005" s="14"/>
      <c r="D1005" s="1" t="s">
        <v>1217</v>
      </c>
      <c r="E1005" s="5">
        <v>-530717</v>
      </c>
      <c r="F1005" s="8" t="s">
        <v>145</v>
      </c>
      <c r="G1005" s="5">
        <v>-42457</v>
      </c>
      <c r="H1005" s="5">
        <v>-573174</v>
      </c>
      <c r="I1005" s="1" t="s">
        <v>302</v>
      </c>
      <c r="J1005" s="1" t="s">
        <v>375</v>
      </c>
      <c r="K1005" s="20">
        <f t="shared" si="50"/>
        <v>45275</v>
      </c>
      <c r="L1005" s="16">
        <f>+VLOOKUP(B1005,'[1]2023'!I$943:Q$1046,9,0)</f>
        <v>-573174</v>
      </c>
      <c r="M1005" s="16">
        <f t="shared" si="51"/>
        <v>0</v>
      </c>
      <c r="N1005" s="14" t="str">
        <f>+VLOOKUP(B1005,'[1]2023'!I$943:Q$1046,7,0)</f>
        <v>20231110</v>
      </c>
      <c r="O1005" t="s">
        <v>1223</v>
      </c>
    </row>
    <row r="1006" spans="1:15" hidden="1" x14ac:dyDescent="0.2">
      <c r="A1006" s="11">
        <v>45245</v>
      </c>
      <c r="B1006" s="1">
        <v>8169</v>
      </c>
      <c r="C1006" s="14"/>
      <c r="D1006" s="1" t="s">
        <v>1221</v>
      </c>
      <c r="E1006" s="5">
        <v>-1793229</v>
      </c>
      <c r="F1006" s="8" t="s">
        <v>145</v>
      </c>
      <c r="G1006" s="5">
        <v>-143458</v>
      </c>
      <c r="H1006" s="5">
        <v>-1936687</v>
      </c>
      <c r="I1006" s="1" t="s">
        <v>727</v>
      </c>
      <c r="J1006" s="1" t="s">
        <v>243</v>
      </c>
      <c r="K1006" s="20">
        <f t="shared" si="50"/>
        <v>45275</v>
      </c>
      <c r="L1006" s="16">
        <f>+VLOOKUP(B1006,'[1]2023'!I$943:Q$1046,9,0)</f>
        <v>-1936687</v>
      </c>
      <c r="M1006" s="16">
        <f t="shared" si="51"/>
        <v>0</v>
      </c>
      <c r="N1006" s="14" t="str">
        <f>+VLOOKUP(B1006,'[1]2023'!I$943:Q$1046,7,0)</f>
        <v>20231110</v>
      </c>
      <c r="O1006" t="s">
        <v>1223</v>
      </c>
    </row>
    <row r="1007" spans="1:15" hidden="1" x14ac:dyDescent="0.2">
      <c r="A1007" s="11">
        <v>45245</v>
      </c>
      <c r="B1007" s="1">
        <v>8619</v>
      </c>
      <c r="C1007" s="14"/>
      <c r="D1007" s="1" t="s">
        <v>1220</v>
      </c>
      <c r="E1007" s="5">
        <v>-506957</v>
      </c>
      <c r="F1007" s="8" t="s">
        <v>145</v>
      </c>
      <c r="G1007" s="5">
        <v>-40557</v>
      </c>
      <c r="H1007" s="5">
        <v>-547514</v>
      </c>
      <c r="I1007" s="1" t="s">
        <v>207</v>
      </c>
      <c r="J1007" s="1" t="s">
        <v>706</v>
      </c>
      <c r="K1007" s="20">
        <f t="shared" si="50"/>
        <v>45275</v>
      </c>
      <c r="L1007" s="16">
        <f>+VLOOKUP(B1007,'[1]2023'!I$943:Q$1046,9,0)</f>
        <v>-547514</v>
      </c>
      <c r="M1007" s="16">
        <f t="shared" si="51"/>
        <v>0</v>
      </c>
      <c r="N1007" s="14" t="str">
        <f>+VLOOKUP(B1007,'[1]2023'!I$943:Q$1046,7,0)</f>
        <v>20231110</v>
      </c>
      <c r="O1007" t="s">
        <v>1223</v>
      </c>
    </row>
    <row r="1008" spans="1:15" hidden="1" x14ac:dyDescent="0.2">
      <c r="A1008" s="11">
        <v>45245</v>
      </c>
      <c r="B1008" s="1">
        <v>68209</v>
      </c>
      <c r="C1008" s="1" t="s">
        <v>371</v>
      </c>
      <c r="D1008" s="1" t="s">
        <v>437</v>
      </c>
      <c r="E1008" s="5">
        <v>3553840</v>
      </c>
      <c r="F1008" s="8" t="s">
        <v>145</v>
      </c>
      <c r="G1008" s="5">
        <v>284307</v>
      </c>
      <c r="H1008" s="5">
        <f t="shared" ref="H1008:H1017" si="52">+E1008+G1008</f>
        <v>3838147</v>
      </c>
      <c r="I1008" s="1" t="s">
        <v>437</v>
      </c>
      <c r="J1008" s="1" t="s">
        <v>456</v>
      </c>
      <c r="K1008" s="20">
        <f t="shared" si="50"/>
        <v>45275</v>
      </c>
      <c r="L1008" s="16">
        <f>+VLOOKUP(B1008,'[1]2023'!I$1047:Q$1150,9,0)</f>
        <v>3838147</v>
      </c>
      <c r="M1008" s="16">
        <f t="shared" si="51"/>
        <v>0</v>
      </c>
      <c r="N1008" s="14" t="str">
        <f>+VLOOKUP(B1008,'[1]2023'!$I$1047:$O$1150,7,0)</f>
        <v>20231228</v>
      </c>
      <c r="O1008" t="s">
        <v>1249</v>
      </c>
    </row>
    <row r="1009" spans="1:15" hidden="1" x14ac:dyDescent="0.2">
      <c r="A1009" s="11">
        <v>45245</v>
      </c>
      <c r="B1009" s="1">
        <v>68210</v>
      </c>
      <c r="C1009" s="1" t="s">
        <v>371</v>
      </c>
      <c r="D1009" s="1" t="s">
        <v>437</v>
      </c>
      <c r="E1009" s="5">
        <v>1131355</v>
      </c>
      <c r="F1009" s="8" t="s">
        <v>145</v>
      </c>
      <c r="G1009" s="5">
        <v>90508</v>
      </c>
      <c r="H1009" s="5">
        <f t="shared" si="52"/>
        <v>1221863</v>
      </c>
      <c r="I1009" s="1" t="s">
        <v>437</v>
      </c>
      <c r="J1009" s="1" t="s">
        <v>456</v>
      </c>
      <c r="K1009" s="20">
        <f t="shared" si="50"/>
        <v>45275</v>
      </c>
      <c r="L1009" s="16">
        <f>+VLOOKUP(B1009,'[1]2023'!I$1047:Q$1150,9,0)</f>
        <v>1221863</v>
      </c>
      <c r="M1009" s="16">
        <f t="shared" si="51"/>
        <v>0</v>
      </c>
      <c r="N1009" s="14" t="str">
        <f>+VLOOKUP(B1009,'[1]2023'!$I$1047:$O$1150,7,0)</f>
        <v>20231228</v>
      </c>
      <c r="O1009" t="s">
        <v>1249</v>
      </c>
    </row>
    <row r="1010" spans="1:15" hidden="1" x14ac:dyDescent="0.2">
      <c r="A1010" s="11">
        <v>45245</v>
      </c>
      <c r="B1010" s="1">
        <v>68253</v>
      </c>
      <c r="C1010" s="1" t="s">
        <v>371</v>
      </c>
      <c r="D1010" s="1" t="s">
        <v>393</v>
      </c>
      <c r="E1010" s="5">
        <v>2858040</v>
      </c>
      <c r="F1010" s="8" t="s">
        <v>145</v>
      </c>
      <c r="G1010" s="5">
        <v>228643</v>
      </c>
      <c r="H1010" s="5">
        <f t="shared" si="52"/>
        <v>3086683</v>
      </c>
      <c r="I1010" s="1" t="s">
        <v>393</v>
      </c>
      <c r="J1010" s="1" t="s">
        <v>677</v>
      </c>
      <c r="K1010" s="20">
        <f t="shared" si="50"/>
        <v>45275</v>
      </c>
      <c r="L1010" s="16">
        <f>+VLOOKUP(B1010,'[1]2023'!I$1153:Q$1254,9,0)</f>
        <v>3086683</v>
      </c>
      <c r="M1010" s="16">
        <f t="shared" si="51"/>
        <v>0</v>
      </c>
      <c r="N1010" s="14" t="str">
        <f>+VLOOKUP(B1010,'[1]2023'!I$1153:Q$1254,7,0)</f>
        <v>20240110</v>
      </c>
      <c r="O1010" t="s">
        <v>1290</v>
      </c>
    </row>
    <row r="1011" spans="1:15" hidden="1" x14ac:dyDescent="0.2">
      <c r="A1011" s="11">
        <v>45245</v>
      </c>
      <c r="B1011" s="1">
        <v>68254</v>
      </c>
      <c r="C1011" s="1" t="s">
        <v>371</v>
      </c>
      <c r="D1011" s="1" t="s">
        <v>207</v>
      </c>
      <c r="E1011" s="5">
        <v>2019815</v>
      </c>
      <c r="F1011" s="8" t="s">
        <v>145</v>
      </c>
      <c r="G1011" s="5">
        <v>161585</v>
      </c>
      <c r="H1011" s="5">
        <f t="shared" si="52"/>
        <v>2181400</v>
      </c>
      <c r="I1011" s="1" t="s">
        <v>207</v>
      </c>
      <c r="J1011" s="1" t="s">
        <v>706</v>
      </c>
      <c r="K1011" s="20">
        <f t="shared" si="50"/>
        <v>45275</v>
      </c>
      <c r="L1011" s="16">
        <f>+VLOOKUP(B1011,'[1]2023'!I$1153:Q$1254,9,0)</f>
        <v>2181400</v>
      </c>
      <c r="M1011" s="16">
        <f t="shared" si="51"/>
        <v>0</v>
      </c>
      <c r="N1011" s="14" t="str">
        <f>+VLOOKUP(B1011,'[1]2023'!I$1153:Q$1254,7,0)</f>
        <v>20240110</v>
      </c>
      <c r="O1011" t="s">
        <v>1290</v>
      </c>
    </row>
    <row r="1012" spans="1:15" hidden="1" x14ac:dyDescent="0.2">
      <c r="A1012" s="11">
        <v>45246</v>
      </c>
      <c r="B1012" s="1">
        <v>69340</v>
      </c>
      <c r="C1012" s="1" t="s">
        <v>371</v>
      </c>
      <c r="D1012" s="1" t="s">
        <v>1232</v>
      </c>
      <c r="E1012" s="5">
        <v>1424485</v>
      </c>
      <c r="F1012" s="8" t="s">
        <v>145</v>
      </c>
      <c r="G1012" s="5">
        <v>113959</v>
      </c>
      <c r="H1012" s="5">
        <f t="shared" si="52"/>
        <v>1538444</v>
      </c>
      <c r="I1012" s="1" t="s">
        <v>1158</v>
      </c>
      <c r="J1012" s="1" t="s">
        <v>1159</v>
      </c>
      <c r="K1012" s="20">
        <f t="shared" si="50"/>
        <v>45276</v>
      </c>
      <c r="L1012" s="16">
        <f>+VLOOKUP(B1012,'[1]2023'!I$1153:Q$1254,9,0)</f>
        <v>1538444</v>
      </c>
      <c r="M1012" s="16">
        <f t="shared" si="51"/>
        <v>0</v>
      </c>
      <c r="N1012" s="14" t="str">
        <f>+VLOOKUP(B1012,'[1]2023'!I$1153:Q$1254,7,0)</f>
        <v>20240110</v>
      </c>
      <c r="O1012" t="s">
        <v>1290</v>
      </c>
    </row>
    <row r="1013" spans="1:15" hidden="1" x14ac:dyDescent="0.2">
      <c r="A1013" s="11">
        <v>45247</v>
      </c>
      <c r="B1013" s="1">
        <v>69354</v>
      </c>
      <c r="C1013" s="1" t="s">
        <v>371</v>
      </c>
      <c r="D1013" s="1" t="s">
        <v>996</v>
      </c>
      <c r="E1013" s="5">
        <v>3856040</v>
      </c>
      <c r="F1013" s="8" t="s">
        <v>145</v>
      </c>
      <c r="G1013" s="5">
        <v>308483</v>
      </c>
      <c r="H1013" s="5">
        <f t="shared" si="52"/>
        <v>4164523</v>
      </c>
      <c r="I1013" s="1" t="s">
        <v>748</v>
      </c>
      <c r="J1013" s="1" t="s">
        <v>134</v>
      </c>
      <c r="K1013" s="20">
        <f t="shared" si="50"/>
        <v>45277</v>
      </c>
      <c r="L1013" s="16">
        <f>+VLOOKUP(B1013,'[1]2023'!I$1153:Q$1254,9,0)</f>
        <v>4164523</v>
      </c>
      <c r="M1013" s="16">
        <f t="shared" si="51"/>
        <v>0</v>
      </c>
      <c r="N1013" s="14" t="str">
        <f>+VLOOKUP(B1013,'[1]2023'!I$1153:Q$1254,7,0)</f>
        <v>20240110</v>
      </c>
      <c r="O1013" t="s">
        <v>1290</v>
      </c>
    </row>
    <row r="1014" spans="1:15" hidden="1" x14ac:dyDescent="0.2">
      <c r="A1014" s="11">
        <v>45247</v>
      </c>
      <c r="B1014" s="1">
        <v>69368</v>
      </c>
      <c r="C1014" s="1" t="s">
        <v>371</v>
      </c>
      <c r="D1014" s="1" t="s">
        <v>437</v>
      </c>
      <c r="E1014" s="5">
        <v>1776920</v>
      </c>
      <c r="F1014" s="8" t="s">
        <v>145</v>
      </c>
      <c r="G1014" s="5">
        <v>142154</v>
      </c>
      <c r="H1014" s="5">
        <f t="shared" si="52"/>
        <v>1919074</v>
      </c>
      <c r="I1014" s="1" t="s">
        <v>437</v>
      </c>
      <c r="J1014" s="1" t="s">
        <v>456</v>
      </c>
      <c r="K1014" s="20">
        <f t="shared" si="50"/>
        <v>45277</v>
      </c>
      <c r="L1014" s="16">
        <f>+VLOOKUP(B1014,'[1]2023'!I$1153:Q$1254,9,0)</f>
        <v>1919074</v>
      </c>
      <c r="M1014" s="16">
        <f t="shared" si="51"/>
        <v>0</v>
      </c>
      <c r="N1014" s="14" t="str">
        <f>+VLOOKUP(B1014,'[1]2023'!I$1153:Q$1254,7,0)</f>
        <v>20240110</v>
      </c>
      <c r="O1014" t="s">
        <v>1290</v>
      </c>
    </row>
    <row r="1015" spans="1:15" hidden="1" x14ac:dyDescent="0.2">
      <c r="A1015" s="11">
        <v>45247</v>
      </c>
      <c r="B1015" s="1">
        <v>69383</v>
      </c>
      <c r="C1015" s="1" t="s">
        <v>371</v>
      </c>
      <c r="D1015" s="1" t="s">
        <v>974</v>
      </c>
      <c r="E1015" s="5">
        <v>888460</v>
      </c>
      <c r="F1015" s="8" t="s">
        <v>145</v>
      </c>
      <c r="G1015" s="5">
        <v>71077</v>
      </c>
      <c r="H1015" s="5">
        <f t="shared" si="52"/>
        <v>959537</v>
      </c>
      <c r="I1015" s="1" t="s">
        <v>748</v>
      </c>
      <c r="J1015" s="1" t="s">
        <v>134</v>
      </c>
      <c r="K1015" s="20">
        <f t="shared" si="50"/>
        <v>45277</v>
      </c>
      <c r="L1015" s="16">
        <f>+VLOOKUP(B1015,'[1]2023'!I$1153:Q$1254,9,0)</f>
        <v>959537</v>
      </c>
      <c r="M1015" s="16">
        <f t="shared" si="51"/>
        <v>0</v>
      </c>
      <c r="N1015" s="14" t="str">
        <f>+VLOOKUP(B1015,'[1]2023'!I$1153:Q$1254,7,0)</f>
        <v>20240110</v>
      </c>
      <c r="O1015" t="s">
        <v>1290</v>
      </c>
    </row>
    <row r="1016" spans="1:15" hidden="1" x14ac:dyDescent="0.2">
      <c r="A1016" s="11">
        <v>45247</v>
      </c>
      <c r="B1016" s="1">
        <v>69411</v>
      </c>
      <c r="C1016" s="1" t="s">
        <v>371</v>
      </c>
      <c r="D1016" s="1" t="s">
        <v>394</v>
      </c>
      <c r="E1016" s="5">
        <v>888460</v>
      </c>
      <c r="F1016" s="8" t="s">
        <v>145</v>
      </c>
      <c r="G1016" s="5">
        <v>71077</v>
      </c>
      <c r="H1016" s="5">
        <f t="shared" si="52"/>
        <v>959537</v>
      </c>
      <c r="I1016" s="1" t="s">
        <v>394</v>
      </c>
      <c r="J1016" s="1" t="s">
        <v>472</v>
      </c>
      <c r="K1016" s="20">
        <f t="shared" si="50"/>
        <v>45277</v>
      </c>
      <c r="L1016" s="16">
        <f>+VLOOKUP(B1016,'[1]2023'!I$1153:Q$1254,9,0)</f>
        <v>959537</v>
      </c>
      <c r="M1016" s="16">
        <f t="shared" si="51"/>
        <v>0</v>
      </c>
      <c r="N1016" s="14" t="str">
        <f>+VLOOKUP(B1016,'[1]2023'!I$1153:Q$1254,7,0)</f>
        <v>20240110</v>
      </c>
      <c r="O1016" t="s">
        <v>1290</v>
      </c>
    </row>
    <row r="1017" spans="1:15" hidden="1" x14ac:dyDescent="0.2">
      <c r="A1017" s="11">
        <v>45247</v>
      </c>
      <c r="B1017" s="1">
        <v>69412</v>
      </c>
      <c r="C1017" s="1" t="s">
        <v>371</v>
      </c>
      <c r="D1017" s="1" t="s">
        <v>727</v>
      </c>
      <c r="E1017" s="5">
        <v>1602841</v>
      </c>
      <c r="F1017" s="8" t="s">
        <v>145</v>
      </c>
      <c r="G1017" s="5">
        <v>128227</v>
      </c>
      <c r="H1017" s="5">
        <f t="shared" si="52"/>
        <v>1731068</v>
      </c>
      <c r="I1017" s="1" t="s">
        <v>727</v>
      </c>
      <c r="J1017" s="1" t="s">
        <v>243</v>
      </c>
      <c r="K1017" s="20">
        <f t="shared" si="50"/>
        <v>45277</v>
      </c>
      <c r="L1017" s="16">
        <f>+VLOOKUP(B1017,'[1]2023'!I$1153:Q$1254,9,0)</f>
        <v>1731068</v>
      </c>
      <c r="M1017" s="16">
        <f t="shared" si="51"/>
        <v>0</v>
      </c>
      <c r="N1017" s="14" t="str">
        <f>+VLOOKUP(B1017,'[1]2023'!I$1153:Q$1254,7,0)</f>
        <v>20240110</v>
      </c>
      <c r="O1017" t="s">
        <v>1290</v>
      </c>
    </row>
    <row r="1018" spans="1:15" hidden="1" x14ac:dyDescent="0.2">
      <c r="A1018" s="11">
        <v>45248</v>
      </c>
      <c r="B1018" s="1">
        <v>8158</v>
      </c>
      <c r="C1018" s="1"/>
      <c r="D1018" s="1" t="s">
        <v>1218</v>
      </c>
      <c r="E1018" s="5">
        <v>-24988</v>
      </c>
      <c r="F1018" s="28">
        <v>0.1</v>
      </c>
      <c r="G1018" s="5">
        <v>-2499</v>
      </c>
      <c r="H1018" s="5">
        <v>-27487</v>
      </c>
      <c r="I1018" s="1" t="s">
        <v>748</v>
      </c>
      <c r="J1018" s="1" t="s">
        <v>134</v>
      </c>
      <c r="K1018" s="20">
        <f t="shared" si="50"/>
        <v>45278</v>
      </c>
      <c r="L1018" s="16">
        <f>+VLOOKUP(B1018,'[1]2023'!I$943:Q$1046,9,0)</f>
        <v>-27487</v>
      </c>
      <c r="M1018" s="16">
        <f t="shared" si="51"/>
        <v>0</v>
      </c>
      <c r="N1018" s="14" t="str">
        <f>+VLOOKUP(B1018,'[1]2023'!I$943:Q$1046,7,0)</f>
        <v>20231110</v>
      </c>
      <c r="O1018" t="s">
        <v>1223</v>
      </c>
    </row>
    <row r="1019" spans="1:15" hidden="1" x14ac:dyDescent="0.2">
      <c r="A1019" s="11">
        <v>45250</v>
      </c>
      <c r="B1019" s="1">
        <v>6301</v>
      </c>
      <c r="C1019" s="1"/>
      <c r="D1019" s="1" t="s">
        <v>1222</v>
      </c>
      <c r="E1019" s="5">
        <v>-1231260</v>
      </c>
      <c r="F1019" s="8" t="s">
        <v>145</v>
      </c>
      <c r="G1019" s="5">
        <v>-98501</v>
      </c>
      <c r="H1019" s="5">
        <v>-1329761</v>
      </c>
      <c r="I1019" s="1" t="s">
        <v>748</v>
      </c>
      <c r="J1019" s="1" t="s">
        <v>134</v>
      </c>
      <c r="K1019" s="20">
        <f t="shared" si="50"/>
        <v>45280</v>
      </c>
      <c r="L1019" s="16">
        <f>+VLOOKUP(B1019,'[1]2023'!I$1047:Q$1150,9,0)</f>
        <v>-1329761</v>
      </c>
      <c r="M1019" s="16">
        <f t="shared" si="51"/>
        <v>0</v>
      </c>
      <c r="N1019" s="14" t="str">
        <f>+VLOOKUP(B1019,'[1]2023'!$I$1047:$O$1150,7,0)</f>
        <v>20231211</v>
      </c>
      <c r="O1019" t="s">
        <v>1248</v>
      </c>
    </row>
    <row r="1020" spans="1:15" hidden="1" x14ac:dyDescent="0.2">
      <c r="A1020" s="11">
        <v>45250</v>
      </c>
      <c r="B1020" s="1">
        <v>69806</v>
      </c>
      <c r="C1020" s="1" t="s">
        <v>371</v>
      </c>
      <c r="D1020" s="1" t="s">
        <v>394</v>
      </c>
      <c r="E1020" s="5">
        <v>444230</v>
      </c>
      <c r="F1020" s="8" t="s">
        <v>145</v>
      </c>
      <c r="G1020" s="5">
        <v>35538</v>
      </c>
      <c r="H1020" s="5">
        <f t="shared" ref="H1020:H1028" si="53">+E1020+G1020</f>
        <v>479768</v>
      </c>
      <c r="I1020" s="1" t="s">
        <v>394</v>
      </c>
      <c r="J1020" s="1" t="s">
        <v>472</v>
      </c>
      <c r="K1020" s="20">
        <f t="shared" si="50"/>
        <v>45280</v>
      </c>
      <c r="L1020" s="16">
        <f>+VLOOKUP(B1020,'[1]2023'!I$1153:Q$1254,9,0)</f>
        <v>479768</v>
      </c>
      <c r="M1020" s="16">
        <f t="shared" si="51"/>
        <v>0</v>
      </c>
      <c r="N1020" s="14" t="str">
        <f>+VLOOKUP(B1020,'[1]2023'!I$1153:Q$1254,7,0)</f>
        <v>20240110</v>
      </c>
      <c r="O1020" t="s">
        <v>1290</v>
      </c>
    </row>
    <row r="1021" spans="1:15" hidden="1" x14ac:dyDescent="0.2">
      <c r="A1021" s="11">
        <v>45250</v>
      </c>
      <c r="B1021" s="1">
        <v>69807</v>
      </c>
      <c r="C1021" s="1" t="s">
        <v>371</v>
      </c>
      <c r="D1021" s="1" t="s">
        <v>593</v>
      </c>
      <c r="E1021" s="5">
        <v>5046700</v>
      </c>
      <c r="F1021" s="8" t="s">
        <v>145</v>
      </c>
      <c r="G1021" s="5">
        <v>403736</v>
      </c>
      <c r="H1021" s="5">
        <f t="shared" si="53"/>
        <v>5450436</v>
      </c>
      <c r="I1021" s="1" t="s">
        <v>593</v>
      </c>
      <c r="J1021" s="1" t="s">
        <v>162</v>
      </c>
      <c r="K1021" s="20">
        <f t="shared" si="50"/>
        <v>45280</v>
      </c>
      <c r="L1021" s="16">
        <f>+VLOOKUP(B1021,'[1]2023'!I$1153:Q$1254,9,0)</f>
        <v>5450436</v>
      </c>
      <c r="M1021" s="16">
        <f t="shared" si="51"/>
        <v>0</v>
      </c>
      <c r="N1021" s="14" t="str">
        <f>+VLOOKUP(B1021,'[1]2023'!I$1153:Q$1254,7,0)</f>
        <v>20240110</v>
      </c>
      <c r="O1021" t="s">
        <v>1290</v>
      </c>
    </row>
    <row r="1022" spans="1:15" hidden="1" x14ac:dyDescent="0.2">
      <c r="A1022" s="11">
        <v>45250</v>
      </c>
      <c r="B1022" s="1">
        <v>69848</v>
      </c>
      <c r="C1022" s="1" t="s">
        <v>371</v>
      </c>
      <c r="D1022" s="1" t="s">
        <v>1233</v>
      </c>
      <c r="E1022" s="5">
        <v>4039630</v>
      </c>
      <c r="F1022" s="8" t="s">
        <v>145</v>
      </c>
      <c r="G1022" s="5">
        <v>323170</v>
      </c>
      <c r="H1022" s="5">
        <f t="shared" si="53"/>
        <v>4362800</v>
      </c>
      <c r="I1022" s="1" t="s">
        <v>302</v>
      </c>
      <c r="J1022" s="1" t="s">
        <v>375</v>
      </c>
      <c r="K1022" s="20">
        <f t="shared" si="50"/>
        <v>45280</v>
      </c>
      <c r="L1022" s="16">
        <f>+VLOOKUP(B1022,'[1]2023'!I$1153:Q$1254,9,0)</f>
        <v>4362800</v>
      </c>
      <c r="M1022" s="16">
        <f t="shared" si="51"/>
        <v>0</v>
      </c>
      <c r="N1022" s="14" t="str">
        <f>+VLOOKUP(B1022,'[1]2023'!I$1153:Q$1254,7,0)</f>
        <v>20240110</v>
      </c>
      <c r="O1022" t="s">
        <v>1290</v>
      </c>
    </row>
    <row r="1023" spans="1:15" hidden="1" x14ac:dyDescent="0.2">
      <c r="A1023" s="11">
        <v>45251</v>
      </c>
      <c r="B1023" s="1">
        <v>69982</v>
      </c>
      <c r="C1023" s="1" t="s">
        <v>371</v>
      </c>
      <c r="D1023" s="1" t="s">
        <v>1234</v>
      </c>
      <c r="E1023" s="5">
        <v>888460</v>
      </c>
      <c r="F1023" s="8" t="s">
        <v>145</v>
      </c>
      <c r="G1023" s="5">
        <v>71077</v>
      </c>
      <c r="H1023" s="5">
        <f t="shared" si="53"/>
        <v>959537</v>
      </c>
      <c r="I1023" s="1" t="s">
        <v>1158</v>
      </c>
      <c r="J1023" s="1" t="s">
        <v>1159</v>
      </c>
      <c r="K1023" s="20">
        <f t="shared" si="50"/>
        <v>45281</v>
      </c>
      <c r="L1023" s="16">
        <f>+VLOOKUP(B1023,'[1]2023'!I$1153:Q$1254,9,0)</f>
        <v>959537</v>
      </c>
      <c r="M1023" s="16">
        <f t="shared" si="51"/>
        <v>0</v>
      </c>
      <c r="N1023" s="14" t="str">
        <f>+VLOOKUP(B1023,'[1]2023'!I$1153:Q$1254,7,0)</f>
        <v>20240110</v>
      </c>
      <c r="O1023" t="s">
        <v>1290</v>
      </c>
    </row>
    <row r="1024" spans="1:15" hidden="1" x14ac:dyDescent="0.2">
      <c r="A1024" s="11">
        <v>45252</v>
      </c>
      <c r="B1024" s="1">
        <v>70146</v>
      </c>
      <c r="C1024" s="1" t="s">
        <v>371</v>
      </c>
      <c r="D1024" s="1" t="s">
        <v>593</v>
      </c>
      <c r="E1024" s="5">
        <v>4442300</v>
      </c>
      <c r="F1024" s="8" t="s">
        <v>145</v>
      </c>
      <c r="G1024" s="5">
        <v>355384</v>
      </c>
      <c r="H1024" s="5">
        <f t="shared" si="53"/>
        <v>4797684</v>
      </c>
      <c r="I1024" s="1" t="s">
        <v>593</v>
      </c>
      <c r="J1024" s="1" t="s">
        <v>162</v>
      </c>
      <c r="K1024" s="20">
        <f t="shared" si="50"/>
        <v>45282</v>
      </c>
      <c r="L1024" s="16">
        <f>+VLOOKUP(B1024,'[1]2023'!I$1153:Q$1254,9,0)</f>
        <v>4797684</v>
      </c>
      <c r="M1024" s="16">
        <f t="shared" si="51"/>
        <v>0</v>
      </c>
      <c r="N1024" s="14" t="str">
        <f>+VLOOKUP(B1024,'[1]2023'!I$1153:Q$1254,7,0)</f>
        <v>20240110</v>
      </c>
      <c r="O1024" t="s">
        <v>1290</v>
      </c>
    </row>
    <row r="1025" spans="1:15" hidden="1" x14ac:dyDescent="0.2">
      <c r="A1025" s="11">
        <v>45252</v>
      </c>
      <c r="B1025" s="1">
        <v>70147</v>
      </c>
      <c r="C1025" s="1" t="s">
        <v>371</v>
      </c>
      <c r="D1025" s="1" t="s">
        <v>727</v>
      </c>
      <c r="E1025" s="5">
        <v>2312945</v>
      </c>
      <c r="F1025" s="8" t="s">
        <v>145</v>
      </c>
      <c r="G1025" s="5">
        <v>185036</v>
      </c>
      <c r="H1025" s="5">
        <f t="shared" si="53"/>
        <v>2497981</v>
      </c>
      <c r="I1025" s="1" t="s">
        <v>727</v>
      </c>
      <c r="J1025" s="1" t="s">
        <v>243</v>
      </c>
      <c r="K1025" s="20">
        <f t="shared" si="50"/>
        <v>45282</v>
      </c>
      <c r="L1025" s="16">
        <f>+VLOOKUP(B1025,'[1]2023'!I$1153:Q$1254,9,0)</f>
        <v>2497981</v>
      </c>
      <c r="M1025" s="16">
        <f t="shared" si="51"/>
        <v>0</v>
      </c>
      <c r="N1025" s="14" t="str">
        <f>+VLOOKUP(B1025,'[1]2023'!I$1153:Q$1254,7,0)</f>
        <v>20240110</v>
      </c>
      <c r="O1025" t="s">
        <v>1290</v>
      </c>
    </row>
    <row r="1026" spans="1:15" hidden="1" x14ac:dyDescent="0.2">
      <c r="A1026" s="11">
        <v>45253</v>
      </c>
      <c r="B1026" s="1">
        <v>70380</v>
      </c>
      <c r="C1026" s="1" t="s">
        <v>371</v>
      </c>
      <c r="D1026" s="1" t="s">
        <v>996</v>
      </c>
      <c r="E1026" s="5">
        <v>2848970</v>
      </c>
      <c r="F1026" s="8" t="s">
        <v>145</v>
      </c>
      <c r="G1026" s="5">
        <v>227918</v>
      </c>
      <c r="H1026" s="5">
        <f t="shared" si="53"/>
        <v>3076888</v>
      </c>
      <c r="I1026" s="1" t="s">
        <v>748</v>
      </c>
      <c r="J1026" s="1" t="s">
        <v>134</v>
      </c>
      <c r="K1026" s="20">
        <f t="shared" si="50"/>
        <v>45283</v>
      </c>
      <c r="L1026" s="16">
        <f>+VLOOKUP(B1026,'[1]2023'!I$1153:Q$1254,9,0)</f>
        <v>3076888</v>
      </c>
      <c r="M1026" s="16">
        <f t="shared" si="51"/>
        <v>0</v>
      </c>
      <c r="N1026" s="14" t="str">
        <f>+VLOOKUP(B1026,'[1]2023'!I$1153:Q$1254,7,0)</f>
        <v>20240110</v>
      </c>
      <c r="O1026" t="s">
        <v>1290</v>
      </c>
    </row>
    <row r="1027" spans="1:15" hidden="1" x14ac:dyDescent="0.2">
      <c r="A1027" s="11">
        <v>45254</v>
      </c>
      <c r="B1027" s="1">
        <v>71465</v>
      </c>
      <c r="C1027" s="1" t="s">
        <v>371</v>
      </c>
      <c r="D1027" s="1" t="s">
        <v>727</v>
      </c>
      <c r="E1027" s="5">
        <v>1072050</v>
      </c>
      <c r="F1027" s="8" t="s">
        <v>145</v>
      </c>
      <c r="G1027" s="5">
        <v>85764</v>
      </c>
      <c r="H1027" s="5">
        <f t="shared" si="53"/>
        <v>1157814</v>
      </c>
      <c r="I1027" s="1" t="s">
        <v>727</v>
      </c>
      <c r="J1027" s="1" t="s">
        <v>243</v>
      </c>
      <c r="K1027" s="20">
        <f t="shared" si="50"/>
        <v>45284</v>
      </c>
      <c r="L1027" s="16">
        <f>+VLOOKUP(B1027,'[1]2023'!I$1153:Q$1254,9,0)</f>
        <v>1157814</v>
      </c>
      <c r="M1027" s="16">
        <f t="shared" si="51"/>
        <v>0</v>
      </c>
      <c r="N1027" s="14" t="str">
        <f>+VLOOKUP(B1027,'[1]2023'!I$1153:Q$1254,7,0)</f>
        <v>20240110</v>
      </c>
      <c r="O1027" t="s">
        <v>1290</v>
      </c>
    </row>
    <row r="1028" spans="1:15" hidden="1" x14ac:dyDescent="0.2">
      <c r="A1028" s="11">
        <v>45255</v>
      </c>
      <c r="B1028" s="1">
        <v>71552</v>
      </c>
      <c r="C1028" s="1" t="s">
        <v>371</v>
      </c>
      <c r="D1028" s="1" t="s">
        <v>1235</v>
      </c>
      <c r="E1028" s="5">
        <v>2798735</v>
      </c>
      <c r="F1028" s="8" t="s">
        <v>145</v>
      </c>
      <c r="G1028" s="5">
        <v>223899</v>
      </c>
      <c r="H1028" s="5">
        <f t="shared" si="53"/>
        <v>3022634</v>
      </c>
      <c r="I1028" s="1" t="s">
        <v>302</v>
      </c>
      <c r="J1028" s="1" t="s">
        <v>375</v>
      </c>
      <c r="K1028" s="20">
        <f t="shared" si="50"/>
        <v>45285</v>
      </c>
      <c r="L1028" s="16">
        <f>+VLOOKUP(B1028,'[1]2023'!I$1153:Q$1254,9,0)</f>
        <v>3022634</v>
      </c>
      <c r="M1028" s="16">
        <f t="shared" si="51"/>
        <v>0</v>
      </c>
      <c r="N1028" s="14" t="str">
        <f>+VLOOKUP(B1028,'[1]2023'!I$1153:Q$1254,7,0)</f>
        <v>20240110</v>
      </c>
      <c r="O1028" t="s">
        <v>1290</v>
      </c>
    </row>
    <row r="1029" spans="1:15" hidden="1" x14ac:dyDescent="0.2">
      <c r="A1029" s="11">
        <v>45259</v>
      </c>
      <c r="B1029" s="1">
        <v>71717</v>
      </c>
      <c r="C1029" s="1" t="s">
        <v>371</v>
      </c>
      <c r="D1029" s="1" t="s">
        <v>747</v>
      </c>
      <c r="E1029" s="5">
        <v>-831638</v>
      </c>
      <c r="F1029" s="8" t="s">
        <v>145</v>
      </c>
      <c r="G1029" s="5">
        <v>-66532</v>
      </c>
      <c r="H1029" s="5">
        <v>-898170</v>
      </c>
      <c r="I1029" s="1" t="s">
        <v>727</v>
      </c>
      <c r="J1029" s="1" t="s">
        <v>243</v>
      </c>
      <c r="K1029" s="20">
        <f t="shared" si="50"/>
        <v>45289</v>
      </c>
      <c r="L1029" s="16">
        <f>+VLOOKUP(B1029,'[1]2023'!I$1047:Q$1150,9,0)</f>
        <v>-898170</v>
      </c>
      <c r="M1029" s="16">
        <f t="shared" si="51"/>
        <v>0</v>
      </c>
      <c r="N1029" s="14" t="str">
        <f>+VLOOKUP(B1029,'[1]2023'!$I$1047:$O$1150,7,0)</f>
        <v>20231211</v>
      </c>
      <c r="O1029" t="s">
        <v>1248</v>
      </c>
    </row>
    <row r="1030" spans="1:15" hidden="1" x14ac:dyDescent="0.2">
      <c r="A1030" s="11">
        <v>45259</v>
      </c>
      <c r="B1030" s="1">
        <v>71660</v>
      </c>
      <c r="C1030" s="1" t="s">
        <v>371</v>
      </c>
      <c r="D1030" s="1" t="s">
        <v>996</v>
      </c>
      <c r="E1030" s="5">
        <v>2262710</v>
      </c>
      <c r="F1030" s="8" t="s">
        <v>145</v>
      </c>
      <c r="G1030" s="5">
        <v>181017</v>
      </c>
      <c r="H1030" s="5">
        <f>+E1030+G1030</f>
        <v>2443727</v>
      </c>
      <c r="I1030" s="1" t="s">
        <v>748</v>
      </c>
      <c r="J1030" s="1" t="s">
        <v>134</v>
      </c>
      <c r="K1030" s="20">
        <f t="shared" si="50"/>
        <v>45289</v>
      </c>
      <c r="L1030" s="16">
        <f>+VLOOKUP(B1030,'[1]2023'!I$1153:Q$1254,9,0)</f>
        <v>2443727</v>
      </c>
      <c r="M1030" s="16">
        <f t="shared" si="51"/>
        <v>0</v>
      </c>
      <c r="N1030" s="14" t="str">
        <f>+VLOOKUP(B1030,'[1]2023'!I$1153:Q$1254,7,0)</f>
        <v>20240110</v>
      </c>
      <c r="O1030" t="s">
        <v>1290</v>
      </c>
    </row>
    <row r="1031" spans="1:15" hidden="1" x14ac:dyDescent="0.2">
      <c r="A1031" s="11">
        <v>45259</v>
      </c>
      <c r="B1031" s="1">
        <v>71745</v>
      </c>
      <c r="C1031" s="1" t="s">
        <v>371</v>
      </c>
      <c r="D1031" s="1" t="s">
        <v>1236</v>
      </c>
      <c r="E1031" s="5">
        <v>1110580</v>
      </c>
      <c r="F1031" s="8" t="s">
        <v>145</v>
      </c>
      <c r="G1031" s="5">
        <v>88846</v>
      </c>
      <c r="H1031" s="5">
        <f>+E1031+G1031</f>
        <v>1199426</v>
      </c>
      <c r="I1031" s="1" t="s">
        <v>1158</v>
      </c>
      <c r="J1031" s="1" t="s">
        <v>1159</v>
      </c>
      <c r="K1031" s="20">
        <f t="shared" si="50"/>
        <v>45289</v>
      </c>
      <c r="L1031" s="16">
        <f>+VLOOKUP(B1031,'[1]2023'!I$1153:Q$1254,9,0)</f>
        <v>1199426</v>
      </c>
      <c r="M1031" s="16">
        <f t="shared" si="51"/>
        <v>0</v>
      </c>
      <c r="N1031" s="14" t="str">
        <f>+VLOOKUP(B1031,'[1]2023'!I$1153:Q$1254,7,0)</f>
        <v>20240110</v>
      </c>
      <c r="O1031" t="s">
        <v>1290</v>
      </c>
    </row>
    <row r="1032" spans="1:15" hidden="1" x14ac:dyDescent="0.2">
      <c r="A1032" s="11">
        <v>45259</v>
      </c>
      <c r="B1032" s="1">
        <v>71746</v>
      </c>
      <c r="C1032" s="1" t="s">
        <v>371</v>
      </c>
      <c r="D1032" s="1" t="s">
        <v>394</v>
      </c>
      <c r="E1032" s="5">
        <v>555290</v>
      </c>
      <c r="F1032" s="8" t="s">
        <v>145</v>
      </c>
      <c r="G1032" s="5">
        <v>44423</v>
      </c>
      <c r="H1032" s="5">
        <f>+E1032+G1032</f>
        <v>599713</v>
      </c>
      <c r="I1032" s="1" t="s">
        <v>394</v>
      </c>
      <c r="J1032" s="1" t="s">
        <v>472</v>
      </c>
      <c r="K1032" s="20">
        <f t="shared" si="50"/>
        <v>45289</v>
      </c>
      <c r="L1032" s="16">
        <f>+VLOOKUP(B1032,'[1]2023'!I$1153:Q$1254,9,0)</f>
        <v>599713</v>
      </c>
      <c r="M1032" s="16">
        <f t="shared" si="51"/>
        <v>0</v>
      </c>
      <c r="N1032" s="14" t="str">
        <f>+VLOOKUP(B1032,'[1]2023'!I$1153:Q$1254,7,0)</f>
        <v>20240130</v>
      </c>
      <c r="O1032" t="s">
        <v>1291</v>
      </c>
    </row>
    <row r="1033" spans="1:15" hidden="1" x14ac:dyDescent="0.2">
      <c r="A1033" s="11">
        <v>45260</v>
      </c>
      <c r="B1033" s="1">
        <v>71760</v>
      </c>
      <c r="C1033" s="1" t="s">
        <v>371</v>
      </c>
      <c r="D1033" s="1" t="s">
        <v>437</v>
      </c>
      <c r="E1033" s="5">
        <v>2766245</v>
      </c>
      <c r="F1033" s="8" t="s">
        <v>145</v>
      </c>
      <c r="G1033" s="5">
        <v>221300</v>
      </c>
      <c r="H1033" s="5">
        <f>+E1033+G1033</f>
        <v>2987545</v>
      </c>
      <c r="I1033" s="1" t="s">
        <v>437</v>
      </c>
      <c r="J1033" s="1" t="s">
        <v>456</v>
      </c>
      <c r="K1033" s="20">
        <f t="shared" si="50"/>
        <v>45290</v>
      </c>
      <c r="L1033" s="16">
        <f>+VLOOKUP(B1033,'[1]2023'!I$1153:Q$1254,9,0)</f>
        <v>2987545</v>
      </c>
      <c r="M1033" s="16">
        <f t="shared" si="51"/>
        <v>0</v>
      </c>
      <c r="N1033" s="14" t="str">
        <f>+VLOOKUP(B1033,'[1]2023'!I$1153:Q$1254,7,0)</f>
        <v>20240110</v>
      </c>
      <c r="O1033" t="s">
        <v>1290</v>
      </c>
    </row>
    <row r="1034" spans="1:15" hidden="1" x14ac:dyDescent="0.2">
      <c r="A1034" s="11">
        <v>45261</v>
      </c>
      <c r="B1034" s="1">
        <v>72871</v>
      </c>
      <c r="C1034" s="1" t="s">
        <v>371</v>
      </c>
      <c r="D1034" s="1" t="s">
        <v>438</v>
      </c>
      <c r="E1034" s="5">
        <v>1131355</v>
      </c>
      <c r="F1034" s="8" t="s">
        <v>145</v>
      </c>
      <c r="G1034" s="5">
        <v>90508</v>
      </c>
      <c r="H1034" s="5">
        <v>1221863</v>
      </c>
      <c r="I1034" s="1" t="s">
        <v>438</v>
      </c>
      <c r="J1034" s="1" t="s">
        <v>779</v>
      </c>
      <c r="K1034" s="20">
        <f t="shared" si="50"/>
        <v>45291</v>
      </c>
      <c r="L1034" s="16">
        <f>+VLOOKUP(B1034,'[1]2023'!I$1153:Q$1254,9,0)</f>
        <v>1221863</v>
      </c>
      <c r="M1034" s="16">
        <f t="shared" si="51"/>
        <v>0</v>
      </c>
      <c r="N1034" s="14" t="str">
        <f>+VLOOKUP(B1034,'[1]2023'!I$1153:Q$1254,7,0)</f>
        <v>20240130</v>
      </c>
      <c r="O1034" t="s">
        <v>1291</v>
      </c>
    </row>
    <row r="1035" spans="1:15" hidden="1" x14ac:dyDescent="0.2">
      <c r="A1035" s="11">
        <v>45262</v>
      </c>
      <c r="B1035" s="1">
        <v>72922</v>
      </c>
      <c r="C1035" s="1" t="s">
        <v>371</v>
      </c>
      <c r="D1035" s="1" t="s">
        <v>747</v>
      </c>
      <c r="E1035" s="5">
        <v>-266538</v>
      </c>
      <c r="F1035" s="8" t="s">
        <v>145</v>
      </c>
      <c r="G1035" s="5">
        <v>-21323</v>
      </c>
      <c r="H1035" s="5">
        <f>+E1035+G1035</f>
        <v>-287861</v>
      </c>
      <c r="I1035" s="1" t="s">
        <v>207</v>
      </c>
      <c r="J1035" s="1" t="s">
        <v>706</v>
      </c>
      <c r="K1035" s="20">
        <f t="shared" si="50"/>
        <v>45292</v>
      </c>
      <c r="L1035" s="16">
        <f>+VLOOKUP(B1035,'[1]2023'!I$1047:Q$1150,9,0)</f>
        <v>-287861</v>
      </c>
      <c r="M1035" s="16">
        <f t="shared" si="51"/>
        <v>0</v>
      </c>
      <c r="N1035" s="14" t="str">
        <f>+VLOOKUP(B1035,'[1]2023'!$I$1047:$O$1150,7,0)</f>
        <v>20231211</v>
      </c>
      <c r="O1035" t="s">
        <v>1248</v>
      </c>
    </row>
    <row r="1036" spans="1:15" hidden="1" x14ac:dyDescent="0.2">
      <c r="A1036" s="11">
        <v>45262</v>
      </c>
      <c r="B1036" s="1">
        <v>72944</v>
      </c>
      <c r="C1036" s="1" t="s">
        <v>371</v>
      </c>
      <c r="D1036" s="1" t="s">
        <v>747</v>
      </c>
      <c r="E1036" s="5">
        <v>-107205</v>
      </c>
      <c r="F1036" s="8" t="s">
        <v>145</v>
      </c>
      <c r="G1036" s="5">
        <v>-8576</v>
      </c>
      <c r="H1036" s="5">
        <f>+E1036+G1036</f>
        <v>-115781</v>
      </c>
      <c r="I1036" s="1" t="s">
        <v>593</v>
      </c>
      <c r="J1036" s="1" t="s">
        <v>162</v>
      </c>
      <c r="K1036" s="20">
        <f t="shared" si="50"/>
        <v>45292</v>
      </c>
      <c r="L1036" s="16">
        <f>+VLOOKUP(B1036,'[1]2023'!I$943:Q$1046,9,0)</f>
        <v>-115781</v>
      </c>
      <c r="M1036" s="16">
        <f t="shared" si="51"/>
        <v>0</v>
      </c>
      <c r="N1036" s="14" t="str">
        <f>+VLOOKUP(B1036,'[1]2023'!I$943:Q$1046,7,0)</f>
        <v>20231130</v>
      </c>
      <c r="O1036" t="s">
        <v>1224</v>
      </c>
    </row>
    <row r="1037" spans="1:15" hidden="1" x14ac:dyDescent="0.2">
      <c r="A1037" s="11">
        <v>45262</v>
      </c>
      <c r="B1037" s="1">
        <v>72945</v>
      </c>
      <c r="C1037" s="1" t="s">
        <v>371</v>
      </c>
      <c r="D1037" s="1" t="s">
        <v>747</v>
      </c>
      <c r="E1037" s="5">
        <v>-177692</v>
      </c>
      <c r="F1037" s="8" t="s">
        <v>145</v>
      </c>
      <c r="G1037" s="5">
        <v>-14215</v>
      </c>
      <c r="H1037" s="5">
        <f>+E1037+G1037</f>
        <v>-191907</v>
      </c>
      <c r="I1037" s="1" t="s">
        <v>593</v>
      </c>
      <c r="J1037" s="1" t="s">
        <v>162</v>
      </c>
      <c r="K1037" s="20">
        <f t="shared" si="50"/>
        <v>45292</v>
      </c>
      <c r="L1037" s="16">
        <f>+VLOOKUP(B1037,'[1]2023'!I$1047:Q$1150,9,0)</f>
        <v>-191907</v>
      </c>
      <c r="M1037" s="16">
        <f t="shared" si="51"/>
        <v>0</v>
      </c>
      <c r="N1037" s="14" t="str">
        <f>+VLOOKUP(B1037,'[1]2023'!$I$1047:$O$1150,7,0)</f>
        <v>20231211</v>
      </c>
      <c r="O1037" t="s">
        <v>1248</v>
      </c>
    </row>
    <row r="1038" spans="1:15" hidden="1" x14ac:dyDescent="0.2">
      <c r="A1038" s="11">
        <v>45262</v>
      </c>
      <c r="B1038" s="1">
        <v>72946</v>
      </c>
      <c r="C1038" s="1" t="s">
        <v>371</v>
      </c>
      <c r="D1038" s="1" t="s">
        <v>747</v>
      </c>
      <c r="E1038" s="5">
        <v>-238127</v>
      </c>
      <c r="F1038" s="8" t="s">
        <v>145</v>
      </c>
      <c r="G1038" s="5">
        <v>-19050</v>
      </c>
      <c r="H1038" s="5">
        <f>+E1038+G1038</f>
        <v>-257177</v>
      </c>
      <c r="I1038" s="1" t="s">
        <v>593</v>
      </c>
      <c r="J1038" s="1" t="s">
        <v>162</v>
      </c>
      <c r="K1038" s="20">
        <f t="shared" si="50"/>
        <v>45292</v>
      </c>
      <c r="L1038" s="16">
        <f>+VLOOKUP(B1038,'[1]2023'!I$1047:Q$1150,9,0)</f>
        <v>-257177</v>
      </c>
      <c r="M1038" s="16">
        <f t="shared" si="51"/>
        <v>0</v>
      </c>
      <c r="N1038" s="14" t="str">
        <f>+VLOOKUP(B1038,'[1]2023'!$I$1047:$O$1150,7,0)</f>
        <v>20231211</v>
      </c>
      <c r="O1038" t="s">
        <v>1248</v>
      </c>
    </row>
    <row r="1039" spans="1:15" hidden="1" x14ac:dyDescent="0.2">
      <c r="A1039" s="11">
        <v>45262</v>
      </c>
      <c r="B1039" s="1">
        <v>72929</v>
      </c>
      <c r="C1039" s="1" t="s">
        <v>371</v>
      </c>
      <c r="D1039" s="1" t="s">
        <v>996</v>
      </c>
      <c r="E1039" s="5">
        <v>2221160</v>
      </c>
      <c r="F1039" s="8" t="s">
        <v>145</v>
      </c>
      <c r="G1039" s="5">
        <v>177693</v>
      </c>
      <c r="H1039" s="5">
        <v>2398853</v>
      </c>
      <c r="I1039" s="1" t="s">
        <v>748</v>
      </c>
      <c r="J1039" s="1" t="s">
        <v>134</v>
      </c>
      <c r="K1039" s="20">
        <f t="shared" si="50"/>
        <v>45292</v>
      </c>
      <c r="L1039" s="16">
        <f>+VLOOKUP(B1039,'[1]2023'!I$1153:Q$1254,9,0)</f>
        <v>2398853</v>
      </c>
      <c r="M1039" s="16">
        <f t="shared" si="51"/>
        <v>0</v>
      </c>
      <c r="N1039" s="14" t="str">
        <f>+VLOOKUP(B1039,'[1]2023'!I$1153:Q$1254,7,0)</f>
        <v>20240130</v>
      </c>
      <c r="O1039" t="s">
        <v>1291</v>
      </c>
    </row>
    <row r="1040" spans="1:15" hidden="1" x14ac:dyDescent="0.2">
      <c r="A1040" s="11">
        <v>45264</v>
      </c>
      <c r="B1040" s="1">
        <v>73000</v>
      </c>
      <c r="C1040" s="1" t="s">
        <v>371</v>
      </c>
      <c r="D1040" s="1" t="s">
        <v>1250</v>
      </c>
      <c r="E1040" s="5">
        <v>3273945</v>
      </c>
      <c r="F1040" s="8" t="s">
        <v>145</v>
      </c>
      <c r="G1040" s="5">
        <v>261916</v>
      </c>
      <c r="H1040" s="5">
        <v>3535861</v>
      </c>
      <c r="I1040" s="1" t="s">
        <v>302</v>
      </c>
      <c r="J1040" s="1" t="s">
        <v>375</v>
      </c>
      <c r="K1040" s="20">
        <f t="shared" si="50"/>
        <v>45294</v>
      </c>
      <c r="L1040" s="16">
        <f>+VLOOKUP(B1040,'[1]2023'!I$1153:Q$1254,9,0)</f>
        <v>3535861</v>
      </c>
      <c r="M1040" s="16">
        <f t="shared" si="51"/>
        <v>0</v>
      </c>
      <c r="N1040" s="14" t="str">
        <f>+VLOOKUP(B1040,'[1]2023'!I$1153:Q$1254,7,0)</f>
        <v>20240130</v>
      </c>
      <c r="O1040" t="s">
        <v>1291</v>
      </c>
    </row>
    <row r="1041" spans="1:15" hidden="1" x14ac:dyDescent="0.2">
      <c r="A1041" s="11">
        <v>45264</v>
      </c>
      <c r="B1041" s="1">
        <v>73007</v>
      </c>
      <c r="C1041" s="1" t="s">
        <v>371</v>
      </c>
      <c r="D1041" s="1" t="s">
        <v>1251</v>
      </c>
      <c r="E1041" s="5">
        <v>2241935</v>
      </c>
      <c r="F1041" s="8" t="s">
        <v>145</v>
      </c>
      <c r="G1041" s="5">
        <v>179355</v>
      </c>
      <c r="H1041" s="5">
        <v>2421290</v>
      </c>
      <c r="I1041" s="1" t="s">
        <v>1158</v>
      </c>
      <c r="J1041" s="1" t="s">
        <v>1159</v>
      </c>
      <c r="K1041" s="20">
        <f t="shared" si="50"/>
        <v>45294</v>
      </c>
      <c r="L1041" s="16">
        <f>+VLOOKUP(B1041,'[1]2023'!I$1153:Q$1254,9,0)</f>
        <v>2421290</v>
      </c>
      <c r="M1041" s="16">
        <f t="shared" si="51"/>
        <v>0</v>
      </c>
      <c r="N1041" s="14" t="str">
        <f>+VLOOKUP(B1041,'[1]2023'!I$1153:Q$1254,7,0)</f>
        <v>20240130</v>
      </c>
      <c r="O1041" t="s">
        <v>1291</v>
      </c>
    </row>
    <row r="1042" spans="1:15" hidden="1" x14ac:dyDescent="0.2">
      <c r="A1042" s="11">
        <v>45264</v>
      </c>
      <c r="B1042" s="1">
        <v>73043</v>
      </c>
      <c r="C1042" s="1" t="s">
        <v>371</v>
      </c>
      <c r="D1042" s="1" t="s">
        <v>394</v>
      </c>
      <c r="E1042" s="5">
        <v>777406</v>
      </c>
      <c r="F1042" s="8" t="s">
        <v>145</v>
      </c>
      <c r="G1042" s="5">
        <v>62192</v>
      </c>
      <c r="H1042" s="5">
        <v>839598</v>
      </c>
      <c r="I1042" s="1" t="s">
        <v>394</v>
      </c>
      <c r="J1042" s="1" t="s">
        <v>472</v>
      </c>
      <c r="K1042" s="20">
        <f t="shared" si="50"/>
        <v>45294</v>
      </c>
      <c r="L1042" s="16">
        <f>+VLOOKUP(B1042,'[1]2023'!I$1153:Q$1254,9,0)</f>
        <v>839598</v>
      </c>
      <c r="M1042" s="16">
        <f t="shared" si="51"/>
        <v>0</v>
      </c>
      <c r="N1042" s="14" t="str">
        <f>+VLOOKUP(B1042,'[1]2023'!I$1153:Q$1254,7,0)</f>
        <v>20240130</v>
      </c>
      <c r="O1042" t="s">
        <v>1291</v>
      </c>
    </row>
    <row r="1043" spans="1:15" hidden="1" x14ac:dyDescent="0.2">
      <c r="A1043" s="11">
        <v>45264</v>
      </c>
      <c r="B1043" s="1">
        <v>73044</v>
      </c>
      <c r="C1043" s="1" t="s">
        <v>371</v>
      </c>
      <c r="D1043" s="1" t="s">
        <v>394</v>
      </c>
      <c r="E1043" s="5">
        <v>857640</v>
      </c>
      <c r="F1043" s="8" t="s">
        <v>145</v>
      </c>
      <c r="G1043" s="5">
        <v>68611</v>
      </c>
      <c r="H1043" s="5">
        <v>926251</v>
      </c>
      <c r="I1043" s="1" t="s">
        <v>394</v>
      </c>
      <c r="J1043" s="1" t="s">
        <v>472</v>
      </c>
      <c r="K1043" s="20">
        <f t="shared" si="50"/>
        <v>45294</v>
      </c>
      <c r="L1043" s="16">
        <f>+VLOOKUP(B1043,'[1]2023'!I$1153:Q$1254,9,0)</f>
        <v>926251</v>
      </c>
      <c r="M1043" s="16">
        <f t="shared" si="51"/>
        <v>0</v>
      </c>
      <c r="N1043" s="14" t="str">
        <f>+VLOOKUP(B1043,'[1]2023'!I$1153:Q$1254,7,0)</f>
        <v>20240130</v>
      </c>
      <c r="O1043" t="s">
        <v>1291</v>
      </c>
    </row>
    <row r="1044" spans="1:15" hidden="1" x14ac:dyDescent="0.2">
      <c r="A1044" s="11">
        <v>45264</v>
      </c>
      <c r="B1044" s="1">
        <v>73045</v>
      </c>
      <c r="C1044" s="1" t="s">
        <v>371</v>
      </c>
      <c r="D1044" s="1" t="s">
        <v>207</v>
      </c>
      <c r="E1044" s="5">
        <v>4483870</v>
      </c>
      <c r="F1044" s="8" t="s">
        <v>145</v>
      </c>
      <c r="G1044" s="5">
        <v>358710</v>
      </c>
      <c r="H1044" s="5">
        <v>4842580</v>
      </c>
      <c r="I1044" s="1" t="s">
        <v>207</v>
      </c>
      <c r="J1044" s="1" t="s">
        <v>706</v>
      </c>
      <c r="K1044" s="20">
        <f t="shared" si="50"/>
        <v>45294</v>
      </c>
      <c r="L1044" s="16">
        <f>+VLOOKUP(B1044,'[1]2023'!I$1153:Q$1254,9,0)</f>
        <v>4842580</v>
      </c>
      <c r="M1044" s="16">
        <f t="shared" si="51"/>
        <v>0</v>
      </c>
      <c r="N1044" s="14" t="str">
        <f>+VLOOKUP(B1044,'[1]2023'!I$1153:Q$1254,7,0)</f>
        <v>20240130</v>
      </c>
      <c r="O1044" t="s">
        <v>1291</v>
      </c>
    </row>
    <row r="1045" spans="1:15" hidden="1" x14ac:dyDescent="0.2">
      <c r="A1045" s="11">
        <v>45264</v>
      </c>
      <c r="B1045" s="1">
        <v>73046</v>
      </c>
      <c r="C1045" s="1" t="s">
        <v>371</v>
      </c>
      <c r="D1045" s="1" t="s">
        <v>393</v>
      </c>
      <c r="E1045" s="5">
        <v>2917345</v>
      </c>
      <c r="F1045" s="8" t="s">
        <v>145</v>
      </c>
      <c r="G1045" s="5">
        <v>233388</v>
      </c>
      <c r="H1045" s="5">
        <v>3150733</v>
      </c>
      <c r="I1045" s="1" t="s">
        <v>393</v>
      </c>
      <c r="J1045" s="1" t="s">
        <v>677</v>
      </c>
      <c r="K1045" s="20">
        <f t="shared" si="50"/>
        <v>45294</v>
      </c>
      <c r="L1045" s="16">
        <f>+VLOOKUP(B1045,'[1]2023'!I$1153:Q$1254,9,0)</f>
        <v>3150733</v>
      </c>
      <c r="M1045" s="16">
        <f t="shared" si="51"/>
        <v>0</v>
      </c>
      <c r="N1045" s="14" t="str">
        <f>+VLOOKUP(B1045,'[1]2023'!I$1153:Q$1254,7,0)</f>
        <v>20240130</v>
      </c>
      <c r="O1045" t="s">
        <v>1291</v>
      </c>
    </row>
    <row r="1046" spans="1:15" hidden="1" x14ac:dyDescent="0.2">
      <c r="A1046" s="11">
        <v>45265</v>
      </c>
      <c r="B1046" s="1">
        <v>73118</v>
      </c>
      <c r="C1046" s="1" t="s">
        <v>371</v>
      </c>
      <c r="D1046" s="1" t="s">
        <v>437</v>
      </c>
      <c r="E1046" s="5">
        <v>1745950</v>
      </c>
      <c r="F1046" s="8" t="s">
        <v>145</v>
      </c>
      <c r="G1046" s="5">
        <v>139676</v>
      </c>
      <c r="H1046" s="5">
        <v>1885626</v>
      </c>
      <c r="I1046" s="1" t="s">
        <v>437</v>
      </c>
      <c r="J1046" s="1" t="s">
        <v>456</v>
      </c>
      <c r="K1046" s="20">
        <f t="shared" si="50"/>
        <v>45295</v>
      </c>
      <c r="L1046" s="16">
        <f>+VLOOKUP(B1046,'[1]2023'!I$1153:Q$1254,9,0)</f>
        <v>1885626</v>
      </c>
      <c r="M1046" s="16">
        <f t="shared" si="51"/>
        <v>0</v>
      </c>
      <c r="N1046" s="14" t="str">
        <f>+VLOOKUP(B1046,'[1]2023'!I$1153:Q$1254,7,0)</f>
        <v>20240130</v>
      </c>
      <c r="O1046" t="s">
        <v>1291</v>
      </c>
    </row>
    <row r="1047" spans="1:15" hidden="1" x14ac:dyDescent="0.2">
      <c r="A1047" s="11">
        <v>45266</v>
      </c>
      <c r="B1047" s="1">
        <v>73176</v>
      </c>
      <c r="C1047" s="1" t="s">
        <v>371</v>
      </c>
      <c r="D1047" s="1" t="s">
        <v>996</v>
      </c>
      <c r="E1047" s="5">
        <v>4007150</v>
      </c>
      <c r="F1047" s="8" t="s">
        <v>145</v>
      </c>
      <c r="G1047" s="5">
        <v>320572</v>
      </c>
      <c r="H1047" s="5">
        <v>4327722</v>
      </c>
      <c r="I1047" s="1" t="s">
        <v>748</v>
      </c>
      <c r="J1047" s="1" t="s">
        <v>134</v>
      </c>
      <c r="K1047" s="20">
        <f t="shared" si="50"/>
        <v>45296</v>
      </c>
      <c r="L1047" s="16">
        <f>+VLOOKUP(B1047,'[1]2023'!I$1153:Q$1254,9,0)</f>
        <v>4327722</v>
      </c>
      <c r="M1047" s="16">
        <f t="shared" si="51"/>
        <v>0</v>
      </c>
      <c r="N1047" s="14" t="str">
        <f>+VLOOKUP(B1047,'[1]2023'!I$1153:Q$1254,7,0)</f>
        <v>20240130</v>
      </c>
      <c r="O1047" t="s">
        <v>1291</v>
      </c>
    </row>
    <row r="1048" spans="1:15" hidden="1" x14ac:dyDescent="0.2">
      <c r="A1048" s="11">
        <v>45266</v>
      </c>
      <c r="B1048" s="1">
        <v>73185</v>
      </c>
      <c r="C1048" s="1" t="s">
        <v>371</v>
      </c>
      <c r="D1048" s="1" t="s">
        <v>1252</v>
      </c>
      <c r="E1048" s="5">
        <v>1110580</v>
      </c>
      <c r="F1048" s="8" t="s">
        <v>145</v>
      </c>
      <c r="G1048" s="5">
        <v>88846</v>
      </c>
      <c r="H1048" s="5">
        <v>1199426</v>
      </c>
      <c r="I1048" s="1" t="s">
        <v>1158</v>
      </c>
      <c r="J1048" s="1" t="s">
        <v>1159</v>
      </c>
      <c r="K1048" s="20">
        <f t="shared" si="50"/>
        <v>45296</v>
      </c>
      <c r="L1048" s="16">
        <f>+VLOOKUP(B1048,'[1]2023'!I$1153:Q$1254,9,0)</f>
        <v>1199426</v>
      </c>
      <c r="M1048" s="16">
        <f t="shared" si="51"/>
        <v>0</v>
      </c>
      <c r="N1048" s="14" t="str">
        <f>+VLOOKUP(B1048,'[1]2023'!I$1153:Q$1254,7,0)</f>
        <v>20240130</v>
      </c>
      <c r="O1048" t="s">
        <v>1291</v>
      </c>
    </row>
    <row r="1049" spans="1:15" hidden="1" x14ac:dyDescent="0.2">
      <c r="A1049" s="11">
        <v>45267</v>
      </c>
      <c r="B1049" s="1">
        <v>98</v>
      </c>
      <c r="C1049" s="30"/>
      <c r="D1049" s="1" t="s">
        <v>1238</v>
      </c>
      <c r="E1049" s="5">
        <v>-52730</v>
      </c>
      <c r="F1049" s="28">
        <v>0.1</v>
      </c>
      <c r="G1049" s="5">
        <v>-5273</v>
      </c>
      <c r="H1049" s="5">
        <f>+E1049+G1049</f>
        <v>-58003</v>
      </c>
      <c r="I1049" s="1" t="s">
        <v>394</v>
      </c>
      <c r="J1049" s="1" t="s">
        <v>472</v>
      </c>
      <c r="K1049" s="20">
        <f t="shared" si="50"/>
        <v>45297</v>
      </c>
      <c r="L1049" s="16">
        <f>+VLOOKUP(B1049,'[1]2023'!I$1047:Q$1150,9,0)</f>
        <v>-58003</v>
      </c>
      <c r="M1049" s="16">
        <f t="shared" si="51"/>
        <v>0</v>
      </c>
      <c r="N1049" s="14" t="str">
        <f>+VLOOKUP(B1049,'[1]2023'!$I$1047:$O$1150,7,0)</f>
        <v>20231211</v>
      </c>
      <c r="O1049" t="s">
        <v>1248</v>
      </c>
    </row>
    <row r="1050" spans="1:15" hidden="1" x14ac:dyDescent="0.2">
      <c r="A1050" s="11">
        <v>45267</v>
      </c>
      <c r="B1050" s="1">
        <v>11229</v>
      </c>
      <c r="C1050" s="30"/>
      <c r="D1050" s="1" t="s">
        <v>1238</v>
      </c>
      <c r="E1050" s="5">
        <v>-177653</v>
      </c>
      <c r="F1050" s="28">
        <v>0.1</v>
      </c>
      <c r="G1050" s="5">
        <v>-17765</v>
      </c>
      <c r="H1050" s="5">
        <f>+E1050+G1050</f>
        <v>-195418</v>
      </c>
      <c r="I1050" s="1" t="s">
        <v>437</v>
      </c>
      <c r="J1050" s="1" t="s">
        <v>456</v>
      </c>
      <c r="K1050" s="20">
        <f t="shared" si="50"/>
        <v>45297</v>
      </c>
      <c r="L1050" s="16">
        <f>+VLOOKUP(B1050,'[1]2023'!I$1047:Q$1150,9,0)</f>
        <v>-195418</v>
      </c>
      <c r="M1050" s="16">
        <f t="shared" si="51"/>
        <v>0</v>
      </c>
      <c r="N1050" s="14" t="str">
        <f>+VLOOKUP(B1050,'[1]2023'!$I$1047:$O$1150,7,0)</f>
        <v>20231211</v>
      </c>
      <c r="O1050" t="s">
        <v>1248</v>
      </c>
    </row>
    <row r="1051" spans="1:15" hidden="1" x14ac:dyDescent="0.2">
      <c r="A1051" s="11">
        <v>45267</v>
      </c>
      <c r="B1051" s="1">
        <v>74174</v>
      </c>
      <c r="C1051" s="1" t="s">
        <v>371</v>
      </c>
      <c r="D1051" s="1" t="s">
        <v>1253</v>
      </c>
      <c r="E1051" s="5">
        <v>595330</v>
      </c>
      <c r="F1051" s="8" t="s">
        <v>145</v>
      </c>
      <c r="G1051" s="5">
        <v>47626</v>
      </c>
      <c r="H1051" s="5">
        <v>642956</v>
      </c>
      <c r="I1051" s="1" t="s">
        <v>251</v>
      </c>
      <c r="J1051" s="1" t="s">
        <v>745</v>
      </c>
      <c r="K1051" s="20">
        <f t="shared" si="50"/>
        <v>45297</v>
      </c>
      <c r="L1051" s="16">
        <f>+VLOOKUP(B1051,'[1]2023'!I$1153:Q$1254,9,0)</f>
        <v>642956</v>
      </c>
      <c r="M1051" s="16">
        <f t="shared" si="51"/>
        <v>0</v>
      </c>
      <c r="N1051" s="14" t="str">
        <f>+VLOOKUP(B1051,'[1]2023'!I$1153:Q$1254,7,0)</f>
        <v>20240130</v>
      </c>
      <c r="O1051" t="s">
        <v>1291</v>
      </c>
    </row>
    <row r="1052" spans="1:15" hidden="1" x14ac:dyDescent="0.2">
      <c r="A1052" s="11">
        <v>45268</v>
      </c>
      <c r="B1052" s="1">
        <v>9290</v>
      </c>
      <c r="D1052" s="1" t="s">
        <v>1238</v>
      </c>
      <c r="E1052" s="5">
        <v>-74456</v>
      </c>
      <c r="F1052" s="28">
        <v>0.1</v>
      </c>
      <c r="G1052" s="5">
        <v>-7446</v>
      </c>
      <c r="H1052" s="5">
        <f>+E1052+G1052</f>
        <v>-81902</v>
      </c>
      <c r="I1052" s="1" t="s">
        <v>207</v>
      </c>
      <c r="J1052" s="1" t="s">
        <v>706</v>
      </c>
      <c r="K1052" s="20">
        <f t="shared" si="50"/>
        <v>45298</v>
      </c>
      <c r="L1052" s="16">
        <f>+VLOOKUP(B1052,'[1]2023'!I$1047:Q$1150,9,0)</f>
        <v>-81902</v>
      </c>
      <c r="M1052" s="16">
        <f t="shared" si="51"/>
        <v>0</v>
      </c>
      <c r="N1052" s="14" t="str">
        <f>+VLOOKUP(B1052,'[1]2023'!$I$1047:$O$1150,7,0)</f>
        <v>20231211</v>
      </c>
      <c r="O1052" t="s">
        <v>1248</v>
      </c>
    </row>
    <row r="1053" spans="1:15" hidden="1" x14ac:dyDescent="0.2">
      <c r="A1053" s="11">
        <v>45268</v>
      </c>
      <c r="B1053" s="1">
        <v>74205</v>
      </c>
      <c r="C1053" s="14" t="s">
        <v>371</v>
      </c>
      <c r="D1053" s="1" t="s">
        <v>437</v>
      </c>
      <c r="E1053" s="5">
        <v>1686645</v>
      </c>
      <c r="F1053" s="8" t="s">
        <v>145</v>
      </c>
      <c r="G1053" s="5">
        <v>134932</v>
      </c>
      <c r="H1053" s="5">
        <v>1821577</v>
      </c>
      <c r="I1053" s="1" t="s">
        <v>437</v>
      </c>
      <c r="J1053" s="1" t="s">
        <v>456</v>
      </c>
      <c r="K1053" s="20">
        <f t="shared" si="50"/>
        <v>45298</v>
      </c>
      <c r="L1053" s="16">
        <f>+VLOOKUP(B1053,'[1]2023'!I$1153:Q$1254,9,0)</f>
        <v>1821577</v>
      </c>
      <c r="M1053" s="16">
        <f t="shared" si="51"/>
        <v>0</v>
      </c>
      <c r="N1053" s="14" t="str">
        <f>+VLOOKUP(B1053,'[1]2023'!I$1153:Q$1254,7,0)</f>
        <v>20240130</v>
      </c>
      <c r="O1053" t="s">
        <v>1291</v>
      </c>
    </row>
    <row r="1054" spans="1:15" hidden="1" x14ac:dyDescent="0.2">
      <c r="A1054" s="11">
        <v>45268</v>
      </c>
      <c r="B1054" s="1">
        <v>74339</v>
      </c>
      <c r="C1054" s="14" t="s">
        <v>371</v>
      </c>
      <c r="D1054" s="1" t="s">
        <v>394</v>
      </c>
      <c r="E1054" s="5">
        <v>1091315</v>
      </c>
      <c r="F1054" s="8" t="s">
        <v>145</v>
      </c>
      <c r="G1054" s="5">
        <v>87305</v>
      </c>
      <c r="H1054" s="5">
        <v>1178620</v>
      </c>
      <c r="I1054" s="1" t="s">
        <v>394</v>
      </c>
      <c r="J1054" s="1" t="s">
        <v>472</v>
      </c>
      <c r="K1054" s="20">
        <f t="shared" si="50"/>
        <v>45298</v>
      </c>
      <c r="L1054" s="16">
        <f>+VLOOKUP(B1054,'[1]2023'!I$1153:Q$1254,9,0)</f>
        <v>1178620</v>
      </c>
      <c r="M1054" s="16">
        <f t="shared" si="51"/>
        <v>0</v>
      </c>
      <c r="N1054" s="14" t="str">
        <f>+VLOOKUP(B1054,'[1]2023'!I$1153:Q$1254,7,0)</f>
        <v>20240130</v>
      </c>
      <c r="O1054" t="s">
        <v>1291</v>
      </c>
    </row>
    <row r="1055" spans="1:15" hidden="1" x14ac:dyDescent="0.2">
      <c r="A1055" s="11">
        <v>45268</v>
      </c>
      <c r="B1055" s="1">
        <v>74340</v>
      </c>
      <c r="C1055" s="14" t="s">
        <v>371</v>
      </c>
      <c r="D1055" s="1" t="s">
        <v>727</v>
      </c>
      <c r="E1055" s="5">
        <v>1110580</v>
      </c>
      <c r="F1055" s="8" t="s">
        <v>145</v>
      </c>
      <c r="G1055" s="5">
        <v>88846</v>
      </c>
      <c r="H1055" s="5">
        <v>1199426</v>
      </c>
      <c r="I1055" s="1" t="s">
        <v>727</v>
      </c>
      <c r="J1055" s="1" t="s">
        <v>243</v>
      </c>
      <c r="K1055" s="20">
        <f t="shared" si="50"/>
        <v>45298</v>
      </c>
      <c r="L1055" s="16">
        <f>+VLOOKUP(B1055,'[1]2023'!I$1153:Q$1254,9,0)</f>
        <v>1199426</v>
      </c>
      <c r="M1055" s="16">
        <f t="shared" si="51"/>
        <v>0</v>
      </c>
      <c r="N1055" s="14" t="str">
        <f>+VLOOKUP(B1055,'[1]2023'!I$1153:Q$1254,7,0)</f>
        <v>20240130</v>
      </c>
      <c r="O1055" t="s">
        <v>1291</v>
      </c>
    </row>
    <row r="1056" spans="1:15" hidden="1" x14ac:dyDescent="0.2">
      <c r="A1056" s="11">
        <v>45269</v>
      </c>
      <c r="B1056" s="1">
        <v>12882</v>
      </c>
      <c r="D1056" s="1" t="s">
        <v>1239</v>
      </c>
      <c r="E1056" s="5">
        <v>-287916</v>
      </c>
      <c r="F1056" s="28">
        <v>0.1</v>
      </c>
      <c r="G1056" s="5">
        <v>-28792</v>
      </c>
      <c r="H1056" s="5">
        <f t="shared" ref="H1056:H1075" si="54">+E1056+G1056</f>
        <v>-316708</v>
      </c>
      <c r="I1056" s="1" t="s">
        <v>748</v>
      </c>
      <c r="J1056" s="1" t="s">
        <v>134</v>
      </c>
      <c r="K1056" s="20">
        <f t="shared" si="50"/>
        <v>45299</v>
      </c>
      <c r="L1056" s="16">
        <f>+VLOOKUP(B1056,'[1]2023'!I$1047:Q$1150,9,0)</f>
        <v>-316708</v>
      </c>
      <c r="M1056" s="16">
        <f t="shared" si="51"/>
        <v>0</v>
      </c>
      <c r="N1056" s="14" t="str">
        <f>+VLOOKUP(B1056,'[1]2023'!$I$1047:$O$1150,7,0)</f>
        <v>20231211</v>
      </c>
      <c r="O1056" t="s">
        <v>1248</v>
      </c>
    </row>
    <row r="1057" spans="1:15" hidden="1" x14ac:dyDescent="0.2">
      <c r="A1057" s="11">
        <v>45270</v>
      </c>
      <c r="B1057" s="1">
        <v>2238</v>
      </c>
      <c r="D1057" s="1" t="s">
        <v>1240</v>
      </c>
      <c r="E1057" s="5">
        <v>-434240</v>
      </c>
      <c r="F1057" s="8" t="s">
        <v>145</v>
      </c>
      <c r="G1057" s="5">
        <v>-34739</v>
      </c>
      <c r="H1057" s="5">
        <f t="shared" si="54"/>
        <v>-468979</v>
      </c>
      <c r="I1057" s="1" t="s">
        <v>1158</v>
      </c>
      <c r="J1057" s="1" t="s">
        <v>1159</v>
      </c>
      <c r="K1057" s="20">
        <f t="shared" si="50"/>
        <v>45300</v>
      </c>
      <c r="L1057" s="16">
        <f>+VLOOKUP(B1057,'[1]2023'!I$1047:Q$1150,9,0)</f>
        <v>-468979</v>
      </c>
      <c r="M1057" s="16">
        <f t="shared" si="51"/>
        <v>0</v>
      </c>
      <c r="N1057" s="14" t="str">
        <f>+VLOOKUP(B1057,'[1]2023'!$I$1047:$O$1150,7,0)</f>
        <v>20231211</v>
      </c>
      <c r="O1057" t="s">
        <v>1248</v>
      </c>
    </row>
    <row r="1058" spans="1:15" hidden="1" x14ac:dyDescent="0.2">
      <c r="A1058" s="11">
        <v>45270</v>
      </c>
      <c r="B1058" s="1">
        <v>2621</v>
      </c>
      <c r="D1058" s="1" t="s">
        <v>1238</v>
      </c>
      <c r="E1058" s="5">
        <v>-130272</v>
      </c>
      <c r="F1058" s="28">
        <v>0.1</v>
      </c>
      <c r="G1058" s="5">
        <v>-13027</v>
      </c>
      <c r="H1058" s="5">
        <f t="shared" si="54"/>
        <v>-143299</v>
      </c>
      <c r="I1058" s="1" t="s">
        <v>1158</v>
      </c>
      <c r="J1058" s="1" t="s">
        <v>1159</v>
      </c>
      <c r="K1058" s="20">
        <f t="shared" si="50"/>
        <v>45300</v>
      </c>
      <c r="L1058" s="16">
        <f>+VLOOKUP(B1058,'[1]2023'!I$1047:Q$1150,9,0)</f>
        <v>-143299</v>
      </c>
      <c r="M1058" s="16">
        <f t="shared" si="51"/>
        <v>0</v>
      </c>
      <c r="N1058" s="14" t="str">
        <f>+VLOOKUP(B1058,'[1]2023'!$I$1047:$O$1150,7,0)</f>
        <v>20231211</v>
      </c>
      <c r="O1058" t="s">
        <v>1248</v>
      </c>
    </row>
    <row r="1059" spans="1:15" hidden="1" x14ac:dyDescent="0.2">
      <c r="A1059" s="11">
        <v>45270</v>
      </c>
      <c r="B1059" s="1">
        <v>8516</v>
      </c>
      <c r="D1059" s="1" t="s">
        <v>1241</v>
      </c>
      <c r="E1059" s="5">
        <v>-13327</v>
      </c>
      <c r="F1059" s="28">
        <v>0.1</v>
      </c>
      <c r="G1059" s="5">
        <v>-1333</v>
      </c>
      <c r="H1059" s="5">
        <f t="shared" si="54"/>
        <v>-14660</v>
      </c>
      <c r="I1059" s="1" t="s">
        <v>748</v>
      </c>
      <c r="J1059" s="1" t="s">
        <v>134</v>
      </c>
      <c r="K1059" s="20">
        <f t="shared" ref="K1059:K1122" si="55">30+A1059</f>
        <v>45300</v>
      </c>
      <c r="L1059" s="16">
        <f>+VLOOKUP(B1059,'[1]2023'!I$1047:Q$1150,9,0)</f>
        <v>-14660</v>
      </c>
      <c r="M1059" s="16">
        <f t="shared" ref="M1059:M1122" si="56">+L1059-H1059</f>
        <v>0</v>
      </c>
      <c r="N1059" s="14" t="str">
        <f>+VLOOKUP(B1059,'[1]2023'!$I$1047:$O$1150,7,0)</f>
        <v>20231211</v>
      </c>
      <c r="O1059" t="s">
        <v>1248</v>
      </c>
    </row>
    <row r="1060" spans="1:15" hidden="1" x14ac:dyDescent="0.2">
      <c r="A1060" s="11">
        <v>45271</v>
      </c>
      <c r="B1060" s="1">
        <v>74393</v>
      </c>
      <c r="C1060" s="14" t="s">
        <v>371</v>
      </c>
      <c r="D1060" s="1" t="s">
        <v>1237</v>
      </c>
      <c r="E1060" s="5">
        <v>-1151666</v>
      </c>
      <c r="F1060" s="8" t="s">
        <v>145</v>
      </c>
      <c r="G1060" s="5">
        <v>-92133</v>
      </c>
      <c r="H1060" s="5">
        <f t="shared" si="54"/>
        <v>-1243799</v>
      </c>
      <c r="I1060" s="1" t="s">
        <v>748</v>
      </c>
      <c r="J1060" s="1" t="s">
        <v>134</v>
      </c>
      <c r="K1060" s="20">
        <f t="shared" si="55"/>
        <v>45301</v>
      </c>
      <c r="L1060" s="16">
        <f>+VLOOKUP(B1060,'[1]2023'!I$1047:Q$1150,9,0)</f>
        <v>-1243799</v>
      </c>
      <c r="M1060" s="16">
        <f t="shared" si="56"/>
        <v>0</v>
      </c>
      <c r="N1060" s="14" t="str">
        <f>+VLOOKUP(B1060,'[1]2023'!$I$1047:$O$1150,7,0)</f>
        <v>20231211</v>
      </c>
      <c r="O1060" t="s">
        <v>1248</v>
      </c>
    </row>
    <row r="1061" spans="1:15" hidden="1" x14ac:dyDescent="0.2">
      <c r="A1061" s="11">
        <v>45271</v>
      </c>
      <c r="B1061" s="1">
        <v>74394</v>
      </c>
      <c r="C1061" s="14" t="s">
        <v>371</v>
      </c>
      <c r="D1061" s="1" t="s">
        <v>1237</v>
      </c>
      <c r="E1061" s="5">
        <v>-53308</v>
      </c>
      <c r="F1061" s="8" t="s">
        <v>145</v>
      </c>
      <c r="G1061" s="5">
        <v>-4265</v>
      </c>
      <c r="H1061" s="5">
        <f t="shared" si="54"/>
        <v>-57573</v>
      </c>
      <c r="I1061" s="1" t="s">
        <v>748</v>
      </c>
      <c r="J1061" s="1" t="s">
        <v>134</v>
      </c>
      <c r="K1061" s="20">
        <f t="shared" si="55"/>
        <v>45301</v>
      </c>
      <c r="L1061" s="16">
        <f>+VLOOKUP(B1061,'[1]2023'!I$1047:Q$1150,9,0)</f>
        <v>-57573</v>
      </c>
      <c r="M1061" s="16">
        <f t="shared" si="56"/>
        <v>0</v>
      </c>
      <c r="N1061" s="14" t="str">
        <f>+VLOOKUP(B1061,'[1]2023'!$I$1047:$O$1150,7,0)</f>
        <v>20231211</v>
      </c>
      <c r="O1061" t="s">
        <v>1248</v>
      </c>
    </row>
    <row r="1062" spans="1:15" hidden="1" x14ac:dyDescent="0.2">
      <c r="A1062" s="11">
        <v>45271</v>
      </c>
      <c r="B1062" s="1">
        <v>74395</v>
      </c>
      <c r="C1062" s="14" t="s">
        <v>371</v>
      </c>
      <c r="D1062" s="1" t="s">
        <v>1237</v>
      </c>
      <c r="E1062" s="5">
        <v>-135763</v>
      </c>
      <c r="F1062" s="8" t="s">
        <v>145</v>
      </c>
      <c r="G1062" s="5">
        <v>-10861</v>
      </c>
      <c r="H1062" s="5">
        <f t="shared" si="54"/>
        <v>-146624</v>
      </c>
      <c r="I1062" s="1" t="s">
        <v>438</v>
      </c>
      <c r="J1062" s="1" t="s">
        <v>779</v>
      </c>
      <c r="K1062" s="20">
        <f t="shared" si="55"/>
        <v>45301</v>
      </c>
      <c r="L1062" s="16">
        <f>+VLOOKUP(B1062,'[1]2023'!I$1047:Q$1150,9,0)</f>
        <v>-146624</v>
      </c>
      <c r="M1062" s="16">
        <f t="shared" si="56"/>
        <v>0</v>
      </c>
      <c r="N1062" s="14" t="str">
        <f>+VLOOKUP(B1062,'[1]2023'!$I$1047:$O$1150,7,0)</f>
        <v>20231211</v>
      </c>
      <c r="O1062" t="s">
        <v>1248</v>
      </c>
    </row>
    <row r="1063" spans="1:15" hidden="1" x14ac:dyDescent="0.2">
      <c r="A1063" s="11">
        <v>45271</v>
      </c>
      <c r="B1063" s="1">
        <v>74396</v>
      </c>
      <c r="C1063" s="14" t="s">
        <v>371</v>
      </c>
      <c r="D1063" s="1" t="s">
        <v>1237</v>
      </c>
      <c r="E1063" s="5">
        <v>-210919</v>
      </c>
      <c r="F1063" s="8" t="s">
        <v>145</v>
      </c>
      <c r="G1063" s="5">
        <v>-16874</v>
      </c>
      <c r="H1063" s="5">
        <f t="shared" si="54"/>
        <v>-227793</v>
      </c>
      <c r="I1063" s="1" t="s">
        <v>394</v>
      </c>
      <c r="J1063" s="1" t="s">
        <v>472</v>
      </c>
      <c r="K1063" s="20">
        <f t="shared" si="55"/>
        <v>45301</v>
      </c>
      <c r="L1063" s="16">
        <f>+VLOOKUP(B1063,'[1]2023'!I$1047:Q$1150,9,0)</f>
        <v>-227793</v>
      </c>
      <c r="M1063" s="16">
        <f t="shared" si="56"/>
        <v>0</v>
      </c>
      <c r="N1063" s="14" t="str">
        <f>+VLOOKUP(B1063,'[1]2023'!$I$1047:$O$1150,7,0)</f>
        <v>20231211</v>
      </c>
      <c r="O1063" t="s">
        <v>1248</v>
      </c>
    </row>
    <row r="1064" spans="1:15" hidden="1" x14ac:dyDescent="0.2">
      <c r="A1064" s="11">
        <v>45271</v>
      </c>
      <c r="B1064" s="1">
        <v>74397</v>
      </c>
      <c r="C1064" s="14" t="s">
        <v>371</v>
      </c>
      <c r="D1064" s="1" t="s">
        <v>1237</v>
      </c>
      <c r="E1064" s="5">
        <v>-535049</v>
      </c>
      <c r="F1064" s="8" t="s">
        <v>145</v>
      </c>
      <c r="G1064" s="5">
        <v>-42804</v>
      </c>
      <c r="H1064" s="5">
        <f t="shared" si="54"/>
        <v>-577853</v>
      </c>
      <c r="I1064" s="1" t="s">
        <v>302</v>
      </c>
      <c r="J1064" s="1" t="s">
        <v>375</v>
      </c>
      <c r="K1064" s="20">
        <f t="shared" si="55"/>
        <v>45301</v>
      </c>
      <c r="L1064" s="16">
        <f>+VLOOKUP(B1064,'[1]2023'!I$1047:Q$1150,9,0)</f>
        <v>-577853</v>
      </c>
      <c r="M1064" s="16">
        <f t="shared" si="56"/>
        <v>0</v>
      </c>
      <c r="N1064" s="14" t="str">
        <f>+VLOOKUP(B1064,'[1]2023'!$I$1047:$O$1150,7,0)</f>
        <v>20231211</v>
      </c>
      <c r="O1064" t="s">
        <v>1248</v>
      </c>
    </row>
    <row r="1065" spans="1:15" hidden="1" x14ac:dyDescent="0.2">
      <c r="A1065" s="11">
        <v>45271</v>
      </c>
      <c r="B1065" s="1">
        <v>74398</v>
      </c>
      <c r="C1065" s="14" t="s">
        <v>371</v>
      </c>
      <c r="D1065" s="1" t="s">
        <v>1237</v>
      </c>
      <c r="E1065" s="5">
        <v>-297825</v>
      </c>
      <c r="F1065" s="8" t="s">
        <v>145</v>
      </c>
      <c r="G1065" s="5">
        <v>-23826</v>
      </c>
      <c r="H1065" s="5">
        <f t="shared" si="54"/>
        <v>-321651</v>
      </c>
      <c r="I1065" s="1" t="s">
        <v>207</v>
      </c>
      <c r="J1065" s="1" t="s">
        <v>706</v>
      </c>
      <c r="K1065" s="20">
        <f t="shared" si="55"/>
        <v>45301</v>
      </c>
      <c r="L1065" s="16">
        <f>+VLOOKUP(B1065,'[1]2023'!I$1047:Q$1150,9,0)</f>
        <v>-321651</v>
      </c>
      <c r="M1065" s="16">
        <f t="shared" si="56"/>
        <v>0</v>
      </c>
      <c r="N1065" s="14" t="str">
        <f>+VLOOKUP(B1065,'[1]2023'!$I$1047:$O$1150,7,0)</f>
        <v>20231211</v>
      </c>
      <c r="O1065" t="s">
        <v>1248</v>
      </c>
    </row>
    <row r="1066" spans="1:15" hidden="1" x14ac:dyDescent="0.2">
      <c r="A1066" s="11">
        <v>45271</v>
      </c>
      <c r="B1066" s="1">
        <v>74399</v>
      </c>
      <c r="C1066" s="14" t="s">
        <v>371</v>
      </c>
      <c r="D1066" s="1" t="s">
        <v>1237</v>
      </c>
      <c r="E1066" s="5">
        <v>-482004</v>
      </c>
      <c r="F1066" s="8" t="s">
        <v>145</v>
      </c>
      <c r="G1066" s="5">
        <v>-38560</v>
      </c>
      <c r="H1066" s="5">
        <f t="shared" si="54"/>
        <v>-520564</v>
      </c>
      <c r="I1066" s="1" t="s">
        <v>727</v>
      </c>
      <c r="J1066" s="1" t="s">
        <v>243</v>
      </c>
      <c r="K1066" s="20">
        <f t="shared" si="55"/>
        <v>45301</v>
      </c>
      <c r="L1066" s="16">
        <f>+VLOOKUP(B1066,'[1]2023'!I$1047:Q$1150,9,0)</f>
        <v>-520564</v>
      </c>
      <c r="M1066" s="16">
        <f t="shared" si="56"/>
        <v>0</v>
      </c>
      <c r="N1066" s="14" t="str">
        <f>+VLOOKUP(B1066,'[1]2023'!$I$1047:$O$1150,7,0)</f>
        <v>20231211</v>
      </c>
      <c r="O1066" t="s">
        <v>1248</v>
      </c>
    </row>
    <row r="1067" spans="1:15" hidden="1" x14ac:dyDescent="0.2">
      <c r="A1067" s="11">
        <v>45271</v>
      </c>
      <c r="B1067" s="1">
        <v>74400</v>
      </c>
      <c r="C1067" s="14" t="s">
        <v>371</v>
      </c>
      <c r="D1067" s="1" t="s">
        <v>1237</v>
      </c>
      <c r="E1067" s="5">
        <v>-710610</v>
      </c>
      <c r="F1067" s="8" t="s">
        <v>145</v>
      </c>
      <c r="G1067" s="5">
        <v>-56849</v>
      </c>
      <c r="H1067" s="5">
        <f t="shared" si="54"/>
        <v>-767459</v>
      </c>
      <c r="I1067" s="1" t="s">
        <v>437</v>
      </c>
      <c r="J1067" s="1" t="s">
        <v>456</v>
      </c>
      <c r="K1067" s="20">
        <f t="shared" si="55"/>
        <v>45301</v>
      </c>
      <c r="L1067" s="16">
        <f>+VLOOKUP(B1067,'[1]2023'!I$1047:Q$1150,9,0)</f>
        <v>-767459</v>
      </c>
      <c r="M1067" s="16">
        <f t="shared" si="56"/>
        <v>0</v>
      </c>
      <c r="N1067" s="14" t="str">
        <f>+VLOOKUP(B1067,'[1]2023'!$I$1047:$O$1150,7,0)</f>
        <v>20231211</v>
      </c>
      <c r="O1067" t="s">
        <v>1248</v>
      </c>
    </row>
    <row r="1068" spans="1:15" hidden="1" x14ac:dyDescent="0.2">
      <c r="A1068" s="11">
        <v>45271</v>
      </c>
      <c r="B1068" s="1">
        <v>74401</v>
      </c>
      <c r="C1068" s="14" t="s">
        <v>371</v>
      </c>
      <c r="D1068" s="1" t="s">
        <v>1237</v>
      </c>
      <c r="E1068" s="5">
        <v>-307245</v>
      </c>
      <c r="F1068" s="8" t="s">
        <v>145</v>
      </c>
      <c r="G1068" s="5">
        <v>-24580</v>
      </c>
      <c r="H1068" s="5">
        <f t="shared" si="54"/>
        <v>-331825</v>
      </c>
      <c r="I1068" s="1" t="s">
        <v>393</v>
      </c>
      <c r="J1068" s="1" t="s">
        <v>677</v>
      </c>
      <c r="K1068" s="20">
        <f t="shared" si="55"/>
        <v>45301</v>
      </c>
      <c r="L1068" s="16">
        <f>+VLOOKUP(B1068,'[1]2023'!I$1047:Q$1150,9,0)</f>
        <v>-331825</v>
      </c>
      <c r="M1068" s="16">
        <f t="shared" si="56"/>
        <v>0</v>
      </c>
      <c r="N1068" s="14" t="str">
        <f>+VLOOKUP(B1068,'[1]2023'!$I$1047:$O$1150,7,0)</f>
        <v>20231211</v>
      </c>
      <c r="O1068" t="s">
        <v>1248</v>
      </c>
    </row>
    <row r="1069" spans="1:15" hidden="1" x14ac:dyDescent="0.2">
      <c r="A1069" s="11">
        <v>45271</v>
      </c>
      <c r="B1069" s="1">
        <v>74402</v>
      </c>
      <c r="C1069" s="14" t="s">
        <v>371</v>
      </c>
      <c r="D1069" s="1" t="s">
        <v>1237</v>
      </c>
      <c r="E1069" s="5">
        <v>-107159</v>
      </c>
      <c r="F1069" s="8" t="s">
        <v>145</v>
      </c>
      <c r="G1069" s="5">
        <v>-8573</v>
      </c>
      <c r="H1069" s="5">
        <f t="shared" si="54"/>
        <v>-115732</v>
      </c>
      <c r="I1069" s="1" t="s">
        <v>251</v>
      </c>
      <c r="J1069" s="1" t="s">
        <v>745</v>
      </c>
      <c r="K1069" s="20">
        <f t="shared" si="55"/>
        <v>45301</v>
      </c>
      <c r="L1069" s="16">
        <f>+VLOOKUP(B1069,'[1]2023'!I$1047:Q$1150,9,0)</f>
        <v>-115732</v>
      </c>
      <c r="M1069" s="16">
        <f t="shared" si="56"/>
        <v>0</v>
      </c>
      <c r="N1069" s="14" t="str">
        <f>+VLOOKUP(B1069,'[1]2023'!$I$1047:$O$1150,7,0)</f>
        <v>20231211</v>
      </c>
      <c r="O1069" t="s">
        <v>1248</v>
      </c>
    </row>
    <row r="1070" spans="1:15" hidden="1" x14ac:dyDescent="0.2">
      <c r="A1070" s="11">
        <v>45271</v>
      </c>
      <c r="B1070" s="1">
        <v>74403</v>
      </c>
      <c r="C1070" s="14" t="s">
        <v>371</v>
      </c>
      <c r="D1070" s="1" t="s">
        <v>1237</v>
      </c>
      <c r="E1070" s="5">
        <v>-1195964</v>
      </c>
      <c r="F1070" s="8" t="s">
        <v>145</v>
      </c>
      <c r="G1070" s="5">
        <v>-95677</v>
      </c>
      <c r="H1070" s="5">
        <f t="shared" si="54"/>
        <v>-1291641</v>
      </c>
      <c r="I1070" s="1" t="s">
        <v>593</v>
      </c>
      <c r="J1070" s="1" t="s">
        <v>162</v>
      </c>
      <c r="K1070" s="20">
        <f t="shared" si="55"/>
        <v>45301</v>
      </c>
      <c r="L1070" s="16">
        <f>+VLOOKUP(B1070,'[1]2023'!I$1047:Q$1150,9,0)</f>
        <v>-1291641</v>
      </c>
      <c r="M1070" s="16">
        <f t="shared" si="56"/>
        <v>0</v>
      </c>
      <c r="N1070" s="14" t="str">
        <f>+VLOOKUP(B1070,'[1]2023'!$I$1047:$O$1150,7,0)</f>
        <v>20231211</v>
      </c>
      <c r="O1070" t="s">
        <v>1248</v>
      </c>
    </row>
    <row r="1071" spans="1:15" hidden="1" x14ac:dyDescent="0.2">
      <c r="A1071" s="11">
        <v>45271</v>
      </c>
      <c r="B1071" s="1">
        <v>74404</v>
      </c>
      <c r="C1071" s="14" t="s">
        <v>371</v>
      </c>
      <c r="D1071" s="1" t="s">
        <v>1237</v>
      </c>
      <c r="E1071" s="5">
        <v>-521088</v>
      </c>
      <c r="F1071" s="8" t="s">
        <v>145</v>
      </c>
      <c r="G1071" s="5">
        <v>-41687</v>
      </c>
      <c r="H1071" s="5">
        <f t="shared" si="54"/>
        <v>-562775</v>
      </c>
      <c r="I1071" s="1" t="s">
        <v>1158</v>
      </c>
      <c r="J1071" s="1" t="s">
        <v>1159</v>
      </c>
      <c r="K1071" s="20">
        <f t="shared" si="55"/>
        <v>45301</v>
      </c>
      <c r="L1071" s="16">
        <f>+VLOOKUP(B1071,'[1]2023'!I$1047:Q$1150,9,0)</f>
        <v>-562775</v>
      </c>
      <c r="M1071" s="16">
        <f t="shared" si="56"/>
        <v>0</v>
      </c>
      <c r="N1071" s="14" t="str">
        <f>+VLOOKUP(B1071,'[1]2023'!$I$1047:$O$1150,7,0)</f>
        <v>20231211</v>
      </c>
      <c r="O1071" t="s">
        <v>1248</v>
      </c>
    </row>
    <row r="1072" spans="1:15" hidden="1" x14ac:dyDescent="0.2">
      <c r="A1072" s="11">
        <v>45271</v>
      </c>
      <c r="B1072" s="1">
        <v>5875</v>
      </c>
      <c r="D1072" s="1" t="s">
        <v>1240</v>
      </c>
      <c r="E1072" s="5">
        <v>-89300</v>
      </c>
      <c r="F1072" s="8" t="s">
        <v>145</v>
      </c>
      <c r="G1072" s="5">
        <v>-7144</v>
      </c>
      <c r="H1072" s="5">
        <f t="shared" si="54"/>
        <v>-96444</v>
      </c>
      <c r="I1072" s="1" t="s">
        <v>251</v>
      </c>
      <c r="J1072" s="1" t="s">
        <v>745</v>
      </c>
      <c r="K1072" s="20">
        <f t="shared" si="55"/>
        <v>45301</v>
      </c>
      <c r="L1072" s="16">
        <f>+VLOOKUP(B1072,'[1]2023'!I$1047:Q$1150,9,0)</f>
        <v>-96444</v>
      </c>
      <c r="M1072" s="16">
        <f t="shared" si="56"/>
        <v>0</v>
      </c>
      <c r="N1072" s="14" t="str">
        <f>+VLOOKUP(B1072,'[1]2023'!$I$1047:$O$1150,7,0)</f>
        <v>20231211</v>
      </c>
      <c r="O1072" t="s">
        <v>1248</v>
      </c>
    </row>
    <row r="1073" spans="1:15" hidden="1" x14ac:dyDescent="0.2">
      <c r="A1073" s="11">
        <v>45271</v>
      </c>
      <c r="B1073" s="1">
        <v>7472</v>
      </c>
      <c r="D1073" s="1" t="s">
        <v>1238</v>
      </c>
      <c r="E1073" s="5">
        <v>-133762</v>
      </c>
      <c r="F1073" s="28">
        <v>0.1</v>
      </c>
      <c r="G1073" s="5">
        <v>-13376</v>
      </c>
      <c r="H1073" s="5">
        <f t="shared" si="54"/>
        <v>-147138</v>
      </c>
      <c r="I1073" s="1" t="s">
        <v>302</v>
      </c>
      <c r="J1073" s="1" t="s">
        <v>375</v>
      </c>
      <c r="K1073" s="20">
        <f t="shared" si="55"/>
        <v>45301</v>
      </c>
      <c r="L1073" s="16">
        <f>+VLOOKUP(B1073,'[1]2023'!I$1047:Q$1150,9,0)</f>
        <v>-147138</v>
      </c>
      <c r="M1073" s="16">
        <f t="shared" si="56"/>
        <v>0</v>
      </c>
      <c r="N1073" s="14" t="str">
        <f>+VLOOKUP(B1073,'[1]2023'!$I$1047:$O$1150,7,0)</f>
        <v>20231211</v>
      </c>
      <c r="O1073" t="s">
        <v>1248</v>
      </c>
    </row>
    <row r="1074" spans="1:15" hidden="1" x14ac:dyDescent="0.2">
      <c r="A1074" s="11">
        <v>45271</v>
      </c>
      <c r="B1074" s="1">
        <v>8673</v>
      </c>
      <c r="D1074" s="1" t="s">
        <v>1242</v>
      </c>
      <c r="E1074" s="5">
        <v>-44423</v>
      </c>
      <c r="F1074" s="8" t="s">
        <v>145</v>
      </c>
      <c r="G1074" s="5">
        <v>-3554</v>
      </c>
      <c r="H1074" s="5">
        <f t="shared" si="54"/>
        <v>-47977</v>
      </c>
      <c r="I1074" s="1" t="s">
        <v>748</v>
      </c>
      <c r="J1074" s="1" t="s">
        <v>134</v>
      </c>
      <c r="K1074" s="20">
        <f t="shared" si="55"/>
        <v>45301</v>
      </c>
      <c r="L1074" s="16">
        <f>+VLOOKUP(B1074,'[1]2023'!I$1047:Q$1150,9,0)</f>
        <v>-47977</v>
      </c>
      <c r="M1074" s="16">
        <f t="shared" si="56"/>
        <v>0</v>
      </c>
      <c r="N1074" s="14" t="str">
        <f>+VLOOKUP(B1074,'[1]2023'!$I$1047:$O$1150,7,0)</f>
        <v>20231211</v>
      </c>
      <c r="O1074" t="s">
        <v>1248</v>
      </c>
    </row>
    <row r="1075" spans="1:15" hidden="1" x14ac:dyDescent="0.2">
      <c r="A1075" s="11">
        <v>45271</v>
      </c>
      <c r="B1075" s="1">
        <v>9279</v>
      </c>
      <c r="D1075" s="1" t="s">
        <v>1243</v>
      </c>
      <c r="E1075" s="5">
        <v>-175766</v>
      </c>
      <c r="F1075" s="8" t="s">
        <v>145</v>
      </c>
      <c r="G1075" s="5">
        <v>-14061</v>
      </c>
      <c r="H1075" s="5">
        <f t="shared" si="54"/>
        <v>-189827</v>
      </c>
      <c r="I1075" s="1" t="s">
        <v>394</v>
      </c>
      <c r="J1075" s="1" t="s">
        <v>472</v>
      </c>
      <c r="K1075" s="20">
        <f t="shared" si="55"/>
        <v>45301</v>
      </c>
      <c r="L1075" s="16">
        <f>+VLOOKUP(B1075,'[1]2023'!I$1047:Q$1150,9,0)</f>
        <v>-189827</v>
      </c>
      <c r="M1075" s="16">
        <f t="shared" si="56"/>
        <v>0</v>
      </c>
      <c r="N1075" s="14" t="str">
        <f>+VLOOKUP(B1075,'[1]2023'!$I$1047:$O$1150,7,0)</f>
        <v>20231211</v>
      </c>
      <c r="O1075" t="s">
        <v>1248</v>
      </c>
    </row>
    <row r="1076" spans="1:15" hidden="1" x14ac:dyDescent="0.2">
      <c r="A1076" s="11">
        <v>45271</v>
      </c>
      <c r="B1076" s="1">
        <v>74451</v>
      </c>
      <c r="C1076" s="14" t="s">
        <v>371</v>
      </c>
      <c r="D1076" s="1" t="s">
        <v>1254</v>
      </c>
      <c r="E1076" s="5">
        <v>1686645</v>
      </c>
      <c r="F1076" s="8" t="s">
        <v>145</v>
      </c>
      <c r="G1076" s="5">
        <v>134932</v>
      </c>
      <c r="H1076" s="5">
        <v>1821577</v>
      </c>
      <c r="I1076" s="1" t="s">
        <v>1158</v>
      </c>
      <c r="J1076" s="1" t="s">
        <v>1159</v>
      </c>
      <c r="K1076" s="20">
        <f t="shared" si="55"/>
        <v>45301</v>
      </c>
      <c r="L1076" s="16">
        <f>+VLOOKUP(B1076,'[1]2023'!I$1153:Q$1254,9,0)</f>
        <v>1821577</v>
      </c>
      <c r="M1076" s="16">
        <f t="shared" si="56"/>
        <v>0</v>
      </c>
      <c r="N1076" s="14" t="str">
        <f>+VLOOKUP(B1076,'[1]2023'!I$1153:Q$1254,7,0)</f>
        <v>20240130</v>
      </c>
      <c r="O1076" t="s">
        <v>1291</v>
      </c>
    </row>
    <row r="1077" spans="1:15" hidden="1" x14ac:dyDescent="0.2">
      <c r="A1077" s="11">
        <v>45271</v>
      </c>
      <c r="B1077" s="1">
        <v>74479</v>
      </c>
      <c r="C1077" s="1" t="s">
        <v>371</v>
      </c>
      <c r="D1077" s="1" t="s">
        <v>394</v>
      </c>
      <c r="E1077" s="5">
        <v>1091315</v>
      </c>
      <c r="F1077" s="8" t="s">
        <v>145</v>
      </c>
      <c r="G1077" s="5">
        <v>87305</v>
      </c>
      <c r="H1077" s="5">
        <v>1178620</v>
      </c>
      <c r="I1077" s="1" t="s">
        <v>394</v>
      </c>
      <c r="J1077" s="1" t="s">
        <v>472</v>
      </c>
      <c r="K1077" s="20">
        <f t="shared" si="55"/>
        <v>45301</v>
      </c>
      <c r="L1077" s="16">
        <f>+VLOOKUP(B1077,'[1]2023'!I$1153:Q$1254,9,0)</f>
        <v>1178620</v>
      </c>
      <c r="M1077" s="16">
        <f t="shared" si="56"/>
        <v>0</v>
      </c>
      <c r="N1077" s="14" t="str">
        <f>+VLOOKUP(B1077,'[1]2023'!I$1153:Q$1254,7,0)</f>
        <v>20240130</v>
      </c>
      <c r="O1077" t="s">
        <v>1291</v>
      </c>
    </row>
    <row r="1078" spans="1:15" hidden="1" x14ac:dyDescent="0.2">
      <c r="A1078" s="11">
        <v>45271</v>
      </c>
      <c r="B1078" s="1">
        <v>74480</v>
      </c>
      <c r="C1078" s="1" t="s">
        <v>371</v>
      </c>
      <c r="D1078" s="1" t="s">
        <v>593</v>
      </c>
      <c r="E1078" s="5">
        <v>3571930</v>
      </c>
      <c r="F1078" s="8" t="s">
        <v>145</v>
      </c>
      <c r="G1078" s="5">
        <v>285754</v>
      </c>
      <c r="H1078" s="5">
        <v>3857684</v>
      </c>
      <c r="I1078" s="1" t="s">
        <v>593</v>
      </c>
      <c r="J1078" s="1" t="s">
        <v>162</v>
      </c>
      <c r="K1078" s="20">
        <f t="shared" si="55"/>
        <v>45301</v>
      </c>
      <c r="L1078" s="16">
        <f>+VLOOKUP(B1078,'[2]2023'!I$1255:Q$1366,9,0)</f>
        <v>3857684</v>
      </c>
      <c r="M1078" s="16">
        <f t="shared" si="56"/>
        <v>0</v>
      </c>
      <c r="N1078" s="14" t="str">
        <f>+VLOOKUP(B1078,'[2]2023'!I$1255:Q$1366,7,0)</f>
        <v>20240229</v>
      </c>
      <c r="O1078" t="s">
        <v>1307</v>
      </c>
    </row>
    <row r="1079" spans="1:15" hidden="1" x14ac:dyDescent="0.2">
      <c r="A1079" s="11">
        <v>45272</v>
      </c>
      <c r="B1079" s="1">
        <v>7726</v>
      </c>
      <c r="C1079" s="30"/>
      <c r="D1079" s="1" t="s">
        <v>1240</v>
      </c>
      <c r="E1079" s="5">
        <v>-445874</v>
      </c>
      <c r="F1079" s="8" t="s">
        <v>145</v>
      </c>
      <c r="G1079" s="5">
        <v>-35670</v>
      </c>
      <c r="H1079" s="5">
        <f t="shared" ref="H1079:H1085" si="57">+E1079+G1079</f>
        <v>-481544</v>
      </c>
      <c r="I1079" s="1" t="s">
        <v>302</v>
      </c>
      <c r="J1079" s="1" t="s">
        <v>375</v>
      </c>
      <c r="K1079" s="20">
        <f t="shared" si="55"/>
        <v>45302</v>
      </c>
      <c r="L1079" s="16">
        <f>+VLOOKUP(B1079,'[1]2023'!I$1047:Q$1150,9,0)</f>
        <v>-481544</v>
      </c>
      <c r="M1079" s="16">
        <f t="shared" si="56"/>
        <v>0</v>
      </c>
      <c r="N1079" s="14" t="str">
        <f>+VLOOKUP(B1079,'[1]2023'!$I$1047:$O$1150,7,0)</f>
        <v>20231211</v>
      </c>
      <c r="O1079" t="s">
        <v>1248</v>
      </c>
    </row>
    <row r="1080" spans="1:15" hidden="1" x14ac:dyDescent="0.2">
      <c r="A1080" s="11">
        <v>45272</v>
      </c>
      <c r="B1080" s="1">
        <v>8105</v>
      </c>
      <c r="C1080" s="30"/>
      <c r="D1080" s="1" t="s">
        <v>1244</v>
      </c>
      <c r="E1080" s="5">
        <v>-1613136</v>
      </c>
      <c r="F1080" s="8" t="s">
        <v>145</v>
      </c>
      <c r="G1080" s="5">
        <v>-129051</v>
      </c>
      <c r="H1080" s="5">
        <f t="shared" si="57"/>
        <v>-1742187</v>
      </c>
      <c r="I1080" s="1" t="s">
        <v>438</v>
      </c>
      <c r="J1080" s="1" t="s">
        <v>779</v>
      </c>
      <c r="K1080" s="20">
        <f t="shared" si="55"/>
        <v>45302</v>
      </c>
      <c r="L1080" s="16">
        <f>+VLOOKUP(B1080,'[1]2023'!I$1047:Q$1150,9,0)</f>
        <v>-1742187</v>
      </c>
      <c r="M1080" s="16">
        <f t="shared" si="56"/>
        <v>0</v>
      </c>
      <c r="N1080" s="14" t="str">
        <f>+VLOOKUP(B1080,'[1]2023'!$I$1047:$O$1150,7,0)</f>
        <v>20231211</v>
      </c>
      <c r="O1080" t="s">
        <v>1248</v>
      </c>
    </row>
    <row r="1081" spans="1:15" hidden="1" x14ac:dyDescent="0.2">
      <c r="A1081" s="11">
        <v>45272</v>
      </c>
      <c r="B1081" s="1">
        <v>8106</v>
      </c>
      <c r="C1081" s="30"/>
      <c r="D1081" s="1" t="s">
        <v>1238</v>
      </c>
      <c r="E1081" s="5">
        <v>-33941</v>
      </c>
      <c r="F1081" s="28">
        <v>0.1</v>
      </c>
      <c r="G1081" s="5">
        <v>-3394</v>
      </c>
      <c r="H1081" s="5">
        <f t="shared" si="57"/>
        <v>-37335</v>
      </c>
      <c r="I1081" s="1" t="s">
        <v>438</v>
      </c>
      <c r="J1081" s="1" t="s">
        <v>779</v>
      </c>
      <c r="K1081" s="20">
        <f t="shared" si="55"/>
        <v>45302</v>
      </c>
      <c r="L1081" s="16">
        <f>+VLOOKUP(B1081,'[1]2023'!I$1047:Q$1150,9,0)</f>
        <v>-37335</v>
      </c>
      <c r="M1081" s="16">
        <f t="shared" si="56"/>
        <v>0</v>
      </c>
      <c r="N1081" s="14" t="str">
        <f>+VLOOKUP(B1081,'[1]2023'!$I$1047:$O$1150,7,0)</f>
        <v>20231211</v>
      </c>
      <c r="O1081" t="s">
        <v>1248</v>
      </c>
    </row>
    <row r="1082" spans="1:15" hidden="1" x14ac:dyDescent="0.2">
      <c r="A1082" s="11">
        <v>45272</v>
      </c>
      <c r="B1082" s="1">
        <v>8831</v>
      </c>
      <c r="C1082" s="30"/>
      <c r="D1082" s="1" t="s">
        <v>1245</v>
      </c>
      <c r="E1082" s="5">
        <v>-120501</v>
      </c>
      <c r="F1082" s="28">
        <v>0.1</v>
      </c>
      <c r="G1082" s="5">
        <v>-12050</v>
      </c>
      <c r="H1082" s="5">
        <f t="shared" si="57"/>
        <v>-132551</v>
      </c>
      <c r="I1082" s="1" t="s">
        <v>727</v>
      </c>
      <c r="J1082" s="1" t="s">
        <v>243</v>
      </c>
      <c r="K1082" s="20">
        <f t="shared" si="55"/>
        <v>45302</v>
      </c>
      <c r="L1082" s="16">
        <f>+VLOOKUP(B1082,'[1]2023'!I$1047:Q$1150,9,0)</f>
        <v>-132551</v>
      </c>
      <c r="M1082" s="16">
        <f t="shared" si="56"/>
        <v>0</v>
      </c>
      <c r="N1082" s="14" t="str">
        <f>+VLOOKUP(B1082,'[1]2023'!$I$1047:$O$1150,7,0)</f>
        <v>20231211</v>
      </c>
      <c r="O1082" t="s">
        <v>1248</v>
      </c>
    </row>
    <row r="1083" spans="1:15" hidden="1" x14ac:dyDescent="0.2">
      <c r="A1083" s="11">
        <v>45272</v>
      </c>
      <c r="B1083" s="1">
        <v>9415</v>
      </c>
      <c r="C1083" s="30"/>
      <c r="D1083" s="1" t="s">
        <v>1240</v>
      </c>
      <c r="E1083" s="5">
        <v>-996637</v>
      </c>
      <c r="F1083" s="8" t="s">
        <v>145</v>
      </c>
      <c r="G1083" s="5">
        <v>-79731</v>
      </c>
      <c r="H1083" s="5">
        <f t="shared" si="57"/>
        <v>-1076368</v>
      </c>
      <c r="I1083" s="1" t="s">
        <v>593</v>
      </c>
      <c r="J1083" s="1" t="s">
        <v>162</v>
      </c>
      <c r="K1083" s="20">
        <f t="shared" si="55"/>
        <v>45302</v>
      </c>
      <c r="L1083" s="16">
        <f>+VLOOKUP(B1083,'[1]2023'!I$1047:Q$1150,9,0)</f>
        <v>-1076368</v>
      </c>
      <c r="M1083" s="16">
        <f t="shared" si="56"/>
        <v>0</v>
      </c>
      <c r="N1083" s="14" t="str">
        <f>+VLOOKUP(B1083,'[1]2023'!$I$1047:$O$1150,7,0)</f>
        <v>20231211</v>
      </c>
      <c r="O1083" t="s">
        <v>1248</v>
      </c>
    </row>
    <row r="1084" spans="1:15" hidden="1" x14ac:dyDescent="0.2">
      <c r="A1084" s="11">
        <v>45272</v>
      </c>
      <c r="B1084" s="1">
        <v>9468</v>
      </c>
      <c r="C1084" s="30"/>
      <c r="D1084" s="1" t="s">
        <v>1238</v>
      </c>
      <c r="E1084" s="5">
        <v>-298991</v>
      </c>
      <c r="F1084" s="28">
        <v>0.1</v>
      </c>
      <c r="G1084" s="5">
        <v>-29899</v>
      </c>
      <c r="H1084" s="5">
        <f t="shared" si="57"/>
        <v>-328890</v>
      </c>
      <c r="I1084" s="1" t="s">
        <v>593</v>
      </c>
      <c r="J1084" s="1" t="s">
        <v>162</v>
      </c>
      <c r="K1084" s="20">
        <f t="shared" si="55"/>
        <v>45302</v>
      </c>
      <c r="L1084" s="16">
        <f>+VLOOKUP(B1084,'[1]2023'!I$1047:Q$1150,9,0)</f>
        <v>-328890</v>
      </c>
      <c r="M1084" s="16">
        <f t="shared" si="56"/>
        <v>0</v>
      </c>
      <c r="N1084" s="14" t="str">
        <f>+VLOOKUP(B1084,'[1]2023'!$I$1047:$O$1150,7,0)</f>
        <v>20231211</v>
      </c>
      <c r="O1084" t="s">
        <v>1248</v>
      </c>
    </row>
    <row r="1085" spans="1:15" hidden="1" x14ac:dyDescent="0.2">
      <c r="A1085" s="11">
        <v>45272</v>
      </c>
      <c r="B1085" s="1">
        <v>11549</v>
      </c>
      <c r="C1085" s="30"/>
      <c r="D1085" s="1" t="s">
        <v>1243</v>
      </c>
      <c r="E1085" s="5">
        <v>-592175</v>
      </c>
      <c r="F1085" s="8" t="s">
        <v>145</v>
      </c>
      <c r="G1085" s="5">
        <v>-47374</v>
      </c>
      <c r="H1085" s="5">
        <f t="shared" si="57"/>
        <v>-639549</v>
      </c>
      <c r="I1085" s="1" t="s">
        <v>437</v>
      </c>
      <c r="J1085" s="1" t="s">
        <v>456</v>
      </c>
      <c r="K1085" s="20">
        <f t="shared" si="55"/>
        <v>45302</v>
      </c>
      <c r="L1085" s="16">
        <f>+VLOOKUP(B1085,'[1]2023'!I$1047:Q$1150,9,0)</f>
        <v>-639549</v>
      </c>
      <c r="M1085" s="16">
        <f t="shared" si="56"/>
        <v>0</v>
      </c>
      <c r="N1085" s="14" t="str">
        <f>+VLOOKUP(B1085,'[1]2023'!$I$1047:$O$1150,7,0)</f>
        <v>20231211</v>
      </c>
      <c r="O1085" t="s">
        <v>1248</v>
      </c>
    </row>
    <row r="1086" spans="1:15" hidden="1" x14ac:dyDescent="0.2">
      <c r="A1086" s="11">
        <v>45272</v>
      </c>
      <c r="B1086" s="1">
        <v>74538</v>
      </c>
      <c r="C1086" s="1" t="s">
        <v>371</v>
      </c>
      <c r="D1086" s="1" t="s">
        <v>437</v>
      </c>
      <c r="E1086" s="5">
        <v>1190660</v>
      </c>
      <c r="F1086" s="8" t="s">
        <v>145</v>
      </c>
      <c r="G1086" s="5">
        <v>95253</v>
      </c>
      <c r="H1086" s="5">
        <v>1285913</v>
      </c>
      <c r="I1086" s="1" t="s">
        <v>437</v>
      </c>
      <c r="J1086" s="1" t="s">
        <v>456</v>
      </c>
      <c r="K1086" s="20">
        <f t="shared" si="55"/>
        <v>45302</v>
      </c>
      <c r="L1086" s="16">
        <f>+VLOOKUP(B1086,'[1]2023'!I$1153:Q$1254,9,0)</f>
        <v>1285913</v>
      </c>
      <c r="M1086" s="16">
        <f t="shared" si="56"/>
        <v>0</v>
      </c>
      <c r="N1086" s="14" t="str">
        <f>+VLOOKUP(B1086,'[1]2023'!I$1153:Q$1254,7,0)</f>
        <v>20240130</v>
      </c>
      <c r="O1086" t="s">
        <v>1291</v>
      </c>
    </row>
    <row r="1087" spans="1:15" hidden="1" x14ac:dyDescent="0.2">
      <c r="A1087" s="11">
        <v>45273</v>
      </c>
      <c r="B1087" s="1">
        <v>6180</v>
      </c>
      <c r="C1087" s="30"/>
      <c r="D1087" s="1" t="s">
        <v>1238</v>
      </c>
      <c r="E1087" s="5">
        <v>-26790</v>
      </c>
      <c r="F1087" s="28">
        <v>0.1</v>
      </c>
      <c r="G1087" s="5">
        <v>-2679</v>
      </c>
      <c r="H1087" s="5">
        <f>+E1087+G1087</f>
        <v>-29469</v>
      </c>
      <c r="I1087" s="1" t="s">
        <v>251</v>
      </c>
      <c r="J1087" s="1" t="s">
        <v>745</v>
      </c>
      <c r="K1087" s="20">
        <f t="shared" si="55"/>
        <v>45303</v>
      </c>
      <c r="L1087" s="16">
        <f>+VLOOKUP(B1087,'[1]2023'!I$1047:Q$1150,9,0)</f>
        <v>-29469</v>
      </c>
      <c r="M1087" s="16">
        <f t="shared" si="56"/>
        <v>0</v>
      </c>
      <c r="N1087" s="14" t="str">
        <f>+VLOOKUP(B1087,'[1]2023'!$I$1047:$O$1150,7,0)</f>
        <v>20231211</v>
      </c>
      <c r="O1087" t="s">
        <v>1248</v>
      </c>
    </row>
    <row r="1088" spans="1:15" hidden="1" x14ac:dyDescent="0.2">
      <c r="A1088" s="11">
        <v>45273</v>
      </c>
      <c r="B1088" s="1">
        <v>9115</v>
      </c>
      <c r="C1088" s="30"/>
      <c r="D1088" s="1" t="s">
        <v>1243</v>
      </c>
      <c r="E1088" s="5">
        <v>-401670</v>
      </c>
      <c r="F1088" s="8" t="s">
        <v>145</v>
      </c>
      <c r="G1088" s="5">
        <v>-32134</v>
      </c>
      <c r="H1088" s="5">
        <f>+E1088+G1088</f>
        <v>-433804</v>
      </c>
      <c r="I1088" s="1" t="s">
        <v>727</v>
      </c>
      <c r="J1088" s="1" t="s">
        <v>243</v>
      </c>
      <c r="K1088" s="20">
        <f t="shared" si="55"/>
        <v>45303</v>
      </c>
      <c r="L1088" s="16">
        <f>+VLOOKUP(B1088,'[1]2023'!I$1047:Q$1150,9,0)</f>
        <v>-433804</v>
      </c>
      <c r="M1088" s="16">
        <f t="shared" si="56"/>
        <v>0</v>
      </c>
      <c r="N1088" s="14" t="str">
        <f>+VLOOKUP(B1088,'[1]2023'!$I$1047:$O$1150,7,0)</f>
        <v>20231211</v>
      </c>
      <c r="O1088" t="s">
        <v>1248</v>
      </c>
    </row>
    <row r="1089" spans="1:15" hidden="1" x14ac:dyDescent="0.2">
      <c r="A1089" s="11">
        <v>45273</v>
      </c>
      <c r="B1089" s="1">
        <v>74654</v>
      </c>
      <c r="C1089" s="1" t="s">
        <v>371</v>
      </c>
      <c r="D1089" s="1" t="s">
        <v>207</v>
      </c>
      <c r="E1089" s="5">
        <v>3373290</v>
      </c>
      <c r="F1089" s="8" t="s">
        <v>145</v>
      </c>
      <c r="G1089" s="5">
        <v>269863</v>
      </c>
      <c r="H1089" s="5">
        <v>3643153</v>
      </c>
      <c r="I1089" s="1" t="s">
        <v>207</v>
      </c>
      <c r="J1089" s="1" t="s">
        <v>706</v>
      </c>
      <c r="K1089" s="20">
        <f t="shared" si="55"/>
        <v>45303</v>
      </c>
      <c r="L1089" s="16">
        <f>+VLOOKUP(B1089,'[2]2023'!I$1255:Q$1366,9,0)</f>
        <v>3643153</v>
      </c>
      <c r="M1089" s="16">
        <f t="shared" si="56"/>
        <v>0</v>
      </c>
      <c r="N1089" s="14" t="str">
        <f>+VLOOKUP(B1089,'[2]2023'!I$1255:Q$1366,7,0)</f>
        <v>20240229</v>
      </c>
      <c r="O1089" t="s">
        <v>1307</v>
      </c>
    </row>
    <row r="1090" spans="1:15" hidden="1" x14ac:dyDescent="0.2">
      <c r="A1090" s="11">
        <v>45274</v>
      </c>
      <c r="B1090" s="1">
        <v>75284</v>
      </c>
      <c r="C1090" s="1" t="s">
        <v>371</v>
      </c>
      <c r="D1090" s="1" t="s">
        <v>747</v>
      </c>
      <c r="E1090" s="5">
        <v>-614882</v>
      </c>
      <c r="F1090" s="8" t="s">
        <v>145</v>
      </c>
      <c r="G1090" s="5">
        <v>-49190</v>
      </c>
      <c r="H1090" s="5">
        <f>+E1090+G1090</f>
        <v>-664072</v>
      </c>
      <c r="I1090" s="1" t="s">
        <v>593</v>
      </c>
      <c r="J1090" s="1" t="s">
        <v>162</v>
      </c>
      <c r="K1090" s="20">
        <f t="shared" si="55"/>
        <v>45304</v>
      </c>
      <c r="L1090" s="16">
        <f>+VLOOKUP(B1090,'[1]2023'!I$1047:Q$1150,9,0)</f>
        <v>-664072</v>
      </c>
      <c r="M1090" s="16">
        <f t="shared" si="56"/>
        <v>0</v>
      </c>
      <c r="N1090" s="14" t="str">
        <f>+VLOOKUP(B1090,'[1]2023'!$I$1047:$O$1150,7,0)</f>
        <v>20231228</v>
      </c>
      <c r="O1090" t="s">
        <v>1249</v>
      </c>
    </row>
    <row r="1091" spans="1:15" hidden="1" x14ac:dyDescent="0.2">
      <c r="A1091" s="11">
        <v>45274</v>
      </c>
      <c r="B1091" s="1">
        <v>13222</v>
      </c>
      <c r="C1091" s="30"/>
      <c r="D1091" s="1" t="s">
        <v>1246</v>
      </c>
      <c r="E1091" s="5">
        <v>-959721</v>
      </c>
      <c r="F1091" s="8" t="s">
        <v>145</v>
      </c>
      <c r="G1091" s="5">
        <v>-76778</v>
      </c>
      <c r="H1091" s="5">
        <f>+E1091+G1091</f>
        <v>-1036499</v>
      </c>
      <c r="I1091" s="1" t="s">
        <v>748</v>
      </c>
      <c r="J1091" s="1" t="s">
        <v>134</v>
      </c>
      <c r="K1091" s="20">
        <f t="shared" si="55"/>
        <v>45304</v>
      </c>
      <c r="L1091" s="16">
        <f>+VLOOKUP(B1091,'[1]2023'!I$1047:Q$1150,9,0)</f>
        <v>-1036499</v>
      </c>
      <c r="M1091" s="16">
        <f t="shared" si="56"/>
        <v>0</v>
      </c>
      <c r="N1091" s="14" t="str">
        <f>+VLOOKUP(B1091,'[1]2023'!$I$1047:$O$1150,7,0)</f>
        <v>20231211</v>
      </c>
      <c r="O1091" t="s">
        <v>1248</v>
      </c>
    </row>
    <row r="1092" spans="1:15" hidden="1" x14ac:dyDescent="0.2">
      <c r="A1092" s="11">
        <v>45274</v>
      </c>
      <c r="B1092" s="1">
        <v>75509</v>
      </c>
      <c r="C1092" s="1" t="s">
        <v>371</v>
      </c>
      <c r="D1092" s="1" t="s">
        <v>996</v>
      </c>
      <c r="E1092" s="5">
        <v>5000630</v>
      </c>
      <c r="F1092" s="8" t="s">
        <v>145</v>
      </c>
      <c r="G1092" s="5">
        <v>400050</v>
      </c>
      <c r="H1092" s="5">
        <v>5400680</v>
      </c>
      <c r="I1092" s="1" t="s">
        <v>748</v>
      </c>
      <c r="J1092" s="1" t="s">
        <v>134</v>
      </c>
      <c r="K1092" s="20">
        <f t="shared" si="55"/>
        <v>45304</v>
      </c>
      <c r="L1092" s="16">
        <f>+VLOOKUP(B1092,'[1]2023'!I$1153:Q$1254,9,0)</f>
        <v>5400680</v>
      </c>
      <c r="M1092" s="16">
        <f t="shared" si="56"/>
        <v>0</v>
      </c>
      <c r="N1092" s="14" t="str">
        <f>+VLOOKUP(B1092,'[1]2023'!I$1153:Q$1254,7,0)</f>
        <v>20240130</v>
      </c>
      <c r="O1092" t="s">
        <v>1291</v>
      </c>
    </row>
    <row r="1093" spans="1:15" hidden="1" x14ac:dyDescent="0.2">
      <c r="A1093" s="11">
        <v>45274</v>
      </c>
      <c r="B1093" s="1">
        <v>75568</v>
      </c>
      <c r="C1093" s="1" t="s">
        <v>371</v>
      </c>
      <c r="D1093" s="1" t="s">
        <v>1255</v>
      </c>
      <c r="E1093" s="5">
        <v>2571978</v>
      </c>
      <c r="F1093" s="8" t="s">
        <v>145</v>
      </c>
      <c r="G1093" s="5">
        <v>205758</v>
      </c>
      <c r="H1093" s="5">
        <v>2777736</v>
      </c>
      <c r="I1093" s="1" t="s">
        <v>1158</v>
      </c>
      <c r="J1093" s="1" t="s">
        <v>1159</v>
      </c>
      <c r="K1093" s="20">
        <f t="shared" si="55"/>
        <v>45304</v>
      </c>
      <c r="L1093" s="16">
        <f>+VLOOKUP(B1093,'[1]2023'!I$1153:Q$1254,9,0)</f>
        <v>2777736</v>
      </c>
      <c r="M1093" s="16">
        <f t="shared" si="56"/>
        <v>0</v>
      </c>
      <c r="N1093" s="14" t="str">
        <f>+VLOOKUP(B1093,'[1]2023'!I$1153:Q$1254,7,0)</f>
        <v>20240130</v>
      </c>
      <c r="O1093" t="s">
        <v>1291</v>
      </c>
    </row>
    <row r="1094" spans="1:15" hidden="1" x14ac:dyDescent="0.2">
      <c r="A1094" s="11">
        <v>45275</v>
      </c>
      <c r="B1094" s="1">
        <v>8604</v>
      </c>
      <c r="C1094" s="30"/>
      <c r="D1094" s="1" t="s">
        <v>1238</v>
      </c>
      <c r="E1094" s="5">
        <v>-76811</v>
      </c>
      <c r="F1094" s="28">
        <v>0.1</v>
      </c>
      <c r="G1094" s="5">
        <v>-7681</v>
      </c>
      <c r="H1094" s="5">
        <f>+E1094+G1094</f>
        <v>-84492</v>
      </c>
      <c r="I1094" s="1" t="s">
        <v>393</v>
      </c>
      <c r="J1094" s="1" t="s">
        <v>677</v>
      </c>
      <c r="K1094" s="20">
        <f t="shared" si="55"/>
        <v>45305</v>
      </c>
      <c r="L1094" s="16">
        <f>+VLOOKUP(B1094,'[1]2023'!I$1047:Q$1150,9,0)</f>
        <v>-84492</v>
      </c>
      <c r="M1094" s="16">
        <f t="shared" si="56"/>
        <v>0</v>
      </c>
      <c r="N1094" s="14" t="str">
        <f>+VLOOKUP(B1094,'[1]2023'!$I$1047:$O$1150,7,0)</f>
        <v>20231211</v>
      </c>
      <c r="O1094" t="s">
        <v>1248</v>
      </c>
    </row>
    <row r="1095" spans="1:15" hidden="1" x14ac:dyDescent="0.2">
      <c r="A1095" s="11">
        <v>45275</v>
      </c>
      <c r="B1095" s="1">
        <v>8605</v>
      </c>
      <c r="C1095" s="30"/>
      <c r="D1095" s="1" t="s">
        <v>1240</v>
      </c>
      <c r="E1095" s="5">
        <v>-256038</v>
      </c>
      <c r="F1095" s="8" t="s">
        <v>145</v>
      </c>
      <c r="G1095" s="5">
        <v>-20483</v>
      </c>
      <c r="H1095" s="5">
        <f>+E1095+G1095</f>
        <v>-276521</v>
      </c>
      <c r="I1095" s="1" t="s">
        <v>393</v>
      </c>
      <c r="J1095" s="1" t="s">
        <v>677</v>
      </c>
      <c r="K1095" s="20">
        <f t="shared" si="55"/>
        <v>45305</v>
      </c>
      <c r="L1095" s="16">
        <f>+VLOOKUP(B1095,'[1]2023'!I$1047:Q$1150,9,0)</f>
        <v>-276521</v>
      </c>
      <c r="M1095" s="16">
        <f t="shared" si="56"/>
        <v>0</v>
      </c>
      <c r="N1095" s="14" t="str">
        <f>+VLOOKUP(B1095,'[1]2023'!$I$1047:$O$1150,7,0)</f>
        <v>20231211</v>
      </c>
      <c r="O1095" t="s">
        <v>1248</v>
      </c>
    </row>
    <row r="1096" spans="1:15" hidden="1" x14ac:dyDescent="0.2">
      <c r="A1096" s="11">
        <v>45275</v>
      </c>
      <c r="B1096" s="1">
        <v>9654</v>
      </c>
      <c r="C1096" s="30"/>
      <c r="D1096" s="1" t="s">
        <v>1244</v>
      </c>
      <c r="E1096" s="5">
        <v>-1748188</v>
      </c>
      <c r="F1096" s="8" t="s">
        <v>145</v>
      </c>
      <c r="G1096" s="5">
        <v>-139855</v>
      </c>
      <c r="H1096" s="5">
        <f>+E1096+G1096</f>
        <v>-1888043</v>
      </c>
      <c r="I1096" s="1" t="s">
        <v>207</v>
      </c>
      <c r="J1096" s="1" t="s">
        <v>706</v>
      </c>
      <c r="K1096" s="20">
        <f t="shared" si="55"/>
        <v>45305</v>
      </c>
      <c r="L1096" s="16">
        <f>+VLOOKUP(B1096,'[1]2023'!I$1047:Q$1150,9,0)</f>
        <v>-1888043</v>
      </c>
      <c r="M1096" s="16">
        <f t="shared" si="56"/>
        <v>0</v>
      </c>
      <c r="N1096" s="14" t="str">
        <f>+VLOOKUP(B1096,'[1]2023'!$I$1047:$O$1150,7,0)</f>
        <v>20231211</v>
      </c>
      <c r="O1096" t="s">
        <v>1248</v>
      </c>
    </row>
    <row r="1097" spans="1:15" hidden="1" x14ac:dyDescent="0.2">
      <c r="A1097" s="11">
        <v>45275</v>
      </c>
      <c r="B1097" s="1">
        <v>75585</v>
      </c>
      <c r="C1097" s="1" t="s">
        <v>371</v>
      </c>
      <c r="D1097" s="1" t="s">
        <v>438</v>
      </c>
      <c r="E1097" s="5">
        <v>1190660</v>
      </c>
      <c r="F1097" s="8" t="s">
        <v>145</v>
      </c>
      <c r="G1097" s="5">
        <v>95253</v>
      </c>
      <c r="H1097" s="5">
        <v>1285913</v>
      </c>
      <c r="I1097" s="1" t="s">
        <v>438</v>
      </c>
      <c r="J1097" s="1" t="s">
        <v>779</v>
      </c>
      <c r="K1097" s="20">
        <f t="shared" si="55"/>
        <v>45305</v>
      </c>
      <c r="L1097" s="16">
        <f>+VLOOKUP(B1097,'[1]2023'!I$1153:Q$1254,9,0)</f>
        <v>1285913</v>
      </c>
      <c r="M1097" s="16">
        <f t="shared" si="56"/>
        <v>0</v>
      </c>
      <c r="N1097" s="14" t="str">
        <f>+VLOOKUP(B1097,'[1]2023'!I$1153:Q$1254,7,0)</f>
        <v>20240130</v>
      </c>
      <c r="O1097" t="s">
        <v>1291</v>
      </c>
    </row>
    <row r="1098" spans="1:15" hidden="1" x14ac:dyDescent="0.2">
      <c r="A1098" s="11">
        <v>45275</v>
      </c>
      <c r="B1098" s="1">
        <v>75621</v>
      </c>
      <c r="C1098" s="1" t="s">
        <v>371</v>
      </c>
      <c r="D1098" s="1" t="s">
        <v>394</v>
      </c>
      <c r="E1098" s="5">
        <v>555290</v>
      </c>
      <c r="F1098" s="8" t="s">
        <v>145</v>
      </c>
      <c r="G1098" s="5">
        <v>44423</v>
      </c>
      <c r="H1098" s="5">
        <v>599713</v>
      </c>
      <c r="I1098" s="1" t="s">
        <v>394</v>
      </c>
      <c r="J1098" s="1" t="s">
        <v>472</v>
      </c>
      <c r="K1098" s="20">
        <f t="shared" si="55"/>
        <v>45305</v>
      </c>
      <c r="L1098" s="16">
        <f>+VLOOKUP(B1098,'[2]2023'!I$1255:Q$1366,9,0)</f>
        <v>599713</v>
      </c>
      <c r="M1098" s="16">
        <f t="shared" si="56"/>
        <v>0</v>
      </c>
      <c r="N1098" s="14" t="str">
        <f>+VLOOKUP(B1098,'[2]2023'!I$1255:Q$1366,7,0)</f>
        <v>20240229</v>
      </c>
      <c r="O1098" t="s">
        <v>1307</v>
      </c>
    </row>
    <row r="1099" spans="1:15" hidden="1" x14ac:dyDescent="0.2">
      <c r="A1099" s="11">
        <v>45278</v>
      </c>
      <c r="B1099" s="1">
        <v>75887</v>
      </c>
      <c r="C1099" s="1" t="s">
        <v>371</v>
      </c>
      <c r="D1099" s="1" t="s">
        <v>1256</v>
      </c>
      <c r="E1099" s="5">
        <v>1091315</v>
      </c>
      <c r="F1099" s="8" t="s">
        <v>145</v>
      </c>
      <c r="G1099" s="5">
        <v>87305</v>
      </c>
      <c r="H1099" s="5">
        <v>1178620</v>
      </c>
      <c r="I1099" s="1" t="s">
        <v>1158</v>
      </c>
      <c r="J1099" s="1" t="s">
        <v>1159</v>
      </c>
      <c r="K1099" s="20">
        <f t="shared" si="55"/>
        <v>45308</v>
      </c>
      <c r="L1099" s="16">
        <f>+VLOOKUP(B1099,'[2]2023'!I$1255:Q$1366,9,0)</f>
        <v>1178620</v>
      </c>
      <c r="M1099" s="16">
        <f t="shared" si="56"/>
        <v>0</v>
      </c>
      <c r="N1099" s="14" t="str">
        <f>+VLOOKUP(B1099,'[2]2023'!I$1255:Q$1366,7,0)</f>
        <v>20240229</v>
      </c>
      <c r="O1099" t="s">
        <v>1307</v>
      </c>
    </row>
    <row r="1100" spans="1:15" hidden="1" x14ac:dyDescent="0.2">
      <c r="A1100" s="11">
        <v>45278</v>
      </c>
      <c r="B1100" s="1">
        <v>75902</v>
      </c>
      <c r="C1100" s="1" t="s">
        <v>371</v>
      </c>
      <c r="D1100" s="1" t="s">
        <v>1257</v>
      </c>
      <c r="E1100" s="5">
        <v>2718655</v>
      </c>
      <c r="F1100" s="8" t="s">
        <v>145</v>
      </c>
      <c r="G1100" s="5">
        <v>217492</v>
      </c>
      <c r="H1100" s="5">
        <v>2936147</v>
      </c>
      <c r="I1100" s="1" t="s">
        <v>302</v>
      </c>
      <c r="J1100" s="1" t="s">
        <v>375</v>
      </c>
      <c r="K1100" s="20">
        <f t="shared" si="55"/>
        <v>45308</v>
      </c>
      <c r="L1100" s="16">
        <f>+VLOOKUP(B1100,'[2]2023'!I$1255:Q$1366,9,0)</f>
        <v>2936147</v>
      </c>
      <c r="M1100" s="16">
        <f t="shared" si="56"/>
        <v>0</v>
      </c>
      <c r="N1100" s="14" t="str">
        <f>+VLOOKUP(B1100,'[2]2023'!I$1255:Q$1366,7,0)</f>
        <v>20240229</v>
      </c>
      <c r="O1100" t="s">
        <v>1307</v>
      </c>
    </row>
    <row r="1101" spans="1:15" hidden="1" x14ac:dyDescent="0.2">
      <c r="A1101" s="11">
        <v>45278</v>
      </c>
      <c r="B1101" s="1">
        <v>75927</v>
      </c>
      <c r="C1101" s="1" t="s">
        <v>371</v>
      </c>
      <c r="D1101" s="1" t="s">
        <v>727</v>
      </c>
      <c r="E1101" s="5">
        <v>1963830</v>
      </c>
      <c r="F1101" s="8" t="s">
        <v>145</v>
      </c>
      <c r="G1101" s="5">
        <v>157106</v>
      </c>
      <c r="H1101" s="5">
        <v>2120936</v>
      </c>
      <c r="I1101" s="1" t="s">
        <v>727</v>
      </c>
      <c r="J1101" s="1" t="s">
        <v>243</v>
      </c>
      <c r="K1101" s="20">
        <f t="shared" si="55"/>
        <v>45308</v>
      </c>
      <c r="L1101" s="16">
        <f>+VLOOKUP(B1101,'[2]2023'!I$1255:Q$1366,9,0)</f>
        <v>2120936</v>
      </c>
      <c r="M1101" s="16">
        <f t="shared" si="56"/>
        <v>0</v>
      </c>
      <c r="N1101" s="14" t="str">
        <f>+VLOOKUP(B1101,'[2]2023'!I$1255:Q$1366,7,0)</f>
        <v>20240229</v>
      </c>
      <c r="O1101" t="s">
        <v>1307</v>
      </c>
    </row>
    <row r="1102" spans="1:15" hidden="1" x14ac:dyDescent="0.2">
      <c r="A1102" s="11">
        <v>45278</v>
      </c>
      <c r="B1102" s="1">
        <v>75928</v>
      </c>
      <c r="C1102" s="1" t="s">
        <v>371</v>
      </c>
      <c r="D1102" s="1" t="s">
        <v>393</v>
      </c>
      <c r="E1102" s="5">
        <v>1608075</v>
      </c>
      <c r="F1102" s="8" t="s">
        <v>145</v>
      </c>
      <c r="G1102" s="5">
        <v>128646</v>
      </c>
      <c r="H1102" s="5">
        <v>1736721</v>
      </c>
      <c r="I1102" s="1" t="s">
        <v>393</v>
      </c>
      <c r="J1102" s="1" t="s">
        <v>677</v>
      </c>
      <c r="K1102" s="20">
        <f t="shared" si="55"/>
        <v>45308</v>
      </c>
      <c r="L1102" s="16">
        <f>+VLOOKUP(B1102,'[2]2023'!I$1255:Q$1366,9,0)</f>
        <v>1736721</v>
      </c>
      <c r="M1102" s="16">
        <f t="shared" si="56"/>
        <v>0</v>
      </c>
      <c r="N1102" s="14" t="str">
        <f>+VLOOKUP(B1102,'[2]2023'!I$1255:Q$1366,7,0)</f>
        <v>20240229</v>
      </c>
      <c r="O1102" t="s">
        <v>1307</v>
      </c>
    </row>
    <row r="1103" spans="1:15" hidden="1" x14ac:dyDescent="0.2">
      <c r="A1103" s="11">
        <v>45280</v>
      </c>
      <c r="B1103" s="1">
        <v>6934</v>
      </c>
      <c r="C1103" s="30"/>
      <c r="D1103" s="1" t="s">
        <v>1247</v>
      </c>
      <c r="E1103" s="5">
        <v>-1208280</v>
      </c>
      <c r="F1103" s="8" t="s">
        <v>145</v>
      </c>
      <c r="G1103" s="5">
        <v>-96661</v>
      </c>
      <c r="H1103" s="5">
        <f>+E1103+G1103</f>
        <v>-1304941</v>
      </c>
      <c r="I1103" s="1" t="s">
        <v>748</v>
      </c>
      <c r="J1103" s="1" t="s">
        <v>134</v>
      </c>
      <c r="K1103" s="20">
        <f t="shared" si="55"/>
        <v>45310</v>
      </c>
      <c r="L1103" s="16">
        <f>+VLOOKUP(B1103,'[1]2023'!I$1153:Q$1254,9,0)</f>
        <v>-1304941</v>
      </c>
      <c r="M1103" s="16">
        <f t="shared" si="56"/>
        <v>0</v>
      </c>
      <c r="N1103" s="14" t="str">
        <f>+VLOOKUP(B1103,'[1]2023'!I$1153:Q$1254,7,0)</f>
        <v>20240110</v>
      </c>
      <c r="O1103" t="s">
        <v>1290</v>
      </c>
    </row>
    <row r="1104" spans="1:15" hidden="1" x14ac:dyDescent="0.2">
      <c r="A1104" s="11">
        <v>45280</v>
      </c>
      <c r="B1104" s="1">
        <v>76141</v>
      </c>
      <c r="C1104" s="1" t="s">
        <v>371</v>
      </c>
      <c r="D1104" s="1" t="s">
        <v>207</v>
      </c>
      <c r="E1104" s="5">
        <v>2837265</v>
      </c>
      <c r="F1104" s="8" t="s">
        <v>145</v>
      </c>
      <c r="G1104" s="5">
        <v>226981</v>
      </c>
      <c r="H1104" s="5">
        <v>3064246</v>
      </c>
      <c r="I1104" s="1" t="s">
        <v>207</v>
      </c>
      <c r="J1104" s="1" t="s">
        <v>706</v>
      </c>
      <c r="K1104" s="20">
        <f t="shared" si="55"/>
        <v>45310</v>
      </c>
      <c r="L1104" s="16">
        <f>+VLOOKUP(B1104,'[2]2023'!I$1255:Q$1366,9,0)</f>
        <v>3064246</v>
      </c>
      <c r="M1104" s="16">
        <f t="shared" si="56"/>
        <v>0</v>
      </c>
      <c r="N1104" s="14" t="str">
        <f>+VLOOKUP(B1104,'[2]2023'!I$1255:Q$1366,7,0)</f>
        <v>20240229</v>
      </c>
      <c r="O1104" t="s">
        <v>1307</v>
      </c>
    </row>
    <row r="1105" spans="1:15" hidden="1" x14ac:dyDescent="0.2">
      <c r="A1105" s="11">
        <v>45282</v>
      </c>
      <c r="B1105" s="1">
        <v>77290</v>
      </c>
      <c r="C1105" s="1" t="s">
        <v>371</v>
      </c>
      <c r="D1105" s="1" t="s">
        <v>394</v>
      </c>
      <c r="E1105" s="5">
        <v>1110580</v>
      </c>
      <c r="F1105" s="8" t="s">
        <v>145</v>
      </c>
      <c r="G1105" s="5">
        <v>88846</v>
      </c>
      <c r="H1105" s="5">
        <v>1199426</v>
      </c>
      <c r="I1105" s="1" t="s">
        <v>394</v>
      </c>
      <c r="J1105" s="1" t="s">
        <v>472</v>
      </c>
      <c r="K1105" s="20">
        <f t="shared" si="55"/>
        <v>45312</v>
      </c>
      <c r="L1105" s="16">
        <f>+VLOOKUP(B1105,'[2]2023'!I$1255:Q$1366,9,0)</f>
        <v>1199426</v>
      </c>
      <c r="M1105" s="16">
        <f t="shared" si="56"/>
        <v>0</v>
      </c>
      <c r="N1105" s="14" t="str">
        <f>+VLOOKUP(B1105,'[2]2023'!I$1255:Q$1366,7,0)</f>
        <v>20240229</v>
      </c>
      <c r="O1105" t="s">
        <v>1307</v>
      </c>
    </row>
    <row r="1106" spans="1:15" hidden="1" x14ac:dyDescent="0.2">
      <c r="A1106" s="11">
        <v>45285</v>
      </c>
      <c r="B1106" s="1">
        <v>77391</v>
      </c>
      <c r="C1106" s="1" t="s">
        <v>371</v>
      </c>
      <c r="D1106" s="1" t="s">
        <v>996</v>
      </c>
      <c r="E1106" s="5">
        <v>4165750</v>
      </c>
      <c r="F1106" s="8" t="s">
        <v>145</v>
      </c>
      <c r="G1106" s="5">
        <v>333260</v>
      </c>
      <c r="H1106" s="5">
        <v>4499010</v>
      </c>
      <c r="I1106" s="1" t="s">
        <v>748</v>
      </c>
      <c r="J1106" s="1" t="s">
        <v>134</v>
      </c>
      <c r="K1106" s="20">
        <f t="shared" si="55"/>
        <v>45315</v>
      </c>
      <c r="L1106" s="16">
        <f>+VLOOKUP(B1106,'[2]2023'!I$1255:Q$1366,9,0)</f>
        <v>4499010</v>
      </c>
      <c r="M1106" s="16">
        <f t="shared" si="56"/>
        <v>0</v>
      </c>
      <c r="N1106" s="14" t="str">
        <f>+VLOOKUP(B1106,'[2]2023'!I$1255:Q$1366,7,0)</f>
        <v>20240229</v>
      </c>
      <c r="O1106" t="s">
        <v>1307</v>
      </c>
    </row>
    <row r="1107" spans="1:15" hidden="1" x14ac:dyDescent="0.2">
      <c r="A1107" s="11">
        <v>45285</v>
      </c>
      <c r="B1107" s="1">
        <v>77428</v>
      </c>
      <c r="C1107" s="1" t="s">
        <v>371</v>
      </c>
      <c r="D1107" s="1" t="s">
        <v>1258</v>
      </c>
      <c r="E1107" s="5">
        <v>595330</v>
      </c>
      <c r="F1107" s="8" t="s">
        <v>145</v>
      </c>
      <c r="G1107" s="5">
        <v>47626</v>
      </c>
      <c r="H1107" s="5">
        <v>642956</v>
      </c>
      <c r="I1107" s="1" t="s">
        <v>251</v>
      </c>
      <c r="J1107" s="1" t="s">
        <v>745</v>
      </c>
      <c r="K1107" s="20">
        <f t="shared" si="55"/>
        <v>45315</v>
      </c>
      <c r="L1107" s="16">
        <f>+VLOOKUP(B1107,'[2]2023'!I$1255:Q$1366,9,0)</f>
        <v>642956</v>
      </c>
      <c r="M1107" s="16">
        <f t="shared" si="56"/>
        <v>0</v>
      </c>
      <c r="N1107" s="14" t="str">
        <f>+VLOOKUP(B1107,'[2]2023'!I$1255:Q$1366,7,0)</f>
        <v>20240229</v>
      </c>
      <c r="O1107" t="s">
        <v>1307</v>
      </c>
    </row>
    <row r="1108" spans="1:15" hidden="1" x14ac:dyDescent="0.2">
      <c r="A1108" s="11">
        <v>45285</v>
      </c>
      <c r="B1108" s="1">
        <v>77432</v>
      </c>
      <c r="C1108" s="1" t="s">
        <v>371</v>
      </c>
      <c r="D1108" s="1" t="s">
        <v>1259</v>
      </c>
      <c r="E1108" s="5">
        <v>2182630</v>
      </c>
      <c r="F1108" s="8" t="s">
        <v>145</v>
      </c>
      <c r="G1108" s="5">
        <v>174610</v>
      </c>
      <c r="H1108" s="5">
        <v>2357240</v>
      </c>
      <c r="I1108" s="1" t="s">
        <v>1158</v>
      </c>
      <c r="J1108" s="1" t="s">
        <v>1159</v>
      </c>
      <c r="K1108" s="20">
        <f t="shared" si="55"/>
        <v>45315</v>
      </c>
      <c r="L1108" s="16">
        <f>+VLOOKUP(B1108,'[2]2023'!I$1255:Q$1366,9,0)</f>
        <v>2357240</v>
      </c>
      <c r="M1108" s="16">
        <f t="shared" si="56"/>
        <v>0</v>
      </c>
      <c r="N1108" s="14" t="str">
        <f>+VLOOKUP(B1108,'[2]2023'!I$1255:Q$1366,7,0)</f>
        <v>20240229</v>
      </c>
      <c r="O1108" t="s">
        <v>1307</v>
      </c>
    </row>
    <row r="1109" spans="1:15" hidden="1" x14ac:dyDescent="0.2">
      <c r="A1109" s="11">
        <v>45285</v>
      </c>
      <c r="B1109" s="1">
        <v>77473</v>
      </c>
      <c r="C1109" s="1" t="s">
        <v>371</v>
      </c>
      <c r="D1109" s="1" t="s">
        <v>393</v>
      </c>
      <c r="E1109" s="5">
        <v>2381320</v>
      </c>
      <c r="F1109" s="8" t="s">
        <v>145</v>
      </c>
      <c r="G1109" s="5">
        <v>190506</v>
      </c>
      <c r="H1109" s="5">
        <v>2571826</v>
      </c>
      <c r="I1109" s="1" t="s">
        <v>393</v>
      </c>
      <c r="J1109" s="1" t="s">
        <v>677</v>
      </c>
      <c r="K1109" s="20">
        <f t="shared" si="55"/>
        <v>45315</v>
      </c>
      <c r="L1109" s="16">
        <f>+VLOOKUP(B1109,'[2]2023'!I$1255:Q$1366,9,0)</f>
        <v>2571826</v>
      </c>
      <c r="M1109" s="16">
        <f t="shared" si="56"/>
        <v>0</v>
      </c>
      <c r="N1109" s="14" t="str">
        <f>+VLOOKUP(B1109,'[2]2023'!I$1255:Q$1366,7,0)</f>
        <v>20240229</v>
      </c>
      <c r="O1109" t="s">
        <v>1307</v>
      </c>
    </row>
    <row r="1110" spans="1:15" hidden="1" x14ac:dyDescent="0.2">
      <c r="A1110" s="11">
        <v>45286</v>
      </c>
      <c r="B1110" s="1">
        <v>77554</v>
      </c>
      <c r="C1110" s="1" t="s">
        <v>371</v>
      </c>
      <c r="D1110" s="1" t="s">
        <v>437</v>
      </c>
      <c r="E1110" s="5">
        <v>1686645</v>
      </c>
      <c r="F1110" s="8" t="s">
        <v>145</v>
      </c>
      <c r="G1110" s="5">
        <v>134932</v>
      </c>
      <c r="H1110" s="5">
        <v>1821577</v>
      </c>
      <c r="I1110" s="1" t="s">
        <v>437</v>
      </c>
      <c r="J1110" s="1" t="s">
        <v>456</v>
      </c>
      <c r="K1110" s="20">
        <f t="shared" si="55"/>
        <v>45316</v>
      </c>
      <c r="L1110" s="16">
        <f>+VLOOKUP(B1110,'[2]2023'!I$1255:Q$1366,9,0)</f>
        <v>1821577</v>
      </c>
      <c r="M1110" s="16">
        <f t="shared" si="56"/>
        <v>0</v>
      </c>
      <c r="N1110" s="14" t="str">
        <f>+VLOOKUP(B1110,'[2]2023'!I$1255:Q$1366,7,0)</f>
        <v>20240229</v>
      </c>
      <c r="O1110" t="s">
        <v>1307</v>
      </c>
    </row>
    <row r="1111" spans="1:15" hidden="1" x14ac:dyDescent="0.2">
      <c r="A1111" s="11">
        <v>45287</v>
      </c>
      <c r="B1111" s="1">
        <v>77640</v>
      </c>
      <c r="C1111" s="1" t="s">
        <v>371</v>
      </c>
      <c r="D1111" s="1" t="s">
        <v>747</v>
      </c>
      <c r="E1111" s="5">
        <v>-480107</v>
      </c>
      <c r="F1111" s="8" t="s">
        <v>145</v>
      </c>
      <c r="G1111" s="5">
        <v>-38409</v>
      </c>
      <c r="H1111" s="5">
        <f>+E1111+G1111</f>
        <v>-518516</v>
      </c>
      <c r="I1111" s="1" t="s">
        <v>727</v>
      </c>
      <c r="J1111" s="1" t="s">
        <v>243</v>
      </c>
      <c r="K1111" s="20">
        <f t="shared" si="55"/>
        <v>45317</v>
      </c>
      <c r="L1111" s="16">
        <f>+VLOOKUP(B1111,'[1]2023'!I$1153:Q$1254,9,0)</f>
        <v>-518516</v>
      </c>
      <c r="M1111" s="16">
        <f t="shared" si="56"/>
        <v>0</v>
      </c>
      <c r="N1111" s="14" t="str">
        <f>+VLOOKUP(B1111,'[1]2023'!I$1153:Q$1254,7,0)</f>
        <v>20240110</v>
      </c>
      <c r="O1111" t="s">
        <v>1290</v>
      </c>
    </row>
    <row r="1112" spans="1:15" hidden="1" x14ac:dyDescent="0.2">
      <c r="A1112" s="11">
        <v>45287</v>
      </c>
      <c r="B1112" s="1">
        <v>78629</v>
      </c>
      <c r="C1112" s="1" t="s">
        <v>371</v>
      </c>
      <c r="D1112" s="1" t="s">
        <v>727</v>
      </c>
      <c r="E1112" s="5">
        <v>1110580</v>
      </c>
      <c r="F1112" s="8" t="s">
        <v>145</v>
      </c>
      <c r="G1112" s="5">
        <v>88846</v>
      </c>
      <c r="H1112" s="5">
        <v>1199426</v>
      </c>
      <c r="I1112" s="1" t="s">
        <v>727</v>
      </c>
      <c r="J1112" s="1" t="s">
        <v>243</v>
      </c>
      <c r="K1112" s="20">
        <f t="shared" si="55"/>
        <v>45317</v>
      </c>
      <c r="L1112" s="16">
        <f>+VLOOKUP(B1112,'[2]2023'!I$1255:Q$1366,9,0)</f>
        <v>1199426</v>
      </c>
      <c r="M1112" s="16">
        <f t="shared" si="56"/>
        <v>0</v>
      </c>
      <c r="N1112" s="14" t="str">
        <f>+VLOOKUP(B1112,'[2]2023'!I$1255:Q$1366,7,0)</f>
        <v>20240229</v>
      </c>
      <c r="O1112" t="s">
        <v>1307</v>
      </c>
    </row>
    <row r="1113" spans="1:15" hidden="1" x14ac:dyDescent="0.2">
      <c r="A1113" s="11">
        <v>45288</v>
      </c>
      <c r="B1113" s="1">
        <v>78671</v>
      </c>
      <c r="C1113" s="1" t="s">
        <v>371</v>
      </c>
      <c r="D1113" s="1" t="s">
        <v>1260</v>
      </c>
      <c r="E1113" s="5">
        <v>2182630</v>
      </c>
      <c r="F1113" s="8" t="s">
        <v>145</v>
      </c>
      <c r="G1113" s="5">
        <v>174610</v>
      </c>
      <c r="H1113" s="5">
        <v>2357240</v>
      </c>
      <c r="I1113" s="1" t="s">
        <v>302</v>
      </c>
      <c r="J1113" s="1" t="s">
        <v>375</v>
      </c>
      <c r="K1113" s="20">
        <f t="shared" si="55"/>
        <v>45318</v>
      </c>
      <c r="L1113" s="16">
        <f>+VLOOKUP(B1113,'[2]2023'!I$1255:Q$1366,9,0)</f>
        <v>2357240</v>
      </c>
      <c r="M1113" s="16">
        <f t="shared" si="56"/>
        <v>0</v>
      </c>
      <c r="N1113" s="14" t="str">
        <f>+VLOOKUP(B1113,'[2]2023'!I$1255:Q$1366,7,0)</f>
        <v>20240229</v>
      </c>
      <c r="O1113" t="s">
        <v>1307</v>
      </c>
    </row>
    <row r="1114" spans="1:15" hidden="1" x14ac:dyDescent="0.2">
      <c r="A1114" s="11">
        <v>45289</v>
      </c>
      <c r="B1114" s="1">
        <v>78722</v>
      </c>
      <c r="C1114" s="1" t="s">
        <v>371</v>
      </c>
      <c r="D1114" s="1" t="s">
        <v>747</v>
      </c>
      <c r="E1114" s="5">
        <v>-119066</v>
      </c>
      <c r="F1114" s="8" t="s">
        <v>145</v>
      </c>
      <c r="G1114" s="5">
        <v>-9525</v>
      </c>
      <c r="H1114" s="5">
        <f>+E1114+G1114</f>
        <v>-128591</v>
      </c>
      <c r="I1114" s="1" t="s">
        <v>251</v>
      </c>
      <c r="J1114" s="1" t="s">
        <v>745</v>
      </c>
      <c r="K1114" s="20">
        <f t="shared" si="55"/>
        <v>45319</v>
      </c>
      <c r="L1114" s="16">
        <f>+VLOOKUP(B1114,'[1]2023'!I$1047:Q$1150,9,0)</f>
        <v>-128591</v>
      </c>
      <c r="M1114" s="16">
        <f t="shared" si="56"/>
        <v>0</v>
      </c>
      <c r="N1114" s="14" t="str">
        <f>+VLOOKUP(B1114,'[1]2023'!$I$1047:$O$1150,7,0)</f>
        <v>20231228</v>
      </c>
      <c r="O1114" t="s">
        <v>1249</v>
      </c>
    </row>
    <row r="1115" spans="1:15" hidden="1" x14ac:dyDescent="0.2">
      <c r="A1115" s="11">
        <v>45289</v>
      </c>
      <c r="B1115" s="1">
        <v>78692</v>
      </c>
      <c r="C1115" s="1" t="s">
        <v>371</v>
      </c>
      <c r="D1115" s="1" t="s">
        <v>996</v>
      </c>
      <c r="E1115" s="5">
        <v>5813865</v>
      </c>
      <c r="F1115" s="8" t="s">
        <v>145</v>
      </c>
      <c r="G1115" s="5">
        <v>465109</v>
      </c>
      <c r="H1115" s="5">
        <v>6278974</v>
      </c>
      <c r="I1115" s="1" t="s">
        <v>748</v>
      </c>
      <c r="J1115" s="1" t="s">
        <v>134</v>
      </c>
      <c r="K1115" s="20">
        <f t="shared" si="55"/>
        <v>45319</v>
      </c>
      <c r="L1115" s="16">
        <f>+VLOOKUP(B1115,'[2]2023'!I$1255:Q$1366,9,0)</f>
        <v>6278974</v>
      </c>
      <c r="M1115" s="16">
        <f t="shared" si="56"/>
        <v>0</v>
      </c>
      <c r="N1115" s="14" t="str">
        <f>+VLOOKUP(B1115,'[2]2023'!I$1255:Q$1366,7,0)</f>
        <v>20240229</v>
      </c>
      <c r="O1115" t="s">
        <v>1307</v>
      </c>
    </row>
    <row r="1116" spans="1:15" hidden="1" x14ac:dyDescent="0.2">
      <c r="A1116" s="11">
        <v>45290</v>
      </c>
      <c r="B1116" s="1">
        <v>79129</v>
      </c>
      <c r="C1116" s="1" t="s">
        <v>371</v>
      </c>
      <c r="D1116" s="1" t="s">
        <v>437</v>
      </c>
      <c r="E1116" s="5">
        <v>2241935</v>
      </c>
      <c r="F1116" s="8" t="s">
        <v>145</v>
      </c>
      <c r="G1116" s="5">
        <v>179355</v>
      </c>
      <c r="H1116" s="5">
        <v>2421290</v>
      </c>
      <c r="I1116" s="1" t="s">
        <v>437</v>
      </c>
      <c r="J1116" s="1" t="s">
        <v>456</v>
      </c>
      <c r="K1116" s="20">
        <f t="shared" si="55"/>
        <v>45320</v>
      </c>
      <c r="L1116" s="16">
        <f>+VLOOKUP(B1116,'[2]2023'!I$1255:Q$1366,9,0)</f>
        <v>2421290</v>
      </c>
      <c r="M1116" s="16">
        <f t="shared" si="56"/>
        <v>0</v>
      </c>
      <c r="N1116" s="14" t="str">
        <f>+VLOOKUP(B1116,'[2]2023'!I$1255:Q$1366,7,0)</f>
        <v>20240229</v>
      </c>
      <c r="O1116" t="s">
        <v>1307</v>
      </c>
    </row>
    <row r="1117" spans="1:15" hidden="1" x14ac:dyDescent="0.2">
      <c r="A1117" s="11">
        <v>45293</v>
      </c>
      <c r="B1117" s="1">
        <v>29</v>
      </c>
      <c r="C1117" s="1" t="s">
        <v>1262</v>
      </c>
      <c r="D1117" s="14" t="s">
        <v>996</v>
      </c>
      <c r="E1117" s="5">
        <v>4365260</v>
      </c>
      <c r="F1117" s="8" t="s">
        <v>145</v>
      </c>
      <c r="G1117" s="5">
        <v>349221</v>
      </c>
      <c r="H1117" s="5">
        <f t="shared" ref="H1117:H1148" si="58">+E1117+G1117</f>
        <v>4714481</v>
      </c>
      <c r="I1117" s="1" t="s">
        <v>748</v>
      </c>
      <c r="J1117" s="1" t="s">
        <v>134</v>
      </c>
      <c r="K1117" s="20">
        <f t="shared" si="55"/>
        <v>45323</v>
      </c>
      <c r="L1117" s="16">
        <f>+VLOOKUP(B1117,'[2]2023'!I$1255:Q$1366,9,0)</f>
        <v>4714481</v>
      </c>
      <c r="M1117" s="16">
        <f t="shared" si="56"/>
        <v>0</v>
      </c>
      <c r="N1117" s="14" t="str">
        <f>+VLOOKUP(B1117,'[2]2023'!I$1255:Q$1366,7,0)</f>
        <v>20240229</v>
      </c>
      <c r="O1117" t="s">
        <v>1307</v>
      </c>
    </row>
    <row r="1118" spans="1:15" hidden="1" x14ac:dyDescent="0.2">
      <c r="A1118" s="11">
        <v>45294</v>
      </c>
      <c r="B1118" s="1">
        <v>217</v>
      </c>
      <c r="C1118" s="1" t="s">
        <v>1262</v>
      </c>
      <c r="D1118" s="1" t="s">
        <v>593</v>
      </c>
      <c r="E1118" s="5">
        <v>9702430</v>
      </c>
      <c r="F1118" s="8" t="s">
        <v>145</v>
      </c>
      <c r="G1118" s="5">
        <v>776194</v>
      </c>
      <c r="H1118" s="5">
        <f t="shared" si="58"/>
        <v>10478624</v>
      </c>
      <c r="I1118" s="1" t="s">
        <v>593</v>
      </c>
      <c r="J1118" s="1" t="s">
        <v>162</v>
      </c>
      <c r="K1118" s="20">
        <f t="shared" si="55"/>
        <v>45324</v>
      </c>
      <c r="L1118" s="16">
        <f>+VLOOKUP(B1118,'[2]2023'!I$1255:Q$1366,9,0)</f>
        <v>10478624</v>
      </c>
      <c r="M1118" s="16">
        <f t="shared" si="56"/>
        <v>0</v>
      </c>
      <c r="N1118" s="14" t="str">
        <f>+VLOOKUP(B1118,'[2]2023'!I$1255:Q$1366,7,0)</f>
        <v>20240229</v>
      </c>
      <c r="O1118" t="s">
        <v>1307</v>
      </c>
    </row>
    <row r="1119" spans="1:15" hidden="1" x14ac:dyDescent="0.2">
      <c r="A1119" s="11">
        <v>45294</v>
      </c>
      <c r="B1119" s="1">
        <v>218</v>
      </c>
      <c r="C1119" s="1" t="s">
        <v>1262</v>
      </c>
      <c r="D1119" s="1" t="s">
        <v>394</v>
      </c>
      <c r="E1119" s="5">
        <v>1305725</v>
      </c>
      <c r="F1119" s="8" t="s">
        <v>145</v>
      </c>
      <c r="G1119" s="5">
        <v>104458</v>
      </c>
      <c r="H1119" s="5">
        <f t="shared" si="58"/>
        <v>1410183</v>
      </c>
      <c r="I1119" s="1" t="s">
        <v>394</v>
      </c>
      <c r="J1119" s="1" t="s">
        <v>472</v>
      </c>
      <c r="K1119" s="20">
        <f t="shared" si="55"/>
        <v>45324</v>
      </c>
      <c r="L1119" s="16">
        <f>+VLOOKUP(B1119,'[2]2023'!I$1255:Q$1366,9,0)</f>
        <v>1410183</v>
      </c>
      <c r="M1119" s="16">
        <f t="shared" si="56"/>
        <v>0</v>
      </c>
      <c r="N1119" s="14" t="str">
        <f>+VLOOKUP(B1119,'[2]2023'!I$1255:Q$1366,7,0)</f>
        <v>20240229</v>
      </c>
      <c r="O1119" t="s">
        <v>1307</v>
      </c>
    </row>
    <row r="1120" spans="1:15" hidden="1" x14ac:dyDescent="0.2">
      <c r="A1120" s="11">
        <v>45294</v>
      </c>
      <c r="B1120" s="1">
        <v>219</v>
      </c>
      <c r="C1120" s="1" t="s">
        <v>1262</v>
      </c>
      <c r="D1120" s="1" t="s">
        <v>393</v>
      </c>
      <c r="E1120" s="5">
        <v>2144100</v>
      </c>
      <c r="F1120" s="8" t="s">
        <v>145</v>
      </c>
      <c r="G1120" s="5">
        <v>171528</v>
      </c>
      <c r="H1120" s="5">
        <f t="shared" si="58"/>
        <v>2315628</v>
      </c>
      <c r="I1120" s="1" t="s">
        <v>393</v>
      </c>
      <c r="J1120" s="1" t="s">
        <v>677</v>
      </c>
      <c r="K1120" s="20">
        <f t="shared" si="55"/>
        <v>45324</v>
      </c>
      <c r="L1120" s="16">
        <f>+VLOOKUP(B1120,'[2]2023'!I$1255:Q$1366,9,0)</f>
        <v>2315628</v>
      </c>
      <c r="M1120" s="16">
        <f t="shared" si="56"/>
        <v>0</v>
      </c>
      <c r="N1120" s="14" t="str">
        <f>+VLOOKUP(B1120,'[2]2023'!I$1255:Q$1366,7,0)</f>
        <v>20240229</v>
      </c>
      <c r="O1120" t="s">
        <v>1307</v>
      </c>
    </row>
    <row r="1121" spans="1:15" hidden="1" x14ac:dyDescent="0.2">
      <c r="A1121" s="11">
        <v>45294</v>
      </c>
      <c r="B1121" s="1">
        <v>220</v>
      </c>
      <c r="C1121" s="1" t="s">
        <v>1262</v>
      </c>
      <c r="D1121" s="1" t="s">
        <v>207</v>
      </c>
      <c r="E1121" s="5">
        <v>3373290</v>
      </c>
      <c r="F1121" s="8" t="s">
        <v>145</v>
      </c>
      <c r="G1121" s="5">
        <v>269863</v>
      </c>
      <c r="H1121" s="5">
        <f t="shared" si="58"/>
        <v>3643153</v>
      </c>
      <c r="I1121" s="1" t="s">
        <v>207</v>
      </c>
      <c r="J1121" s="1" t="s">
        <v>706</v>
      </c>
      <c r="K1121" s="20">
        <f t="shared" si="55"/>
        <v>45324</v>
      </c>
      <c r="L1121" s="16">
        <f>+VLOOKUP(B1121,'[2]2023'!I$1255:Q$1366,9,0)</f>
        <v>3643153</v>
      </c>
      <c r="M1121" s="16">
        <f t="shared" si="56"/>
        <v>0</v>
      </c>
      <c r="N1121" s="14" t="str">
        <f>+VLOOKUP(B1121,'[2]2023'!I$1255:Q$1366,7,0)</f>
        <v>20240229</v>
      </c>
      <c r="O1121" t="s">
        <v>1307</v>
      </c>
    </row>
    <row r="1122" spans="1:15" hidden="1" x14ac:dyDescent="0.2">
      <c r="A1122" s="11">
        <v>45294</v>
      </c>
      <c r="B1122" s="1">
        <v>221</v>
      </c>
      <c r="C1122" s="1" t="s">
        <v>1262</v>
      </c>
      <c r="D1122" s="1" t="s">
        <v>727</v>
      </c>
      <c r="E1122" s="5">
        <v>1072050</v>
      </c>
      <c r="F1122" s="8" t="s">
        <v>145</v>
      </c>
      <c r="G1122" s="5">
        <v>85764</v>
      </c>
      <c r="H1122" s="5">
        <f t="shared" si="58"/>
        <v>1157814</v>
      </c>
      <c r="I1122" s="1" t="s">
        <v>727</v>
      </c>
      <c r="J1122" s="1" t="s">
        <v>243</v>
      </c>
      <c r="K1122" s="20">
        <f t="shared" si="55"/>
        <v>45324</v>
      </c>
      <c r="L1122" s="16">
        <f>+VLOOKUP(B1122,'[2]2023'!I$1255:Q$1366,9,0)</f>
        <v>1157814</v>
      </c>
      <c r="M1122" s="16">
        <f t="shared" si="56"/>
        <v>0</v>
      </c>
      <c r="N1122" s="14" t="str">
        <f>+VLOOKUP(B1122,'[2]2023'!I$1255:Q$1366,7,0)</f>
        <v>20240229</v>
      </c>
      <c r="O1122" t="s">
        <v>1307</v>
      </c>
    </row>
    <row r="1123" spans="1:15" hidden="1" x14ac:dyDescent="0.2">
      <c r="A1123" s="11">
        <v>45296</v>
      </c>
      <c r="B1123" s="1">
        <v>899</v>
      </c>
      <c r="C1123" s="1" t="s">
        <v>1262</v>
      </c>
      <c r="D1123" s="1" t="s">
        <v>438</v>
      </c>
      <c r="E1123" s="5">
        <v>1429248</v>
      </c>
      <c r="F1123" s="8" t="s">
        <v>145</v>
      </c>
      <c r="G1123" s="5">
        <v>114340</v>
      </c>
      <c r="H1123" s="5">
        <f t="shared" si="58"/>
        <v>1543588</v>
      </c>
      <c r="I1123" s="1" t="s">
        <v>438</v>
      </c>
      <c r="J1123" s="1" t="s">
        <v>779</v>
      </c>
      <c r="K1123" s="20">
        <f t="shared" ref="K1123:K1186" si="59">30+A1123</f>
        <v>45326</v>
      </c>
      <c r="L1123" s="16">
        <f>+VLOOKUP(B1123,'[2]2023'!I$1255:Q$1366,9,0)</f>
        <v>1543588</v>
      </c>
      <c r="M1123" s="16">
        <f t="shared" ref="M1123:M1186" si="60">+L1123-H1123</f>
        <v>0</v>
      </c>
      <c r="N1123" s="14" t="str">
        <f>+VLOOKUP(B1123,'[2]2023'!I$1255:Q$1366,7,0)</f>
        <v>20240229</v>
      </c>
      <c r="O1123" t="s">
        <v>1307</v>
      </c>
    </row>
    <row r="1124" spans="1:15" hidden="1" x14ac:dyDescent="0.2">
      <c r="A1124" s="11">
        <v>45297</v>
      </c>
      <c r="B1124" s="1">
        <v>1234</v>
      </c>
      <c r="C1124" s="1" t="s">
        <v>1262</v>
      </c>
      <c r="D1124" s="1" t="s">
        <v>1292</v>
      </c>
      <c r="E1124" s="5">
        <v>3432570</v>
      </c>
      <c r="F1124" s="8" t="s">
        <v>145</v>
      </c>
      <c r="G1124" s="5">
        <v>274606</v>
      </c>
      <c r="H1124" s="5">
        <f t="shared" si="58"/>
        <v>3707176</v>
      </c>
      <c r="I1124" s="1" t="s">
        <v>1264</v>
      </c>
      <c r="J1124" s="1" t="s">
        <v>1159</v>
      </c>
      <c r="K1124" s="20">
        <f t="shared" si="59"/>
        <v>45327</v>
      </c>
      <c r="L1124" s="16">
        <f>+VLOOKUP(B1124,'[2]2023'!I$1255:Q$1366,9,0)</f>
        <v>3707176</v>
      </c>
      <c r="M1124" s="16">
        <f t="shared" si="60"/>
        <v>0</v>
      </c>
      <c r="N1124" s="14" t="str">
        <f>+VLOOKUP(B1124,'[2]2023'!I$1255:Q$1366,7,0)</f>
        <v>20240229</v>
      </c>
      <c r="O1124" t="s">
        <v>1307</v>
      </c>
    </row>
    <row r="1125" spans="1:15" hidden="1" x14ac:dyDescent="0.2">
      <c r="A1125" s="11">
        <v>45299</v>
      </c>
      <c r="B1125" s="1">
        <v>779</v>
      </c>
      <c r="C1125" s="1" t="s">
        <v>1265</v>
      </c>
      <c r="D1125" s="1" t="s">
        <v>1277</v>
      </c>
      <c r="E1125" s="5">
        <v>-544254</v>
      </c>
      <c r="F1125" s="8" t="s">
        <v>145</v>
      </c>
      <c r="G1125" s="5">
        <v>-43540</v>
      </c>
      <c r="H1125" s="5">
        <f t="shared" si="58"/>
        <v>-587794</v>
      </c>
      <c r="I1125" s="1" t="s">
        <v>1264</v>
      </c>
      <c r="J1125" s="1" t="s">
        <v>1159</v>
      </c>
      <c r="K1125" s="20">
        <f t="shared" si="59"/>
        <v>45329</v>
      </c>
      <c r="L1125" s="16">
        <f>+VLOOKUP(B1125,'[1]2023'!I$1153:Q$1254,9,0)</f>
        <v>-587794</v>
      </c>
      <c r="M1125" s="16">
        <f t="shared" si="60"/>
        <v>0</v>
      </c>
      <c r="N1125" s="14" t="str">
        <f>+VLOOKUP(B1125,'[1]2023'!I$1153:Q$1254,7,0)</f>
        <v>20240110</v>
      </c>
      <c r="O1125" t="s">
        <v>1290</v>
      </c>
    </row>
    <row r="1126" spans="1:15" hidden="1" x14ac:dyDescent="0.2">
      <c r="A1126" s="11">
        <v>45299</v>
      </c>
      <c r="B1126" s="1">
        <v>1334</v>
      </c>
      <c r="C1126" s="1" t="s">
        <v>1262</v>
      </c>
      <c r="D1126" s="1" t="s">
        <v>1293</v>
      </c>
      <c r="E1126" s="5">
        <v>595330</v>
      </c>
      <c r="F1126" s="8" t="s">
        <v>145</v>
      </c>
      <c r="G1126" s="5">
        <v>47626</v>
      </c>
      <c r="H1126" s="5">
        <f t="shared" si="58"/>
        <v>642956</v>
      </c>
      <c r="I1126" s="1" t="s">
        <v>251</v>
      </c>
      <c r="J1126" s="1" t="s">
        <v>745</v>
      </c>
      <c r="K1126" s="20">
        <f t="shared" si="59"/>
        <v>45329</v>
      </c>
      <c r="L1126" s="16">
        <f>+VLOOKUP(B1126,'[2]2023'!I$1255:Q$1366,9,0)</f>
        <v>642956</v>
      </c>
      <c r="M1126" s="16">
        <f t="shared" si="60"/>
        <v>0</v>
      </c>
      <c r="N1126" s="14" t="str">
        <f>+VLOOKUP(B1126,'[2]2023'!I$1255:Q$1366,7,0)</f>
        <v>20240229</v>
      </c>
      <c r="O1126" t="s">
        <v>1307</v>
      </c>
    </row>
    <row r="1127" spans="1:15" hidden="1" x14ac:dyDescent="0.2">
      <c r="A1127" s="11">
        <v>45299</v>
      </c>
      <c r="B1127" s="1">
        <v>1337</v>
      </c>
      <c r="C1127" s="1" t="s">
        <v>1262</v>
      </c>
      <c r="D1127" s="1" t="s">
        <v>1294</v>
      </c>
      <c r="E1127" s="5">
        <v>2718655</v>
      </c>
      <c r="F1127" s="8" t="s">
        <v>145</v>
      </c>
      <c r="G1127" s="5">
        <v>217492</v>
      </c>
      <c r="H1127" s="5">
        <f t="shared" si="58"/>
        <v>2936147</v>
      </c>
      <c r="I1127" s="1" t="s">
        <v>302</v>
      </c>
      <c r="J1127" s="1" t="s">
        <v>375</v>
      </c>
      <c r="K1127" s="20">
        <f t="shared" si="59"/>
        <v>45329</v>
      </c>
      <c r="L1127" s="16">
        <f>+VLOOKUP(B1127,'[2]2023'!I$1255:Q$1366,9,0)</f>
        <v>2936147</v>
      </c>
      <c r="M1127" s="16">
        <f t="shared" si="60"/>
        <v>0</v>
      </c>
      <c r="N1127" s="14" t="str">
        <f>+VLOOKUP(B1127,'[2]2023'!I$1255:Q$1366,7,0)</f>
        <v>20240229</v>
      </c>
      <c r="O1127" t="s">
        <v>1307</v>
      </c>
    </row>
    <row r="1128" spans="1:15" hidden="1" x14ac:dyDescent="0.2">
      <c r="A1128" s="11">
        <v>45299</v>
      </c>
      <c r="B1128" s="1">
        <v>1338</v>
      </c>
      <c r="C1128" s="1" t="s">
        <v>1262</v>
      </c>
      <c r="D1128" s="1" t="s">
        <v>1295</v>
      </c>
      <c r="E1128" s="5">
        <v>1765190</v>
      </c>
      <c r="F1128" s="8" t="s">
        <v>145</v>
      </c>
      <c r="G1128" s="5">
        <v>141215</v>
      </c>
      <c r="H1128" s="5">
        <f t="shared" si="58"/>
        <v>1906405</v>
      </c>
      <c r="I1128" s="1" t="s">
        <v>1264</v>
      </c>
      <c r="J1128" s="1" t="s">
        <v>1159</v>
      </c>
      <c r="K1128" s="20">
        <f t="shared" si="59"/>
        <v>45329</v>
      </c>
      <c r="L1128" s="16">
        <f>+VLOOKUP(B1128,'[2]2023'!I$1255:Q$1366,9,0)</f>
        <v>1906405</v>
      </c>
      <c r="M1128" s="16">
        <f t="shared" si="60"/>
        <v>0</v>
      </c>
      <c r="N1128" s="14" t="str">
        <f>+VLOOKUP(B1128,'[2]2023'!I$1255:Q$1366,7,0)</f>
        <v>20240229</v>
      </c>
      <c r="O1128" t="s">
        <v>1307</v>
      </c>
    </row>
    <row r="1129" spans="1:15" hidden="1" x14ac:dyDescent="0.2">
      <c r="A1129" s="11">
        <v>45301</v>
      </c>
      <c r="B1129" s="1">
        <v>1466</v>
      </c>
      <c r="C1129" s="1" t="s">
        <v>1262</v>
      </c>
      <c r="D1129" s="1" t="s">
        <v>1263</v>
      </c>
      <c r="E1129" s="5">
        <v>-1272513</v>
      </c>
      <c r="F1129" s="8" t="s">
        <v>145</v>
      </c>
      <c r="G1129" s="5">
        <v>-101801</v>
      </c>
      <c r="H1129" s="5">
        <f t="shared" si="58"/>
        <v>-1374314</v>
      </c>
      <c r="I1129" s="1" t="s">
        <v>748</v>
      </c>
      <c r="J1129" s="1" t="s">
        <v>134</v>
      </c>
      <c r="K1129" s="20">
        <f t="shared" si="59"/>
        <v>45331</v>
      </c>
      <c r="L1129" s="16">
        <f>+VLOOKUP(B1129,'[1]2023'!I$1153:Q$1254,9,0)</f>
        <v>-1374314</v>
      </c>
      <c r="M1129" s="16">
        <f t="shared" si="60"/>
        <v>0</v>
      </c>
      <c r="N1129" s="14" t="str">
        <f>+VLOOKUP(B1129,'[1]2023'!I$1153:Q$1254,7,0)</f>
        <v>20240110</v>
      </c>
      <c r="O1129" t="s">
        <v>1290</v>
      </c>
    </row>
    <row r="1130" spans="1:15" hidden="1" x14ac:dyDescent="0.2">
      <c r="A1130" s="11">
        <v>45301</v>
      </c>
      <c r="B1130" s="1">
        <v>1469</v>
      </c>
      <c r="C1130" s="1" t="s">
        <v>1262</v>
      </c>
      <c r="D1130" s="1" t="s">
        <v>1263</v>
      </c>
      <c r="E1130" s="5">
        <v>-139321</v>
      </c>
      <c r="F1130" s="8" t="s">
        <v>145</v>
      </c>
      <c r="G1130" s="5">
        <v>-11146</v>
      </c>
      <c r="H1130" s="5">
        <f t="shared" si="58"/>
        <v>-150467</v>
      </c>
      <c r="I1130" s="1" t="s">
        <v>438</v>
      </c>
      <c r="J1130" s="1" t="s">
        <v>779</v>
      </c>
      <c r="K1130" s="20">
        <f t="shared" si="59"/>
        <v>45331</v>
      </c>
      <c r="L1130" s="16">
        <f>+VLOOKUP(B1130,'[1]2023'!I$1153:Q$1254,9,0)</f>
        <v>-150467</v>
      </c>
      <c r="M1130" s="16">
        <f t="shared" si="60"/>
        <v>0</v>
      </c>
      <c r="N1130" s="14" t="str">
        <f>+VLOOKUP(B1130,'[1]2023'!I$1153:Q$1254,7,0)</f>
        <v>20240110</v>
      </c>
      <c r="O1130" t="s">
        <v>1290</v>
      </c>
    </row>
    <row r="1131" spans="1:15" hidden="1" x14ac:dyDescent="0.2">
      <c r="A1131" s="11">
        <v>45301</v>
      </c>
      <c r="B1131" s="1">
        <v>1470</v>
      </c>
      <c r="C1131" s="1" t="s">
        <v>1262</v>
      </c>
      <c r="D1131" s="1" t="s">
        <v>1263</v>
      </c>
      <c r="E1131" s="5">
        <v>-362330</v>
      </c>
      <c r="F1131" s="8" t="s">
        <v>145</v>
      </c>
      <c r="G1131" s="5">
        <v>-28986</v>
      </c>
      <c r="H1131" s="5">
        <f t="shared" si="58"/>
        <v>-391316</v>
      </c>
      <c r="I1131" s="1" t="s">
        <v>394</v>
      </c>
      <c r="J1131" s="1" t="s">
        <v>472</v>
      </c>
      <c r="K1131" s="20">
        <f t="shared" si="59"/>
        <v>45331</v>
      </c>
      <c r="L1131" s="16">
        <f>+VLOOKUP(B1131,'[1]2023'!I$1153:Q$1254,9,0)</f>
        <v>-391316</v>
      </c>
      <c r="M1131" s="16">
        <f t="shared" si="60"/>
        <v>0</v>
      </c>
      <c r="N1131" s="14" t="str">
        <f>+VLOOKUP(B1131,'[1]2023'!I$1153:Q$1254,7,0)</f>
        <v>20240110</v>
      </c>
      <c r="O1131" t="s">
        <v>1290</v>
      </c>
    </row>
    <row r="1132" spans="1:15" hidden="1" x14ac:dyDescent="0.2">
      <c r="A1132" s="11">
        <v>45301</v>
      </c>
      <c r="B1132" s="1">
        <v>1471</v>
      </c>
      <c r="C1132" s="1" t="s">
        <v>1262</v>
      </c>
      <c r="D1132" s="1" t="s">
        <v>1263</v>
      </c>
      <c r="E1132" s="5">
        <v>-490514</v>
      </c>
      <c r="F1132" s="8" t="s">
        <v>145</v>
      </c>
      <c r="G1132" s="5">
        <v>-39241</v>
      </c>
      <c r="H1132" s="5">
        <f t="shared" si="58"/>
        <v>-529755</v>
      </c>
      <c r="I1132" s="1" t="s">
        <v>302</v>
      </c>
      <c r="J1132" s="1" t="s">
        <v>375</v>
      </c>
      <c r="K1132" s="20">
        <f t="shared" si="59"/>
        <v>45331</v>
      </c>
      <c r="L1132" s="16">
        <f>+VLOOKUP(B1132,'[1]2023'!I$1153:Q$1254,9,0)</f>
        <v>-529755</v>
      </c>
      <c r="M1132" s="16">
        <f t="shared" si="60"/>
        <v>0</v>
      </c>
      <c r="N1132" s="14" t="str">
        <f>+VLOOKUP(B1132,'[1]2023'!I$1153:Q$1254,7,0)</f>
        <v>20240110</v>
      </c>
      <c r="O1132" t="s">
        <v>1290</v>
      </c>
    </row>
    <row r="1133" spans="1:15" hidden="1" x14ac:dyDescent="0.2">
      <c r="A1133" s="11">
        <v>45301</v>
      </c>
      <c r="B1133" s="1">
        <v>1472</v>
      </c>
      <c r="C1133" s="1" t="s">
        <v>1262</v>
      </c>
      <c r="D1133" s="1" t="s">
        <v>1263</v>
      </c>
      <c r="E1133" s="5">
        <v>-641666</v>
      </c>
      <c r="F1133" s="8" t="s">
        <v>145</v>
      </c>
      <c r="G1133" s="5">
        <v>-51333</v>
      </c>
      <c r="H1133" s="5">
        <f t="shared" si="58"/>
        <v>-692999</v>
      </c>
      <c r="I1133" s="1" t="s">
        <v>207</v>
      </c>
      <c r="J1133" s="1" t="s">
        <v>706</v>
      </c>
      <c r="K1133" s="20">
        <f t="shared" si="59"/>
        <v>45331</v>
      </c>
      <c r="L1133" s="16">
        <f>+VLOOKUP(B1133,'[1]2023'!I$1153:Q$1254,9,0)</f>
        <v>-692999</v>
      </c>
      <c r="M1133" s="16">
        <f t="shared" si="60"/>
        <v>0</v>
      </c>
      <c r="N1133" s="14" t="str">
        <f>+VLOOKUP(B1133,'[1]2023'!I$1153:Q$1254,7,0)</f>
        <v>20240110</v>
      </c>
      <c r="O1133" t="s">
        <v>1290</v>
      </c>
    </row>
    <row r="1134" spans="1:15" hidden="1" x14ac:dyDescent="0.2">
      <c r="A1134" s="11">
        <v>45301</v>
      </c>
      <c r="B1134" s="1">
        <v>1473</v>
      </c>
      <c r="C1134" s="1" t="s">
        <v>1262</v>
      </c>
      <c r="D1134" s="1" t="s">
        <v>1263</v>
      </c>
      <c r="E1134" s="5">
        <v>-222293</v>
      </c>
      <c r="F1134" s="8" t="s">
        <v>145</v>
      </c>
      <c r="G1134" s="5">
        <v>-17783</v>
      </c>
      <c r="H1134" s="5">
        <f t="shared" si="58"/>
        <v>-240076</v>
      </c>
      <c r="I1134" s="1" t="s">
        <v>727</v>
      </c>
      <c r="J1134" s="1" t="s">
        <v>243</v>
      </c>
      <c r="K1134" s="20">
        <f t="shared" si="59"/>
        <v>45331</v>
      </c>
      <c r="L1134" s="16">
        <f>+VLOOKUP(B1134,'[1]2023'!I$1153:Q$1254,9,0)</f>
        <v>-240076</v>
      </c>
      <c r="M1134" s="16">
        <f t="shared" si="60"/>
        <v>0</v>
      </c>
      <c r="N1134" s="14" t="str">
        <f>+VLOOKUP(B1134,'[1]2023'!I$1153:Q$1254,7,0)</f>
        <v>20240110</v>
      </c>
      <c r="O1134" t="s">
        <v>1290</v>
      </c>
    </row>
    <row r="1135" spans="1:15" hidden="1" x14ac:dyDescent="0.2">
      <c r="A1135" s="11">
        <v>45301</v>
      </c>
      <c r="B1135" s="1">
        <v>1475</v>
      </c>
      <c r="C1135" s="1" t="s">
        <v>1262</v>
      </c>
      <c r="D1135" s="1" t="s">
        <v>1263</v>
      </c>
      <c r="E1135" s="5">
        <v>-513110</v>
      </c>
      <c r="F1135" s="8" t="s">
        <v>145</v>
      </c>
      <c r="G1135" s="5">
        <v>-41049</v>
      </c>
      <c r="H1135" s="5">
        <f t="shared" si="58"/>
        <v>-554159</v>
      </c>
      <c r="I1135" s="1" t="s">
        <v>437</v>
      </c>
      <c r="J1135" s="1" t="s">
        <v>456</v>
      </c>
      <c r="K1135" s="20">
        <f t="shared" si="59"/>
        <v>45331</v>
      </c>
      <c r="L1135" s="16">
        <f>+VLOOKUP(B1135,'[1]2023'!I$1153:Q$1254,9,0)</f>
        <v>-554159</v>
      </c>
      <c r="M1135" s="16">
        <f t="shared" si="60"/>
        <v>0</v>
      </c>
      <c r="N1135" s="14" t="str">
        <f>+VLOOKUP(B1135,'[1]2023'!I$1153:Q$1254,7,0)</f>
        <v>20240110</v>
      </c>
      <c r="O1135" t="s">
        <v>1290</v>
      </c>
    </row>
    <row r="1136" spans="1:15" hidden="1" x14ac:dyDescent="0.2">
      <c r="A1136" s="11">
        <v>45301</v>
      </c>
      <c r="B1136" s="1">
        <v>1476</v>
      </c>
      <c r="C1136" s="1" t="s">
        <v>1262</v>
      </c>
      <c r="D1136" s="1" t="s">
        <v>1263</v>
      </c>
      <c r="E1136" s="5">
        <v>-414404</v>
      </c>
      <c r="F1136" s="8" t="s">
        <v>145</v>
      </c>
      <c r="G1136" s="5">
        <v>-33152</v>
      </c>
      <c r="H1136" s="5">
        <f t="shared" si="58"/>
        <v>-447556</v>
      </c>
      <c r="I1136" s="1" t="s">
        <v>393</v>
      </c>
      <c r="J1136" s="1" t="s">
        <v>677</v>
      </c>
      <c r="K1136" s="20">
        <f t="shared" si="59"/>
        <v>45331</v>
      </c>
      <c r="L1136" s="16">
        <f>+VLOOKUP(B1136,'[1]2023'!I$1153:Q$1254,9,0)</f>
        <v>-447556</v>
      </c>
      <c r="M1136" s="16">
        <f t="shared" si="60"/>
        <v>0</v>
      </c>
      <c r="N1136" s="14" t="str">
        <f>+VLOOKUP(B1136,'[1]2023'!I$1153:Q$1254,7,0)</f>
        <v>20240110</v>
      </c>
      <c r="O1136" t="s">
        <v>1290</v>
      </c>
    </row>
    <row r="1137" spans="1:15" hidden="1" x14ac:dyDescent="0.2">
      <c r="A1137" s="11">
        <v>45301</v>
      </c>
      <c r="B1137" s="1">
        <v>1477</v>
      </c>
      <c r="C1137" s="1" t="s">
        <v>1262</v>
      </c>
      <c r="D1137" s="1" t="s">
        <v>1263</v>
      </c>
      <c r="E1137" s="5">
        <v>-64296</v>
      </c>
      <c r="F1137" s="8" t="s">
        <v>145</v>
      </c>
      <c r="G1137" s="5">
        <v>-5144</v>
      </c>
      <c r="H1137" s="5">
        <f t="shared" si="58"/>
        <v>-69440</v>
      </c>
      <c r="I1137" s="1" t="s">
        <v>251</v>
      </c>
      <c r="J1137" s="1" t="s">
        <v>745</v>
      </c>
      <c r="K1137" s="20">
        <f t="shared" si="59"/>
        <v>45331</v>
      </c>
      <c r="L1137" s="16">
        <f>+VLOOKUP(B1137,'[1]2023'!I$1153:Q$1254,9,0)</f>
        <v>-69440</v>
      </c>
      <c r="M1137" s="16">
        <f t="shared" si="60"/>
        <v>0</v>
      </c>
      <c r="N1137" s="14" t="str">
        <f>+VLOOKUP(B1137,'[1]2023'!I$1153:Q$1254,7,0)</f>
        <v>20240110</v>
      </c>
      <c r="O1137" t="s">
        <v>1290</v>
      </c>
    </row>
    <row r="1138" spans="1:15" hidden="1" x14ac:dyDescent="0.2">
      <c r="A1138" s="11">
        <v>45301</v>
      </c>
      <c r="B1138" s="1">
        <v>1478</v>
      </c>
      <c r="C1138" s="1" t="s">
        <v>1262</v>
      </c>
      <c r="D1138" s="1" t="s">
        <v>1263</v>
      </c>
      <c r="E1138" s="5">
        <v>-177423</v>
      </c>
      <c r="F1138" s="8" t="s">
        <v>145</v>
      </c>
      <c r="G1138" s="5">
        <v>-14194</v>
      </c>
      <c r="H1138" s="5">
        <f t="shared" si="58"/>
        <v>-191617</v>
      </c>
      <c r="I1138" s="1" t="s">
        <v>593</v>
      </c>
      <c r="J1138" s="1" t="s">
        <v>162</v>
      </c>
      <c r="K1138" s="20">
        <f t="shared" si="59"/>
        <v>45331</v>
      </c>
      <c r="L1138" s="16">
        <f>+VLOOKUP(B1138,'[1]2023'!I$1153:Q$1254,9,0)</f>
        <v>-191617</v>
      </c>
      <c r="M1138" s="16">
        <f t="shared" si="60"/>
        <v>0</v>
      </c>
      <c r="N1138" s="14" t="str">
        <f>+VLOOKUP(B1138,'[1]2023'!I$1153:Q$1254,7,0)</f>
        <v>20240110</v>
      </c>
      <c r="O1138" t="s">
        <v>1290</v>
      </c>
    </row>
    <row r="1139" spans="1:15" hidden="1" x14ac:dyDescent="0.2">
      <c r="A1139" s="11">
        <v>45301</v>
      </c>
      <c r="B1139" s="1">
        <v>1479</v>
      </c>
      <c r="C1139" s="1" t="s">
        <v>1262</v>
      </c>
      <c r="D1139" s="1" t="s">
        <v>1263</v>
      </c>
      <c r="E1139" s="5">
        <v>-653105</v>
      </c>
      <c r="F1139" s="8" t="s">
        <v>145</v>
      </c>
      <c r="G1139" s="5">
        <v>-52248</v>
      </c>
      <c r="H1139" s="5">
        <f t="shared" si="58"/>
        <v>-705353</v>
      </c>
      <c r="I1139" s="1" t="s">
        <v>1264</v>
      </c>
      <c r="J1139" s="1" t="s">
        <v>1159</v>
      </c>
      <c r="K1139" s="20">
        <f t="shared" si="59"/>
        <v>45331</v>
      </c>
      <c r="L1139" s="16">
        <f>+VLOOKUP(B1139,'[1]2023'!I$1153:Q$1254,9,0)</f>
        <v>-705353</v>
      </c>
      <c r="M1139" s="16">
        <f t="shared" si="60"/>
        <v>0</v>
      </c>
      <c r="N1139" s="14" t="str">
        <f>+VLOOKUP(B1139,'[1]2023'!I$1153:Q$1254,7,0)</f>
        <v>20240110</v>
      </c>
      <c r="O1139" t="s">
        <v>1290</v>
      </c>
    </row>
    <row r="1140" spans="1:15" hidden="1" x14ac:dyDescent="0.2">
      <c r="A1140" s="11">
        <v>45301</v>
      </c>
      <c r="B1140" s="1">
        <v>1023</v>
      </c>
      <c r="C1140" s="1" t="s">
        <v>1272</v>
      </c>
      <c r="D1140" s="1" t="s">
        <v>1197</v>
      </c>
      <c r="E1140" s="5">
        <v>-128278</v>
      </c>
      <c r="F1140" s="28">
        <v>0.1</v>
      </c>
      <c r="G1140" s="5">
        <v>-12828</v>
      </c>
      <c r="H1140" s="5">
        <f t="shared" si="58"/>
        <v>-141106</v>
      </c>
      <c r="I1140" s="1" t="s">
        <v>437</v>
      </c>
      <c r="J1140" s="1" t="s">
        <v>456</v>
      </c>
      <c r="K1140" s="20">
        <f t="shared" si="59"/>
        <v>45331</v>
      </c>
      <c r="L1140" s="16">
        <f>+VLOOKUP(B1140,'[1]2023'!I$1153:Q$1254,9,0)</f>
        <v>-141106</v>
      </c>
      <c r="M1140" s="16">
        <f t="shared" si="60"/>
        <v>0</v>
      </c>
      <c r="N1140" s="14" t="str">
        <f>+VLOOKUP(B1140,'[1]2023'!I$1153:Q$1254,7,0)</f>
        <v>20240110</v>
      </c>
      <c r="O1140" t="s">
        <v>1290</v>
      </c>
    </row>
    <row r="1141" spans="1:15" hidden="1" x14ac:dyDescent="0.2">
      <c r="A1141" s="11">
        <v>45301</v>
      </c>
      <c r="B1141" s="1">
        <v>158</v>
      </c>
      <c r="C1141" s="1" t="s">
        <v>1266</v>
      </c>
      <c r="D1141" s="1" t="s">
        <v>1197</v>
      </c>
      <c r="E1141" s="5">
        <v>-90583</v>
      </c>
      <c r="F1141" s="28">
        <v>0.1</v>
      </c>
      <c r="G1141" s="5">
        <v>-9058</v>
      </c>
      <c r="H1141" s="5">
        <f t="shared" si="58"/>
        <v>-99641</v>
      </c>
      <c r="I1141" s="1" t="s">
        <v>394</v>
      </c>
      <c r="J1141" s="1" t="s">
        <v>472</v>
      </c>
      <c r="K1141" s="20">
        <f t="shared" si="59"/>
        <v>45331</v>
      </c>
      <c r="L1141" s="16">
        <f>+VLOOKUP(B1141,'[1]2023'!I$1153:Q$1254,9,0)</f>
        <v>-99641</v>
      </c>
      <c r="M1141" s="16">
        <f t="shared" si="60"/>
        <v>0</v>
      </c>
      <c r="N1141" s="14" t="str">
        <f>+VLOOKUP(B1141,'[1]2023'!I$1153:Q$1254,7,0)</f>
        <v>20240110</v>
      </c>
      <c r="O1141" t="s">
        <v>1290</v>
      </c>
    </row>
    <row r="1142" spans="1:15" hidden="1" x14ac:dyDescent="0.2">
      <c r="A1142" s="11">
        <v>45301</v>
      </c>
      <c r="B1142" s="1">
        <v>789</v>
      </c>
      <c r="C1142" s="1" t="s">
        <v>1267</v>
      </c>
      <c r="D1142" s="1" t="s">
        <v>1278</v>
      </c>
      <c r="E1142" s="5">
        <v>-122628</v>
      </c>
      <c r="F1142" s="28">
        <v>0.1</v>
      </c>
      <c r="G1142" s="5">
        <v>-12263</v>
      </c>
      <c r="H1142" s="5">
        <f t="shared" si="58"/>
        <v>-134891</v>
      </c>
      <c r="I1142" s="1" t="s">
        <v>302</v>
      </c>
      <c r="J1142" s="1" t="s">
        <v>375</v>
      </c>
      <c r="K1142" s="20">
        <f t="shared" si="59"/>
        <v>45331</v>
      </c>
      <c r="L1142" s="16">
        <f>+VLOOKUP(B1142,'[1]2023'!I$1153:Q$1254,9,0)</f>
        <v>-134891</v>
      </c>
      <c r="M1142" s="16">
        <f t="shared" si="60"/>
        <v>0</v>
      </c>
      <c r="N1142" s="14" t="str">
        <f>+VLOOKUP(B1142,'[1]2023'!I$1153:Q$1254,7,0)</f>
        <v>20240110</v>
      </c>
      <c r="O1142" t="s">
        <v>1290</v>
      </c>
    </row>
    <row r="1143" spans="1:15" hidden="1" x14ac:dyDescent="0.2">
      <c r="A1143" s="11">
        <v>45302</v>
      </c>
      <c r="B1143" s="1">
        <v>1080</v>
      </c>
      <c r="C1143" s="1" t="s">
        <v>1267</v>
      </c>
      <c r="D1143" s="1" t="s">
        <v>1277</v>
      </c>
      <c r="E1143" s="5">
        <v>-408762</v>
      </c>
      <c r="F1143" s="8" t="s">
        <v>145</v>
      </c>
      <c r="G1143" s="5">
        <v>-32701</v>
      </c>
      <c r="H1143" s="5">
        <f t="shared" si="58"/>
        <v>-441463</v>
      </c>
      <c r="I1143" s="1" t="s">
        <v>302</v>
      </c>
      <c r="J1143" s="1" t="s">
        <v>375</v>
      </c>
      <c r="K1143" s="20">
        <f t="shared" si="59"/>
        <v>45332</v>
      </c>
      <c r="L1143" s="16">
        <f>+VLOOKUP(B1143,'[1]2023'!I$1153:Q$1254,9,0)</f>
        <v>-441463</v>
      </c>
      <c r="M1143" s="16">
        <f t="shared" si="60"/>
        <v>0</v>
      </c>
      <c r="N1143" s="14" t="str">
        <f>+VLOOKUP(B1143,'[1]2023'!I$1153:Q$1254,7,0)</f>
        <v>20240110</v>
      </c>
      <c r="O1143" t="s">
        <v>1290</v>
      </c>
    </row>
    <row r="1144" spans="1:15" hidden="1" x14ac:dyDescent="0.2">
      <c r="A1144" s="11">
        <v>45302</v>
      </c>
      <c r="B1144" s="1">
        <v>1222</v>
      </c>
      <c r="C1144" s="1" t="s">
        <v>1265</v>
      </c>
      <c r="D1144" s="1" t="s">
        <v>1278</v>
      </c>
      <c r="E1144" s="5">
        <v>-163276</v>
      </c>
      <c r="F1144" s="28">
        <v>0.1</v>
      </c>
      <c r="G1144" s="5">
        <v>-16328</v>
      </c>
      <c r="H1144" s="5">
        <f t="shared" si="58"/>
        <v>-179604</v>
      </c>
      <c r="I1144" s="1" t="s">
        <v>1264</v>
      </c>
      <c r="J1144" s="1" t="s">
        <v>1159</v>
      </c>
      <c r="K1144" s="20">
        <f t="shared" si="59"/>
        <v>45332</v>
      </c>
      <c r="L1144" s="16">
        <f>+VLOOKUP(B1144,'[1]2023'!I$1153:Q$1254,9,0)</f>
        <v>-179604</v>
      </c>
      <c r="M1144" s="16">
        <f t="shared" si="60"/>
        <v>0</v>
      </c>
      <c r="N1144" s="14" t="str">
        <f>+VLOOKUP(B1144,'[1]2023'!I$1153:Q$1254,7,0)</f>
        <v>20240110</v>
      </c>
      <c r="O1144" t="s">
        <v>1290</v>
      </c>
    </row>
    <row r="1145" spans="1:15" hidden="1" x14ac:dyDescent="0.2">
      <c r="A1145" s="11">
        <v>45302</v>
      </c>
      <c r="B1145" s="1">
        <v>155</v>
      </c>
      <c r="C1145" s="1" t="s">
        <v>1268</v>
      </c>
      <c r="D1145" s="1" t="s">
        <v>1277</v>
      </c>
      <c r="E1145" s="5">
        <v>-53580</v>
      </c>
      <c r="F1145" s="8" t="s">
        <v>145</v>
      </c>
      <c r="G1145" s="5">
        <v>-4286</v>
      </c>
      <c r="H1145" s="5">
        <f t="shared" si="58"/>
        <v>-57866</v>
      </c>
      <c r="I1145" s="1" t="s">
        <v>251</v>
      </c>
      <c r="J1145" s="1" t="s">
        <v>745</v>
      </c>
      <c r="K1145" s="20">
        <f t="shared" si="59"/>
        <v>45332</v>
      </c>
      <c r="L1145" s="16">
        <f>+VLOOKUP(B1145,'[1]2023'!I$1153:Q$1254,9,0)</f>
        <v>-57866</v>
      </c>
      <c r="M1145" s="16">
        <f t="shared" si="60"/>
        <v>0</v>
      </c>
      <c r="N1145" s="14" t="str">
        <f>+VLOOKUP(B1145,'[1]2023'!I$1153:Q$1254,7,0)</f>
        <v>20240110</v>
      </c>
      <c r="O1145" t="s">
        <v>1290</v>
      </c>
    </row>
    <row r="1146" spans="1:15" hidden="1" x14ac:dyDescent="0.2">
      <c r="A1146" s="11">
        <v>45302</v>
      </c>
      <c r="B1146" s="1">
        <v>326</v>
      </c>
      <c r="C1146" s="1" t="s">
        <v>1266</v>
      </c>
      <c r="D1146" s="1" t="s">
        <v>1279</v>
      </c>
      <c r="E1146" s="5">
        <v>-1801942</v>
      </c>
      <c r="F1146" s="8" t="s">
        <v>145</v>
      </c>
      <c r="G1146" s="5">
        <v>-144155</v>
      </c>
      <c r="H1146" s="5">
        <f t="shared" si="58"/>
        <v>-1946097</v>
      </c>
      <c r="I1146" s="1" t="s">
        <v>394</v>
      </c>
      <c r="J1146" s="1" t="s">
        <v>472</v>
      </c>
      <c r="K1146" s="20">
        <f t="shared" si="59"/>
        <v>45332</v>
      </c>
      <c r="L1146" s="16">
        <f>+VLOOKUP(B1146,'[1]2023'!I$1153:Q$1254,9,0)</f>
        <v>-1946097</v>
      </c>
      <c r="M1146" s="16">
        <f t="shared" si="60"/>
        <v>0</v>
      </c>
      <c r="N1146" s="14" t="str">
        <f>+VLOOKUP(B1146,'[1]2023'!I$1153:Q$1254,7,0)</f>
        <v>20240110</v>
      </c>
      <c r="O1146" t="s">
        <v>1290</v>
      </c>
    </row>
    <row r="1147" spans="1:15" hidden="1" x14ac:dyDescent="0.2">
      <c r="A1147" s="11">
        <v>45302</v>
      </c>
      <c r="B1147" s="1">
        <v>1538</v>
      </c>
      <c r="C1147" s="1" t="s">
        <v>1262</v>
      </c>
      <c r="D1147" s="1" t="s">
        <v>996</v>
      </c>
      <c r="E1147" s="5">
        <v>2896570</v>
      </c>
      <c r="F1147" s="8" t="s">
        <v>145</v>
      </c>
      <c r="G1147" s="5">
        <v>231726</v>
      </c>
      <c r="H1147" s="5">
        <f t="shared" si="58"/>
        <v>3128296</v>
      </c>
      <c r="I1147" s="1" t="s">
        <v>748</v>
      </c>
      <c r="J1147" s="1" t="s">
        <v>134</v>
      </c>
      <c r="K1147" s="20">
        <f t="shared" si="59"/>
        <v>45332</v>
      </c>
      <c r="L1147" s="16">
        <f>+VLOOKUP(B1147,'[2]2023'!I$1255:Q$1366,9,0)</f>
        <v>3128296</v>
      </c>
      <c r="M1147" s="16">
        <f t="shared" si="60"/>
        <v>0</v>
      </c>
      <c r="N1147" s="14" t="str">
        <f>+VLOOKUP(B1147,'[2]2023'!I$1255:Q$1366,7,0)</f>
        <v>20240229</v>
      </c>
      <c r="O1147" t="s">
        <v>1307</v>
      </c>
    </row>
    <row r="1148" spans="1:15" hidden="1" x14ac:dyDescent="0.2">
      <c r="A1148" s="11">
        <v>45303</v>
      </c>
      <c r="B1148" s="1">
        <v>102</v>
      </c>
      <c r="C1148" s="1" t="s">
        <v>1271</v>
      </c>
      <c r="D1148" s="1" t="s">
        <v>1280</v>
      </c>
      <c r="E1148" s="5">
        <v>-160416</v>
      </c>
      <c r="F1148" s="28">
        <v>0.1</v>
      </c>
      <c r="G1148" s="5">
        <v>-16042</v>
      </c>
      <c r="H1148" s="5">
        <f t="shared" si="58"/>
        <v>-176458</v>
      </c>
      <c r="I1148" s="1" t="s">
        <v>207</v>
      </c>
      <c r="J1148" s="1" t="s">
        <v>706</v>
      </c>
      <c r="K1148" s="20">
        <f t="shared" si="59"/>
        <v>45333</v>
      </c>
      <c r="L1148" s="16">
        <f>+VLOOKUP(B1148,'[1]2023'!I$1153:Q$1254,9,0)</f>
        <v>-176458</v>
      </c>
      <c r="M1148" s="16">
        <f t="shared" si="60"/>
        <v>0</v>
      </c>
      <c r="N1148" s="14" t="str">
        <f>+VLOOKUP(B1148,'[1]2023'!I$1153:Q$1254,7,0)</f>
        <v>20240110</v>
      </c>
      <c r="O1148" t="s">
        <v>1290</v>
      </c>
    </row>
    <row r="1149" spans="1:15" hidden="1" x14ac:dyDescent="0.2">
      <c r="A1149" s="11">
        <v>45303</v>
      </c>
      <c r="B1149" s="1">
        <v>294</v>
      </c>
      <c r="C1149" s="1" t="s">
        <v>1269</v>
      </c>
      <c r="D1149" s="1" t="s">
        <v>1281</v>
      </c>
      <c r="E1149" s="5">
        <v>-116101</v>
      </c>
      <c r="F1149" s="8" t="s">
        <v>145</v>
      </c>
      <c r="G1149" s="5">
        <v>-9288</v>
      </c>
      <c r="H1149" s="5">
        <f t="shared" ref="H1149:H1180" si="61">+E1149+G1149</f>
        <v>-125389</v>
      </c>
      <c r="I1149" s="1" t="s">
        <v>438</v>
      </c>
      <c r="J1149" s="1" t="s">
        <v>779</v>
      </c>
      <c r="K1149" s="20">
        <f t="shared" si="59"/>
        <v>45333</v>
      </c>
      <c r="L1149" s="16">
        <f>+VLOOKUP(B1149,'[1]2023'!I$1153:Q$1254,9,0)</f>
        <v>-125389</v>
      </c>
      <c r="M1149" s="16">
        <f t="shared" si="60"/>
        <v>0</v>
      </c>
      <c r="N1149" s="14" t="str">
        <f>+VLOOKUP(B1149,'[1]2023'!I$1153:Q$1254,7,0)</f>
        <v>20240110</v>
      </c>
      <c r="O1149" t="s">
        <v>1290</v>
      </c>
    </row>
    <row r="1150" spans="1:15" hidden="1" x14ac:dyDescent="0.2">
      <c r="A1150" s="11">
        <v>45303</v>
      </c>
      <c r="B1150" s="1">
        <v>295</v>
      </c>
      <c r="C1150" s="1" t="s">
        <v>1269</v>
      </c>
      <c r="D1150" s="1" t="s">
        <v>1197</v>
      </c>
      <c r="E1150" s="5">
        <v>-34830</v>
      </c>
      <c r="F1150" s="28">
        <v>0.1</v>
      </c>
      <c r="G1150" s="5">
        <v>-3483</v>
      </c>
      <c r="H1150" s="5">
        <f t="shared" si="61"/>
        <v>-38313</v>
      </c>
      <c r="I1150" s="1" t="s">
        <v>438</v>
      </c>
      <c r="J1150" s="1" t="s">
        <v>779</v>
      </c>
      <c r="K1150" s="20">
        <f t="shared" si="59"/>
        <v>45333</v>
      </c>
      <c r="L1150" s="16">
        <f>+VLOOKUP(B1150,'[1]2023'!I$1153:Q$1254,9,0)</f>
        <v>-38313</v>
      </c>
      <c r="M1150" s="16">
        <f t="shared" si="60"/>
        <v>0</v>
      </c>
      <c r="N1150" s="14" t="str">
        <f>+VLOOKUP(B1150,'[1]2023'!I$1153:Q$1254,7,0)</f>
        <v>20240110</v>
      </c>
      <c r="O1150" t="s">
        <v>1290</v>
      </c>
    </row>
    <row r="1151" spans="1:15" hidden="1" x14ac:dyDescent="0.2">
      <c r="A1151" s="11">
        <v>45303</v>
      </c>
      <c r="B1151" s="1">
        <v>2301</v>
      </c>
      <c r="C1151" s="1" t="s">
        <v>1262</v>
      </c>
      <c r="D1151" s="1" t="s">
        <v>974</v>
      </c>
      <c r="E1151" s="5">
        <v>555290</v>
      </c>
      <c r="F1151" s="8" t="s">
        <v>145</v>
      </c>
      <c r="G1151" s="5">
        <v>44423</v>
      </c>
      <c r="H1151" s="5">
        <f t="shared" si="61"/>
        <v>599713</v>
      </c>
      <c r="I1151" s="1" t="s">
        <v>748</v>
      </c>
      <c r="J1151" s="1" t="s">
        <v>134</v>
      </c>
      <c r="K1151" s="20">
        <f t="shared" si="59"/>
        <v>45333</v>
      </c>
      <c r="L1151" s="16">
        <f>+VLOOKUP(B1151,'[2]2023'!I$1255:Q$1366,9,0)</f>
        <v>599713</v>
      </c>
      <c r="M1151" s="16">
        <f t="shared" si="60"/>
        <v>0</v>
      </c>
      <c r="N1151" s="14" t="str">
        <f>+VLOOKUP(B1151,'[2]2023'!I$1255:Q$1366,7,0)</f>
        <v>20240229</v>
      </c>
      <c r="O1151" t="s">
        <v>1307</v>
      </c>
    </row>
    <row r="1152" spans="1:15" hidden="1" x14ac:dyDescent="0.2">
      <c r="A1152" s="11">
        <v>45303</v>
      </c>
      <c r="B1152" s="1">
        <v>2451</v>
      </c>
      <c r="C1152" s="1" t="s">
        <v>1262</v>
      </c>
      <c r="D1152" s="1" t="s">
        <v>393</v>
      </c>
      <c r="E1152" s="5">
        <v>2680125</v>
      </c>
      <c r="F1152" s="8" t="s">
        <v>145</v>
      </c>
      <c r="G1152" s="5">
        <v>214410</v>
      </c>
      <c r="H1152" s="5">
        <f t="shared" si="61"/>
        <v>2894535</v>
      </c>
      <c r="I1152" s="1" t="s">
        <v>393</v>
      </c>
      <c r="J1152" s="1" t="s">
        <v>677</v>
      </c>
      <c r="K1152" s="20">
        <f t="shared" si="59"/>
        <v>45333</v>
      </c>
      <c r="L1152" s="16">
        <f>+VLOOKUP(B1152,'[2]2023'!I$1255:Q$1366,9,0)</f>
        <v>2894535</v>
      </c>
      <c r="M1152" s="16">
        <f t="shared" si="60"/>
        <v>0</v>
      </c>
      <c r="N1152" s="14" t="str">
        <f>+VLOOKUP(B1152,'[2]2023'!I$1255:Q$1366,7,0)</f>
        <v>20240229</v>
      </c>
      <c r="O1152" t="s">
        <v>1307</v>
      </c>
    </row>
    <row r="1153" spans="1:15" hidden="1" x14ac:dyDescent="0.2">
      <c r="A1153" s="11">
        <v>45303</v>
      </c>
      <c r="B1153" s="1">
        <v>2452</v>
      </c>
      <c r="C1153" s="1" t="s">
        <v>1262</v>
      </c>
      <c r="D1153" s="1" t="s">
        <v>394</v>
      </c>
      <c r="E1153" s="5">
        <v>7697000</v>
      </c>
      <c r="F1153" s="8" t="s">
        <v>145</v>
      </c>
      <c r="G1153" s="5">
        <v>615760</v>
      </c>
      <c r="H1153" s="5">
        <f t="shared" si="61"/>
        <v>8312760</v>
      </c>
      <c r="I1153" s="1" t="s">
        <v>394</v>
      </c>
      <c r="J1153" s="1" t="s">
        <v>472</v>
      </c>
      <c r="K1153" s="20">
        <f t="shared" si="59"/>
        <v>45333</v>
      </c>
      <c r="L1153" s="16">
        <f>+VLOOKUP(B1153,'[2]2023'!I$1255:Q$1366,9,0)</f>
        <v>8312760</v>
      </c>
      <c r="M1153" s="16">
        <f t="shared" si="60"/>
        <v>0</v>
      </c>
      <c r="N1153" s="14" t="str">
        <f>+VLOOKUP(B1153,'[2]2023'!I$1255:Q$1366,7,0)</f>
        <v>20240229</v>
      </c>
      <c r="O1153" t="s">
        <v>1307</v>
      </c>
    </row>
    <row r="1154" spans="1:15" hidden="1" x14ac:dyDescent="0.2">
      <c r="A1154" s="11">
        <v>45304</v>
      </c>
      <c r="B1154" s="1">
        <v>227</v>
      </c>
      <c r="C1154" s="1" t="s">
        <v>1270</v>
      </c>
      <c r="D1154" s="1" t="s">
        <v>1282</v>
      </c>
      <c r="E1154" s="5">
        <v>-345337</v>
      </c>
      <c r="F1154" s="8" t="s">
        <v>145</v>
      </c>
      <c r="G1154" s="5">
        <v>-27627</v>
      </c>
      <c r="H1154" s="5">
        <f t="shared" si="61"/>
        <v>-372964</v>
      </c>
      <c r="I1154" s="1" t="s">
        <v>393</v>
      </c>
      <c r="J1154" s="1" t="s">
        <v>677</v>
      </c>
      <c r="K1154" s="20">
        <f t="shared" si="59"/>
        <v>45334</v>
      </c>
      <c r="L1154" s="16">
        <f>+VLOOKUP(B1154,'[1]2023'!I$1153:Q$1254,9,0)</f>
        <v>-372964</v>
      </c>
      <c r="M1154" s="16">
        <f t="shared" si="60"/>
        <v>0</v>
      </c>
      <c r="N1154" s="14" t="str">
        <f>+VLOOKUP(B1154,'[1]2023'!I$1153:Q$1254,7,0)</f>
        <v>20240110</v>
      </c>
      <c r="O1154" t="s">
        <v>1290</v>
      </c>
    </row>
    <row r="1155" spans="1:15" hidden="1" x14ac:dyDescent="0.2">
      <c r="A1155" s="11">
        <v>45304</v>
      </c>
      <c r="B1155" s="1">
        <v>228</v>
      </c>
      <c r="C1155" s="1" t="s">
        <v>1270</v>
      </c>
      <c r="D1155" s="1" t="s">
        <v>1283</v>
      </c>
      <c r="E1155" s="5">
        <v>-103601</v>
      </c>
      <c r="F1155" s="28">
        <v>0.1</v>
      </c>
      <c r="G1155" s="5">
        <v>-10360</v>
      </c>
      <c r="H1155" s="5">
        <f t="shared" si="61"/>
        <v>-113961</v>
      </c>
      <c r="I1155" s="1" t="s">
        <v>393</v>
      </c>
      <c r="J1155" s="1" t="s">
        <v>677</v>
      </c>
      <c r="K1155" s="20">
        <f t="shared" si="59"/>
        <v>45334</v>
      </c>
      <c r="L1155" s="16">
        <f>+VLOOKUP(B1155,'[1]2023'!I$1153:Q$1254,9,0)</f>
        <v>-113961</v>
      </c>
      <c r="M1155" s="16">
        <f t="shared" si="60"/>
        <v>0</v>
      </c>
      <c r="N1155" s="14" t="str">
        <f>+VLOOKUP(B1155,'[1]2023'!I$1153:Q$1254,7,0)</f>
        <v>20240110</v>
      </c>
      <c r="O1155" t="s">
        <v>1290</v>
      </c>
    </row>
    <row r="1156" spans="1:15" hidden="1" x14ac:dyDescent="0.2">
      <c r="A1156" s="11">
        <v>45306</v>
      </c>
      <c r="B1156" s="1">
        <v>648</v>
      </c>
      <c r="C1156" s="1" t="s">
        <v>1275</v>
      </c>
      <c r="D1156" s="1" t="s">
        <v>1284</v>
      </c>
      <c r="E1156" s="5">
        <v>-2560428</v>
      </c>
      <c r="F1156" s="8" t="s">
        <v>145</v>
      </c>
      <c r="G1156" s="5">
        <v>-204834</v>
      </c>
      <c r="H1156" s="5">
        <f t="shared" si="61"/>
        <v>-2765262</v>
      </c>
      <c r="I1156" s="1" t="s">
        <v>748</v>
      </c>
      <c r="J1156" s="1" t="s">
        <v>134</v>
      </c>
      <c r="K1156" s="20">
        <f t="shared" si="59"/>
        <v>45336</v>
      </c>
      <c r="L1156" s="16">
        <f>+VLOOKUP(B1156,'[1]2023'!I$1153:Q$1254,9,0)</f>
        <v>-2765262</v>
      </c>
      <c r="M1156" s="16">
        <f t="shared" si="60"/>
        <v>0</v>
      </c>
      <c r="N1156" s="14" t="str">
        <f>+VLOOKUP(B1156,'[1]2023'!I$1153:Q$1254,7,0)</f>
        <v>20240110</v>
      </c>
      <c r="O1156" t="s">
        <v>1290</v>
      </c>
    </row>
    <row r="1157" spans="1:15" hidden="1" x14ac:dyDescent="0.2">
      <c r="A1157" s="11">
        <v>45306</v>
      </c>
      <c r="B1157" s="1">
        <v>2589</v>
      </c>
      <c r="C1157" s="1" t="s">
        <v>1262</v>
      </c>
      <c r="D1157" s="1" t="s">
        <v>1296</v>
      </c>
      <c r="E1157" s="5">
        <v>1110580</v>
      </c>
      <c r="F1157" s="8" t="s">
        <v>145</v>
      </c>
      <c r="G1157" s="5">
        <v>88846</v>
      </c>
      <c r="H1157" s="5">
        <f t="shared" si="61"/>
        <v>1199426</v>
      </c>
      <c r="I1157" s="1" t="s">
        <v>1264</v>
      </c>
      <c r="J1157" s="1" t="s">
        <v>1159</v>
      </c>
      <c r="K1157" s="20">
        <f t="shared" si="59"/>
        <v>45336</v>
      </c>
      <c r="L1157" s="16">
        <f>+VLOOKUP(B1157,'[2]2023'!I$1367:Q$1442,9,0)</f>
        <v>1199426</v>
      </c>
      <c r="M1157" s="16">
        <f t="shared" si="60"/>
        <v>0</v>
      </c>
      <c r="N1157" s="14" t="str">
        <f>+VLOOKUP(B1157,'[2]2023'!I$1367:Q$1442,7,0)</f>
        <v>20240311</v>
      </c>
      <c r="O1157" t="s">
        <v>1339</v>
      </c>
    </row>
    <row r="1158" spans="1:15" hidden="1" x14ac:dyDescent="0.2">
      <c r="A1158" s="11">
        <v>45306</v>
      </c>
      <c r="B1158" s="1">
        <v>2638</v>
      </c>
      <c r="C1158" s="1" t="s">
        <v>1262</v>
      </c>
      <c r="D1158" s="1" t="s">
        <v>394</v>
      </c>
      <c r="E1158" s="5">
        <v>15149380</v>
      </c>
      <c r="F1158" s="8" t="s">
        <v>145</v>
      </c>
      <c r="G1158" s="5">
        <v>1211950</v>
      </c>
      <c r="H1158" s="5">
        <f t="shared" si="61"/>
        <v>16361330</v>
      </c>
      <c r="I1158" s="1" t="s">
        <v>394</v>
      </c>
      <c r="J1158" s="1" t="s">
        <v>472</v>
      </c>
      <c r="K1158" s="20">
        <f t="shared" si="59"/>
        <v>45336</v>
      </c>
      <c r="L1158" s="16">
        <f>+VLOOKUP(B1158,'[2]2023'!I$1367:Q$1442,9,0)</f>
        <v>16361330</v>
      </c>
      <c r="M1158" s="16">
        <f t="shared" si="60"/>
        <v>0</v>
      </c>
      <c r="N1158" s="14" t="str">
        <f>+VLOOKUP(B1158,'[2]2023'!I$1367:Q$1442,7,0)</f>
        <v>20240311</v>
      </c>
      <c r="O1158" t="s">
        <v>1339</v>
      </c>
    </row>
    <row r="1159" spans="1:15" hidden="1" x14ac:dyDescent="0.2">
      <c r="A1159" s="11">
        <v>45306</v>
      </c>
      <c r="B1159" s="1">
        <v>2639</v>
      </c>
      <c r="C1159" s="1" t="s">
        <v>1262</v>
      </c>
      <c r="D1159" s="1" t="s">
        <v>393</v>
      </c>
      <c r="E1159" s="5">
        <v>8687020</v>
      </c>
      <c r="F1159" s="8" t="s">
        <v>145</v>
      </c>
      <c r="G1159" s="5">
        <v>694962</v>
      </c>
      <c r="H1159" s="5">
        <f t="shared" si="61"/>
        <v>9381982</v>
      </c>
      <c r="I1159" s="1" t="s">
        <v>393</v>
      </c>
      <c r="J1159" s="1" t="s">
        <v>677</v>
      </c>
      <c r="K1159" s="20">
        <f t="shared" si="59"/>
        <v>45336</v>
      </c>
      <c r="L1159" s="16">
        <f>+VLOOKUP(B1159,'[2]2023'!I$1367:Q$1442,9,0)</f>
        <v>9381982</v>
      </c>
      <c r="M1159" s="16">
        <f t="shared" si="60"/>
        <v>0</v>
      </c>
      <c r="N1159" s="14" t="str">
        <f>+VLOOKUP(B1159,'[2]2023'!I$1367:Q$1442,7,0)</f>
        <v>20240311</v>
      </c>
      <c r="O1159" t="s">
        <v>1339</v>
      </c>
    </row>
    <row r="1160" spans="1:15" hidden="1" x14ac:dyDescent="0.2">
      <c r="A1160" s="11">
        <v>45306</v>
      </c>
      <c r="B1160" s="1">
        <v>2640</v>
      </c>
      <c r="C1160" s="1" t="s">
        <v>1262</v>
      </c>
      <c r="D1160" s="1" t="s">
        <v>593</v>
      </c>
      <c r="E1160" s="5">
        <v>8014280</v>
      </c>
      <c r="F1160" s="8" t="s">
        <v>145</v>
      </c>
      <c r="G1160" s="5">
        <v>641142</v>
      </c>
      <c r="H1160" s="5">
        <f t="shared" si="61"/>
        <v>8655422</v>
      </c>
      <c r="I1160" s="1" t="s">
        <v>593</v>
      </c>
      <c r="J1160" s="1" t="s">
        <v>162</v>
      </c>
      <c r="K1160" s="20">
        <f t="shared" si="59"/>
        <v>45336</v>
      </c>
      <c r="L1160" s="16">
        <f>+VLOOKUP(B1160,'[2]2023'!I$1367:Q$1442,9,0)</f>
        <v>8655422</v>
      </c>
      <c r="M1160" s="16">
        <f t="shared" si="60"/>
        <v>0</v>
      </c>
      <c r="N1160" s="14" t="str">
        <f>+VLOOKUP(B1160,'[2]2023'!I$1367:Q$1442,7,0)</f>
        <v>20240311</v>
      </c>
      <c r="O1160" t="s">
        <v>1339</v>
      </c>
    </row>
    <row r="1161" spans="1:15" hidden="1" x14ac:dyDescent="0.2">
      <c r="A1161" s="11">
        <v>45307</v>
      </c>
      <c r="B1161" s="1">
        <v>144</v>
      </c>
      <c r="C1161" s="1" t="s">
        <v>1276</v>
      </c>
      <c r="D1161" s="1" t="s">
        <v>1283</v>
      </c>
      <c r="E1161" s="5">
        <v>-55573</v>
      </c>
      <c r="F1161" s="28">
        <v>0.1</v>
      </c>
      <c r="G1161" s="5">
        <v>-5557</v>
      </c>
      <c r="H1161" s="5">
        <f t="shared" si="61"/>
        <v>-61130</v>
      </c>
      <c r="I1161" s="1" t="s">
        <v>727</v>
      </c>
      <c r="J1161" s="1" t="s">
        <v>243</v>
      </c>
      <c r="K1161" s="20">
        <f t="shared" si="59"/>
        <v>45337</v>
      </c>
      <c r="L1161" s="16">
        <f>+VLOOKUP(B1161,'[1]2023'!I$1153:Q$1254,9,0)</f>
        <v>-61130</v>
      </c>
      <c r="M1161" s="16">
        <f t="shared" si="60"/>
        <v>0</v>
      </c>
      <c r="N1161" s="14" t="str">
        <f>+VLOOKUP(B1161,'[1]2023'!I$1153:Q$1254,7,0)</f>
        <v>20240110</v>
      </c>
      <c r="O1161" t="s">
        <v>1290</v>
      </c>
    </row>
    <row r="1162" spans="1:15" hidden="1" x14ac:dyDescent="0.2">
      <c r="A1162" s="11">
        <v>45307</v>
      </c>
      <c r="B1162" s="1">
        <v>400</v>
      </c>
      <c r="C1162" s="1" t="s">
        <v>1276</v>
      </c>
      <c r="D1162" s="1" t="s">
        <v>1282</v>
      </c>
      <c r="E1162" s="5">
        <v>-185244</v>
      </c>
      <c r="F1162" s="8" t="s">
        <v>145</v>
      </c>
      <c r="G1162" s="5">
        <v>-14820</v>
      </c>
      <c r="H1162" s="5">
        <f t="shared" si="61"/>
        <v>-200064</v>
      </c>
      <c r="I1162" s="1" t="s">
        <v>727</v>
      </c>
      <c r="J1162" s="1" t="s">
        <v>243</v>
      </c>
      <c r="K1162" s="20">
        <f t="shared" si="59"/>
        <v>45337</v>
      </c>
      <c r="L1162" s="16">
        <f>+VLOOKUP(B1162,'[1]2023'!I$1153:Q$1254,9,0)</f>
        <v>-200064</v>
      </c>
      <c r="M1162" s="16">
        <f t="shared" si="60"/>
        <v>0</v>
      </c>
      <c r="N1162" s="14" t="str">
        <f>+VLOOKUP(B1162,'[1]2023'!I$1153:Q$1254,7,0)</f>
        <v>20240110</v>
      </c>
      <c r="O1162" t="s">
        <v>1290</v>
      </c>
    </row>
    <row r="1163" spans="1:15" hidden="1" x14ac:dyDescent="0.2">
      <c r="A1163" s="11">
        <v>45307</v>
      </c>
      <c r="B1163" s="1">
        <v>423</v>
      </c>
      <c r="C1163" s="1" t="s">
        <v>1271</v>
      </c>
      <c r="D1163" s="1" t="s">
        <v>1285</v>
      </c>
      <c r="E1163" s="5">
        <v>-534721</v>
      </c>
      <c r="F1163" s="8" t="s">
        <v>145</v>
      </c>
      <c r="G1163" s="5">
        <v>-42778</v>
      </c>
      <c r="H1163" s="5">
        <f t="shared" si="61"/>
        <v>-577499</v>
      </c>
      <c r="I1163" s="1" t="s">
        <v>207</v>
      </c>
      <c r="J1163" s="1" t="s">
        <v>706</v>
      </c>
      <c r="K1163" s="20">
        <f t="shared" si="59"/>
        <v>45337</v>
      </c>
      <c r="L1163" s="16">
        <f>+VLOOKUP(B1163,'[1]2023'!I$1153:Q$1254,9,0)</f>
        <v>-577499</v>
      </c>
      <c r="M1163" s="16">
        <f t="shared" si="60"/>
        <v>0</v>
      </c>
      <c r="N1163" s="14" t="str">
        <f>+VLOOKUP(B1163,'[1]2023'!I$1153:Q$1254,7,0)</f>
        <v>20240110</v>
      </c>
      <c r="O1163" t="s">
        <v>1290</v>
      </c>
    </row>
    <row r="1164" spans="1:15" hidden="1" x14ac:dyDescent="0.2">
      <c r="A1164" s="11">
        <v>45308</v>
      </c>
      <c r="B1164" s="1">
        <v>498</v>
      </c>
      <c r="C1164" s="1" t="s">
        <v>1272</v>
      </c>
      <c r="D1164" s="1" t="s">
        <v>1286</v>
      </c>
      <c r="E1164" s="5">
        <v>-427592</v>
      </c>
      <c r="F1164" s="8" t="s">
        <v>145</v>
      </c>
      <c r="G1164" s="5">
        <v>-34207</v>
      </c>
      <c r="H1164" s="5">
        <f t="shared" si="61"/>
        <v>-461799</v>
      </c>
      <c r="I1164" s="1" t="s">
        <v>437</v>
      </c>
      <c r="J1164" s="1" t="s">
        <v>456</v>
      </c>
      <c r="K1164" s="20">
        <f t="shared" si="59"/>
        <v>45338</v>
      </c>
      <c r="L1164" s="16">
        <f>+VLOOKUP(B1164,'[1]2023'!I$1153:Q$1254,9,0)</f>
        <v>-461799</v>
      </c>
      <c r="M1164" s="16">
        <f t="shared" si="60"/>
        <v>0</v>
      </c>
      <c r="N1164" s="14" t="str">
        <f>+VLOOKUP(B1164,'[1]2023'!I$1153:Q$1254,7,0)</f>
        <v>20240110</v>
      </c>
      <c r="O1164" t="s">
        <v>1290</v>
      </c>
    </row>
    <row r="1165" spans="1:15" hidden="1" x14ac:dyDescent="0.2">
      <c r="A1165" s="11">
        <v>45308</v>
      </c>
      <c r="B1165" s="1">
        <v>506</v>
      </c>
      <c r="C1165" s="1" t="s">
        <v>1268</v>
      </c>
      <c r="D1165" s="1" t="s">
        <v>1287</v>
      </c>
      <c r="E1165" s="5">
        <v>-16074</v>
      </c>
      <c r="F1165" s="28">
        <v>0.1</v>
      </c>
      <c r="G1165" s="5">
        <v>-1607</v>
      </c>
      <c r="H1165" s="5">
        <f t="shared" si="61"/>
        <v>-17681</v>
      </c>
      <c r="I1165" s="1" t="s">
        <v>251</v>
      </c>
      <c r="J1165" s="1" t="s">
        <v>745</v>
      </c>
      <c r="K1165" s="20">
        <f t="shared" si="59"/>
        <v>45338</v>
      </c>
      <c r="L1165" s="16">
        <f>+VLOOKUP(B1165,'[1]2023'!I$1153:Q$1254,9,0)</f>
        <v>-17681</v>
      </c>
      <c r="M1165" s="16">
        <f t="shared" si="60"/>
        <v>0</v>
      </c>
      <c r="N1165" s="14" t="str">
        <f>+VLOOKUP(B1165,'[1]2023'!I$1153:Q$1254,7,0)</f>
        <v>20240110</v>
      </c>
      <c r="O1165" t="s">
        <v>1290</v>
      </c>
    </row>
    <row r="1166" spans="1:15" hidden="1" x14ac:dyDescent="0.2">
      <c r="A1166" s="11">
        <v>45308</v>
      </c>
      <c r="B1166" s="1">
        <v>2980</v>
      </c>
      <c r="C1166" s="1" t="s">
        <v>1262</v>
      </c>
      <c r="D1166" s="1" t="s">
        <v>207</v>
      </c>
      <c r="E1166" s="5">
        <v>5980720</v>
      </c>
      <c r="F1166" s="8" t="s">
        <v>145</v>
      </c>
      <c r="G1166" s="5">
        <v>478458</v>
      </c>
      <c r="H1166" s="5">
        <f t="shared" si="61"/>
        <v>6459178</v>
      </c>
      <c r="I1166" s="1" t="s">
        <v>207</v>
      </c>
      <c r="J1166" s="1" t="s">
        <v>706</v>
      </c>
      <c r="K1166" s="20">
        <f t="shared" si="59"/>
        <v>45338</v>
      </c>
      <c r="L1166" s="16">
        <f>+VLOOKUP(B1166,'[2]2023'!I$1367:Q$1442,9,0)</f>
        <v>6459178</v>
      </c>
      <c r="M1166" s="16">
        <f t="shared" si="60"/>
        <v>0</v>
      </c>
      <c r="N1166" s="14" t="str">
        <f>+VLOOKUP(B1166,'[2]2023'!I$1367:Q$1442,7,0)</f>
        <v>20240311</v>
      </c>
      <c r="O1166" t="s">
        <v>1339</v>
      </c>
    </row>
    <row r="1167" spans="1:15" hidden="1" x14ac:dyDescent="0.2">
      <c r="A1167" s="11">
        <v>45309</v>
      </c>
      <c r="B1167" s="1">
        <v>1</v>
      </c>
      <c r="C1167" s="1" t="s">
        <v>1261</v>
      </c>
      <c r="D1167" s="30"/>
      <c r="E1167" s="5">
        <v>-444232</v>
      </c>
      <c r="F1167" s="8" t="s">
        <v>145</v>
      </c>
      <c r="G1167" s="5">
        <v>-35539</v>
      </c>
      <c r="H1167" s="5">
        <f t="shared" si="61"/>
        <v>-479771</v>
      </c>
      <c r="I1167" s="1" t="s">
        <v>207</v>
      </c>
      <c r="J1167" s="1" t="s">
        <v>706</v>
      </c>
      <c r="K1167" s="20">
        <f t="shared" si="59"/>
        <v>45339</v>
      </c>
      <c r="L1167" s="16">
        <f>+VLOOKUP(B1167,'[1]2023'!I$1153:Q$1254,9,0)</f>
        <v>-479771</v>
      </c>
      <c r="M1167" s="16">
        <f t="shared" si="60"/>
        <v>0</v>
      </c>
      <c r="N1167" s="14" t="str">
        <f>+VLOOKUP(B1167,'[1]2023'!I$1153:Q$1254,7,0)</f>
        <v>20240130</v>
      </c>
      <c r="O1167" t="s">
        <v>1291</v>
      </c>
    </row>
    <row r="1168" spans="1:15" hidden="1" x14ac:dyDescent="0.2">
      <c r="A1168" s="11">
        <v>45309</v>
      </c>
      <c r="B1168" s="1">
        <v>2983</v>
      </c>
      <c r="C1168" s="1" t="s">
        <v>1262</v>
      </c>
      <c r="D1168" s="1" t="s">
        <v>996</v>
      </c>
      <c r="E1168" s="5">
        <v>4276800</v>
      </c>
      <c r="F1168" s="8" t="s">
        <v>145</v>
      </c>
      <c r="G1168" s="5">
        <v>342144</v>
      </c>
      <c r="H1168" s="5">
        <f t="shared" si="61"/>
        <v>4618944</v>
      </c>
      <c r="I1168" s="1" t="s">
        <v>748</v>
      </c>
      <c r="J1168" s="1" t="s">
        <v>134</v>
      </c>
      <c r="K1168" s="20">
        <f t="shared" si="59"/>
        <v>45339</v>
      </c>
      <c r="L1168" s="16">
        <f>+VLOOKUP(B1168,'[2]2023'!I$1367:Q$1442,9,0)</f>
        <v>4618944</v>
      </c>
      <c r="M1168" s="16">
        <f t="shared" si="60"/>
        <v>0</v>
      </c>
      <c r="N1168" s="14" t="str">
        <f>+VLOOKUP(B1168,'[2]2023'!I$1367:Q$1442,7,0)</f>
        <v>20240311</v>
      </c>
      <c r="O1168" t="s">
        <v>1339</v>
      </c>
    </row>
    <row r="1169" spans="1:15" hidden="1" x14ac:dyDescent="0.2">
      <c r="A1169" s="11">
        <v>45309</v>
      </c>
      <c r="B1169" s="1">
        <v>3673</v>
      </c>
      <c r="C1169" s="1" t="s">
        <v>1262</v>
      </c>
      <c r="D1169" s="1" t="s">
        <v>437</v>
      </c>
      <c r="E1169" s="5">
        <v>2990360</v>
      </c>
      <c r="F1169" s="8" t="s">
        <v>145</v>
      </c>
      <c r="G1169" s="5">
        <v>239229</v>
      </c>
      <c r="H1169" s="5">
        <f t="shared" si="61"/>
        <v>3229589</v>
      </c>
      <c r="I1169" s="1" t="s">
        <v>437</v>
      </c>
      <c r="J1169" s="1" t="s">
        <v>456</v>
      </c>
      <c r="K1169" s="20">
        <f t="shared" si="59"/>
        <v>45339</v>
      </c>
      <c r="L1169" s="16" t="e">
        <f>+VLOOKUP(B1169,'[2]2023'!I$2537:Q$2627,9,0)</f>
        <v>#N/A</v>
      </c>
      <c r="M1169" s="16" t="e">
        <f t="shared" si="60"/>
        <v>#N/A</v>
      </c>
      <c r="N1169" s="29" t="e">
        <f>+VLOOKUP(B1169,'[2]2023'!I$1722:Q$1816,7,0)</f>
        <v>#N/A</v>
      </c>
      <c r="O1169" s="36" t="s">
        <v>1537</v>
      </c>
    </row>
    <row r="1170" spans="1:15" hidden="1" x14ac:dyDescent="0.2">
      <c r="A1170" s="11">
        <v>45310</v>
      </c>
      <c r="B1170" s="1">
        <v>4070</v>
      </c>
      <c r="C1170" s="1" t="s">
        <v>1262</v>
      </c>
      <c r="D1170" s="1" t="s">
        <v>1297</v>
      </c>
      <c r="E1170" s="5">
        <v>1190660</v>
      </c>
      <c r="F1170" s="8" t="s">
        <v>145</v>
      </c>
      <c r="G1170" s="5">
        <v>95253</v>
      </c>
      <c r="H1170" s="5">
        <f t="shared" si="61"/>
        <v>1285913</v>
      </c>
      <c r="I1170" s="1" t="s">
        <v>251</v>
      </c>
      <c r="J1170" s="1" t="s">
        <v>745</v>
      </c>
      <c r="K1170" s="20">
        <f t="shared" si="59"/>
        <v>45340</v>
      </c>
      <c r="L1170" s="16">
        <f>+VLOOKUP(B1170,'[2]2023'!I$1367:Q$1442,9,0)</f>
        <v>1285913</v>
      </c>
      <c r="M1170" s="16">
        <f t="shared" si="60"/>
        <v>0</v>
      </c>
      <c r="N1170" s="14" t="str">
        <f>+VLOOKUP(B1170,'[2]2023'!I$1367:Q$1442,7,0)</f>
        <v>20240311</v>
      </c>
      <c r="O1170" t="s">
        <v>1339</v>
      </c>
    </row>
    <row r="1171" spans="1:15" hidden="1" x14ac:dyDescent="0.2">
      <c r="A1171" s="11">
        <v>45311</v>
      </c>
      <c r="B1171" s="1">
        <v>4192</v>
      </c>
      <c r="C1171" s="1" t="s">
        <v>1262</v>
      </c>
      <c r="D1171" s="1" t="s">
        <v>974</v>
      </c>
      <c r="E1171" s="5">
        <v>444230</v>
      </c>
      <c r="F1171" s="8" t="s">
        <v>145</v>
      </c>
      <c r="G1171" s="5">
        <v>35538</v>
      </c>
      <c r="H1171" s="5">
        <f t="shared" si="61"/>
        <v>479768</v>
      </c>
      <c r="I1171" s="1" t="s">
        <v>748</v>
      </c>
      <c r="J1171" s="1" t="s">
        <v>134</v>
      </c>
      <c r="K1171" s="20">
        <f t="shared" si="59"/>
        <v>45341</v>
      </c>
      <c r="L1171" s="16" t="e">
        <f>+VLOOKUP(B1171,'[2]2023'!I$2537:Q$2627,9,0)</f>
        <v>#N/A</v>
      </c>
      <c r="M1171" s="16" t="e">
        <f t="shared" si="60"/>
        <v>#N/A</v>
      </c>
      <c r="N1171" s="29" t="e">
        <f>+VLOOKUP(B1171,'[2]2023'!I$1722:Q$1816,7,0)</f>
        <v>#N/A</v>
      </c>
      <c r="O1171" s="36" t="s">
        <v>1537</v>
      </c>
    </row>
    <row r="1172" spans="1:15" hidden="1" x14ac:dyDescent="0.2">
      <c r="A1172" s="11">
        <v>45313</v>
      </c>
      <c r="B1172" s="1">
        <v>169</v>
      </c>
      <c r="C1172" s="1" t="s">
        <v>1273</v>
      </c>
      <c r="D1172" s="1" t="s">
        <v>1288</v>
      </c>
      <c r="E1172" s="5">
        <v>-758500</v>
      </c>
      <c r="F1172" s="8" t="s">
        <v>145</v>
      </c>
      <c r="G1172" s="5">
        <v>-60680</v>
      </c>
      <c r="H1172" s="5">
        <f t="shared" si="61"/>
        <v>-819180</v>
      </c>
      <c r="I1172" s="1" t="s">
        <v>748</v>
      </c>
      <c r="J1172" s="1" t="s">
        <v>134</v>
      </c>
      <c r="K1172" s="20">
        <f t="shared" si="59"/>
        <v>45343</v>
      </c>
      <c r="L1172" s="16">
        <f>+VLOOKUP(B1172,'[2]2023'!I$1255:Q$1366,9,0)</f>
        <v>-819180</v>
      </c>
      <c r="M1172" s="16">
        <f t="shared" si="60"/>
        <v>0</v>
      </c>
      <c r="N1172" s="14" t="str">
        <f>+VLOOKUP(B1172,'[2]2023'!I$1255:Q$1366,7,0)</f>
        <v>20240229</v>
      </c>
      <c r="O1172" t="s">
        <v>1307</v>
      </c>
    </row>
    <row r="1173" spans="1:15" hidden="1" x14ac:dyDescent="0.2">
      <c r="A1173" s="11">
        <v>45313</v>
      </c>
      <c r="B1173" s="1">
        <v>4285</v>
      </c>
      <c r="C1173" s="1" t="s">
        <v>1262</v>
      </c>
      <c r="D1173" s="1" t="s">
        <v>1298</v>
      </c>
      <c r="E1173" s="5">
        <v>2699550</v>
      </c>
      <c r="F1173" s="8" t="s">
        <v>145</v>
      </c>
      <c r="G1173" s="5">
        <v>215964</v>
      </c>
      <c r="H1173" s="5">
        <f t="shared" si="61"/>
        <v>2915514</v>
      </c>
      <c r="I1173" s="1" t="s">
        <v>302</v>
      </c>
      <c r="J1173" s="1" t="s">
        <v>375</v>
      </c>
      <c r="K1173" s="20">
        <f t="shared" si="59"/>
        <v>45343</v>
      </c>
      <c r="L1173" s="16">
        <f>+VLOOKUP(B1173,'[2]2023'!I$1367:Q$1442,9,0)</f>
        <v>2915514</v>
      </c>
      <c r="M1173" s="16">
        <f t="shared" si="60"/>
        <v>0</v>
      </c>
      <c r="N1173" s="14" t="str">
        <f>+VLOOKUP(B1173,'[2]2023'!I$1367:Q$1442,7,0)</f>
        <v>20240329</v>
      </c>
      <c r="O1173" t="s">
        <v>1340</v>
      </c>
    </row>
    <row r="1174" spans="1:15" hidden="1" x14ac:dyDescent="0.2">
      <c r="A1174" s="11">
        <v>45313</v>
      </c>
      <c r="B1174" s="1">
        <v>4329</v>
      </c>
      <c r="C1174" s="1" t="s">
        <v>1262</v>
      </c>
      <c r="D1174" s="1" t="s">
        <v>593</v>
      </c>
      <c r="E1174" s="5">
        <v>4938840</v>
      </c>
      <c r="F1174" s="8" t="s">
        <v>145</v>
      </c>
      <c r="G1174" s="5">
        <v>395107</v>
      </c>
      <c r="H1174" s="5">
        <f t="shared" si="61"/>
        <v>5333947</v>
      </c>
      <c r="I1174" s="1" t="s">
        <v>593</v>
      </c>
      <c r="J1174" s="1" t="s">
        <v>162</v>
      </c>
      <c r="K1174" s="20">
        <f t="shared" si="59"/>
        <v>45343</v>
      </c>
      <c r="L1174" s="16">
        <f>+VLOOKUP(B1174,'[2]2023'!I$1367:Q$1442,9,0)</f>
        <v>5333947</v>
      </c>
      <c r="M1174" s="16">
        <f t="shared" si="60"/>
        <v>0</v>
      </c>
      <c r="N1174" s="14" t="str">
        <f>+VLOOKUP(B1174,'[2]2023'!I$1367:Q$1442,7,0)</f>
        <v>20240311</v>
      </c>
      <c r="O1174" t="s">
        <v>1339</v>
      </c>
    </row>
    <row r="1175" spans="1:15" hidden="1" x14ac:dyDescent="0.2">
      <c r="A1175" s="11">
        <v>45315</v>
      </c>
      <c r="B1175" s="1">
        <v>4422</v>
      </c>
      <c r="C1175" s="1" t="s">
        <v>1262</v>
      </c>
      <c r="D1175" s="1" t="s">
        <v>1299</v>
      </c>
      <c r="E1175" s="5">
        <v>1694170</v>
      </c>
      <c r="F1175" s="8" t="s">
        <v>145</v>
      </c>
      <c r="G1175" s="5">
        <v>135534</v>
      </c>
      <c r="H1175" s="5">
        <f t="shared" si="61"/>
        <v>1829704</v>
      </c>
      <c r="I1175" s="1" t="s">
        <v>1264</v>
      </c>
      <c r="J1175" s="1" t="s">
        <v>1159</v>
      </c>
      <c r="K1175" s="20">
        <f t="shared" si="59"/>
        <v>45345</v>
      </c>
      <c r="L1175" s="16">
        <f>+VLOOKUP(B1175,'[2]2023'!I$1367:Q$1442,9,0)</f>
        <v>1829704</v>
      </c>
      <c r="M1175" s="16">
        <f t="shared" si="60"/>
        <v>0</v>
      </c>
      <c r="N1175" s="14" t="str">
        <f>+VLOOKUP(B1175,'[2]2023'!I$1367:Q$1442,7,0)</f>
        <v>20240329</v>
      </c>
      <c r="O1175" t="s">
        <v>1340</v>
      </c>
    </row>
    <row r="1176" spans="1:15" hidden="1" x14ac:dyDescent="0.2">
      <c r="A1176" s="11">
        <v>45315</v>
      </c>
      <c r="B1176" s="1">
        <v>4447</v>
      </c>
      <c r="C1176" s="1" t="s">
        <v>1262</v>
      </c>
      <c r="D1176" s="1" t="s">
        <v>438</v>
      </c>
      <c r="E1176" s="5">
        <v>1646280</v>
      </c>
      <c r="F1176" s="8" t="s">
        <v>145</v>
      </c>
      <c r="G1176" s="5">
        <v>131702</v>
      </c>
      <c r="H1176" s="5">
        <f t="shared" si="61"/>
        <v>1777982</v>
      </c>
      <c r="I1176" s="1" t="s">
        <v>438</v>
      </c>
      <c r="J1176" s="1" t="s">
        <v>779</v>
      </c>
      <c r="K1176" s="20">
        <f t="shared" si="59"/>
        <v>45345</v>
      </c>
      <c r="L1176" s="16">
        <f>+VLOOKUP(B1176,'[2]2023'!I$1643:Q$1721,9,0)</f>
        <v>1777982</v>
      </c>
      <c r="M1176" s="16">
        <f t="shared" si="60"/>
        <v>0</v>
      </c>
      <c r="N1176" s="29" t="str">
        <f>+VLOOKUP(B1176,'[2]2023'!I$1643:Q$1721,7,0)</f>
        <v>20240610</v>
      </c>
      <c r="O1176" t="s">
        <v>1377</v>
      </c>
    </row>
    <row r="1177" spans="1:15" hidden="1" x14ac:dyDescent="0.2">
      <c r="A1177" s="11">
        <v>45315</v>
      </c>
      <c r="B1177" s="1">
        <v>4456</v>
      </c>
      <c r="C1177" s="1" t="s">
        <v>1262</v>
      </c>
      <c r="D1177" s="1" t="s">
        <v>437</v>
      </c>
      <c r="E1177" s="5">
        <v>911240</v>
      </c>
      <c r="F1177" s="8" t="s">
        <v>145</v>
      </c>
      <c r="G1177" s="5">
        <v>72899</v>
      </c>
      <c r="H1177" s="5">
        <f t="shared" si="61"/>
        <v>984139</v>
      </c>
      <c r="I1177" s="1" t="s">
        <v>437</v>
      </c>
      <c r="J1177" s="1" t="s">
        <v>456</v>
      </c>
      <c r="K1177" s="20">
        <f t="shared" si="59"/>
        <v>45345</v>
      </c>
      <c r="L1177" s="16" t="e">
        <f>+VLOOKUP(B1177,'[2]2023'!I$2537:Q$2627,9,0)</f>
        <v>#N/A</v>
      </c>
      <c r="M1177" s="16" t="e">
        <f t="shared" si="60"/>
        <v>#N/A</v>
      </c>
      <c r="N1177" s="29" t="e">
        <f>+VLOOKUP(B1177,'[2]2023'!I$1722:Q$1816,7,0)</f>
        <v>#N/A</v>
      </c>
      <c r="O1177" s="36" t="s">
        <v>1537</v>
      </c>
    </row>
    <row r="1178" spans="1:15" hidden="1" x14ac:dyDescent="0.2">
      <c r="A1178" s="11">
        <v>45315</v>
      </c>
      <c r="B1178" s="1">
        <v>4528</v>
      </c>
      <c r="C1178" s="1" t="s">
        <v>1262</v>
      </c>
      <c r="D1178" s="1" t="s">
        <v>207</v>
      </c>
      <c r="E1178" s="5">
        <v>13326900</v>
      </c>
      <c r="F1178" s="8" t="s">
        <v>145</v>
      </c>
      <c r="G1178" s="5">
        <v>1066152</v>
      </c>
      <c r="H1178" s="5">
        <f t="shared" si="61"/>
        <v>14393052</v>
      </c>
      <c r="I1178" s="1" t="s">
        <v>207</v>
      </c>
      <c r="J1178" s="1" t="s">
        <v>706</v>
      </c>
      <c r="K1178" s="20">
        <f t="shared" si="59"/>
        <v>45345</v>
      </c>
      <c r="L1178" s="16">
        <f>+VLOOKUP(B1178,'[2]2023'!I$1367:Q$1442,9,0)</f>
        <v>14393052</v>
      </c>
      <c r="M1178" s="16">
        <f t="shared" si="60"/>
        <v>0</v>
      </c>
      <c r="N1178" s="14" t="str">
        <f>+VLOOKUP(B1178,'[2]2023'!I$1367:Q$1442,7,0)</f>
        <v>20240311</v>
      </c>
      <c r="O1178" t="s">
        <v>1339</v>
      </c>
    </row>
    <row r="1179" spans="1:15" hidden="1" x14ac:dyDescent="0.2">
      <c r="A1179" s="11">
        <v>45316</v>
      </c>
      <c r="B1179" s="1">
        <v>5682</v>
      </c>
      <c r="C1179" s="1" t="s">
        <v>1262</v>
      </c>
      <c r="D1179" s="1" t="s">
        <v>207</v>
      </c>
      <c r="E1179" s="5">
        <v>23813200</v>
      </c>
      <c r="F1179" s="8" t="s">
        <v>145</v>
      </c>
      <c r="G1179" s="5">
        <v>1905056</v>
      </c>
      <c r="H1179" s="5">
        <f t="shared" si="61"/>
        <v>25718256</v>
      </c>
      <c r="I1179" s="1" t="s">
        <v>207</v>
      </c>
      <c r="J1179" s="1" t="s">
        <v>706</v>
      </c>
      <c r="K1179" s="20">
        <f t="shared" si="59"/>
        <v>45346</v>
      </c>
      <c r="L1179" s="16">
        <f>+VLOOKUP(B1179,'[2]2023'!I$1367:Q$1442,9,0)</f>
        <v>25718256</v>
      </c>
      <c r="M1179" s="16">
        <f t="shared" si="60"/>
        <v>0</v>
      </c>
      <c r="N1179" s="14" t="str">
        <f>+VLOOKUP(B1179,'[2]2023'!I$1367:Q$1442,7,0)</f>
        <v>20240311</v>
      </c>
      <c r="O1179" t="s">
        <v>1339</v>
      </c>
    </row>
    <row r="1180" spans="1:15" hidden="1" x14ac:dyDescent="0.2">
      <c r="A1180" s="11">
        <v>45317</v>
      </c>
      <c r="B1180" s="1">
        <v>5699</v>
      </c>
      <c r="C1180" s="1" t="s">
        <v>1262</v>
      </c>
      <c r="D1180" s="1" t="s">
        <v>437</v>
      </c>
      <c r="E1180" s="5">
        <v>1483790</v>
      </c>
      <c r="F1180" s="8" t="s">
        <v>145</v>
      </c>
      <c r="G1180" s="5">
        <v>118703</v>
      </c>
      <c r="H1180" s="5">
        <f t="shared" si="61"/>
        <v>1602493</v>
      </c>
      <c r="I1180" s="1" t="s">
        <v>437</v>
      </c>
      <c r="J1180" s="1" t="s">
        <v>456</v>
      </c>
      <c r="K1180" s="20">
        <f t="shared" si="59"/>
        <v>45347</v>
      </c>
      <c r="L1180" s="16" t="e">
        <f>+VLOOKUP(B1180,'[2]2023'!I$2537:Q$2627,9,0)</f>
        <v>#N/A</v>
      </c>
      <c r="M1180" s="16" t="e">
        <f t="shared" si="60"/>
        <v>#N/A</v>
      </c>
      <c r="N1180" s="29" t="e">
        <f>+VLOOKUP(B1180,'[2]2023'!I$1722:Q$1816,7,0)</f>
        <v>#N/A</v>
      </c>
      <c r="O1180" s="36" t="s">
        <v>1537</v>
      </c>
    </row>
    <row r="1181" spans="1:15" hidden="1" x14ac:dyDescent="0.2">
      <c r="A1181" s="11">
        <v>45317</v>
      </c>
      <c r="B1181" s="1">
        <v>5758</v>
      </c>
      <c r="C1181" s="1" t="s">
        <v>1262</v>
      </c>
      <c r="D1181" s="1" t="s">
        <v>727</v>
      </c>
      <c r="E1181" s="5">
        <v>1776920</v>
      </c>
      <c r="F1181" s="8" t="s">
        <v>145</v>
      </c>
      <c r="G1181" s="5">
        <v>142154</v>
      </c>
      <c r="H1181" s="5">
        <f t="shared" ref="H1181:H1212" si="62">+E1181+G1181</f>
        <v>1919074</v>
      </c>
      <c r="I1181" s="1" t="s">
        <v>727</v>
      </c>
      <c r="J1181" s="1" t="s">
        <v>243</v>
      </c>
      <c r="K1181" s="20">
        <f t="shared" si="59"/>
        <v>45347</v>
      </c>
      <c r="L1181" s="16">
        <f>+VLOOKUP(B1181,'[2]2023'!I$1367:Q$1442,9,0)</f>
        <v>1919074</v>
      </c>
      <c r="M1181" s="16">
        <f t="shared" si="60"/>
        <v>0</v>
      </c>
      <c r="N1181" s="14" t="str">
        <f>+VLOOKUP(B1181,'[2]2023'!I$1367:Q$1442,7,0)</f>
        <v>20240311</v>
      </c>
      <c r="O1181" t="s">
        <v>1339</v>
      </c>
    </row>
    <row r="1182" spans="1:15" hidden="1" x14ac:dyDescent="0.2">
      <c r="A1182" s="11">
        <v>45318</v>
      </c>
      <c r="B1182" s="1">
        <v>1108</v>
      </c>
      <c r="C1182" s="1" t="s">
        <v>1274</v>
      </c>
      <c r="D1182" s="1" t="s">
        <v>1289</v>
      </c>
      <c r="E1182" s="5">
        <v>-147852</v>
      </c>
      <c r="F1182" s="8" t="s">
        <v>145</v>
      </c>
      <c r="G1182" s="5">
        <v>-11828</v>
      </c>
      <c r="H1182" s="5">
        <f t="shared" si="62"/>
        <v>-159680</v>
      </c>
      <c r="I1182" s="1" t="s">
        <v>593</v>
      </c>
      <c r="J1182" s="1" t="s">
        <v>162</v>
      </c>
      <c r="K1182" s="20">
        <f t="shared" si="59"/>
        <v>45348</v>
      </c>
      <c r="L1182" s="16">
        <f>+VLOOKUP(B1182,'[1]2023'!I$1153:Q$1254,9,0)</f>
        <v>-159680</v>
      </c>
      <c r="M1182" s="16">
        <f t="shared" si="60"/>
        <v>0</v>
      </c>
      <c r="N1182" s="14" t="str">
        <f>+VLOOKUP(B1182,'[1]2023'!I$1153:Q$1254,7,0)</f>
        <v>20240110</v>
      </c>
      <c r="O1182" t="s">
        <v>1290</v>
      </c>
    </row>
    <row r="1183" spans="1:15" hidden="1" x14ac:dyDescent="0.2">
      <c r="A1183" s="11">
        <v>45318</v>
      </c>
      <c r="B1183" s="1">
        <v>1500</v>
      </c>
      <c r="C1183" s="1" t="s">
        <v>1275</v>
      </c>
      <c r="D1183" s="1" t="s">
        <v>1197</v>
      </c>
      <c r="E1183" s="5">
        <v>-318128</v>
      </c>
      <c r="F1183" s="28">
        <v>0.1</v>
      </c>
      <c r="G1183" s="5">
        <v>-31813</v>
      </c>
      <c r="H1183" s="5">
        <f t="shared" si="62"/>
        <v>-349941</v>
      </c>
      <c r="I1183" s="1" t="s">
        <v>748</v>
      </c>
      <c r="J1183" s="1" t="s">
        <v>134</v>
      </c>
      <c r="K1183" s="20">
        <f t="shared" si="59"/>
        <v>45348</v>
      </c>
      <c r="L1183" s="16">
        <f>+VLOOKUP(B1183,'[1]2023'!I$1153:Q$1254,9,0)</f>
        <v>-349941</v>
      </c>
      <c r="M1183" s="16">
        <f t="shared" si="60"/>
        <v>0</v>
      </c>
      <c r="N1183" s="14" t="str">
        <f>+VLOOKUP(B1183,'[1]2023'!I$1153:Q$1254,7,0)</f>
        <v>20240110</v>
      </c>
      <c r="O1183" t="s">
        <v>1290</v>
      </c>
    </row>
    <row r="1184" spans="1:15" hidden="1" x14ac:dyDescent="0.2">
      <c r="A1184" s="11">
        <v>45318</v>
      </c>
      <c r="B1184" s="1">
        <v>846</v>
      </c>
      <c r="C1184" s="1" t="s">
        <v>1274</v>
      </c>
      <c r="D1184" s="1" t="s">
        <v>1197</v>
      </c>
      <c r="E1184" s="5">
        <v>-44356</v>
      </c>
      <c r="F1184" s="28">
        <v>0.1</v>
      </c>
      <c r="G1184" s="5">
        <v>-4436</v>
      </c>
      <c r="H1184" s="5">
        <f t="shared" si="62"/>
        <v>-48792</v>
      </c>
      <c r="I1184" s="1" t="s">
        <v>593</v>
      </c>
      <c r="J1184" s="1" t="s">
        <v>162</v>
      </c>
      <c r="K1184" s="20">
        <f t="shared" si="59"/>
        <v>45348</v>
      </c>
      <c r="L1184" s="16">
        <f>+VLOOKUP(B1184,'[1]2023'!I$1153:Q$1254,9,0)</f>
        <v>-48792</v>
      </c>
      <c r="M1184" s="16">
        <f t="shared" si="60"/>
        <v>0</v>
      </c>
      <c r="N1184" s="14" t="str">
        <f>+VLOOKUP(B1184,'[1]2023'!I$1153:Q$1254,7,0)</f>
        <v>20240110</v>
      </c>
      <c r="O1184" t="s">
        <v>1290</v>
      </c>
    </row>
    <row r="1185" spans="1:15" hidden="1" x14ac:dyDescent="0.2">
      <c r="A1185" s="11">
        <v>45320</v>
      </c>
      <c r="B1185" s="1">
        <v>5972</v>
      </c>
      <c r="C1185" s="1" t="s">
        <v>1262</v>
      </c>
      <c r="D1185" s="1" t="s">
        <v>996</v>
      </c>
      <c r="E1185" s="5">
        <v>30277420</v>
      </c>
      <c r="F1185" s="8" t="s">
        <v>145</v>
      </c>
      <c r="G1185" s="5">
        <v>2422194</v>
      </c>
      <c r="H1185" s="5">
        <f t="shared" si="62"/>
        <v>32699614</v>
      </c>
      <c r="I1185" s="1" t="s">
        <v>748</v>
      </c>
      <c r="J1185" s="1" t="s">
        <v>134</v>
      </c>
      <c r="K1185" s="20">
        <f t="shared" si="59"/>
        <v>45350</v>
      </c>
      <c r="L1185" s="16" t="e">
        <f>+VLOOKUP(B1185,'[2]2023'!I$2537:Q$2627,9,0)</f>
        <v>#N/A</v>
      </c>
      <c r="M1185" s="16" t="e">
        <f t="shared" si="60"/>
        <v>#N/A</v>
      </c>
      <c r="N1185" s="29" t="e">
        <f>+VLOOKUP(B1185,'[2]2023'!I$1722:Q$1816,7,0)</f>
        <v>#N/A</v>
      </c>
      <c r="O1185" s="36" t="s">
        <v>1537</v>
      </c>
    </row>
    <row r="1186" spans="1:15" hidden="1" x14ac:dyDescent="0.2">
      <c r="A1186" s="11">
        <v>45320</v>
      </c>
      <c r="B1186" s="1">
        <v>6079</v>
      </c>
      <c r="C1186" s="1" t="s">
        <v>1262</v>
      </c>
      <c r="D1186" s="1" t="s">
        <v>393</v>
      </c>
      <c r="E1186" s="5">
        <v>12435200</v>
      </c>
      <c r="F1186" s="8" t="s">
        <v>145</v>
      </c>
      <c r="G1186" s="5">
        <v>994816</v>
      </c>
      <c r="H1186" s="5">
        <f t="shared" si="62"/>
        <v>13430016</v>
      </c>
      <c r="I1186" s="1" t="s">
        <v>393</v>
      </c>
      <c r="J1186" s="1" t="s">
        <v>677</v>
      </c>
      <c r="K1186" s="20">
        <f t="shared" si="59"/>
        <v>45350</v>
      </c>
      <c r="L1186" s="16">
        <f>+VLOOKUP(B1186,'[2]2023'!I$1367:Q$1442,9,0)</f>
        <v>13430016</v>
      </c>
      <c r="M1186" s="16">
        <f t="shared" si="60"/>
        <v>0</v>
      </c>
      <c r="N1186" s="14" t="str">
        <f>+VLOOKUP(B1186,'[2]2023'!I$1367:Q$1442,7,0)</f>
        <v>20240311</v>
      </c>
      <c r="O1186" t="s">
        <v>1339</v>
      </c>
    </row>
    <row r="1187" spans="1:15" hidden="1" x14ac:dyDescent="0.2">
      <c r="A1187" s="11">
        <v>45320</v>
      </c>
      <c r="B1187" s="1">
        <v>6080</v>
      </c>
      <c r="C1187" s="1" t="s">
        <v>1262</v>
      </c>
      <c r="D1187" s="1" t="s">
        <v>593</v>
      </c>
      <c r="E1187" s="5">
        <v>23602560</v>
      </c>
      <c r="F1187" s="8" t="s">
        <v>145</v>
      </c>
      <c r="G1187" s="5">
        <v>1888205</v>
      </c>
      <c r="H1187" s="5">
        <f t="shared" si="62"/>
        <v>25490765</v>
      </c>
      <c r="I1187" s="1" t="s">
        <v>593</v>
      </c>
      <c r="J1187" s="1" t="s">
        <v>162</v>
      </c>
      <c r="K1187" s="20">
        <f t="shared" ref="K1187:K1250" si="63">30+A1187</f>
        <v>45350</v>
      </c>
      <c r="L1187" s="16">
        <f>+VLOOKUP(B1187,'[2]2023'!I$1367:Q$1442,9,0)</f>
        <v>25490765</v>
      </c>
      <c r="M1187" s="16">
        <f t="shared" ref="M1187:M1250" si="64">+L1187-H1187</f>
        <v>0</v>
      </c>
      <c r="N1187" s="14" t="str">
        <f>+VLOOKUP(B1187,'[2]2023'!I$1367:Q$1442,7,0)</f>
        <v>20240329</v>
      </c>
      <c r="O1187" t="s">
        <v>1340</v>
      </c>
    </row>
    <row r="1188" spans="1:15" hidden="1" x14ac:dyDescent="0.2">
      <c r="A1188" s="11">
        <v>45323</v>
      </c>
      <c r="B1188" s="1">
        <v>6977</v>
      </c>
      <c r="C1188" s="1" t="s">
        <v>1262</v>
      </c>
      <c r="D1188" s="1" t="s">
        <v>727</v>
      </c>
      <c r="E1188" s="5">
        <v>2665380</v>
      </c>
      <c r="F1188" s="8" t="s">
        <v>145</v>
      </c>
      <c r="G1188" s="5">
        <v>213230</v>
      </c>
      <c r="H1188" s="5">
        <f t="shared" si="62"/>
        <v>2878610</v>
      </c>
      <c r="I1188" s="1" t="s">
        <v>727</v>
      </c>
      <c r="J1188" s="1" t="s">
        <v>243</v>
      </c>
      <c r="K1188" s="20">
        <f t="shared" si="63"/>
        <v>45353</v>
      </c>
      <c r="L1188" s="16">
        <f>+VLOOKUP(B1188,'[2]2023'!I$1367:Q$1442,9,0)</f>
        <v>2878610</v>
      </c>
      <c r="M1188" s="16">
        <f t="shared" si="64"/>
        <v>0</v>
      </c>
      <c r="N1188" s="14" t="str">
        <f>+VLOOKUP(B1188,'[2]2023'!I$1367:Q$1442,7,0)</f>
        <v>20240329</v>
      </c>
      <c r="O1188" t="s">
        <v>1340</v>
      </c>
    </row>
    <row r="1189" spans="1:15" hidden="1" x14ac:dyDescent="0.2">
      <c r="A1189" s="11">
        <v>45324</v>
      </c>
      <c r="B1189" s="1">
        <v>7173</v>
      </c>
      <c r="C1189" s="1" t="s">
        <v>1262</v>
      </c>
      <c r="D1189" s="1" t="s">
        <v>1308</v>
      </c>
      <c r="E1189" s="5">
        <v>7780420</v>
      </c>
      <c r="F1189" s="8" t="s">
        <v>145</v>
      </c>
      <c r="G1189" s="5">
        <v>622434</v>
      </c>
      <c r="H1189" s="5">
        <f t="shared" si="62"/>
        <v>8402854</v>
      </c>
      <c r="I1189" s="1" t="s">
        <v>302</v>
      </c>
      <c r="J1189" s="1" t="s">
        <v>375</v>
      </c>
      <c r="K1189" s="20">
        <f t="shared" si="63"/>
        <v>45354</v>
      </c>
      <c r="L1189" s="16">
        <f>+VLOOKUP(B1189,'[2]2023'!I$1443:Q$1539,9,0)</f>
        <v>8402854</v>
      </c>
      <c r="M1189" s="16">
        <f t="shared" si="64"/>
        <v>0</v>
      </c>
      <c r="N1189" s="14" t="str">
        <f>+VLOOKUP(B1189,'[2]2023'!I$1443:Q$1539,7,0)</f>
        <v>20240412</v>
      </c>
      <c r="O1189" t="s">
        <v>1351</v>
      </c>
    </row>
    <row r="1190" spans="1:15" hidden="1" x14ac:dyDescent="0.2">
      <c r="A1190" s="11">
        <v>45324</v>
      </c>
      <c r="B1190" s="1">
        <v>7174</v>
      </c>
      <c r="C1190" s="1" t="s">
        <v>1262</v>
      </c>
      <c r="D1190" s="1" t="s">
        <v>1309</v>
      </c>
      <c r="E1190" s="5">
        <v>5971650</v>
      </c>
      <c r="F1190" s="8" t="s">
        <v>145</v>
      </c>
      <c r="G1190" s="5">
        <v>477732</v>
      </c>
      <c r="H1190" s="5">
        <f t="shared" si="62"/>
        <v>6449382</v>
      </c>
      <c r="I1190" s="1" t="s">
        <v>1264</v>
      </c>
      <c r="J1190" s="1" t="s">
        <v>1159</v>
      </c>
      <c r="K1190" s="20">
        <f t="shared" si="63"/>
        <v>45354</v>
      </c>
      <c r="L1190" s="16">
        <f>+VLOOKUP(B1190,'[2]2023'!I$1443:Q$1539,9,0)</f>
        <v>6449382</v>
      </c>
      <c r="M1190" s="16">
        <f t="shared" si="64"/>
        <v>0</v>
      </c>
      <c r="N1190" s="14" t="str">
        <f>+VLOOKUP(B1190,'[2]2023'!I$1443:Q$1539,7,0)</f>
        <v>20240426</v>
      </c>
      <c r="O1190" t="s">
        <v>1352</v>
      </c>
    </row>
    <row r="1191" spans="1:15" hidden="1" x14ac:dyDescent="0.2">
      <c r="A1191" s="11">
        <v>45324</v>
      </c>
      <c r="B1191" s="1">
        <v>7175</v>
      </c>
      <c r="C1191" s="1" t="s">
        <v>1262</v>
      </c>
      <c r="D1191" s="1" t="s">
        <v>1310</v>
      </c>
      <c r="E1191" s="5">
        <v>1190660</v>
      </c>
      <c r="F1191" s="8" t="s">
        <v>145</v>
      </c>
      <c r="G1191" s="5">
        <v>95253</v>
      </c>
      <c r="H1191" s="5">
        <f t="shared" si="62"/>
        <v>1285913</v>
      </c>
      <c r="I1191" s="1" t="s">
        <v>251</v>
      </c>
      <c r="J1191" s="1" t="s">
        <v>745</v>
      </c>
      <c r="K1191" s="20">
        <f t="shared" si="63"/>
        <v>45354</v>
      </c>
      <c r="L1191" s="16">
        <f>+VLOOKUP(B1191,'[2]2023'!I$1367:Q$1442,9,0)</f>
        <v>1285913</v>
      </c>
      <c r="M1191" s="16">
        <f t="shared" si="64"/>
        <v>0</v>
      </c>
      <c r="N1191" s="14" t="str">
        <f>+VLOOKUP(B1191,'[2]2023'!I$1367:Q$1442,7,0)</f>
        <v>20240329</v>
      </c>
      <c r="O1191" t="s">
        <v>1340</v>
      </c>
    </row>
    <row r="1192" spans="1:15" hidden="1" x14ac:dyDescent="0.2">
      <c r="A1192" s="11">
        <v>45324</v>
      </c>
      <c r="B1192" s="1">
        <v>7184</v>
      </c>
      <c r="C1192" s="1" t="s">
        <v>1262</v>
      </c>
      <c r="D1192" s="1" t="s">
        <v>974</v>
      </c>
      <c r="E1192" s="5">
        <v>888460</v>
      </c>
      <c r="F1192" s="8" t="s">
        <v>145</v>
      </c>
      <c r="G1192" s="5">
        <v>71077</v>
      </c>
      <c r="H1192" s="5">
        <f t="shared" si="62"/>
        <v>959537</v>
      </c>
      <c r="I1192" s="1" t="s">
        <v>748</v>
      </c>
      <c r="J1192" s="1" t="s">
        <v>134</v>
      </c>
      <c r="K1192" s="20">
        <f t="shared" si="63"/>
        <v>45354</v>
      </c>
      <c r="L1192" s="16" t="e">
        <f>+VLOOKUP(B1192,'[2]2023'!I$2537:Q$2627,9,0)</f>
        <v>#N/A</v>
      </c>
      <c r="M1192" s="16" t="e">
        <f t="shared" si="64"/>
        <v>#N/A</v>
      </c>
      <c r="N1192" s="29" t="e">
        <f>+VLOOKUP(B1192,'[2]2023'!I$1722:Q$1816,7,0)</f>
        <v>#N/A</v>
      </c>
      <c r="O1192" s="36" t="s">
        <v>1537</v>
      </c>
    </row>
    <row r="1193" spans="1:15" hidden="1" x14ac:dyDescent="0.2">
      <c r="A1193" s="11">
        <v>45324</v>
      </c>
      <c r="B1193" s="1">
        <v>7234</v>
      </c>
      <c r="C1193" s="1" t="s">
        <v>1262</v>
      </c>
      <c r="D1193" s="1" t="s">
        <v>996</v>
      </c>
      <c r="E1193" s="5">
        <v>4442300</v>
      </c>
      <c r="F1193" s="8" t="s">
        <v>145</v>
      </c>
      <c r="G1193" s="5">
        <v>355384</v>
      </c>
      <c r="H1193" s="5">
        <f t="shared" si="62"/>
        <v>4797684</v>
      </c>
      <c r="I1193" s="1" t="s">
        <v>748</v>
      </c>
      <c r="J1193" s="1" t="s">
        <v>134</v>
      </c>
      <c r="K1193" s="20">
        <f t="shared" si="63"/>
        <v>45354</v>
      </c>
      <c r="L1193" s="16" t="e">
        <f>+VLOOKUP(B1193,'[2]2023'!I$2537:Q$2627,9,0)</f>
        <v>#N/A</v>
      </c>
      <c r="M1193" s="16" t="e">
        <f t="shared" si="64"/>
        <v>#N/A</v>
      </c>
      <c r="N1193" s="29" t="e">
        <f>+VLOOKUP(B1193,'[2]2023'!I$1722:Q$1816,7,0)</f>
        <v>#N/A</v>
      </c>
      <c r="O1193" s="36" t="s">
        <v>1537</v>
      </c>
    </row>
    <row r="1194" spans="1:15" hidden="1" x14ac:dyDescent="0.2">
      <c r="A1194" s="11">
        <v>45324</v>
      </c>
      <c r="B1194" s="1">
        <v>7275</v>
      </c>
      <c r="C1194" s="1" t="s">
        <v>1262</v>
      </c>
      <c r="D1194" s="1" t="s">
        <v>394</v>
      </c>
      <c r="E1194" s="5">
        <v>1822480</v>
      </c>
      <c r="F1194" s="8" t="s">
        <v>145</v>
      </c>
      <c r="G1194" s="5">
        <v>145798</v>
      </c>
      <c r="H1194" s="5">
        <f t="shared" si="62"/>
        <v>1968278</v>
      </c>
      <c r="I1194" s="1" t="s">
        <v>394</v>
      </c>
      <c r="J1194" s="1" t="s">
        <v>472</v>
      </c>
      <c r="K1194" s="20">
        <f t="shared" si="63"/>
        <v>45354</v>
      </c>
      <c r="L1194" s="16">
        <f>+VLOOKUP(B1194,'[2]2023'!I$1443:Q$1539,9,0)</f>
        <v>1968278</v>
      </c>
      <c r="M1194" s="16">
        <f t="shared" si="64"/>
        <v>0</v>
      </c>
      <c r="N1194" s="14" t="str">
        <f>+VLOOKUP(B1194,'[2]2023'!I$1443:Q$1539,7,0)</f>
        <v>20240412</v>
      </c>
      <c r="O1194" t="s">
        <v>1351</v>
      </c>
    </row>
    <row r="1195" spans="1:15" hidden="1" x14ac:dyDescent="0.2">
      <c r="A1195" s="11">
        <v>45327</v>
      </c>
      <c r="B1195" s="1">
        <v>7404</v>
      </c>
      <c r="C1195" s="1" t="s">
        <v>1262</v>
      </c>
      <c r="D1195" s="1" t="s">
        <v>1311</v>
      </c>
      <c r="E1195" s="5">
        <v>3599400</v>
      </c>
      <c r="F1195" s="8" t="s">
        <v>145</v>
      </c>
      <c r="G1195" s="5">
        <v>287952</v>
      </c>
      <c r="H1195" s="5">
        <f t="shared" si="62"/>
        <v>3887352</v>
      </c>
      <c r="I1195" s="1" t="s">
        <v>1311</v>
      </c>
      <c r="J1195" s="1" t="s">
        <v>1316</v>
      </c>
      <c r="K1195" s="20">
        <f t="shared" si="63"/>
        <v>45357</v>
      </c>
      <c r="L1195" s="16" t="e">
        <f>+VLOOKUP(B1195,'[2]2023'!I$2537:Q$2627,9,0)</f>
        <v>#N/A</v>
      </c>
      <c r="M1195" s="16" t="e">
        <f t="shared" si="64"/>
        <v>#N/A</v>
      </c>
      <c r="N1195" s="29" t="e">
        <f>+VLOOKUP(B1195,'[2]2023'!I$1722:Q$1816,7,0)</f>
        <v>#N/A</v>
      </c>
      <c r="O1195" s="36" t="s">
        <v>1537</v>
      </c>
    </row>
    <row r="1196" spans="1:15" hidden="1" x14ac:dyDescent="0.2">
      <c r="A1196" s="11">
        <v>45327</v>
      </c>
      <c r="B1196" s="1">
        <v>7456</v>
      </c>
      <c r="C1196" s="1" t="s">
        <v>1262</v>
      </c>
      <c r="D1196" s="1" t="s">
        <v>727</v>
      </c>
      <c r="E1196" s="5">
        <v>1799700</v>
      </c>
      <c r="F1196" s="8" t="s">
        <v>145</v>
      </c>
      <c r="G1196" s="5">
        <v>143976</v>
      </c>
      <c r="H1196" s="5">
        <f t="shared" si="62"/>
        <v>1943676</v>
      </c>
      <c r="I1196" s="1" t="s">
        <v>727</v>
      </c>
      <c r="J1196" s="1" t="s">
        <v>243</v>
      </c>
      <c r="K1196" s="20">
        <f t="shared" si="63"/>
        <v>45357</v>
      </c>
      <c r="L1196" s="16">
        <f>+VLOOKUP(B1196,'[2]2023'!I$1367:Q$1442,9,0)</f>
        <v>1943676</v>
      </c>
      <c r="M1196" s="16">
        <f t="shared" si="64"/>
        <v>0</v>
      </c>
      <c r="N1196" s="14" t="str">
        <f>+VLOOKUP(B1196,'[2]2023'!I$1367:Q$1442,7,0)</f>
        <v>20240329</v>
      </c>
      <c r="O1196" t="s">
        <v>1340</v>
      </c>
    </row>
    <row r="1197" spans="1:15" hidden="1" x14ac:dyDescent="0.2">
      <c r="A1197" s="11">
        <v>45328</v>
      </c>
      <c r="B1197" s="1">
        <v>1342</v>
      </c>
      <c r="C1197" s="1" t="s">
        <v>1272</v>
      </c>
      <c r="D1197" s="1" t="s">
        <v>1303</v>
      </c>
      <c r="E1197" s="5">
        <v>-92269</v>
      </c>
      <c r="F1197" s="8" t="s">
        <v>28</v>
      </c>
      <c r="G1197" s="5">
        <v>-9227</v>
      </c>
      <c r="H1197" s="5">
        <f t="shared" si="62"/>
        <v>-101496</v>
      </c>
      <c r="I1197" s="1" t="s">
        <v>437</v>
      </c>
      <c r="J1197" s="1" t="s">
        <v>456</v>
      </c>
      <c r="K1197" s="20">
        <f t="shared" si="63"/>
        <v>45358</v>
      </c>
      <c r="L1197" s="16">
        <f>+VLOOKUP(B1197,'[2]2023'!I$1255:Q$1366,9,0)</f>
        <v>-101496</v>
      </c>
      <c r="M1197" s="16">
        <f t="shared" si="64"/>
        <v>0</v>
      </c>
      <c r="N1197" s="14" t="str">
        <f>+VLOOKUP(B1197,'[2]2023'!I$1255:Q$1366,7,0)</f>
        <v>20240229</v>
      </c>
      <c r="O1197" t="s">
        <v>1307</v>
      </c>
    </row>
    <row r="1198" spans="1:15" hidden="1" x14ac:dyDescent="0.2">
      <c r="A1198" s="11">
        <v>45329</v>
      </c>
      <c r="B1198" s="1">
        <v>8198</v>
      </c>
      <c r="C1198" s="1" t="s">
        <v>1262</v>
      </c>
      <c r="D1198" s="1" t="s">
        <v>1312</v>
      </c>
      <c r="E1198" s="5">
        <v>3031648</v>
      </c>
      <c r="F1198" s="8" t="s">
        <v>145</v>
      </c>
      <c r="G1198" s="5">
        <v>242532</v>
      </c>
      <c r="H1198" s="5">
        <f t="shared" si="62"/>
        <v>3274180</v>
      </c>
      <c r="I1198" s="1" t="s">
        <v>1264</v>
      </c>
      <c r="J1198" s="1" t="s">
        <v>1159</v>
      </c>
      <c r="K1198" s="20">
        <f t="shared" si="63"/>
        <v>45359</v>
      </c>
      <c r="L1198" s="16">
        <f>+VLOOKUP(B1198,'[2]2023'!I$1443:Q$1539,9,0)</f>
        <v>3274180</v>
      </c>
      <c r="M1198" s="16">
        <f t="shared" si="64"/>
        <v>0</v>
      </c>
      <c r="N1198" s="14" t="str">
        <f>+VLOOKUP(B1198,'[2]2023'!I$1443:Q$1539,7,0)</f>
        <v>20240426</v>
      </c>
      <c r="O1198" t="s">
        <v>1352</v>
      </c>
    </row>
    <row r="1199" spans="1:15" hidden="1" x14ac:dyDescent="0.2">
      <c r="A1199" s="11">
        <v>45329</v>
      </c>
      <c r="B1199" s="1">
        <v>8199</v>
      </c>
      <c r="C1199" s="1" t="s">
        <v>1262</v>
      </c>
      <c r="D1199" s="1" t="s">
        <v>1313</v>
      </c>
      <c r="E1199" s="5">
        <v>2079120</v>
      </c>
      <c r="F1199" s="8" t="s">
        <v>145</v>
      </c>
      <c r="G1199" s="5">
        <v>166330</v>
      </c>
      <c r="H1199" s="5">
        <f t="shared" si="62"/>
        <v>2245450</v>
      </c>
      <c r="I1199" s="1" t="s">
        <v>1264</v>
      </c>
      <c r="J1199" s="1" t="s">
        <v>1159</v>
      </c>
      <c r="K1199" s="20">
        <f t="shared" si="63"/>
        <v>45359</v>
      </c>
      <c r="L1199" s="16">
        <f>+VLOOKUP(B1199,'[2]2023'!I$1443:Q$1539,9,0)</f>
        <v>2245450</v>
      </c>
      <c r="M1199" s="16">
        <f t="shared" si="64"/>
        <v>0</v>
      </c>
      <c r="N1199" s="14" t="str">
        <f>+VLOOKUP(B1199,'[2]2023'!I$1443:Q$1539,7,0)</f>
        <v>20240426</v>
      </c>
      <c r="O1199" t="s">
        <v>1352</v>
      </c>
    </row>
    <row r="1200" spans="1:15" hidden="1" x14ac:dyDescent="0.2">
      <c r="A1200" s="11">
        <v>45329</v>
      </c>
      <c r="B1200" s="1">
        <v>8202</v>
      </c>
      <c r="C1200" s="1" t="s">
        <v>1262</v>
      </c>
      <c r="D1200" s="1" t="s">
        <v>1314</v>
      </c>
      <c r="E1200" s="5">
        <v>1071594</v>
      </c>
      <c r="F1200" s="8" t="s">
        <v>145</v>
      </c>
      <c r="G1200" s="5">
        <v>85728</v>
      </c>
      <c r="H1200" s="5">
        <f t="shared" si="62"/>
        <v>1157322</v>
      </c>
      <c r="I1200" s="1" t="s">
        <v>1264</v>
      </c>
      <c r="J1200" s="1" t="s">
        <v>1159</v>
      </c>
      <c r="K1200" s="20">
        <f t="shared" si="63"/>
        <v>45359</v>
      </c>
      <c r="L1200" s="16">
        <f>+VLOOKUP(B1200,'[2]2023'!I$1443:Q$1539,9,0)</f>
        <v>1157322</v>
      </c>
      <c r="M1200" s="16">
        <f t="shared" si="64"/>
        <v>0</v>
      </c>
      <c r="N1200" s="14" t="str">
        <f>+VLOOKUP(B1200,'[2]2023'!I$1443:Q$1539,7,0)</f>
        <v>20240426</v>
      </c>
      <c r="O1200" t="s">
        <v>1352</v>
      </c>
    </row>
    <row r="1201" spans="1:15" hidden="1" x14ac:dyDescent="0.2">
      <c r="A1201" s="11">
        <v>45330</v>
      </c>
      <c r="B1201" s="1">
        <v>2102</v>
      </c>
      <c r="C1201" s="1" t="s">
        <v>1275</v>
      </c>
      <c r="D1201" s="1" t="s">
        <v>1304</v>
      </c>
      <c r="E1201" s="5">
        <v>-671353</v>
      </c>
      <c r="F1201" s="8" t="s">
        <v>28</v>
      </c>
      <c r="G1201" s="5">
        <v>-67135</v>
      </c>
      <c r="H1201" s="5">
        <f t="shared" si="62"/>
        <v>-738488</v>
      </c>
      <c r="I1201" s="1" t="s">
        <v>748</v>
      </c>
      <c r="J1201" s="1" t="s">
        <v>134</v>
      </c>
      <c r="K1201" s="20">
        <f t="shared" si="63"/>
        <v>45360</v>
      </c>
      <c r="L1201" s="16">
        <f>+VLOOKUP(B1201,'[2]2023'!I$1255:Q$1366,9,0)</f>
        <v>-738488</v>
      </c>
      <c r="M1201" s="16">
        <f t="shared" si="64"/>
        <v>0</v>
      </c>
      <c r="N1201" s="14" t="str">
        <f>+VLOOKUP(B1201,'[2]2023'!I$1255:Q$1366,7,0)</f>
        <v>20240229</v>
      </c>
      <c r="O1201" t="s">
        <v>1307</v>
      </c>
    </row>
    <row r="1202" spans="1:15" hidden="1" x14ac:dyDescent="0.2">
      <c r="A1202" s="11">
        <v>45330</v>
      </c>
      <c r="B1202" s="1">
        <v>8271</v>
      </c>
      <c r="C1202" s="1" t="s">
        <v>1262</v>
      </c>
      <c r="D1202" s="1" t="s">
        <v>437</v>
      </c>
      <c r="E1202" s="5">
        <v>1785990</v>
      </c>
      <c r="F1202" s="8" t="s">
        <v>145</v>
      </c>
      <c r="G1202" s="5">
        <v>142879</v>
      </c>
      <c r="H1202" s="5">
        <f t="shared" si="62"/>
        <v>1928869</v>
      </c>
      <c r="I1202" s="1" t="s">
        <v>437</v>
      </c>
      <c r="J1202" s="1" t="s">
        <v>456</v>
      </c>
      <c r="K1202" s="20">
        <f t="shared" si="63"/>
        <v>45360</v>
      </c>
      <c r="L1202" s="16">
        <f>+VLOOKUP(B1202,'[2]2023'!I$1367:Q$1442,9,0)</f>
        <v>1928869</v>
      </c>
      <c r="M1202" s="16">
        <f t="shared" si="64"/>
        <v>0</v>
      </c>
      <c r="N1202" s="14" t="str">
        <f>+VLOOKUP(B1202,'[2]2023'!I$1367:Q$1442,7,0)</f>
        <v>20240329</v>
      </c>
      <c r="O1202" t="s">
        <v>1340</v>
      </c>
    </row>
    <row r="1203" spans="1:15" hidden="1" x14ac:dyDescent="0.2">
      <c r="A1203" s="11">
        <v>45336</v>
      </c>
      <c r="B1203" s="1">
        <v>1236</v>
      </c>
      <c r="C1203" s="1" t="s">
        <v>1302</v>
      </c>
      <c r="D1203" s="1" t="s">
        <v>1305</v>
      </c>
      <c r="E1203" s="5">
        <v>-55529</v>
      </c>
      <c r="F1203" s="8" t="s">
        <v>145</v>
      </c>
      <c r="G1203" s="5">
        <v>-4442</v>
      </c>
      <c r="H1203" s="5">
        <f t="shared" si="62"/>
        <v>-59971</v>
      </c>
      <c r="I1203" s="1" t="s">
        <v>974</v>
      </c>
      <c r="J1203" s="1" t="s">
        <v>747</v>
      </c>
      <c r="K1203" s="20">
        <f t="shared" si="63"/>
        <v>45366</v>
      </c>
      <c r="L1203" s="16">
        <f>+VLOOKUP(B1203,'[2]2023'!I$1255:Q$1366,9,0)</f>
        <v>-59971</v>
      </c>
      <c r="M1203" s="16">
        <f t="shared" si="64"/>
        <v>0</v>
      </c>
      <c r="N1203" s="14" t="str">
        <f>+VLOOKUP(B1203,'[2]2023'!I$1255:Q$1366,7,0)</f>
        <v>20240229</v>
      </c>
      <c r="O1203" t="s">
        <v>1307</v>
      </c>
    </row>
    <row r="1204" spans="1:15" hidden="1" x14ac:dyDescent="0.2">
      <c r="A1204" s="11">
        <v>45336</v>
      </c>
      <c r="B1204" s="1">
        <v>1296</v>
      </c>
      <c r="C1204" s="1" t="s">
        <v>1266</v>
      </c>
      <c r="D1204" s="1" t="s">
        <v>1304</v>
      </c>
      <c r="E1204" s="5">
        <v>-362282</v>
      </c>
      <c r="F1204" s="8" t="s">
        <v>28</v>
      </c>
      <c r="G1204" s="5">
        <v>-36228</v>
      </c>
      <c r="H1204" s="5">
        <f t="shared" si="62"/>
        <v>-398510</v>
      </c>
      <c r="I1204" s="1" t="s">
        <v>394</v>
      </c>
      <c r="J1204" s="1" t="s">
        <v>472</v>
      </c>
      <c r="K1204" s="20">
        <f t="shared" si="63"/>
        <v>45366</v>
      </c>
      <c r="L1204" s="16">
        <f>+VLOOKUP(B1204,'[2]2023'!I$1255:Q$1366,9,0)</f>
        <v>-398510</v>
      </c>
      <c r="M1204" s="16">
        <f t="shared" si="64"/>
        <v>0</v>
      </c>
      <c r="N1204" s="14" t="str">
        <f>+VLOOKUP(B1204,'[2]2023'!I$1255:Q$1366,7,0)</f>
        <v>20240229</v>
      </c>
      <c r="O1204" t="s">
        <v>1307</v>
      </c>
    </row>
    <row r="1205" spans="1:15" hidden="1" x14ac:dyDescent="0.2">
      <c r="A1205" s="11">
        <v>45337</v>
      </c>
      <c r="B1205" s="1">
        <v>1143</v>
      </c>
      <c r="C1205" s="1" t="s">
        <v>1270</v>
      </c>
      <c r="D1205" s="1" t="s">
        <v>1304</v>
      </c>
      <c r="E1205" s="5">
        <v>-389197</v>
      </c>
      <c r="F1205" s="8" t="s">
        <v>28</v>
      </c>
      <c r="G1205" s="5">
        <v>-38920</v>
      </c>
      <c r="H1205" s="5">
        <f t="shared" si="62"/>
        <v>-428117</v>
      </c>
      <c r="I1205" s="1" t="s">
        <v>393</v>
      </c>
      <c r="J1205" s="1" t="s">
        <v>677</v>
      </c>
      <c r="K1205" s="20">
        <f t="shared" si="63"/>
        <v>45367</v>
      </c>
      <c r="L1205" s="16">
        <f>+VLOOKUP(B1205,'[2]2023'!I$1255:Q$1366,9,0)</f>
        <v>-428117</v>
      </c>
      <c r="M1205" s="16">
        <f t="shared" si="64"/>
        <v>0</v>
      </c>
      <c r="N1205" s="14" t="str">
        <f>+VLOOKUP(B1205,'[2]2023'!I$1255:Q$1366,7,0)</f>
        <v>20240229</v>
      </c>
      <c r="O1205" t="s">
        <v>1307</v>
      </c>
    </row>
    <row r="1206" spans="1:15" hidden="1" x14ac:dyDescent="0.2">
      <c r="A1206" s="11">
        <v>45337</v>
      </c>
      <c r="B1206" s="1">
        <v>1386</v>
      </c>
      <c r="C1206" s="1" t="s">
        <v>1266</v>
      </c>
      <c r="D1206" s="1" t="s">
        <v>1305</v>
      </c>
      <c r="E1206" s="5">
        <v>-1207605</v>
      </c>
      <c r="F1206" s="8" t="s">
        <v>145</v>
      </c>
      <c r="G1206" s="5">
        <v>-96608</v>
      </c>
      <c r="H1206" s="5">
        <f t="shared" si="62"/>
        <v>-1304213</v>
      </c>
      <c r="I1206" s="1" t="s">
        <v>394</v>
      </c>
      <c r="J1206" s="1" t="s">
        <v>472</v>
      </c>
      <c r="K1206" s="20">
        <f t="shared" si="63"/>
        <v>45367</v>
      </c>
      <c r="L1206" s="16">
        <f>+VLOOKUP(B1206,'[2]2023'!I$1255:Q$1366,9,0)</f>
        <v>-1304213</v>
      </c>
      <c r="M1206" s="16">
        <f t="shared" si="64"/>
        <v>0</v>
      </c>
      <c r="N1206" s="14" t="str">
        <f>+VLOOKUP(B1206,'[2]2023'!I$1255:Q$1366,7,0)</f>
        <v>20240229</v>
      </c>
      <c r="O1206" t="s">
        <v>1307</v>
      </c>
    </row>
    <row r="1207" spans="1:15" hidden="1" x14ac:dyDescent="0.2">
      <c r="A1207" s="11">
        <v>45337</v>
      </c>
      <c r="B1207" s="1">
        <v>746</v>
      </c>
      <c r="C1207" s="1" t="s">
        <v>1268</v>
      </c>
      <c r="D1207" s="1" t="s">
        <v>1305</v>
      </c>
      <c r="E1207" s="5">
        <v>-89300</v>
      </c>
      <c r="F1207" s="8" t="s">
        <v>145</v>
      </c>
      <c r="G1207" s="5">
        <v>-7144</v>
      </c>
      <c r="H1207" s="5">
        <f t="shared" si="62"/>
        <v>-96444</v>
      </c>
      <c r="I1207" s="1" t="s">
        <v>251</v>
      </c>
      <c r="J1207" s="1" t="s">
        <v>745</v>
      </c>
      <c r="K1207" s="20">
        <f t="shared" si="63"/>
        <v>45367</v>
      </c>
      <c r="L1207" s="16">
        <f>+VLOOKUP(B1207,'[2]2023'!I$1255:Q$1366,9,0)</f>
        <v>-96444</v>
      </c>
      <c r="M1207" s="16">
        <f t="shared" si="64"/>
        <v>0</v>
      </c>
      <c r="N1207" s="14" t="str">
        <f>+VLOOKUP(B1207,'[2]2023'!I$1255:Q$1366,7,0)</f>
        <v>20240229</v>
      </c>
      <c r="O1207" t="s">
        <v>1307</v>
      </c>
    </row>
    <row r="1208" spans="1:15" hidden="1" x14ac:dyDescent="0.2">
      <c r="A1208" s="11">
        <v>45338</v>
      </c>
      <c r="B1208" s="1">
        <v>1132</v>
      </c>
      <c r="C1208" s="1" t="s">
        <v>1267</v>
      </c>
      <c r="D1208" s="1" t="s">
        <v>1304</v>
      </c>
      <c r="E1208" s="5">
        <v>-89889</v>
      </c>
      <c r="F1208" s="8" t="s">
        <v>28</v>
      </c>
      <c r="G1208" s="5">
        <v>-8989</v>
      </c>
      <c r="H1208" s="5">
        <f t="shared" si="62"/>
        <v>-98878</v>
      </c>
      <c r="I1208" s="1" t="s">
        <v>302</v>
      </c>
      <c r="J1208" s="1" t="s">
        <v>375</v>
      </c>
      <c r="K1208" s="20">
        <f t="shared" si="63"/>
        <v>45368</v>
      </c>
      <c r="L1208" s="16">
        <f>+VLOOKUP(B1208,'[2]2023'!I$1255:Q$1366,9,0)</f>
        <v>-98878</v>
      </c>
      <c r="M1208" s="16">
        <f t="shared" si="64"/>
        <v>0</v>
      </c>
      <c r="N1208" s="14" t="str">
        <f>+VLOOKUP(B1208,'[2]2023'!I$1255:Q$1366,7,0)</f>
        <v>20240229</v>
      </c>
      <c r="O1208" t="s">
        <v>1307</v>
      </c>
    </row>
    <row r="1209" spans="1:15" hidden="1" x14ac:dyDescent="0.2">
      <c r="A1209" s="11">
        <v>45338</v>
      </c>
      <c r="B1209" s="1">
        <v>1179</v>
      </c>
      <c r="C1209" s="1" t="s">
        <v>1276</v>
      </c>
      <c r="D1209" s="1" t="s">
        <v>1305</v>
      </c>
      <c r="E1209" s="5">
        <v>-142449</v>
      </c>
      <c r="F1209" s="8" t="s">
        <v>145</v>
      </c>
      <c r="G1209" s="5">
        <v>-11396</v>
      </c>
      <c r="H1209" s="5">
        <f t="shared" si="62"/>
        <v>-153845</v>
      </c>
      <c r="I1209" s="1" t="s">
        <v>727</v>
      </c>
      <c r="J1209" s="1" t="s">
        <v>243</v>
      </c>
      <c r="K1209" s="20">
        <f t="shared" si="63"/>
        <v>45368</v>
      </c>
      <c r="L1209" s="16">
        <f>+VLOOKUP(B1209,'[2]2023'!I$1255:Q$1366,9,0)</f>
        <v>-153845</v>
      </c>
      <c r="M1209" s="16">
        <f t="shared" si="64"/>
        <v>0</v>
      </c>
      <c r="N1209" s="14" t="str">
        <f>+VLOOKUP(B1209,'[2]2023'!I$1255:Q$1366,7,0)</f>
        <v>20240229</v>
      </c>
      <c r="O1209" t="s">
        <v>1307</v>
      </c>
    </row>
    <row r="1210" spans="1:15" hidden="1" x14ac:dyDescent="0.2">
      <c r="A1210" s="11">
        <v>45338</v>
      </c>
      <c r="B1210" s="1">
        <v>1261</v>
      </c>
      <c r="C1210" s="1" t="s">
        <v>1270</v>
      </c>
      <c r="D1210" s="1" t="s">
        <v>1305</v>
      </c>
      <c r="E1210" s="5">
        <v>-1297322</v>
      </c>
      <c r="F1210" s="8" t="s">
        <v>145</v>
      </c>
      <c r="G1210" s="5">
        <v>-103786</v>
      </c>
      <c r="H1210" s="5">
        <f t="shared" si="62"/>
        <v>-1401108</v>
      </c>
      <c r="I1210" s="1" t="s">
        <v>393</v>
      </c>
      <c r="J1210" s="1" t="s">
        <v>677</v>
      </c>
      <c r="K1210" s="20">
        <f t="shared" si="63"/>
        <v>45368</v>
      </c>
      <c r="L1210" s="16">
        <f>+VLOOKUP(B1210,'[2]2023'!I$1255:Q$1366,9,0)</f>
        <v>-1401108</v>
      </c>
      <c r="M1210" s="16">
        <f t="shared" si="64"/>
        <v>0</v>
      </c>
      <c r="N1210" s="14" t="str">
        <f>+VLOOKUP(B1210,'[2]2023'!I$1255:Q$1366,7,0)</f>
        <v>20240229</v>
      </c>
      <c r="O1210" t="s">
        <v>1307</v>
      </c>
    </row>
    <row r="1211" spans="1:15" hidden="1" x14ac:dyDescent="0.2">
      <c r="A1211" s="11">
        <v>45338</v>
      </c>
      <c r="B1211" s="1">
        <v>1483</v>
      </c>
      <c r="C1211" s="1" t="s">
        <v>1265</v>
      </c>
      <c r="D1211" s="1" t="s">
        <v>1305</v>
      </c>
      <c r="E1211" s="5">
        <v>-405679</v>
      </c>
      <c r="F1211" s="8" t="s">
        <v>145</v>
      </c>
      <c r="G1211" s="5">
        <v>-32454</v>
      </c>
      <c r="H1211" s="5">
        <f t="shared" si="62"/>
        <v>-438133</v>
      </c>
      <c r="I1211" s="1" t="s">
        <v>1264</v>
      </c>
      <c r="J1211" s="1" t="s">
        <v>1159</v>
      </c>
      <c r="K1211" s="20">
        <f t="shared" si="63"/>
        <v>45368</v>
      </c>
      <c r="L1211" s="16">
        <f>+VLOOKUP(B1211,'[2]2023'!I$1255:Q$1366,9,0)</f>
        <v>-438133</v>
      </c>
      <c r="M1211" s="16">
        <f t="shared" si="64"/>
        <v>0</v>
      </c>
      <c r="N1211" s="14" t="str">
        <f>+VLOOKUP(B1211,'[2]2023'!I$1255:Q$1366,7,0)</f>
        <v>20240229</v>
      </c>
      <c r="O1211" t="s">
        <v>1307</v>
      </c>
    </row>
    <row r="1212" spans="1:15" hidden="1" x14ac:dyDescent="0.2">
      <c r="A1212" s="11">
        <v>45338</v>
      </c>
      <c r="B1212" s="1">
        <v>1657</v>
      </c>
      <c r="C1212" s="1" t="s">
        <v>1302</v>
      </c>
      <c r="D1212" s="1" t="s">
        <v>1304</v>
      </c>
      <c r="E1212" s="5">
        <v>-16659</v>
      </c>
      <c r="F1212" s="8" t="s">
        <v>28</v>
      </c>
      <c r="G1212" s="5">
        <v>-1666</v>
      </c>
      <c r="H1212" s="5">
        <f t="shared" si="62"/>
        <v>-18325</v>
      </c>
      <c r="I1212" s="1" t="s">
        <v>974</v>
      </c>
      <c r="J1212" s="1" t="s">
        <v>747</v>
      </c>
      <c r="K1212" s="20">
        <f t="shared" si="63"/>
        <v>45368</v>
      </c>
      <c r="L1212" s="16">
        <f>+VLOOKUP(B1212,'[2]2023'!I$1255:Q$1366,9,0)</f>
        <v>-18325</v>
      </c>
      <c r="M1212" s="16">
        <f t="shared" si="64"/>
        <v>0</v>
      </c>
      <c r="N1212" s="14" t="str">
        <f>+VLOOKUP(B1212,'[2]2023'!I$1255:Q$1366,7,0)</f>
        <v>20240229</v>
      </c>
      <c r="O1212" t="s">
        <v>1307</v>
      </c>
    </row>
    <row r="1213" spans="1:15" hidden="1" x14ac:dyDescent="0.2">
      <c r="A1213" s="11">
        <v>45338</v>
      </c>
      <c r="B1213" s="1">
        <v>1704</v>
      </c>
      <c r="C1213" s="1" t="s">
        <v>1274</v>
      </c>
      <c r="D1213" s="1" t="s">
        <v>1304</v>
      </c>
      <c r="E1213" s="5">
        <v>-339833</v>
      </c>
      <c r="F1213" s="8" t="s">
        <v>28</v>
      </c>
      <c r="G1213" s="5">
        <v>-33983</v>
      </c>
      <c r="H1213" s="5">
        <f t="shared" ref="H1213:H1244" si="65">+E1213+G1213</f>
        <v>-373816</v>
      </c>
      <c r="I1213" s="1" t="s">
        <v>593</v>
      </c>
      <c r="J1213" s="1" t="s">
        <v>162</v>
      </c>
      <c r="K1213" s="20">
        <f t="shared" si="63"/>
        <v>45368</v>
      </c>
      <c r="L1213" s="16">
        <f>+VLOOKUP(B1213,'[2]2023'!I$1255:Q$1366,9,0)</f>
        <v>-373816</v>
      </c>
      <c r="M1213" s="16">
        <f t="shared" si="64"/>
        <v>0</v>
      </c>
      <c r="N1213" s="14" t="str">
        <f>+VLOOKUP(B1213,'[2]2023'!I$1255:Q$1366,7,0)</f>
        <v>20240229</v>
      </c>
      <c r="O1213" t="s">
        <v>1307</v>
      </c>
    </row>
    <row r="1214" spans="1:15" hidden="1" x14ac:dyDescent="0.2">
      <c r="A1214" s="11">
        <v>45338</v>
      </c>
      <c r="B1214" s="1">
        <v>1882</v>
      </c>
      <c r="C1214" s="1" t="s">
        <v>1265</v>
      </c>
      <c r="D1214" s="1" t="s">
        <v>1304</v>
      </c>
      <c r="E1214" s="5">
        <v>-121704</v>
      </c>
      <c r="F1214" s="8" t="s">
        <v>28</v>
      </c>
      <c r="G1214" s="5">
        <v>-12170</v>
      </c>
      <c r="H1214" s="5">
        <f t="shared" si="65"/>
        <v>-133874</v>
      </c>
      <c r="I1214" s="1" t="s">
        <v>1264</v>
      </c>
      <c r="J1214" s="1" t="s">
        <v>1159</v>
      </c>
      <c r="K1214" s="20">
        <f t="shared" si="63"/>
        <v>45368</v>
      </c>
      <c r="L1214" s="16">
        <f>+VLOOKUP(B1214,'[2]2023'!I$1255:Q$1366,9,0)</f>
        <v>-133874</v>
      </c>
      <c r="M1214" s="16">
        <f t="shared" si="64"/>
        <v>0</v>
      </c>
      <c r="N1214" s="14" t="str">
        <f>+VLOOKUP(B1214,'[2]2023'!I$1255:Q$1366,7,0)</f>
        <v>20240229</v>
      </c>
      <c r="O1214" t="s">
        <v>1307</v>
      </c>
    </row>
    <row r="1215" spans="1:15" hidden="1" x14ac:dyDescent="0.2">
      <c r="A1215" s="11">
        <v>45338</v>
      </c>
      <c r="B1215" s="1">
        <v>1966</v>
      </c>
      <c r="C1215" s="1" t="s">
        <v>1274</v>
      </c>
      <c r="D1215" s="1" t="s">
        <v>1305</v>
      </c>
      <c r="E1215" s="5">
        <v>-1132778</v>
      </c>
      <c r="F1215" s="8" t="s">
        <v>145</v>
      </c>
      <c r="G1215" s="5">
        <v>-90622</v>
      </c>
      <c r="H1215" s="5">
        <f t="shared" si="65"/>
        <v>-1223400</v>
      </c>
      <c r="I1215" s="1" t="s">
        <v>593</v>
      </c>
      <c r="J1215" s="1" t="s">
        <v>162</v>
      </c>
      <c r="K1215" s="20">
        <f t="shared" si="63"/>
        <v>45368</v>
      </c>
      <c r="L1215" s="16">
        <f>+VLOOKUP(B1215,'[2]2023'!I$1255:Q$1366,9,0)</f>
        <v>-1223400</v>
      </c>
      <c r="M1215" s="16">
        <f t="shared" si="64"/>
        <v>0</v>
      </c>
      <c r="N1215" s="14" t="str">
        <f>+VLOOKUP(B1215,'[2]2023'!I$1255:Q$1366,7,0)</f>
        <v>20240229</v>
      </c>
      <c r="O1215" t="s">
        <v>1307</v>
      </c>
    </row>
    <row r="1216" spans="1:15" hidden="1" x14ac:dyDescent="0.2">
      <c r="A1216" s="11">
        <v>45338</v>
      </c>
      <c r="B1216" s="1">
        <v>908</v>
      </c>
      <c r="C1216" s="1" t="s">
        <v>1276</v>
      </c>
      <c r="D1216" s="1" t="s">
        <v>1304</v>
      </c>
      <c r="E1216" s="5">
        <v>-42735</v>
      </c>
      <c r="F1216" s="8" t="s">
        <v>28</v>
      </c>
      <c r="G1216" s="5">
        <v>-4274</v>
      </c>
      <c r="H1216" s="5">
        <f t="shared" si="65"/>
        <v>-47009</v>
      </c>
      <c r="I1216" s="1" t="s">
        <v>727</v>
      </c>
      <c r="J1216" s="1" t="s">
        <v>243</v>
      </c>
      <c r="K1216" s="20">
        <f t="shared" si="63"/>
        <v>45368</v>
      </c>
      <c r="L1216" s="16">
        <f>+VLOOKUP(B1216,'[2]2023'!I$1255:Q$1366,9,0)</f>
        <v>-47009</v>
      </c>
      <c r="M1216" s="16">
        <f t="shared" si="64"/>
        <v>0</v>
      </c>
      <c r="N1216" s="14" t="str">
        <f>+VLOOKUP(B1216,'[2]2023'!I$1255:Q$1366,7,0)</f>
        <v>20240229</v>
      </c>
      <c r="O1216" t="s">
        <v>1307</v>
      </c>
    </row>
    <row r="1217" spans="1:15" hidden="1" x14ac:dyDescent="0.2">
      <c r="A1217" s="11">
        <v>45338</v>
      </c>
      <c r="B1217" s="1">
        <v>961</v>
      </c>
      <c r="C1217" s="1" t="s">
        <v>1271</v>
      </c>
      <c r="D1217" s="1" t="s">
        <v>1304</v>
      </c>
      <c r="E1217" s="5">
        <v>-690748</v>
      </c>
      <c r="F1217" s="8" t="s">
        <v>28</v>
      </c>
      <c r="G1217" s="5">
        <v>-69075</v>
      </c>
      <c r="H1217" s="5">
        <f t="shared" si="65"/>
        <v>-759823</v>
      </c>
      <c r="I1217" s="1" t="s">
        <v>207</v>
      </c>
      <c r="J1217" s="1" t="s">
        <v>706</v>
      </c>
      <c r="K1217" s="20">
        <f t="shared" si="63"/>
        <v>45368</v>
      </c>
      <c r="L1217" s="16">
        <f>+VLOOKUP(B1217,'[2]2023'!I$1255:Q$1366,9,0)</f>
        <v>-759823</v>
      </c>
      <c r="M1217" s="16">
        <f t="shared" si="64"/>
        <v>0</v>
      </c>
      <c r="N1217" s="14" t="str">
        <f>+VLOOKUP(B1217,'[2]2023'!I$1255:Q$1366,7,0)</f>
        <v>20240229</v>
      </c>
      <c r="O1217" t="s">
        <v>1307</v>
      </c>
    </row>
    <row r="1218" spans="1:15" hidden="1" x14ac:dyDescent="0.2">
      <c r="A1218" s="11">
        <v>45341</v>
      </c>
      <c r="B1218" s="1">
        <v>1091</v>
      </c>
      <c r="C1218" s="1" t="s">
        <v>1268</v>
      </c>
      <c r="D1218" s="1" t="s">
        <v>1304</v>
      </c>
      <c r="E1218" s="5">
        <v>-26790</v>
      </c>
      <c r="F1218" s="8" t="s">
        <v>28</v>
      </c>
      <c r="G1218" s="5">
        <v>-2679</v>
      </c>
      <c r="H1218" s="5">
        <f t="shared" si="65"/>
        <v>-29469</v>
      </c>
      <c r="I1218" s="1" t="s">
        <v>251</v>
      </c>
      <c r="J1218" s="1" t="s">
        <v>745</v>
      </c>
      <c r="K1218" s="20">
        <f t="shared" si="63"/>
        <v>45371</v>
      </c>
      <c r="L1218" s="16">
        <f>+VLOOKUP(B1218,'[2]2023'!I$1255:Q$1366,9,0)</f>
        <v>-29469</v>
      </c>
      <c r="M1218" s="16">
        <f t="shared" si="64"/>
        <v>0</v>
      </c>
      <c r="N1218" s="14" t="str">
        <f>+VLOOKUP(B1218,'[2]2023'!I$1255:Q$1366,7,0)</f>
        <v>20240229</v>
      </c>
      <c r="O1218" t="s">
        <v>1307</v>
      </c>
    </row>
    <row r="1219" spans="1:15" hidden="1" x14ac:dyDescent="0.2">
      <c r="A1219" s="11">
        <v>45341</v>
      </c>
      <c r="B1219" s="1">
        <v>1668</v>
      </c>
      <c r="C1219" s="1" t="s">
        <v>1272</v>
      </c>
      <c r="D1219" s="1" t="s">
        <v>1305</v>
      </c>
      <c r="E1219" s="5">
        <v>-307563</v>
      </c>
      <c r="F1219" s="8" t="s">
        <v>145</v>
      </c>
      <c r="G1219" s="5">
        <v>-24605</v>
      </c>
      <c r="H1219" s="5">
        <f t="shared" si="65"/>
        <v>-332168</v>
      </c>
      <c r="I1219" s="1" t="s">
        <v>437</v>
      </c>
      <c r="J1219" s="1" t="s">
        <v>456</v>
      </c>
      <c r="K1219" s="20">
        <f t="shared" si="63"/>
        <v>45371</v>
      </c>
      <c r="L1219" s="16">
        <f>+VLOOKUP(B1219,'[2]2023'!I$1255:Q$1366,9,0)</f>
        <v>-332168</v>
      </c>
      <c r="M1219" s="16">
        <f t="shared" si="64"/>
        <v>0</v>
      </c>
      <c r="N1219" s="14" t="str">
        <f>+VLOOKUP(B1219,'[2]2023'!I$1255:Q$1366,7,0)</f>
        <v>20240229</v>
      </c>
      <c r="O1219" t="s">
        <v>1307</v>
      </c>
    </row>
    <row r="1220" spans="1:15" hidden="1" x14ac:dyDescent="0.2">
      <c r="A1220" s="11">
        <v>45341</v>
      </c>
      <c r="B1220" s="1">
        <v>2465</v>
      </c>
      <c r="C1220" s="1" t="s">
        <v>1275</v>
      </c>
      <c r="D1220" s="1" t="s">
        <v>1305</v>
      </c>
      <c r="E1220" s="5">
        <v>-2237844</v>
      </c>
      <c r="F1220" s="8" t="s">
        <v>145</v>
      </c>
      <c r="G1220" s="5">
        <v>-179028</v>
      </c>
      <c r="H1220" s="5">
        <f t="shared" si="65"/>
        <v>-2416872</v>
      </c>
      <c r="I1220" s="1" t="s">
        <v>748</v>
      </c>
      <c r="J1220" s="1" t="s">
        <v>134</v>
      </c>
      <c r="K1220" s="20">
        <f t="shared" si="63"/>
        <v>45371</v>
      </c>
      <c r="L1220" s="16">
        <f>+VLOOKUP(B1220,'[2]2023'!I$1255:Q$1366,9,0)</f>
        <v>-2416872</v>
      </c>
      <c r="M1220" s="16">
        <f t="shared" si="64"/>
        <v>0</v>
      </c>
      <c r="N1220" s="14" t="str">
        <f>+VLOOKUP(B1220,'[2]2023'!I$1255:Q$1366,7,0)</f>
        <v>20240229</v>
      </c>
      <c r="O1220" t="s">
        <v>1307</v>
      </c>
    </row>
    <row r="1221" spans="1:15" hidden="1" x14ac:dyDescent="0.2">
      <c r="A1221" s="11">
        <v>45342</v>
      </c>
      <c r="B1221" s="1">
        <v>8721</v>
      </c>
      <c r="C1221" s="1" t="s">
        <v>1262</v>
      </c>
      <c r="D1221" s="1" t="s">
        <v>1300</v>
      </c>
      <c r="E1221" s="5">
        <v>-1245207</v>
      </c>
      <c r="F1221" s="8" t="s">
        <v>28</v>
      </c>
      <c r="G1221" s="5">
        <v>-124521</v>
      </c>
      <c r="H1221" s="5">
        <f t="shared" si="65"/>
        <v>-1369728</v>
      </c>
      <c r="I1221" s="1" t="s">
        <v>748</v>
      </c>
      <c r="J1221" s="1" t="s">
        <v>134</v>
      </c>
      <c r="K1221" s="20">
        <f t="shared" si="63"/>
        <v>45372</v>
      </c>
      <c r="L1221" s="16">
        <f>+VLOOKUP(B1221,'[2]2023'!I$1255:Q$1366,9,0)</f>
        <v>-1369728</v>
      </c>
      <c r="M1221" s="16">
        <f t="shared" si="64"/>
        <v>0</v>
      </c>
      <c r="N1221" s="14" t="str">
        <f>+VLOOKUP(B1221,'[2]2023'!I$1255:Q$1366,7,0)</f>
        <v>20240229</v>
      </c>
      <c r="O1221" t="s">
        <v>1307</v>
      </c>
    </row>
    <row r="1222" spans="1:15" hidden="1" x14ac:dyDescent="0.2">
      <c r="A1222" s="11">
        <v>45342</v>
      </c>
      <c r="B1222" s="1">
        <v>8722</v>
      </c>
      <c r="C1222" s="1" t="s">
        <v>1262</v>
      </c>
      <c r="D1222" s="1" t="s">
        <v>1300</v>
      </c>
      <c r="E1222" s="5">
        <v>-1610875</v>
      </c>
      <c r="F1222" s="8" t="s">
        <v>145</v>
      </c>
      <c r="G1222" s="5">
        <v>-128870</v>
      </c>
      <c r="H1222" s="5">
        <f t="shared" si="65"/>
        <v>-1739745</v>
      </c>
      <c r="I1222" s="1" t="s">
        <v>748</v>
      </c>
      <c r="J1222" s="1" t="s">
        <v>134</v>
      </c>
      <c r="K1222" s="20">
        <f t="shared" si="63"/>
        <v>45372</v>
      </c>
      <c r="L1222" s="16">
        <f>+VLOOKUP(B1222,'[2]2023'!I$1255:Q$1366,9,0)</f>
        <v>-1739745</v>
      </c>
      <c r="M1222" s="16">
        <f t="shared" si="64"/>
        <v>0</v>
      </c>
      <c r="N1222" s="14" t="str">
        <f>+VLOOKUP(B1222,'[2]2023'!I$1255:Q$1366,7,0)</f>
        <v>20240229</v>
      </c>
      <c r="O1222" t="s">
        <v>1307</v>
      </c>
    </row>
    <row r="1223" spans="1:15" hidden="1" x14ac:dyDescent="0.2">
      <c r="A1223" s="11">
        <v>45342</v>
      </c>
      <c r="B1223" s="1">
        <v>8723</v>
      </c>
      <c r="C1223" s="1" t="s">
        <v>1262</v>
      </c>
      <c r="D1223" s="1" t="s">
        <v>1301</v>
      </c>
      <c r="E1223" s="5">
        <v>-2909197</v>
      </c>
      <c r="F1223" s="8" t="s">
        <v>145</v>
      </c>
      <c r="G1223" s="5">
        <v>-232736</v>
      </c>
      <c r="H1223" s="5">
        <f t="shared" si="65"/>
        <v>-3141933</v>
      </c>
      <c r="I1223" s="1" t="s">
        <v>748</v>
      </c>
      <c r="J1223" s="1" t="s">
        <v>134</v>
      </c>
      <c r="K1223" s="20">
        <f t="shared" si="63"/>
        <v>45372</v>
      </c>
      <c r="L1223" s="16">
        <f>+VLOOKUP(B1223,'[2]2023'!I$1255:Q$1366,9,0)</f>
        <v>-3141933</v>
      </c>
      <c r="M1223" s="16">
        <f t="shared" si="64"/>
        <v>0</v>
      </c>
      <c r="N1223" s="14" t="str">
        <f>+VLOOKUP(B1223,'[2]2023'!I$1255:Q$1366,7,0)</f>
        <v>20240229</v>
      </c>
      <c r="O1223" t="s">
        <v>1307</v>
      </c>
    </row>
    <row r="1224" spans="1:15" hidden="1" x14ac:dyDescent="0.2">
      <c r="A1224" s="11">
        <v>45342</v>
      </c>
      <c r="B1224" s="1">
        <v>8724</v>
      </c>
      <c r="C1224" s="1" t="s">
        <v>1262</v>
      </c>
      <c r="D1224" s="1" t="s">
        <v>1300</v>
      </c>
      <c r="E1224" s="5">
        <v>-141599</v>
      </c>
      <c r="F1224" s="8" t="s">
        <v>28</v>
      </c>
      <c r="G1224" s="5">
        <v>-14160</v>
      </c>
      <c r="H1224" s="5">
        <f t="shared" si="65"/>
        <v>-155759</v>
      </c>
      <c r="I1224" s="1" t="s">
        <v>748</v>
      </c>
      <c r="J1224" s="1" t="s">
        <v>134</v>
      </c>
      <c r="K1224" s="20">
        <f t="shared" si="63"/>
        <v>45372</v>
      </c>
      <c r="L1224" s="16">
        <f>+VLOOKUP(B1224,'[2]2023'!I$1255:Q$1366,9,0)</f>
        <v>-155759</v>
      </c>
      <c r="M1224" s="16">
        <f t="shared" si="64"/>
        <v>0</v>
      </c>
      <c r="N1224" s="14" t="str">
        <f>+VLOOKUP(B1224,'[2]2023'!I$1255:Q$1366,7,0)</f>
        <v>20240229</v>
      </c>
      <c r="O1224" t="s">
        <v>1307</v>
      </c>
    </row>
    <row r="1225" spans="1:15" hidden="1" x14ac:dyDescent="0.2">
      <c r="A1225" s="11">
        <v>45342</v>
      </c>
      <c r="B1225" s="1">
        <v>8725</v>
      </c>
      <c r="C1225" s="1" t="s">
        <v>1262</v>
      </c>
      <c r="D1225" s="1" t="s">
        <v>1300</v>
      </c>
      <c r="E1225" s="5">
        <v>-67218</v>
      </c>
      <c r="F1225" s="8" t="s">
        <v>145</v>
      </c>
      <c r="G1225" s="5">
        <v>-5377</v>
      </c>
      <c r="H1225" s="5">
        <f t="shared" si="65"/>
        <v>-72595</v>
      </c>
      <c r="I1225" s="1" t="s">
        <v>748</v>
      </c>
      <c r="J1225" s="1" t="s">
        <v>134</v>
      </c>
      <c r="K1225" s="20">
        <f t="shared" si="63"/>
        <v>45372</v>
      </c>
      <c r="L1225" s="16">
        <f>+VLOOKUP(B1225,'[2]2023'!I$1255:Q$1366,9,0)</f>
        <v>-72595</v>
      </c>
      <c r="M1225" s="16">
        <f t="shared" si="64"/>
        <v>0</v>
      </c>
      <c r="N1225" s="14" t="str">
        <f>+VLOOKUP(B1225,'[2]2023'!I$1255:Q$1366,7,0)</f>
        <v>20240229</v>
      </c>
      <c r="O1225" t="s">
        <v>1307</v>
      </c>
    </row>
    <row r="1226" spans="1:15" hidden="1" x14ac:dyDescent="0.2">
      <c r="A1226" s="11">
        <v>45342</v>
      </c>
      <c r="B1226" s="1">
        <v>8726</v>
      </c>
      <c r="C1226" s="1" t="s">
        <v>1262</v>
      </c>
      <c r="D1226" s="1" t="s">
        <v>1301</v>
      </c>
      <c r="E1226" s="5">
        <v>-72188</v>
      </c>
      <c r="F1226" s="8" t="s">
        <v>145</v>
      </c>
      <c r="G1226" s="5">
        <v>-5775</v>
      </c>
      <c r="H1226" s="5">
        <f t="shared" si="65"/>
        <v>-77963</v>
      </c>
      <c r="I1226" s="1" t="s">
        <v>748</v>
      </c>
      <c r="J1226" s="1" t="s">
        <v>134</v>
      </c>
      <c r="K1226" s="20">
        <f t="shared" si="63"/>
        <v>45372</v>
      </c>
      <c r="L1226" s="16">
        <f>+VLOOKUP(B1226,'[2]2023'!I$1255:Q$1366,9,0)</f>
        <v>-77963</v>
      </c>
      <c r="M1226" s="16">
        <f t="shared" si="64"/>
        <v>0</v>
      </c>
      <c r="N1226" s="14" t="str">
        <f>+VLOOKUP(B1226,'[2]2023'!I$1255:Q$1366,7,0)</f>
        <v>20240229</v>
      </c>
      <c r="O1226" t="s">
        <v>1307</v>
      </c>
    </row>
    <row r="1227" spans="1:15" hidden="1" x14ac:dyDescent="0.2">
      <c r="A1227" s="11">
        <v>45342</v>
      </c>
      <c r="B1227" s="1">
        <v>8727</v>
      </c>
      <c r="C1227" s="1" t="s">
        <v>1262</v>
      </c>
      <c r="D1227" s="1" t="s">
        <v>1300</v>
      </c>
      <c r="E1227" s="5">
        <v>-172735</v>
      </c>
      <c r="F1227" s="8" t="s">
        <v>145</v>
      </c>
      <c r="G1227" s="5">
        <v>-13819</v>
      </c>
      <c r="H1227" s="5">
        <f t="shared" si="65"/>
        <v>-186554</v>
      </c>
      <c r="I1227" s="1" t="s">
        <v>438</v>
      </c>
      <c r="J1227" s="1" t="s">
        <v>779</v>
      </c>
      <c r="K1227" s="20">
        <f t="shared" si="63"/>
        <v>45372</v>
      </c>
      <c r="L1227" s="16">
        <f>+VLOOKUP(B1227,'[2]2023'!I$1255:Q$1366,9,0)</f>
        <v>-186554</v>
      </c>
      <c r="M1227" s="16">
        <f t="shared" si="64"/>
        <v>0</v>
      </c>
      <c r="N1227" s="14" t="str">
        <f>+VLOOKUP(B1227,'[2]2023'!I$1255:Q$1366,7,0)</f>
        <v>20240229</v>
      </c>
      <c r="O1227" t="s">
        <v>1307</v>
      </c>
    </row>
    <row r="1228" spans="1:15" hidden="1" x14ac:dyDescent="0.2">
      <c r="A1228" s="11">
        <v>45342</v>
      </c>
      <c r="B1228" s="1">
        <v>8728</v>
      </c>
      <c r="C1228" s="1" t="s">
        <v>1262</v>
      </c>
      <c r="D1228" s="1" t="s">
        <v>1301</v>
      </c>
      <c r="E1228" s="5">
        <v>-205136</v>
      </c>
      <c r="F1228" s="8" t="s">
        <v>145</v>
      </c>
      <c r="G1228" s="5">
        <v>-16411</v>
      </c>
      <c r="H1228" s="5">
        <f t="shared" si="65"/>
        <v>-221547</v>
      </c>
      <c r="I1228" s="1" t="s">
        <v>438</v>
      </c>
      <c r="J1228" s="1" t="s">
        <v>779</v>
      </c>
      <c r="K1228" s="20">
        <f t="shared" si="63"/>
        <v>45372</v>
      </c>
      <c r="L1228" s="16">
        <f>+VLOOKUP(B1228,'[2]2023'!I$1255:Q$1366,9,0)</f>
        <v>-221547</v>
      </c>
      <c r="M1228" s="16">
        <f t="shared" si="64"/>
        <v>0</v>
      </c>
      <c r="N1228" s="14" t="str">
        <f>+VLOOKUP(B1228,'[2]2023'!I$1255:Q$1366,7,0)</f>
        <v>20240229</v>
      </c>
      <c r="O1228" t="s">
        <v>1307</v>
      </c>
    </row>
    <row r="1229" spans="1:15" hidden="1" x14ac:dyDescent="0.2">
      <c r="A1229" s="11">
        <v>45342</v>
      </c>
      <c r="B1229" s="1">
        <v>8729</v>
      </c>
      <c r="C1229" s="1" t="s">
        <v>1262</v>
      </c>
      <c r="D1229" s="1" t="s">
        <v>1300</v>
      </c>
      <c r="E1229" s="5">
        <v>-200512</v>
      </c>
      <c r="F1229" s="8" t="s">
        <v>28</v>
      </c>
      <c r="G1229" s="5">
        <v>-20051</v>
      </c>
      <c r="H1229" s="5">
        <f t="shared" si="65"/>
        <v>-220563</v>
      </c>
      <c r="I1229" s="1" t="s">
        <v>438</v>
      </c>
      <c r="J1229" s="1" t="s">
        <v>779</v>
      </c>
      <c r="K1229" s="20">
        <f t="shared" si="63"/>
        <v>45372</v>
      </c>
      <c r="L1229" s="16">
        <f>+VLOOKUP(B1229,'[2]2023'!I$1255:Q$1366,9,0)</f>
        <v>-220563</v>
      </c>
      <c r="M1229" s="16">
        <f t="shared" si="64"/>
        <v>0</v>
      </c>
      <c r="N1229" s="14" t="str">
        <f>+VLOOKUP(B1229,'[2]2023'!I$1255:Q$1366,7,0)</f>
        <v>20240229</v>
      </c>
      <c r="O1229" t="s">
        <v>1307</v>
      </c>
    </row>
    <row r="1230" spans="1:15" hidden="1" x14ac:dyDescent="0.2">
      <c r="A1230" s="11">
        <v>45342</v>
      </c>
      <c r="B1230" s="1">
        <v>8730</v>
      </c>
      <c r="C1230" s="1" t="s">
        <v>1262</v>
      </c>
      <c r="D1230" s="1" t="s">
        <v>1301</v>
      </c>
      <c r="E1230" s="5">
        <v>-1569887</v>
      </c>
      <c r="F1230" s="8" t="s">
        <v>145</v>
      </c>
      <c r="G1230" s="5">
        <v>-125591</v>
      </c>
      <c r="H1230" s="5">
        <f t="shared" si="65"/>
        <v>-1695478</v>
      </c>
      <c r="I1230" s="1" t="s">
        <v>394</v>
      </c>
      <c r="J1230" s="1" t="s">
        <v>472</v>
      </c>
      <c r="K1230" s="20">
        <f t="shared" si="63"/>
        <v>45372</v>
      </c>
      <c r="L1230" s="16">
        <f>+VLOOKUP(B1230,'[2]2023'!I$1255:Q$1366,9,0)</f>
        <v>-1695478</v>
      </c>
      <c r="M1230" s="16">
        <f t="shared" si="64"/>
        <v>0</v>
      </c>
      <c r="N1230" s="14" t="str">
        <f>+VLOOKUP(B1230,'[2]2023'!I$1255:Q$1366,7,0)</f>
        <v>20240229</v>
      </c>
      <c r="O1230" t="s">
        <v>1307</v>
      </c>
    </row>
    <row r="1231" spans="1:15" hidden="1" x14ac:dyDescent="0.2">
      <c r="A1231" s="11">
        <v>45342</v>
      </c>
      <c r="B1231" s="1">
        <v>8731</v>
      </c>
      <c r="C1231" s="1" t="s">
        <v>1262</v>
      </c>
      <c r="D1231" s="1" t="s">
        <v>1300</v>
      </c>
      <c r="E1231" s="5">
        <v>-856876</v>
      </c>
      <c r="F1231" s="8" t="s">
        <v>28</v>
      </c>
      <c r="G1231" s="5">
        <v>-85688</v>
      </c>
      <c r="H1231" s="5">
        <f t="shared" si="65"/>
        <v>-942564</v>
      </c>
      <c r="I1231" s="1" t="s">
        <v>394</v>
      </c>
      <c r="J1231" s="1" t="s">
        <v>472</v>
      </c>
      <c r="K1231" s="20">
        <f t="shared" si="63"/>
        <v>45372</v>
      </c>
      <c r="L1231" s="16">
        <f>+VLOOKUP(B1231,'[2]2023'!I$1255:Q$1366,9,0)</f>
        <v>-942564</v>
      </c>
      <c r="M1231" s="16">
        <f t="shared" si="64"/>
        <v>0</v>
      </c>
      <c r="N1231" s="14" t="str">
        <f>+VLOOKUP(B1231,'[2]2023'!I$1255:Q$1366,7,0)</f>
        <v>20240229</v>
      </c>
      <c r="O1231" t="s">
        <v>1307</v>
      </c>
    </row>
    <row r="1232" spans="1:15" hidden="1" x14ac:dyDescent="0.2">
      <c r="A1232" s="11">
        <v>45342</v>
      </c>
      <c r="B1232" s="1">
        <v>8732</v>
      </c>
      <c r="C1232" s="1" t="s">
        <v>1262</v>
      </c>
      <c r="D1232" s="1" t="s">
        <v>1300</v>
      </c>
      <c r="E1232" s="5">
        <v>-403419</v>
      </c>
      <c r="F1232" s="8" t="s">
        <v>145</v>
      </c>
      <c r="G1232" s="5">
        <v>-32274</v>
      </c>
      <c r="H1232" s="5">
        <f t="shared" si="65"/>
        <v>-435693</v>
      </c>
      <c r="I1232" s="1" t="s">
        <v>394</v>
      </c>
      <c r="J1232" s="1" t="s">
        <v>472</v>
      </c>
      <c r="K1232" s="20">
        <f t="shared" si="63"/>
        <v>45372</v>
      </c>
      <c r="L1232" s="16">
        <f>+VLOOKUP(B1232,'[2]2023'!I$1255:Q$1366,9,0)</f>
        <v>-435693</v>
      </c>
      <c r="M1232" s="16">
        <f t="shared" si="64"/>
        <v>0</v>
      </c>
      <c r="N1232" s="14" t="str">
        <f>+VLOOKUP(B1232,'[2]2023'!I$1255:Q$1366,7,0)</f>
        <v>20240229</v>
      </c>
      <c r="O1232" t="s">
        <v>1307</v>
      </c>
    </row>
    <row r="1233" spans="1:15" hidden="1" x14ac:dyDescent="0.2">
      <c r="A1233" s="11">
        <v>45342</v>
      </c>
      <c r="B1233" s="1">
        <v>8733</v>
      </c>
      <c r="C1233" s="1" t="s">
        <v>1262</v>
      </c>
      <c r="D1233" s="1" t="s">
        <v>1301</v>
      </c>
      <c r="E1233" s="5">
        <v>-389519</v>
      </c>
      <c r="F1233" s="8" t="s">
        <v>145</v>
      </c>
      <c r="G1233" s="5">
        <v>-31162</v>
      </c>
      <c r="H1233" s="5">
        <f t="shared" si="65"/>
        <v>-420681</v>
      </c>
      <c r="I1233" s="1" t="s">
        <v>302</v>
      </c>
      <c r="J1233" s="1" t="s">
        <v>375</v>
      </c>
      <c r="K1233" s="20">
        <f t="shared" si="63"/>
        <v>45372</v>
      </c>
      <c r="L1233" s="16">
        <f>+VLOOKUP(B1233,'[2]2023'!I$1255:Q$1366,9,0)</f>
        <v>-420681</v>
      </c>
      <c r="M1233" s="16">
        <f t="shared" si="64"/>
        <v>0</v>
      </c>
      <c r="N1233" s="14" t="str">
        <f>+VLOOKUP(B1233,'[2]2023'!I$1255:Q$1366,7,0)</f>
        <v>20240229</v>
      </c>
      <c r="O1233" t="s">
        <v>1307</v>
      </c>
    </row>
    <row r="1234" spans="1:15" hidden="1" x14ac:dyDescent="0.2">
      <c r="A1234" s="11">
        <v>45342</v>
      </c>
      <c r="B1234" s="1">
        <v>8734</v>
      </c>
      <c r="C1234" s="1" t="s">
        <v>1262</v>
      </c>
      <c r="D1234" s="1" t="s">
        <v>1300</v>
      </c>
      <c r="E1234" s="5">
        <v>-1051885</v>
      </c>
      <c r="F1234" s="8" t="s">
        <v>28</v>
      </c>
      <c r="G1234" s="5">
        <v>-105189</v>
      </c>
      <c r="H1234" s="5">
        <f t="shared" si="65"/>
        <v>-1157074</v>
      </c>
      <c r="I1234" s="1" t="s">
        <v>302</v>
      </c>
      <c r="J1234" s="1" t="s">
        <v>375</v>
      </c>
      <c r="K1234" s="20">
        <f t="shared" si="63"/>
        <v>45372</v>
      </c>
      <c r="L1234" s="16">
        <f>+VLOOKUP(B1234,'[2]2023'!I$1255:Q$1366,9,0)</f>
        <v>-1157074</v>
      </c>
      <c r="M1234" s="16">
        <f t="shared" si="64"/>
        <v>0</v>
      </c>
      <c r="N1234" s="14" t="str">
        <f>+VLOOKUP(B1234,'[2]2023'!I$1255:Q$1366,7,0)</f>
        <v>20240229</v>
      </c>
      <c r="O1234" t="s">
        <v>1307</v>
      </c>
    </row>
    <row r="1235" spans="1:15" hidden="1" x14ac:dyDescent="0.2">
      <c r="A1235" s="11">
        <v>45342</v>
      </c>
      <c r="B1235" s="1">
        <v>8735</v>
      </c>
      <c r="C1235" s="1" t="s">
        <v>1262</v>
      </c>
      <c r="D1235" s="1" t="s">
        <v>1300</v>
      </c>
      <c r="E1235" s="5">
        <v>-976443</v>
      </c>
      <c r="F1235" s="8" t="s">
        <v>145</v>
      </c>
      <c r="G1235" s="5">
        <v>-78115</v>
      </c>
      <c r="H1235" s="5">
        <f t="shared" si="65"/>
        <v>-1054558</v>
      </c>
      <c r="I1235" s="1" t="s">
        <v>302</v>
      </c>
      <c r="J1235" s="1" t="s">
        <v>375</v>
      </c>
      <c r="K1235" s="20">
        <f t="shared" si="63"/>
        <v>45372</v>
      </c>
      <c r="L1235" s="16">
        <f>+VLOOKUP(B1235,'[2]2023'!I$1255:Q$1366,9,0)</f>
        <v>-1054558</v>
      </c>
      <c r="M1235" s="16">
        <f t="shared" si="64"/>
        <v>0</v>
      </c>
      <c r="N1235" s="14" t="str">
        <f>+VLOOKUP(B1235,'[2]2023'!I$1255:Q$1366,7,0)</f>
        <v>20240229</v>
      </c>
      <c r="O1235" t="s">
        <v>1307</v>
      </c>
    </row>
    <row r="1236" spans="1:15" hidden="1" x14ac:dyDescent="0.2">
      <c r="A1236" s="11">
        <v>45342</v>
      </c>
      <c r="B1236" s="1">
        <v>8736</v>
      </c>
      <c r="C1236" s="1" t="s">
        <v>1262</v>
      </c>
      <c r="D1236" s="1" t="s">
        <v>1300</v>
      </c>
      <c r="E1236" s="5">
        <v>-980306</v>
      </c>
      <c r="F1236" s="8" t="s">
        <v>28</v>
      </c>
      <c r="G1236" s="5">
        <v>-98031</v>
      </c>
      <c r="H1236" s="5">
        <f t="shared" si="65"/>
        <v>-1078337</v>
      </c>
      <c r="I1236" s="1" t="s">
        <v>207</v>
      </c>
      <c r="J1236" s="1" t="s">
        <v>706</v>
      </c>
      <c r="K1236" s="20">
        <f t="shared" si="63"/>
        <v>45372</v>
      </c>
      <c r="L1236" s="16">
        <f>+VLOOKUP(B1236,'[2]2023'!I$1255:Q$1366,9,0)</f>
        <v>-1078337</v>
      </c>
      <c r="M1236" s="16">
        <f t="shared" si="64"/>
        <v>0</v>
      </c>
      <c r="N1236" s="14" t="str">
        <f>+VLOOKUP(B1236,'[2]2023'!I$1255:Q$1366,7,0)</f>
        <v>20240229</v>
      </c>
      <c r="O1236" t="s">
        <v>1307</v>
      </c>
    </row>
    <row r="1237" spans="1:15" hidden="1" x14ac:dyDescent="0.2">
      <c r="A1237" s="11">
        <v>45342</v>
      </c>
      <c r="B1237" s="1">
        <v>8737</v>
      </c>
      <c r="C1237" s="1" t="s">
        <v>1262</v>
      </c>
      <c r="D1237" s="1" t="s">
        <v>1300</v>
      </c>
      <c r="E1237" s="5">
        <v>-587572</v>
      </c>
      <c r="F1237" s="8" t="s">
        <v>145</v>
      </c>
      <c r="G1237" s="5">
        <v>-47006</v>
      </c>
      <c r="H1237" s="5">
        <f t="shared" si="65"/>
        <v>-634578</v>
      </c>
      <c r="I1237" s="1" t="s">
        <v>207</v>
      </c>
      <c r="J1237" s="1" t="s">
        <v>706</v>
      </c>
      <c r="K1237" s="20">
        <f t="shared" si="63"/>
        <v>45372</v>
      </c>
      <c r="L1237" s="16">
        <f>+VLOOKUP(B1237,'[2]2023'!I$1255:Q$1366,9,0)</f>
        <v>-634578</v>
      </c>
      <c r="M1237" s="16">
        <f t="shared" si="64"/>
        <v>0</v>
      </c>
      <c r="N1237" s="14" t="str">
        <f>+VLOOKUP(B1237,'[2]2023'!I$1255:Q$1366,7,0)</f>
        <v>20240229</v>
      </c>
      <c r="O1237" t="s">
        <v>1307</v>
      </c>
    </row>
    <row r="1238" spans="1:15" hidden="1" x14ac:dyDescent="0.2">
      <c r="A1238" s="11">
        <v>45342</v>
      </c>
      <c r="B1238" s="1">
        <v>8738</v>
      </c>
      <c r="C1238" s="1" t="s">
        <v>1262</v>
      </c>
      <c r="D1238" s="1" t="s">
        <v>1301</v>
      </c>
      <c r="E1238" s="5">
        <v>-2993242</v>
      </c>
      <c r="F1238" s="8" t="s">
        <v>145</v>
      </c>
      <c r="G1238" s="5">
        <v>-239459</v>
      </c>
      <c r="H1238" s="5">
        <f t="shared" si="65"/>
        <v>-3232701</v>
      </c>
      <c r="I1238" s="1" t="s">
        <v>207</v>
      </c>
      <c r="J1238" s="1" t="s">
        <v>706</v>
      </c>
      <c r="K1238" s="20">
        <f t="shared" si="63"/>
        <v>45372</v>
      </c>
      <c r="L1238" s="16">
        <f>+VLOOKUP(B1238,'[2]2023'!I$1255:Q$1366,9,0)</f>
        <v>-3232701</v>
      </c>
      <c r="M1238" s="16">
        <f t="shared" si="64"/>
        <v>0</v>
      </c>
      <c r="N1238" s="14" t="str">
        <f>+VLOOKUP(B1238,'[2]2023'!I$1255:Q$1366,7,0)</f>
        <v>20240229</v>
      </c>
      <c r="O1238" t="s">
        <v>1307</v>
      </c>
    </row>
    <row r="1239" spans="1:15" hidden="1" x14ac:dyDescent="0.2">
      <c r="A1239" s="11">
        <v>45342</v>
      </c>
      <c r="B1239" s="1">
        <v>8740</v>
      </c>
      <c r="C1239" s="1" t="s">
        <v>1262</v>
      </c>
      <c r="D1239" s="1" t="s">
        <v>1300</v>
      </c>
      <c r="E1239" s="5">
        <v>-613299</v>
      </c>
      <c r="F1239" s="8" t="s">
        <v>28</v>
      </c>
      <c r="G1239" s="5">
        <v>-61330</v>
      </c>
      <c r="H1239" s="5">
        <f t="shared" si="65"/>
        <v>-674629</v>
      </c>
      <c r="I1239" s="1" t="s">
        <v>727</v>
      </c>
      <c r="J1239" s="1" t="s">
        <v>243</v>
      </c>
      <c r="K1239" s="20">
        <f t="shared" si="63"/>
        <v>45372</v>
      </c>
      <c r="L1239" s="16">
        <f>+VLOOKUP(B1239,'[2]2023'!I$1255:Q$1366,9,0)</f>
        <v>-674629</v>
      </c>
      <c r="M1239" s="16">
        <f t="shared" si="64"/>
        <v>0</v>
      </c>
      <c r="N1239" s="14" t="str">
        <f>+VLOOKUP(B1239,'[2]2023'!I$1255:Q$1366,7,0)</f>
        <v>20240229</v>
      </c>
      <c r="O1239" t="s">
        <v>1307</v>
      </c>
    </row>
    <row r="1240" spans="1:15" hidden="1" x14ac:dyDescent="0.2">
      <c r="A1240" s="11">
        <v>45342</v>
      </c>
      <c r="B1240" s="1">
        <v>8741</v>
      </c>
      <c r="C1240" s="1" t="s">
        <v>1262</v>
      </c>
      <c r="D1240" s="1" t="s">
        <v>1300</v>
      </c>
      <c r="E1240" s="5">
        <v>-501234</v>
      </c>
      <c r="F1240" s="8" t="s">
        <v>145</v>
      </c>
      <c r="G1240" s="5">
        <v>-40099</v>
      </c>
      <c r="H1240" s="5">
        <f t="shared" si="65"/>
        <v>-541333</v>
      </c>
      <c r="I1240" s="1" t="s">
        <v>727</v>
      </c>
      <c r="J1240" s="1" t="s">
        <v>243</v>
      </c>
      <c r="K1240" s="20">
        <f t="shared" si="63"/>
        <v>45372</v>
      </c>
      <c r="L1240" s="16">
        <f>+VLOOKUP(B1240,'[2]2023'!I$1255:Q$1366,9,0)</f>
        <v>-541333</v>
      </c>
      <c r="M1240" s="16">
        <f t="shared" si="64"/>
        <v>0</v>
      </c>
      <c r="N1240" s="14" t="str">
        <f>+VLOOKUP(B1240,'[2]2023'!I$1255:Q$1366,7,0)</f>
        <v>20240229</v>
      </c>
      <c r="O1240" t="s">
        <v>1307</v>
      </c>
    </row>
    <row r="1241" spans="1:15" hidden="1" x14ac:dyDescent="0.2">
      <c r="A1241" s="11">
        <v>45342</v>
      </c>
      <c r="B1241" s="1">
        <v>8742</v>
      </c>
      <c r="C1241" s="1" t="s">
        <v>1262</v>
      </c>
      <c r="D1241" s="1" t="s">
        <v>1301</v>
      </c>
      <c r="E1241" s="5">
        <v>-185183</v>
      </c>
      <c r="F1241" s="8" t="s">
        <v>145</v>
      </c>
      <c r="G1241" s="5">
        <v>-14815</v>
      </c>
      <c r="H1241" s="5">
        <f t="shared" si="65"/>
        <v>-199998</v>
      </c>
      <c r="I1241" s="1" t="s">
        <v>727</v>
      </c>
      <c r="J1241" s="1" t="s">
        <v>243</v>
      </c>
      <c r="K1241" s="20">
        <f t="shared" si="63"/>
        <v>45372</v>
      </c>
      <c r="L1241" s="16">
        <f>+VLOOKUP(B1241,'[2]2023'!I$1255:Q$1366,9,0)</f>
        <v>-199998</v>
      </c>
      <c r="M1241" s="16">
        <f t="shared" si="64"/>
        <v>0</v>
      </c>
      <c r="N1241" s="14" t="str">
        <f>+VLOOKUP(B1241,'[2]2023'!I$1255:Q$1366,7,0)</f>
        <v>20240229</v>
      </c>
      <c r="O1241" t="s">
        <v>1307</v>
      </c>
    </row>
    <row r="1242" spans="1:15" hidden="1" x14ac:dyDescent="0.2">
      <c r="A1242" s="11">
        <v>45342</v>
      </c>
      <c r="B1242" s="1">
        <v>8743</v>
      </c>
      <c r="C1242" s="1" t="s">
        <v>1262</v>
      </c>
      <c r="D1242" s="1" t="s">
        <v>1301</v>
      </c>
      <c r="E1242" s="5">
        <v>-399831</v>
      </c>
      <c r="F1242" s="8" t="s">
        <v>145</v>
      </c>
      <c r="G1242" s="5">
        <v>-31986</v>
      </c>
      <c r="H1242" s="5">
        <f t="shared" si="65"/>
        <v>-431817</v>
      </c>
      <c r="I1242" s="1" t="s">
        <v>437</v>
      </c>
      <c r="J1242" s="1" t="s">
        <v>456</v>
      </c>
      <c r="K1242" s="20">
        <f t="shared" si="63"/>
        <v>45372</v>
      </c>
      <c r="L1242" s="16">
        <f>+VLOOKUP(B1242,'[2]2023'!I$1255:Q$1366,9,0)</f>
        <v>-431817</v>
      </c>
      <c r="M1242" s="16">
        <f t="shared" si="64"/>
        <v>0</v>
      </c>
      <c r="N1242" s="14" t="str">
        <f>+VLOOKUP(B1242,'[2]2023'!I$1255:Q$1366,7,0)</f>
        <v>20240229</v>
      </c>
      <c r="O1242" t="s">
        <v>1307</v>
      </c>
    </row>
    <row r="1243" spans="1:15" hidden="1" x14ac:dyDescent="0.2">
      <c r="A1243" s="11">
        <v>45342</v>
      </c>
      <c r="B1243" s="1">
        <v>8744</v>
      </c>
      <c r="C1243" s="1" t="s">
        <v>1262</v>
      </c>
      <c r="D1243" s="1" t="s">
        <v>1300</v>
      </c>
      <c r="E1243" s="5">
        <v>-1211349</v>
      </c>
      <c r="F1243" s="8" t="s">
        <v>28</v>
      </c>
      <c r="G1243" s="5">
        <v>-121135</v>
      </c>
      <c r="H1243" s="5">
        <f t="shared" si="65"/>
        <v>-1332484</v>
      </c>
      <c r="I1243" s="1" t="s">
        <v>437</v>
      </c>
      <c r="J1243" s="1" t="s">
        <v>456</v>
      </c>
      <c r="K1243" s="20">
        <f t="shared" si="63"/>
        <v>45372</v>
      </c>
      <c r="L1243" s="16">
        <f>+VLOOKUP(B1243,'[2]2023'!I$1255:Q$1366,9,0)</f>
        <v>-1332484</v>
      </c>
      <c r="M1243" s="16">
        <f t="shared" si="64"/>
        <v>0</v>
      </c>
      <c r="N1243" s="14" t="str">
        <f>+VLOOKUP(B1243,'[2]2023'!I$1255:Q$1366,7,0)</f>
        <v>20240229</v>
      </c>
      <c r="O1243" t="s">
        <v>1307</v>
      </c>
    </row>
    <row r="1244" spans="1:15" hidden="1" x14ac:dyDescent="0.2">
      <c r="A1244" s="11">
        <v>45342</v>
      </c>
      <c r="B1244" s="1">
        <v>8745</v>
      </c>
      <c r="C1244" s="1" t="s">
        <v>1262</v>
      </c>
      <c r="D1244" s="1" t="s">
        <v>1300</v>
      </c>
      <c r="E1244" s="5">
        <v>-989497</v>
      </c>
      <c r="F1244" s="8" t="s">
        <v>145</v>
      </c>
      <c r="G1244" s="5">
        <v>-79160</v>
      </c>
      <c r="H1244" s="5">
        <f t="shared" si="65"/>
        <v>-1068657</v>
      </c>
      <c r="I1244" s="1" t="s">
        <v>437</v>
      </c>
      <c r="J1244" s="1" t="s">
        <v>456</v>
      </c>
      <c r="K1244" s="20">
        <f t="shared" si="63"/>
        <v>45372</v>
      </c>
      <c r="L1244" s="16">
        <f>+VLOOKUP(B1244,'[2]2023'!I$1255:Q$1366,9,0)</f>
        <v>-1068657</v>
      </c>
      <c r="M1244" s="16">
        <f t="shared" si="64"/>
        <v>0</v>
      </c>
      <c r="N1244" s="14" t="str">
        <f>+VLOOKUP(B1244,'[2]2023'!I$1255:Q$1366,7,0)</f>
        <v>20240229</v>
      </c>
      <c r="O1244" t="s">
        <v>1307</v>
      </c>
    </row>
    <row r="1245" spans="1:15" hidden="1" x14ac:dyDescent="0.2">
      <c r="A1245" s="11">
        <v>45342</v>
      </c>
      <c r="B1245" s="1">
        <v>8746</v>
      </c>
      <c r="C1245" s="1" t="s">
        <v>1262</v>
      </c>
      <c r="D1245" s="1" t="s">
        <v>1300</v>
      </c>
      <c r="E1245" s="5">
        <v>-917209</v>
      </c>
      <c r="F1245" s="8" t="s">
        <v>28</v>
      </c>
      <c r="G1245" s="5">
        <v>-91721</v>
      </c>
      <c r="H1245" s="5">
        <f t="shared" ref="H1245:H1264" si="66">+E1245+G1245</f>
        <v>-1008930</v>
      </c>
      <c r="I1245" s="1" t="s">
        <v>393</v>
      </c>
      <c r="J1245" s="1" t="s">
        <v>677</v>
      </c>
      <c r="K1245" s="20">
        <f t="shared" si="63"/>
        <v>45372</v>
      </c>
      <c r="L1245" s="16">
        <f>+VLOOKUP(B1245,'[2]2023'!I$1255:Q$1366,9,0)</f>
        <v>-1008930</v>
      </c>
      <c r="M1245" s="16">
        <f t="shared" si="64"/>
        <v>0</v>
      </c>
      <c r="N1245" s="14" t="str">
        <f>+VLOOKUP(B1245,'[2]2023'!I$1255:Q$1366,7,0)</f>
        <v>20240229</v>
      </c>
      <c r="O1245" t="s">
        <v>1307</v>
      </c>
    </row>
    <row r="1246" spans="1:15" hidden="1" x14ac:dyDescent="0.2">
      <c r="A1246" s="11">
        <v>45342</v>
      </c>
      <c r="B1246" s="1">
        <v>8747</v>
      </c>
      <c r="C1246" s="1" t="s">
        <v>1262</v>
      </c>
      <c r="D1246" s="1" t="s">
        <v>1300</v>
      </c>
      <c r="E1246" s="5">
        <v>-651989</v>
      </c>
      <c r="F1246" s="8" t="s">
        <v>145</v>
      </c>
      <c r="G1246" s="5">
        <v>-52159</v>
      </c>
      <c r="H1246" s="5">
        <f t="shared" si="66"/>
        <v>-704148</v>
      </c>
      <c r="I1246" s="1" t="s">
        <v>393</v>
      </c>
      <c r="J1246" s="1" t="s">
        <v>677</v>
      </c>
      <c r="K1246" s="20">
        <f t="shared" si="63"/>
        <v>45372</v>
      </c>
      <c r="L1246" s="16">
        <f>+VLOOKUP(B1246,'[2]2023'!I$1255:Q$1366,9,0)</f>
        <v>-704148</v>
      </c>
      <c r="M1246" s="16">
        <f t="shared" si="64"/>
        <v>0</v>
      </c>
      <c r="N1246" s="14" t="str">
        <f>+VLOOKUP(B1246,'[2]2023'!I$1255:Q$1366,7,0)</f>
        <v>20240229</v>
      </c>
      <c r="O1246" t="s">
        <v>1307</v>
      </c>
    </row>
    <row r="1247" spans="1:15" hidden="1" x14ac:dyDescent="0.2">
      <c r="A1247" s="11">
        <v>45342</v>
      </c>
      <c r="B1247" s="1">
        <v>8748</v>
      </c>
      <c r="C1247" s="1" t="s">
        <v>1262</v>
      </c>
      <c r="D1247" s="1" t="s">
        <v>1301</v>
      </c>
      <c r="E1247" s="5">
        <v>-1686519</v>
      </c>
      <c r="F1247" s="8" t="s">
        <v>145</v>
      </c>
      <c r="G1247" s="5">
        <v>-134922</v>
      </c>
      <c r="H1247" s="5">
        <f t="shared" si="66"/>
        <v>-1821441</v>
      </c>
      <c r="I1247" s="1" t="s">
        <v>393</v>
      </c>
      <c r="J1247" s="1" t="s">
        <v>677</v>
      </c>
      <c r="K1247" s="20">
        <f t="shared" si="63"/>
        <v>45372</v>
      </c>
      <c r="L1247" s="16">
        <f>+VLOOKUP(B1247,'[2]2023'!I$1255:Q$1366,9,0)</f>
        <v>-1821441</v>
      </c>
      <c r="M1247" s="16">
        <f t="shared" si="64"/>
        <v>0</v>
      </c>
      <c r="N1247" s="14" t="str">
        <f>+VLOOKUP(B1247,'[2]2023'!I$1255:Q$1366,7,0)</f>
        <v>20240229</v>
      </c>
      <c r="O1247" t="s">
        <v>1307</v>
      </c>
    </row>
    <row r="1248" spans="1:15" hidden="1" x14ac:dyDescent="0.2">
      <c r="A1248" s="11">
        <v>45342</v>
      </c>
      <c r="B1248" s="1">
        <v>8749</v>
      </c>
      <c r="C1248" s="1" t="s">
        <v>1262</v>
      </c>
      <c r="D1248" s="1" t="s">
        <v>1300</v>
      </c>
      <c r="E1248" s="5">
        <v>-117429</v>
      </c>
      <c r="F1248" s="8" t="s">
        <v>28</v>
      </c>
      <c r="G1248" s="5">
        <v>-11743</v>
      </c>
      <c r="H1248" s="5">
        <f t="shared" si="66"/>
        <v>-129172</v>
      </c>
      <c r="I1248" s="1" t="s">
        <v>251</v>
      </c>
      <c r="J1248" s="1" t="s">
        <v>745</v>
      </c>
      <c r="K1248" s="20">
        <f t="shared" si="63"/>
        <v>45372</v>
      </c>
      <c r="L1248" s="16">
        <f>+VLOOKUP(B1248,'[2]2023'!I$1255:Q$1366,9,0)</f>
        <v>-129172</v>
      </c>
      <c r="M1248" s="16">
        <f t="shared" si="64"/>
        <v>0</v>
      </c>
      <c r="N1248" s="14" t="str">
        <f>+VLOOKUP(B1248,'[2]2023'!I$1255:Q$1366,7,0)</f>
        <v>20240229</v>
      </c>
      <c r="O1248" t="s">
        <v>1307</v>
      </c>
    </row>
    <row r="1249" spans="1:15" hidden="1" x14ac:dyDescent="0.2">
      <c r="A1249" s="11">
        <v>45342</v>
      </c>
      <c r="B1249" s="1">
        <v>8750</v>
      </c>
      <c r="C1249" s="1" t="s">
        <v>1262</v>
      </c>
      <c r="D1249" s="1" t="s">
        <v>1300</v>
      </c>
      <c r="E1249" s="5">
        <v>-112517</v>
      </c>
      <c r="F1249" s="8" t="s">
        <v>145</v>
      </c>
      <c r="G1249" s="5">
        <v>-9001</v>
      </c>
      <c r="H1249" s="5">
        <f t="shared" si="66"/>
        <v>-121518</v>
      </c>
      <c r="I1249" s="1" t="s">
        <v>251</v>
      </c>
      <c r="J1249" s="1" t="s">
        <v>745</v>
      </c>
      <c r="K1249" s="20">
        <f t="shared" si="63"/>
        <v>45372</v>
      </c>
      <c r="L1249" s="16">
        <f>+VLOOKUP(B1249,'[2]2023'!I$1255:Q$1366,9,0)</f>
        <v>-121518</v>
      </c>
      <c r="M1249" s="16">
        <f t="shared" si="64"/>
        <v>0</v>
      </c>
      <c r="N1249" s="14" t="str">
        <f>+VLOOKUP(B1249,'[2]2023'!I$1255:Q$1366,7,0)</f>
        <v>20240229</v>
      </c>
      <c r="O1249" t="s">
        <v>1307</v>
      </c>
    </row>
    <row r="1250" spans="1:15" hidden="1" x14ac:dyDescent="0.2">
      <c r="A1250" s="11">
        <v>45342</v>
      </c>
      <c r="B1250" s="1">
        <v>8751</v>
      </c>
      <c r="C1250" s="1" t="s">
        <v>1262</v>
      </c>
      <c r="D1250" s="1" t="s">
        <v>1301</v>
      </c>
      <c r="E1250" s="5">
        <v>-116089</v>
      </c>
      <c r="F1250" s="8" t="s">
        <v>145</v>
      </c>
      <c r="G1250" s="5">
        <v>-9287</v>
      </c>
      <c r="H1250" s="5">
        <f t="shared" si="66"/>
        <v>-125376</v>
      </c>
      <c r="I1250" s="1" t="s">
        <v>251</v>
      </c>
      <c r="J1250" s="1" t="s">
        <v>745</v>
      </c>
      <c r="K1250" s="20">
        <f t="shared" si="63"/>
        <v>45372</v>
      </c>
      <c r="L1250" s="16">
        <f>+VLOOKUP(B1250,'[2]2023'!I$1255:Q$1366,9,0)</f>
        <v>-125376</v>
      </c>
      <c r="M1250" s="16">
        <f t="shared" si="64"/>
        <v>0</v>
      </c>
      <c r="N1250" s="14" t="str">
        <f>+VLOOKUP(B1250,'[2]2023'!I$1255:Q$1366,7,0)</f>
        <v>20240229</v>
      </c>
      <c r="O1250" t="s">
        <v>1307</v>
      </c>
    </row>
    <row r="1251" spans="1:15" hidden="1" x14ac:dyDescent="0.2">
      <c r="A1251" s="11">
        <v>45342</v>
      </c>
      <c r="B1251" s="1">
        <v>8752</v>
      </c>
      <c r="C1251" s="1" t="s">
        <v>1262</v>
      </c>
      <c r="D1251" s="1" t="s">
        <v>1300</v>
      </c>
      <c r="E1251" s="5">
        <v>-1206543</v>
      </c>
      <c r="F1251" s="8" t="s">
        <v>145</v>
      </c>
      <c r="G1251" s="5">
        <v>-96523</v>
      </c>
      <c r="H1251" s="5">
        <f t="shared" si="66"/>
        <v>-1303066</v>
      </c>
      <c r="I1251" s="1" t="s">
        <v>593</v>
      </c>
      <c r="J1251" s="1" t="s">
        <v>162</v>
      </c>
      <c r="K1251" s="20">
        <f t="shared" ref="K1251:K1314" si="67">30+A1251</f>
        <v>45372</v>
      </c>
      <c r="L1251" s="16">
        <f>+VLOOKUP(B1251,'[2]2023'!I$1255:Q$1366,9,0)</f>
        <v>-1303066</v>
      </c>
      <c r="M1251" s="16">
        <f t="shared" ref="M1251:M1314" si="68">+L1251-H1251</f>
        <v>0</v>
      </c>
      <c r="N1251" s="14" t="str">
        <f>+VLOOKUP(B1251,'[2]2023'!I$1255:Q$1366,7,0)</f>
        <v>20240229</v>
      </c>
      <c r="O1251" t="s">
        <v>1307</v>
      </c>
    </row>
    <row r="1252" spans="1:15" hidden="1" x14ac:dyDescent="0.2">
      <c r="A1252" s="11">
        <v>45342</v>
      </c>
      <c r="B1252" s="1">
        <v>8753</v>
      </c>
      <c r="C1252" s="1" t="s">
        <v>1262</v>
      </c>
      <c r="D1252" s="1" t="s">
        <v>1301</v>
      </c>
      <c r="E1252" s="5">
        <v>-1472611</v>
      </c>
      <c r="F1252" s="8" t="s">
        <v>145</v>
      </c>
      <c r="G1252" s="5">
        <v>-117809</v>
      </c>
      <c r="H1252" s="5">
        <f t="shared" si="66"/>
        <v>-1590420</v>
      </c>
      <c r="I1252" s="1" t="s">
        <v>593</v>
      </c>
      <c r="J1252" s="1" t="s">
        <v>162</v>
      </c>
      <c r="K1252" s="20">
        <f t="shared" si="67"/>
        <v>45372</v>
      </c>
      <c r="L1252" s="16">
        <f>+VLOOKUP(B1252,'[2]2023'!I$1255:Q$1366,9,0)</f>
        <v>-1590420</v>
      </c>
      <c r="M1252" s="16">
        <f t="shared" si="68"/>
        <v>0</v>
      </c>
      <c r="N1252" s="14" t="str">
        <f>+VLOOKUP(B1252,'[2]2023'!I$1255:Q$1366,7,0)</f>
        <v>20240229</v>
      </c>
      <c r="O1252" t="s">
        <v>1307</v>
      </c>
    </row>
    <row r="1253" spans="1:15" hidden="1" x14ac:dyDescent="0.2">
      <c r="A1253" s="11">
        <v>45342</v>
      </c>
      <c r="B1253" s="1">
        <v>8754</v>
      </c>
      <c r="C1253" s="1" t="s">
        <v>1262</v>
      </c>
      <c r="D1253" s="1" t="s">
        <v>1300</v>
      </c>
      <c r="E1253" s="5">
        <v>-1788919</v>
      </c>
      <c r="F1253" s="8" t="s">
        <v>28</v>
      </c>
      <c r="G1253" s="5">
        <v>-178892</v>
      </c>
      <c r="H1253" s="5">
        <f t="shared" si="66"/>
        <v>-1967811</v>
      </c>
      <c r="I1253" s="1" t="s">
        <v>593</v>
      </c>
      <c r="J1253" s="1" t="s">
        <v>162</v>
      </c>
      <c r="K1253" s="20">
        <f t="shared" si="67"/>
        <v>45372</v>
      </c>
      <c r="L1253" s="16">
        <f>+VLOOKUP(B1253,'[2]2023'!I$1255:Q$1366,9,0)</f>
        <v>-1967811</v>
      </c>
      <c r="M1253" s="16">
        <f t="shared" si="68"/>
        <v>0</v>
      </c>
      <c r="N1253" s="14" t="str">
        <f>+VLOOKUP(B1253,'[2]2023'!I$1255:Q$1366,7,0)</f>
        <v>20240229</v>
      </c>
      <c r="O1253" t="s">
        <v>1307</v>
      </c>
    </row>
    <row r="1254" spans="1:15" hidden="1" x14ac:dyDescent="0.2">
      <c r="A1254" s="11">
        <v>45342</v>
      </c>
      <c r="B1254" s="1">
        <v>8755</v>
      </c>
      <c r="C1254" s="1" t="s">
        <v>1262</v>
      </c>
      <c r="D1254" s="1" t="s">
        <v>1301</v>
      </c>
      <c r="E1254" s="5">
        <v>-527382</v>
      </c>
      <c r="F1254" s="8" t="s">
        <v>145</v>
      </c>
      <c r="G1254" s="5">
        <v>-42191</v>
      </c>
      <c r="H1254" s="5">
        <f t="shared" si="66"/>
        <v>-569573</v>
      </c>
      <c r="I1254" s="1" t="s">
        <v>1264</v>
      </c>
      <c r="J1254" s="1" t="s">
        <v>1159</v>
      </c>
      <c r="K1254" s="20">
        <f t="shared" si="67"/>
        <v>45372</v>
      </c>
      <c r="L1254" s="16">
        <f>+VLOOKUP(B1254,'[2]2023'!I$1255:Q$1366,9,0)</f>
        <v>-569573</v>
      </c>
      <c r="M1254" s="16">
        <f t="shared" si="68"/>
        <v>0</v>
      </c>
      <c r="N1254" s="14" t="str">
        <f>+VLOOKUP(B1254,'[2]2023'!I$1255:Q$1366,7,0)</f>
        <v>20240229</v>
      </c>
      <c r="O1254" t="s">
        <v>1307</v>
      </c>
    </row>
    <row r="1255" spans="1:15" hidden="1" x14ac:dyDescent="0.2">
      <c r="A1255" s="11">
        <v>45342</v>
      </c>
      <c r="B1255" s="1">
        <v>8756</v>
      </c>
      <c r="C1255" s="1" t="s">
        <v>1262</v>
      </c>
      <c r="D1255" s="1" t="s">
        <v>1300</v>
      </c>
      <c r="E1255" s="5">
        <v>-586137</v>
      </c>
      <c r="F1255" s="8" t="s">
        <v>145</v>
      </c>
      <c r="G1255" s="5">
        <v>-46891</v>
      </c>
      <c r="H1255" s="5">
        <f t="shared" si="66"/>
        <v>-633028</v>
      </c>
      <c r="I1255" s="1" t="s">
        <v>1264</v>
      </c>
      <c r="J1255" s="1" t="s">
        <v>1159</v>
      </c>
      <c r="K1255" s="20">
        <f t="shared" si="67"/>
        <v>45372</v>
      </c>
      <c r="L1255" s="16">
        <f>+VLOOKUP(B1255,'[2]2023'!I$1255:Q$1366,9,0)</f>
        <v>-633028</v>
      </c>
      <c r="M1255" s="16">
        <f t="shared" si="68"/>
        <v>0</v>
      </c>
      <c r="N1255" s="14" t="str">
        <f>+VLOOKUP(B1255,'[2]2023'!I$1255:Q$1366,7,0)</f>
        <v>20240229</v>
      </c>
      <c r="O1255" t="s">
        <v>1307</v>
      </c>
    </row>
    <row r="1256" spans="1:15" hidden="1" x14ac:dyDescent="0.2">
      <c r="A1256" s="11">
        <v>45342</v>
      </c>
      <c r="B1256" s="1">
        <v>1257</v>
      </c>
      <c r="C1256" s="1" t="s">
        <v>1271</v>
      </c>
      <c r="D1256" s="1" t="s">
        <v>1305</v>
      </c>
      <c r="E1256" s="5">
        <v>-2302494</v>
      </c>
      <c r="F1256" s="8" t="s">
        <v>145</v>
      </c>
      <c r="G1256" s="5">
        <v>-184200</v>
      </c>
      <c r="H1256" s="5">
        <f t="shared" si="66"/>
        <v>-2486694</v>
      </c>
      <c r="I1256" s="1" t="s">
        <v>207</v>
      </c>
      <c r="J1256" s="1" t="s">
        <v>706</v>
      </c>
      <c r="K1256" s="20">
        <f t="shared" si="67"/>
        <v>45372</v>
      </c>
      <c r="L1256" s="16">
        <f>+VLOOKUP(B1256,'[2]2023'!I$1255:Q$1366,9,0)</f>
        <v>-2486694</v>
      </c>
      <c r="M1256" s="16">
        <f t="shared" si="68"/>
        <v>0</v>
      </c>
      <c r="N1256" s="14" t="str">
        <f>+VLOOKUP(B1256,'[2]2023'!I$1255:Q$1366,7,0)</f>
        <v>20240229</v>
      </c>
      <c r="O1256" t="s">
        <v>1307</v>
      </c>
    </row>
    <row r="1257" spans="1:15" hidden="1" x14ac:dyDescent="0.2">
      <c r="A1257" s="11">
        <v>45342</v>
      </c>
      <c r="B1257" s="1">
        <v>1387</v>
      </c>
      <c r="C1257" s="1" t="s">
        <v>1267</v>
      </c>
      <c r="D1257" s="1" t="s">
        <v>1305</v>
      </c>
      <c r="E1257" s="5">
        <v>-299630</v>
      </c>
      <c r="F1257" s="8" t="s">
        <v>145</v>
      </c>
      <c r="G1257" s="5">
        <v>-23970</v>
      </c>
      <c r="H1257" s="5">
        <f t="shared" si="66"/>
        <v>-323600</v>
      </c>
      <c r="I1257" s="1" t="s">
        <v>302</v>
      </c>
      <c r="J1257" s="1" t="s">
        <v>375</v>
      </c>
      <c r="K1257" s="20">
        <f t="shared" si="67"/>
        <v>45372</v>
      </c>
      <c r="L1257" s="16">
        <f>+VLOOKUP(B1257,'[2]2023'!I$1255:Q$1366,9,0)</f>
        <v>-323600</v>
      </c>
      <c r="M1257" s="16">
        <f t="shared" si="68"/>
        <v>0</v>
      </c>
      <c r="N1257" s="14" t="str">
        <f>+VLOOKUP(B1257,'[2]2023'!I$1255:Q$1366,7,0)</f>
        <v>20240229</v>
      </c>
      <c r="O1257" t="s">
        <v>1307</v>
      </c>
    </row>
    <row r="1258" spans="1:15" hidden="1" x14ac:dyDescent="0.2">
      <c r="A1258" s="11">
        <v>45343</v>
      </c>
      <c r="B1258" s="1">
        <v>1042</v>
      </c>
      <c r="C1258" s="1" t="s">
        <v>1269</v>
      </c>
      <c r="D1258" s="1" t="s">
        <v>1304</v>
      </c>
      <c r="E1258" s="5">
        <v>-47339</v>
      </c>
      <c r="F1258" s="8" t="s">
        <v>28</v>
      </c>
      <c r="G1258" s="5">
        <v>-4734</v>
      </c>
      <c r="H1258" s="5">
        <f t="shared" si="66"/>
        <v>-52073</v>
      </c>
      <c r="I1258" s="1" t="s">
        <v>438</v>
      </c>
      <c r="J1258" s="1" t="s">
        <v>779</v>
      </c>
      <c r="K1258" s="20">
        <f t="shared" si="67"/>
        <v>45373</v>
      </c>
      <c r="L1258" s="16">
        <f>+VLOOKUP(B1258,'[2]2023'!I$1255:Q$1366,9,0)</f>
        <v>-52073</v>
      </c>
      <c r="M1258" s="16">
        <f t="shared" si="68"/>
        <v>0</v>
      </c>
      <c r="N1258" s="14" t="str">
        <f>+VLOOKUP(B1258,'[2]2023'!I$1255:Q$1366,7,0)</f>
        <v>20240229</v>
      </c>
      <c r="O1258" t="s">
        <v>1307</v>
      </c>
    </row>
    <row r="1259" spans="1:15" hidden="1" x14ac:dyDescent="0.2">
      <c r="A1259" s="11">
        <v>45343</v>
      </c>
      <c r="B1259" s="1">
        <v>1041</v>
      </c>
      <c r="C1259" s="1" t="s">
        <v>1269</v>
      </c>
      <c r="D1259" s="1" t="s">
        <v>1305</v>
      </c>
      <c r="E1259" s="5">
        <v>-157797</v>
      </c>
      <c r="F1259" s="8" t="s">
        <v>145</v>
      </c>
      <c r="G1259" s="5">
        <v>-12624</v>
      </c>
      <c r="H1259" s="5">
        <f t="shared" si="66"/>
        <v>-170421</v>
      </c>
      <c r="I1259" s="1" t="s">
        <v>438</v>
      </c>
      <c r="J1259" s="1" t="s">
        <v>779</v>
      </c>
      <c r="K1259" s="20">
        <f t="shared" si="67"/>
        <v>45373</v>
      </c>
      <c r="L1259" s="16">
        <f>+VLOOKUP(B1259,'[2]2023'!I$1255:Q$1366,9,0)</f>
        <v>-170421</v>
      </c>
      <c r="M1259" s="16">
        <f t="shared" si="68"/>
        <v>0</v>
      </c>
      <c r="N1259" s="14" t="str">
        <f>+VLOOKUP(B1259,'[2]2023'!I$1255:Q$1366,7,0)</f>
        <v>20240229</v>
      </c>
      <c r="O1259" t="s">
        <v>1307</v>
      </c>
    </row>
    <row r="1260" spans="1:15" hidden="1" x14ac:dyDescent="0.2">
      <c r="A1260" s="11">
        <v>45344</v>
      </c>
      <c r="B1260" s="1">
        <v>807</v>
      </c>
      <c r="C1260" s="1" t="s">
        <v>1273</v>
      </c>
      <c r="D1260" s="1" t="s">
        <v>1306</v>
      </c>
      <c r="E1260" s="5">
        <v>-3094920</v>
      </c>
      <c r="F1260" s="8" t="s">
        <v>145</v>
      </c>
      <c r="G1260" s="5">
        <v>-247593</v>
      </c>
      <c r="H1260" s="5">
        <f t="shared" si="66"/>
        <v>-3342513</v>
      </c>
      <c r="I1260" s="1" t="s">
        <v>748</v>
      </c>
      <c r="J1260" s="1" t="s">
        <v>134</v>
      </c>
      <c r="K1260" s="20">
        <f t="shared" si="67"/>
        <v>45374</v>
      </c>
      <c r="L1260" s="16">
        <f>+VLOOKUP(B1260,'[2]2023'!I$1367:Q$1442,9,0)</f>
        <v>-3342513</v>
      </c>
      <c r="M1260" s="16">
        <f t="shared" si="68"/>
        <v>0</v>
      </c>
      <c r="N1260" s="14" t="str">
        <f>+VLOOKUP(B1260,'[2]2023'!I$1367:Q$1442,7,0)</f>
        <v>20240311</v>
      </c>
      <c r="O1260" t="s">
        <v>1339</v>
      </c>
    </row>
    <row r="1261" spans="1:15" hidden="1" x14ac:dyDescent="0.2">
      <c r="A1261" s="11">
        <v>45351</v>
      </c>
      <c r="B1261" s="1">
        <v>10318</v>
      </c>
      <c r="C1261" s="1" t="s">
        <v>1262</v>
      </c>
      <c r="D1261" s="1" t="s">
        <v>593</v>
      </c>
      <c r="E1261" s="5">
        <v>10158400</v>
      </c>
      <c r="F1261" s="8" t="s">
        <v>145</v>
      </c>
      <c r="G1261" s="5">
        <v>812672</v>
      </c>
      <c r="H1261" s="5">
        <f t="shared" si="66"/>
        <v>10971072</v>
      </c>
      <c r="I1261" s="1" t="s">
        <v>593</v>
      </c>
      <c r="J1261" s="1" t="s">
        <v>162</v>
      </c>
      <c r="K1261" s="20">
        <f t="shared" si="67"/>
        <v>45381</v>
      </c>
      <c r="L1261" s="16">
        <f>+VLOOKUP(B1261,'[2]2023'!I$1443:Q$1539,9,0)</f>
        <v>10971072</v>
      </c>
      <c r="M1261" s="16">
        <f t="shared" si="68"/>
        <v>0</v>
      </c>
      <c r="N1261" s="14" t="str">
        <f>+VLOOKUP(B1261,'[2]2023'!I$1443:Q$1539,7,0)</f>
        <v>20240426</v>
      </c>
      <c r="O1261" t="s">
        <v>1352</v>
      </c>
    </row>
    <row r="1262" spans="1:15" hidden="1" x14ac:dyDescent="0.2">
      <c r="A1262" s="11">
        <v>45351</v>
      </c>
      <c r="B1262" s="1">
        <v>10320</v>
      </c>
      <c r="C1262" s="1" t="s">
        <v>1262</v>
      </c>
      <c r="D1262" s="1" t="s">
        <v>1315</v>
      </c>
      <c r="E1262" s="5">
        <v>2301240</v>
      </c>
      <c r="F1262" s="8" t="s">
        <v>145</v>
      </c>
      <c r="G1262" s="5">
        <v>184099</v>
      </c>
      <c r="H1262" s="5">
        <f t="shared" si="66"/>
        <v>2485339</v>
      </c>
      <c r="I1262" s="1" t="s">
        <v>1264</v>
      </c>
      <c r="J1262" s="1" t="s">
        <v>1159</v>
      </c>
      <c r="K1262" s="20">
        <f t="shared" si="67"/>
        <v>45381</v>
      </c>
      <c r="L1262" s="16">
        <f>+VLOOKUP(B1262,'[2]2023'!I$1443:Q$1539,9,0)</f>
        <v>2485339</v>
      </c>
      <c r="M1262" s="16">
        <f t="shared" si="68"/>
        <v>0</v>
      </c>
      <c r="N1262" s="14" t="str">
        <f>+VLOOKUP(B1262,'[2]2023'!I$1443:Q$1539,7,0)</f>
        <v>20240412</v>
      </c>
      <c r="O1262" t="s">
        <v>1351</v>
      </c>
    </row>
    <row r="1263" spans="1:15" hidden="1" x14ac:dyDescent="0.2">
      <c r="A1263" s="11">
        <v>45351</v>
      </c>
      <c r="B1263" s="1">
        <v>10325</v>
      </c>
      <c r="C1263" s="1" t="s">
        <v>1262</v>
      </c>
      <c r="D1263" s="1" t="s">
        <v>996</v>
      </c>
      <c r="E1263" s="5">
        <v>5674530</v>
      </c>
      <c r="F1263" s="8" t="s">
        <v>145</v>
      </c>
      <c r="G1263" s="5">
        <v>453962</v>
      </c>
      <c r="H1263" s="5">
        <f t="shared" si="66"/>
        <v>6128492</v>
      </c>
      <c r="I1263" s="1" t="s">
        <v>748</v>
      </c>
      <c r="J1263" s="1" t="s">
        <v>134</v>
      </c>
      <c r="K1263" s="20">
        <f t="shared" si="67"/>
        <v>45381</v>
      </c>
      <c r="L1263" s="16">
        <f>+VLOOKUP(B1263,'[2]2023'!I$1443:Q$1539,9,0)</f>
        <v>6128492</v>
      </c>
      <c r="M1263" s="16">
        <f t="shared" si="68"/>
        <v>0</v>
      </c>
      <c r="N1263" s="14" t="str">
        <f>+VLOOKUP(B1263,'[2]2023'!I$1443:Q$1539,7,0)</f>
        <v>20240412</v>
      </c>
      <c r="O1263" t="s">
        <v>1351</v>
      </c>
    </row>
    <row r="1264" spans="1:15" hidden="1" x14ac:dyDescent="0.2">
      <c r="A1264" s="11">
        <v>45351</v>
      </c>
      <c r="B1264" s="1">
        <v>10326</v>
      </c>
      <c r="C1264" s="1" t="s">
        <v>1262</v>
      </c>
      <c r="D1264" s="1" t="s">
        <v>727</v>
      </c>
      <c r="E1264" s="5">
        <v>1627340</v>
      </c>
      <c r="F1264" s="8" t="s">
        <v>145</v>
      </c>
      <c r="G1264" s="5">
        <v>130187</v>
      </c>
      <c r="H1264" s="5">
        <f t="shared" si="66"/>
        <v>1757527</v>
      </c>
      <c r="I1264" s="1" t="s">
        <v>727</v>
      </c>
      <c r="J1264" s="1" t="s">
        <v>243</v>
      </c>
      <c r="K1264" s="20">
        <f t="shared" si="67"/>
        <v>45381</v>
      </c>
      <c r="L1264" s="16">
        <f>+VLOOKUP(B1264,'[2]2023'!I$1443:Q$1539,9,0)</f>
        <v>1757527</v>
      </c>
      <c r="M1264" s="16">
        <f t="shared" si="68"/>
        <v>0</v>
      </c>
      <c r="N1264" s="14" t="str">
        <f>+VLOOKUP(B1264,'[2]2023'!I$1443:Q$1539,7,0)</f>
        <v>20240426</v>
      </c>
      <c r="O1264" t="s">
        <v>1352</v>
      </c>
    </row>
    <row r="1265" spans="1:15" hidden="1" x14ac:dyDescent="0.2">
      <c r="A1265" s="11">
        <v>45352</v>
      </c>
      <c r="B1265" s="1">
        <v>10521</v>
      </c>
      <c r="C1265" s="1" t="s">
        <v>1262</v>
      </c>
      <c r="D1265" s="1" t="s">
        <v>1311</v>
      </c>
      <c r="E1265" s="5">
        <v>8929210</v>
      </c>
      <c r="F1265" s="8" t="s">
        <v>145</v>
      </c>
      <c r="G1265" s="5">
        <v>714337</v>
      </c>
      <c r="H1265" s="5">
        <v>9643547</v>
      </c>
      <c r="I1265" s="1" t="s">
        <v>1311</v>
      </c>
      <c r="J1265" s="1" t="s">
        <v>1316</v>
      </c>
      <c r="K1265" s="20">
        <f t="shared" si="67"/>
        <v>45382</v>
      </c>
      <c r="L1265" s="16">
        <f>+VLOOKUP(B1265,'[2]2023'!I$1443:Q$1539,9,0)</f>
        <v>9643547</v>
      </c>
      <c r="M1265" s="16">
        <f t="shared" si="68"/>
        <v>0</v>
      </c>
      <c r="N1265" s="14" t="str">
        <f>+VLOOKUP(B1265,'[2]2023'!I$1443:Q$1539,7,0)</f>
        <v>20240426</v>
      </c>
      <c r="O1265" t="s">
        <v>1352</v>
      </c>
    </row>
    <row r="1266" spans="1:15" hidden="1" x14ac:dyDescent="0.2">
      <c r="A1266" s="11">
        <v>45352</v>
      </c>
      <c r="B1266" s="1">
        <v>10528</v>
      </c>
      <c r="C1266" s="1" t="s">
        <v>1262</v>
      </c>
      <c r="D1266" s="1" t="s">
        <v>1329</v>
      </c>
      <c r="E1266" s="5">
        <v>1190660</v>
      </c>
      <c r="F1266" s="8" t="s">
        <v>145</v>
      </c>
      <c r="G1266" s="5">
        <v>95253</v>
      </c>
      <c r="H1266" s="5">
        <v>1285913</v>
      </c>
      <c r="I1266" s="1" t="s">
        <v>251</v>
      </c>
      <c r="J1266" s="1" t="s">
        <v>745</v>
      </c>
      <c r="K1266" s="20">
        <f t="shared" si="67"/>
        <v>45382</v>
      </c>
      <c r="L1266" s="16">
        <f>+VLOOKUP(B1266,'[2]2023'!I$1443:Q$1539,9,0)</f>
        <v>1285913</v>
      </c>
      <c r="M1266" s="16">
        <f t="shared" si="68"/>
        <v>0</v>
      </c>
      <c r="N1266" s="14" t="str">
        <f>+VLOOKUP(B1266,'[2]2023'!I$1443:Q$1539,7,0)</f>
        <v>20240426</v>
      </c>
      <c r="O1266" t="s">
        <v>1352</v>
      </c>
    </row>
    <row r="1267" spans="1:15" hidden="1" x14ac:dyDescent="0.2">
      <c r="A1267" s="11">
        <v>45352</v>
      </c>
      <c r="B1267" s="1">
        <v>10535</v>
      </c>
      <c r="C1267" s="1" t="s">
        <v>1262</v>
      </c>
      <c r="D1267" s="1" t="s">
        <v>393</v>
      </c>
      <c r="E1267" s="5">
        <v>4525420</v>
      </c>
      <c r="F1267" s="8" t="s">
        <v>145</v>
      </c>
      <c r="G1267" s="5">
        <v>362034</v>
      </c>
      <c r="H1267" s="5">
        <v>4887454</v>
      </c>
      <c r="I1267" s="1" t="s">
        <v>393</v>
      </c>
      <c r="J1267" s="1" t="s">
        <v>677</v>
      </c>
      <c r="K1267" s="20">
        <f t="shared" si="67"/>
        <v>45382</v>
      </c>
      <c r="L1267" s="16">
        <f>+VLOOKUP(B1267,'[2]2023'!I$1443:Q$1539,9,0)</f>
        <v>4887454</v>
      </c>
      <c r="M1267" s="16">
        <f t="shared" si="68"/>
        <v>0</v>
      </c>
      <c r="N1267" s="14" t="str">
        <f>+VLOOKUP(B1267,'[2]2023'!I$1443:Q$1539,7,0)</f>
        <v>20240426</v>
      </c>
      <c r="O1267" t="s">
        <v>1352</v>
      </c>
    </row>
    <row r="1268" spans="1:15" hidden="1" x14ac:dyDescent="0.2">
      <c r="A1268" s="11">
        <v>45353</v>
      </c>
      <c r="B1268" s="1">
        <v>10555</v>
      </c>
      <c r="C1268" s="1" t="s">
        <v>1262</v>
      </c>
      <c r="D1268" s="1" t="s">
        <v>1330</v>
      </c>
      <c r="E1268" s="5">
        <v>5040670</v>
      </c>
      <c r="F1268" s="8" t="s">
        <v>145</v>
      </c>
      <c r="G1268" s="5">
        <v>403254</v>
      </c>
      <c r="H1268" s="5">
        <v>5443924</v>
      </c>
      <c r="I1268" s="1" t="s">
        <v>302</v>
      </c>
      <c r="J1268" s="1" t="s">
        <v>375</v>
      </c>
      <c r="K1268" s="20">
        <f t="shared" si="67"/>
        <v>45383</v>
      </c>
      <c r="L1268" s="16">
        <f>+VLOOKUP(B1268,'[2]2023'!I$1443:Q$1539,9,0)</f>
        <v>5443923</v>
      </c>
      <c r="M1268" s="16">
        <f t="shared" si="68"/>
        <v>-1</v>
      </c>
      <c r="N1268" s="14" t="str">
        <f>+VLOOKUP(B1268,'[2]2023'!I$1443:Q$1539,7,0)</f>
        <v>20240426</v>
      </c>
      <c r="O1268" t="s">
        <v>1352</v>
      </c>
    </row>
    <row r="1269" spans="1:15" hidden="1" x14ac:dyDescent="0.2">
      <c r="A1269" s="11">
        <v>45353</v>
      </c>
      <c r="B1269" s="1">
        <v>10556</v>
      </c>
      <c r="C1269" s="1" t="s">
        <v>1262</v>
      </c>
      <c r="D1269" s="1" t="s">
        <v>1331</v>
      </c>
      <c r="E1269" s="5">
        <v>2281975</v>
      </c>
      <c r="F1269" s="8" t="s">
        <v>145</v>
      </c>
      <c r="G1269" s="5">
        <v>182558</v>
      </c>
      <c r="H1269" s="5">
        <v>2464533</v>
      </c>
      <c r="I1269" s="1" t="s">
        <v>1264</v>
      </c>
      <c r="J1269" s="1" t="s">
        <v>1159</v>
      </c>
      <c r="K1269" s="20">
        <f t="shared" si="67"/>
        <v>45383</v>
      </c>
      <c r="L1269" s="16">
        <f>+VLOOKUP(B1269,'[2]2023'!I$1443:Q$1539,9,0)</f>
        <v>2464533</v>
      </c>
      <c r="M1269" s="16">
        <f t="shared" si="68"/>
        <v>0</v>
      </c>
      <c r="N1269" s="14" t="str">
        <f>+VLOOKUP(B1269,'[2]2023'!I$1443:Q$1539,7,0)</f>
        <v>20240426</v>
      </c>
      <c r="O1269" t="s">
        <v>1352</v>
      </c>
    </row>
    <row r="1270" spans="1:15" hidden="1" x14ac:dyDescent="0.2">
      <c r="A1270" s="11">
        <v>45353</v>
      </c>
      <c r="B1270" s="1">
        <v>10557</v>
      </c>
      <c r="C1270" s="1" t="s">
        <v>1262</v>
      </c>
      <c r="D1270" s="1" t="s">
        <v>1332</v>
      </c>
      <c r="E1270" s="5">
        <v>1646605</v>
      </c>
      <c r="F1270" s="8" t="s">
        <v>145</v>
      </c>
      <c r="G1270" s="5">
        <v>131728</v>
      </c>
      <c r="H1270" s="5">
        <v>1778333</v>
      </c>
      <c r="I1270" s="1" t="s">
        <v>1264</v>
      </c>
      <c r="J1270" s="1" t="s">
        <v>1159</v>
      </c>
      <c r="K1270" s="20">
        <f t="shared" si="67"/>
        <v>45383</v>
      </c>
      <c r="L1270" s="16">
        <f>+VLOOKUP(B1270,'[2]2023'!I$1443:Q$1539,9,0)</f>
        <v>1778333</v>
      </c>
      <c r="M1270" s="16">
        <f t="shared" si="68"/>
        <v>0</v>
      </c>
      <c r="N1270" s="14" t="str">
        <f>+VLOOKUP(B1270,'[2]2023'!I$1443:Q$1539,7,0)</f>
        <v>20240426</v>
      </c>
      <c r="O1270" t="s">
        <v>1352</v>
      </c>
    </row>
    <row r="1271" spans="1:15" hidden="1" x14ac:dyDescent="0.2">
      <c r="A1271" s="11">
        <v>45353</v>
      </c>
      <c r="B1271" s="1">
        <v>10577</v>
      </c>
      <c r="C1271" s="1" t="s">
        <v>1262</v>
      </c>
      <c r="D1271" s="1" t="s">
        <v>437</v>
      </c>
      <c r="E1271" s="5">
        <v>2301240</v>
      </c>
      <c r="F1271" s="8" t="s">
        <v>145</v>
      </c>
      <c r="G1271" s="5">
        <v>184099</v>
      </c>
      <c r="H1271" s="5">
        <v>2485339</v>
      </c>
      <c r="I1271" s="1" t="s">
        <v>437</v>
      </c>
      <c r="J1271" s="1" t="s">
        <v>456</v>
      </c>
      <c r="K1271" s="20">
        <f t="shared" si="67"/>
        <v>45383</v>
      </c>
      <c r="L1271" s="16">
        <f>+VLOOKUP(B1271,'[2]2023'!I$1443:Q$1539,9,0)</f>
        <v>2485339</v>
      </c>
      <c r="M1271" s="16">
        <f t="shared" si="68"/>
        <v>0</v>
      </c>
      <c r="N1271" s="14" t="str">
        <f>+VLOOKUP(B1271,'[2]2023'!I$1443:Q$1539,7,0)</f>
        <v>20240426</v>
      </c>
      <c r="O1271" t="s">
        <v>1352</v>
      </c>
    </row>
    <row r="1272" spans="1:15" hidden="1" x14ac:dyDescent="0.2">
      <c r="A1272" s="11">
        <v>45356</v>
      </c>
      <c r="B1272" s="1">
        <v>136</v>
      </c>
      <c r="C1272" s="1" t="s">
        <v>1261</v>
      </c>
      <c r="D1272" s="1" t="s">
        <v>747</v>
      </c>
      <c r="E1272" s="5">
        <v>-583162</v>
      </c>
      <c r="F1272" s="8" t="s">
        <v>145</v>
      </c>
      <c r="G1272" s="5">
        <v>-46653</v>
      </c>
      <c r="H1272" s="5">
        <f>+E1272+G1272</f>
        <v>-629815</v>
      </c>
      <c r="I1272" s="1" t="s">
        <v>593</v>
      </c>
      <c r="J1272" s="1" t="s">
        <v>162</v>
      </c>
      <c r="K1272" s="20">
        <f t="shared" si="67"/>
        <v>45386</v>
      </c>
      <c r="L1272" s="16">
        <f>+VLOOKUP(B1272,'[2]2023'!I$1255:Q$1366,9,0)</f>
        <v>-629815</v>
      </c>
      <c r="M1272" s="16">
        <f t="shared" si="68"/>
        <v>0</v>
      </c>
      <c r="N1272" s="14" t="str">
        <f>+VLOOKUP(B1272,'[2]2023'!I$1255:Q$1366,7,0)</f>
        <v>20240229</v>
      </c>
      <c r="O1272" t="s">
        <v>1307</v>
      </c>
    </row>
    <row r="1273" spans="1:15" hidden="1" x14ac:dyDescent="0.2">
      <c r="A1273" s="11">
        <v>45356</v>
      </c>
      <c r="B1273" s="1">
        <v>137</v>
      </c>
      <c r="C1273" s="1" t="s">
        <v>1261</v>
      </c>
      <c r="D1273" s="1" t="s">
        <v>747</v>
      </c>
      <c r="E1273" s="5">
        <v>-555290</v>
      </c>
      <c r="F1273" s="8" t="s">
        <v>145</v>
      </c>
      <c r="G1273" s="5">
        <v>-44423</v>
      </c>
      <c r="H1273" s="5">
        <f>+E1273+G1273</f>
        <v>-599713</v>
      </c>
      <c r="I1273" s="1" t="s">
        <v>394</v>
      </c>
      <c r="J1273" s="1" t="s">
        <v>472</v>
      </c>
      <c r="K1273" s="20">
        <f t="shared" si="67"/>
        <v>45386</v>
      </c>
      <c r="L1273" s="16">
        <f>+VLOOKUP(B1273,'[2]2023'!I$1255:Q$1366,9,0)</f>
        <v>-599713</v>
      </c>
      <c r="M1273" s="16">
        <f t="shared" si="68"/>
        <v>0</v>
      </c>
      <c r="N1273" s="14" t="str">
        <f>+VLOOKUP(B1273,'[2]2023'!I$1255:Q$1366,7,0)</f>
        <v>20240229</v>
      </c>
      <c r="O1273" t="s">
        <v>1307</v>
      </c>
    </row>
    <row r="1274" spans="1:15" hidden="1" x14ac:dyDescent="0.2">
      <c r="A1274" s="11">
        <v>45357</v>
      </c>
      <c r="B1274" s="1">
        <v>10690</v>
      </c>
      <c r="C1274" s="1" t="s">
        <v>1262</v>
      </c>
      <c r="D1274" s="1" t="s">
        <v>996</v>
      </c>
      <c r="E1274" s="5">
        <v>2858040</v>
      </c>
      <c r="F1274" s="8" t="s">
        <v>145</v>
      </c>
      <c r="G1274" s="5">
        <v>228643</v>
      </c>
      <c r="H1274" s="5">
        <v>3086683</v>
      </c>
      <c r="I1274" s="1" t="s">
        <v>748</v>
      </c>
      <c r="J1274" s="1" t="s">
        <v>134</v>
      </c>
      <c r="K1274" s="20">
        <f t="shared" si="67"/>
        <v>45387</v>
      </c>
      <c r="L1274" s="16">
        <f>+VLOOKUP(B1274,'[2]2023'!I$1443:Q$1539,9,0)</f>
        <v>3086683</v>
      </c>
      <c r="M1274" s="16">
        <f t="shared" si="68"/>
        <v>0</v>
      </c>
      <c r="N1274" s="14" t="str">
        <f>+VLOOKUP(B1274,'[2]2023'!I$1443:Q$1539,7,0)</f>
        <v>20240426</v>
      </c>
      <c r="O1274" t="s">
        <v>1352</v>
      </c>
    </row>
    <row r="1275" spans="1:15" hidden="1" x14ac:dyDescent="0.2">
      <c r="A1275" s="11">
        <v>45357</v>
      </c>
      <c r="B1275" s="1">
        <v>10721</v>
      </c>
      <c r="C1275" s="1" t="s">
        <v>1262</v>
      </c>
      <c r="D1275" s="1" t="s">
        <v>437</v>
      </c>
      <c r="E1275" s="5">
        <v>1667380</v>
      </c>
      <c r="F1275" s="8" t="s">
        <v>145</v>
      </c>
      <c r="G1275" s="5">
        <v>133390</v>
      </c>
      <c r="H1275" s="5">
        <v>1800770</v>
      </c>
      <c r="I1275" s="1" t="s">
        <v>437</v>
      </c>
      <c r="J1275" s="1" t="s">
        <v>456</v>
      </c>
      <c r="K1275" s="20">
        <f t="shared" si="67"/>
        <v>45387</v>
      </c>
      <c r="L1275" s="16">
        <f>+VLOOKUP(B1275,'[2]2023'!I$1443:Q$1539,9,0)</f>
        <v>1800770</v>
      </c>
      <c r="M1275" s="16">
        <f t="shared" si="68"/>
        <v>0</v>
      </c>
      <c r="N1275" s="14" t="str">
        <f>+VLOOKUP(B1275,'[2]2023'!I$1443:Q$1539,7,0)</f>
        <v>20240426</v>
      </c>
      <c r="O1275" t="s">
        <v>1352</v>
      </c>
    </row>
    <row r="1276" spans="1:15" hidden="1" x14ac:dyDescent="0.2">
      <c r="A1276" s="11">
        <v>45358</v>
      </c>
      <c r="B1276" s="1">
        <v>3334</v>
      </c>
      <c r="C1276" s="1" t="s">
        <v>1275</v>
      </c>
      <c r="D1276" s="1" t="s">
        <v>1319</v>
      </c>
      <c r="E1276" s="5">
        <v>-168411</v>
      </c>
      <c r="F1276" s="28">
        <v>0.1</v>
      </c>
      <c r="G1276" s="5">
        <v>-16841</v>
      </c>
      <c r="H1276" s="5">
        <f>+E1276+G1276</f>
        <v>-185252</v>
      </c>
      <c r="I1276" s="1" t="s">
        <v>748</v>
      </c>
      <c r="J1276" s="1" t="s">
        <v>134</v>
      </c>
      <c r="K1276" s="20">
        <f t="shared" si="67"/>
        <v>45388</v>
      </c>
      <c r="L1276" s="16">
        <f>+VLOOKUP(B1276,'[2]2023'!I$1367:Q$1442,9,0)</f>
        <v>-185252</v>
      </c>
      <c r="M1276" s="16">
        <f t="shared" si="68"/>
        <v>0</v>
      </c>
      <c r="N1276" s="14" t="str">
        <f>+VLOOKUP(B1276,'[2]2023'!I$1367:Q$1442,7,0)</f>
        <v>20240311</v>
      </c>
      <c r="O1276" t="s">
        <v>1339</v>
      </c>
    </row>
    <row r="1277" spans="1:15" hidden="1" x14ac:dyDescent="0.2">
      <c r="A1277" s="11">
        <v>45358</v>
      </c>
      <c r="B1277" s="1">
        <v>10733</v>
      </c>
      <c r="C1277" s="1" t="s">
        <v>1262</v>
      </c>
      <c r="D1277" s="1" t="s">
        <v>394</v>
      </c>
      <c r="E1277" s="5">
        <v>1531694</v>
      </c>
      <c r="F1277" s="8" t="s">
        <v>145</v>
      </c>
      <c r="G1277" s="5">
        <v>122536</v>
      </c>
      <c r="H1277" s="5">
        <v>1654230</v>
      </c>
      <c r="I1277" s="1" t="s">
        <v>394</v>
      </c>
      <c r="J1277" s="1" t="s">
        <v>472</v>
      </c>
      <c r="K1277" s="20">
        <f t="shared" si="67"/>
        <v>45388</v>
      </c>
      <c r="L1277" s="16">
        <f>+VLOOKUP(B1277,'[2]2023'!I$1443:Q$1539,9,0)</f>
        <v>1654230</v>
      </c>
      <c r="M1277" s="16">
        <f t="shared" si="68"/>
        <v>0</v>
      </c>
      <c r="N1277" s="14" t="str">
        <f>+VLOOKUP(B1277,'[2]2023'!I$1443:Q$1539,7,0)</f>
        <v>20240426</v>
      </c>
      <c r="O1277" t="s">
        <v>1352</v>
      </c>
    </row>
    <row r="1278" spans="1:15" hidden="1" x14ac:dyDescent="0.2">
      <c r="A1278" s="11">
        <v>45358</v>
      </c>
      <c r="B1278" s="1">
        <v>11000</v>
      </c>
      <c r="C1278" s="1" t="s">
        <v>1262</v>
      </c>
      <c r="D1278" s="1" t="s">
        <v>1333</v>
      </c>
      <c r="E1278" s="5">
        <v>1110580</v>
      </c>
      <c r="F1278" s="8" t="s">
        <v>145</v>
      </c>
      <c r="G1278" s="5">
        <v>88846</v>
      </c>
      <c r="H1278" s="5">
        <v>1199426</v>
      </c>
      <c r="I1278" s="1" t="s">
        <v>302</v>
      </c>
      <c r="J1278" s="1" t="s">
        <v>375</v>
      </c>
      <c r="K1278" s="20">
        <f t="shared" si="67"/>
        <v>45388</v>
      </c>
      <c r="L1278" s="16">
        <f>+VLOOKUP(B1278,'[2]2023'!I$1443:Q$1539,9,0)</f>
        <v>1199426</v>
      </c>
      <c r="M1278" s="16">
        <f t="shared" si="68"/>
        <v>0</v>
      </c>
      <c r="N1278" s="14" t="str">
        <f>+VLOOKUP(B1278,'[2]2023'!I$1443:Q$1539,7,0)</f>
        <v>20240426</v>
      </c>
      <c r="O1278" t="s">
        <v>1352</v>
      </c>
    </row>
    <row r="1279" spans="1:15" hidden="1" x14ac:dyDescent="0.2">
      <c r="A1279" s="11">
        <v>45359</v>
      </c>
      <c r="B1279" s="1">
        <v>2108</v>
      </c>
      <c r="C1279" s="1" t="s">
        <v>1266</v>
      </c>
      <c r="D1279" s="1" t="s">
        <v>1304</v>
      </c>
      <c r="E1279" s="5">
        <v>-19008</v>
      </c>
      <c r="F1279" s="28">
        <v>0.1</v>
      </c>
      <c r="G1279" s="5">
        <v>-1901</v>
      </c>
      <c r="H1279" s="5">
        <f>+E1279+G1279</f>
        <v>-20909</v>
      </c>
      <c r="I1279" s="1" t="s">
        <v>394</v>
      </c>
      <c r="J1279" s="1" t="s">
        <v>472</v>
      </c>
      <c r="K1279" s="20">
        <f t="shared" si="67"/>
        <v>45389</v>
      </c>
      <c r="L1279" s="16">
        <f>+VLOOKUP(B1279,'[2]2023'!I$1367:Q$1442,9,0)</f>
        <v>-20909</v>
      </c>
      <c r="M1279" s="16">
        <f t="shared" si="68"/>
        <v>0</v>
      </c>
      <c r="N1279" s="14" t="str">
        <f>+VLOOKUP(B1279,'[2]2023'!I$1367:Q$1442,7,0)</f>
        <v>20240311</v>
      </c>
      <c r="O1279" t="s">
        <v>1339</v>
      </c>
    </row>
    <row r="1280" spans="1:15" hidden="1" x14ac:dyDescent="0.2">
      <c r="A1280" s="11">
        <v>45359</v>
      </c>
      <c r="B1280" s="1">
        <v>11464</v>
      </c>
      <c r="C1280" s="1" t="s">
        <v>1262</v>
      </c>
      <c r="D1280" s="1" t="s">
        <v>394</v>
      </c>
      <c r="E1280" s="5">
        <v>555290</v>
      </c>
      <c r="F1280" s="8" t="s">
        <v>145</v>
      </c>
      <c r="G1280" s="5">
        <v>44423</v>
      </c>
      <c r="H1280" s="5">
        <v>599713</v>
      </c>
      <c r="I1280" s="1" t="s">
        <v>394</v>
      </c>
      <c r="J1280" s="1" t="s">
        <v>472</v>
      </c>
      <c r="K1280" s="20">
        <f t="shared" si="67"/>
        <v>45389</v>
      </c>
      <c r="L1280" s="16">
        <f>+VLOOKUP(B1280,'[2]2023'!I$1443:Q$1539,9,0)</f>
        <v>599713</v>
      </c>
      <c r="M1280" s="16">
        <f t="shared" si="68"/>
        <v>0</v>
      </c>
      <c r="N1280" s="14" t="str">
        <f>+VLOOKUP(B1280,'[2]2023'!I$1443:Q$1539,7,0)</f>
        <v>20240426</v>
      </c>
      <c r="O1280" t="s">
        <v>1352</v>
      </c>
    </row>
    <row r="1281" spans="1:15" hidden="1" x14ac:dyDescent="0.2">
      <c r="A1281" s="11">
        <v>45360</v>
      </c>
      <c r="B1281" s="1">
        <v>2046</v>
      </c>
      <c r="C1281" s="1" t="s">
        <v>1302</v>
      </c>
      <c r="D1281" s="1" t="s">
        <v>1320</v>
      </c>
      <c r="E1281" s="5">
        <v>-55529</v>
      </c>
      <c r="F1281" s="8" t="s">
        <v>145</v>
      </c>
      <c r="G1281" s="5">
        <v>-4442</v>
      </c>
      <c r="H1281" s="5">
        <f>+E1281+G1281</f>
        <v>-59971</v>
      </c>
      <c r="I1281" s="1" t="s">
        <v>748</v>
      </c>
      <c r="J1281" s="1" t="s">
        <v>134</v>
      </c>
      <c r="K1281" s="20">
        <f t="shared" si="67"/>
        <v>45390</v>
      </c>
      <c r="L1281" s="16">
        <f>+VLOOKUP(B1281,'[2]2023'!I$1367:Q$1442,9,0)</f>
        <v>-59971</v>
      </c>
      <c r="M1281" s="16">
        <f t="shared" si="68"/>
        <v>0</v>
      </c>
      <c r="N1281" s="14" t="str">
        <f>+VLOOKUP(B1281,'[2]2023'!I$1367:Q$1442,7,0)</f>
        <v>20240311</v>
      </c>
      <c r="O1281" t="s">
        <v>1339</v>
      </c>
    </row>
    <row r="1282" spans="1:15" hidden="1" x14ac:dyDescent="0.2">
      <c r="A1282" s="11">
        <v>45360</v>
      </c>
      <c r="B1282" s="1">
        <v>11531</v>
      </c>
      <c r="C1282" s="1" t="s">
        <v>1262</v>
      </c>
      <c r="D1282" s="1" t="s">
        <v>437</v>
      </c>
      <c r="E1282" s="5">
        <v>595330</v>
      </c>
      <c r="F1282" s="8" t="s">
        <v>145</v>
      </c>
      <c r="G1282" s="5">
        <v>47626</v>
      </c>
      <c r="H1282" s="5">
        <v>642956</v>
      </c>
      <c r="I1282" s="1" t="s">
        <v>437</v>
      </c>
      <c r="J1282" s="1" t="s">
        <v>456</v>
      </c>
      <c r="K1282" s="20">
        <f t="shared" si="67"/>
        <v>45390</v>
      </c>
      <c r="L1282" s="16">
        <f>+VLOOKUP(B1282,'[2]2023'!I$1443:Q$1539,9,0)</f>
        <v>642956</v>
      </c>
      <c r="M1282" s="16">
        <f t="shared" si="68"/>
        <v>0</v>
      </c>
      <c r="N1282" s="14" t="str">
        <f>+VLOOKUP(B1282,'[2]2023'!I$1443:Q$1539,7,0)</f>
        <v>20240426</v>
      </c>
      <c r="O1282" t="s">
        <v>1352</v>
      </c>
    </row>
    <row r="1283" spans="1:15" hidden="1" x14ac:dyDescent="0.2">
      <c r="A1283" s="11">
        <v>45362</v>
      </c>
      <c r="B1283" s="1">
        <v>1839</v>
      </c>
      <c r="C1283" s="1" t="s">
        <v>1267</v>
      </c>
      <c r="D1283" s="1" t="s">
        <v>1321</v>
      </c>
      <c r="E1283" s="5">
        <v>-108090</v>
      </c>
      <c r="F1283" s="28">
        <v>0.1</v>
      </c>
      <c r="G1283" s="5">
        <v>-10809</v>
      </c>
      <c r="H1283" s="5">
        <f t="shared" ref="H1283:H1300" si="69">+E1283+G1283</f>
        <v>-118899</v>
      </c>
      <c r="I1283" s="1" t="s">
        <v>302</v>
      </c>
      <c r="J1283" s="1" t="s">
        <v>375</v>
      </c>
      <c r="K1283" s="20">
        <f t="shared" si="67"/>
        <v>45392</v>
      </c>
      <c r="L1283" s="16">
        <f>+VLOOKUP(B1283,'[2]2023'!I$1367:Q$1442,9,0)</f>
        <v>-118899</v>
      </c>
      <c r="M1283" s="16">
        <f t="shared" si="68"/>
        <v>0</v>
      </c>
      <c r="N1283" s="14" t="str">
        <f>+VLOOKUP(B1283,'[2]2023'!I$1367:Q$1442,7,0)</f>
        <v>20240311</v>
      </c>
      <c r="O1283" t="s">
        <v>1339</v>
      </c>
    </row>
    <row r="1284" spans="1:15" hidden="1" x14ac:dyDescent="0.2">
      <c r="A1284" s="11">
        <v>45362</v>
      </c>
      <c r="B1284" s="1">
        <v>1983</v>
      </c>
      <c r="C1284" s="1" t="s">
        <v>1317</v>
      </c>
      <c r="D1284" s="1" t="s">
        <v>1322</v>
      </c>
      <c r="E1284" s="5">
        <v>-218263</v>
      </c>
      <c r="F1284" s="8" t="s">
        <v>145</v>
      </c>
      <c r="G1284" s="5">
        <v>-17461</v>
      </c>
      <c r="H1284" s="5">
        <f t="shared" si="69"/>
        <v>-235724</v>
      </c>
      <c r="I1284" s="1" t="s">
        <v>1311</v>
      </c>
      <c r="J1284" s="1" t="s">
        <v>1316</v>
      </c>
      <c r="K1284" s="20">
        <f t="shared" si="67"/>
        <v>45392</v>
      </c>
      <c r="L1284" s="16">
        <f>+VLOOKUP(B1284,'[2]2023'!I$1367:Q$1442,9,0)</f>
        <v>-235724</v>
      </c>
      <c r="M1284" s="16">
        <f t="shared" si="68"/>
        <v>0</v>
      </c>
      <c r="N1284" s="14" t="str">
        <f>+VLOOKUP(B1284,'[2]2023'!I$1367:Q$1442,7,0)</f>
        <v>20240311</v>
      </c>
      <c r="O1284" t="s">
        <v>1339</v>
      </c>
    </row>
    <row r="1285" spans="1:15" hidden="1" x14ac:dyDescent="0.2">
      <c r="A1285" s="11">
        <v>45362</v>
      </c>
      <c r="B1285" s="1">
        <v>2083</v>
      </c>
      <c r="C1285" s="1" t="s">
        <v>1267</v>
      </c>
      <c r="D1285" s="1" t="s">
        <v>1323</v>
      </c>
      <c r="E1285" s="5">
        <v>-360301</v>
      </c>
      <c r="F1285" s="8" t="s">
        <v>145</v>
      </c>
      <c r="G1285" s="5">
        <v>-28824</v>
      </c>
      <c r="H1285" s="5">
        <f t="shared" si="69"/>
        <v>-389125</v>
      </c>
      <c r="I1285" s="1" t="s">
        <v>302</v>
      </c>
      <c r="J1285" s="1" t="s">
        <v>375</v>
      </c>
      <c r="K1285" s="20">
        <f t="shared" si="67"/>
        <v>45392</v>
      </c>
      <c r="L1285" s="16">
        <f>+VLOOKUP(B1285,'[2]2023'!I$1367:Q$1442,9,0)</f>
        <v>-389125</v>
      </c>
      <c r="M1285" s="16">
        <f t="shared" si="68"/>
        <v>0</v>
      </c>
      <c r="N1285" s="14" t="str">
        <f>+VLOOKUP(B1285,'[2]2023'!I$1367:Q$1442,7,0)</f>
        <v>20240311</v>
      </c>
      <c r="O1285" t="s">
        <v>1339</v>
      </c>
    </row>
    <row r="1286" spans="1:15" hidden="1" x14ac:dyDescent="0.2">
      <c r="A1286" s="11">
        <v>45362</v>
      </c>
      <c r="B1286" s="1">
        <v>2153</v>
      </c>
      <c r="C1286" s="1" t="s">
        <v>1265</v>
      </c>
      <c r="D1286" s="1" t="s">
        <v>1322</v>
      </c>
      <c r="E1286" s="5">
        <v>-799927</v>
      </c>
      <c r="F1286" s="8" t="s">
        <v>145</v>
      </c>
      <c r="G1286" s="5">
        <v>-63994</v>
      </c>
      <c r="H1286" s="5">
        <f t="shared" si="69"/>
        <v>-863921</v>
      </c>
      <c r="I1286" s="1" t="s">
        <v>1264</v>
      </c>
      <c r="J1286" s="1" t="s">
        <v>1159</v>
      </c>
      <c r="K1286" s="20">
        <f t="shared" si="67"/>
        <v>45392</v>
      </c>
      <c r="L1286" s="16">
        <f>+VLOOKUP(B1286,'[2]2023'!I$1367:Q$1442,9,0)</f>
        <v>-863921</v>
      </c>
      <c r="M1286" s="16">
        <f t="shared" si="68"/>
        <v>0</v>
      </c>
      <c r="N1286" s="14" t="str">
        <f>+VLOOKUP(B1286,'[2]2023'!I$1367:Q$1442,7,0)</f>
        <v>20240311</v>
      </c>
      <c r="O1286" t="s">
        <v>1339</v>
      </c>
    </row>
    <row r="1287" spans="1:15" hidden="1" x14ac:dyDescent="0.2">
      <c r="A1287" s="11">
        <v>45362</v>
      </c>
      <c r="B1287" s="1">
        <v>2210</v>
      </c>
      <c r="C1287" s="1" t="s">
        <v>1266</v>
      </c>
      <c r="D1287" s="1" t="s">
        <v>1322</v>
      </c>
      <c r="E1287" s="5">
        <v>-63360</v>
      </c>
      <c r="F1287" s="8" t="s">
        <v>145</v>
      </c>
      <c r="G1287" s="5">
        <v>-5069</v>
      </c>
      <c r="H1287" s="5">
        <f t="shared" si="69"/>
        <v>-68429</v>
      </c>
      <c r="I1287" s="1" t="s">
        <v>394</v>
      </c>
      <c r="J1287" s="1" t="s">
        <v>472</v>
      </c>
      <c r="K1287" s="20">
        <f t="shared" si="67"/>
        <v>45392</v>
      </c>
      <c r="L1287" s="16">
        <f>+VLOOKUP(B1287,'[2]2023'!I$1367:Q$1442,9,0)</f>
        <v>-68429</v>
      </c>
      <c r="M1287" s="16">
        <f t="shared" si="68"/>
        <v>0</v>
      </c>
      <c r="N1287" s="14" t="str">
        <f>+VLOOKUP(B1287,'[2]2023'!I$1367:Q$1442,7,0)</f>
        <v>20240311</v>
      </c>
      <c r="O1287" t="s">
        <v>1339</v>
      </c>
    </row>
    <row r="1288" spans="1:15" hidden="1" x14ac:dyDescent="0.2">
      <c r="A1288" s="11">
        <v>45362</v>
      </c>
      <c r="B1288" s="1">
        <v>2426</v>
      </c>
      <c r="C1288" s="1" t="s">
        <v>1272</v>
      </c>
      <c r="D1288" s="1" t="s">
        <v>1324</v>
      </c>
      <c r="E1288" s="5">
        <v>-26790</v>
      </c>
      <c r="F1288" s="28">
        <v>0.1</v>
      </c>
      <c r="G1288" s="5">
        <v>-2679</v>
      </c>
      <c r="H1288" s="5">
        <f t="shared" si="69"/>
        <v>-29469</v>
      </c>
      <c r="I1288" s="1" t="s">
        <v>437</v>
      </c>
      <c r="J1288" s="1" t="s">
        <v>456</v>
      </c>
      <c r="K1288" s="20">
        <f t="shared" si="67"/>
        <v>45392</v>
      </c>
      <c r="L1288" s="16">
        <f>+VLOOKUP(B1288,'[2]2023'!I$1367:Q$1442,9,0)</f>
        <v>-29469</v>
      </c>
      <c r="M1288" s="16">
        <f t="shared" si="68"/>
        <v>0</v>
      </c>
      <c r="N1288" s="14" t="str">
        <f>+VLOOKUP(B1288,'[2]2023'!I$1367:Q$1442,7,0)</f>
        <v>20240311</v>
      </c>
      <c r="O1288" t="s">
        <v>1339</v>
      </c>
    </row>
    <row r="1289" spans="1:15" hidden="1" x14ac:dyDescent="0.2">
      <c r="A1289" s="11">
        <v>45362</v>
      </c>
      <c r="B1289" s="1">
        <v>2559</v>
      </c>
      <c r="C1289" s="1" t="s">
        <v>1265</v>
      </c>
      <c r="D1289" s="1" t="s">
        <v>1304</v>
      </c>
      <c r="E1289" s="5">
        <v>-239978</v>
      </c>
      <c r="F1289" s="28">
        <v>0.1</v>
      </c>
      <c r="G1289" s="5">
        <v>-23998</v>
      </c>
      <c r="H1289" s="5">
        <f t="shared" si="69"/>
        <v>-263976</v>
      </c>
      <c r="I1289" s="1" t="s">
        <v>1264</v>
      </c>
      <c r="J1289" s="1" t="s">
        <v>1159</v>
      </c>
      <c r="K1289" s="20">
        <f t="shared" si="67"/>
        <v>45392</v>
      </c>
      <c r="L1289" s="16">
        <f>+VLOOKUP(B1289,'[2]2023'!I$1367:Q$1442,9,0)</f>
        <v>-263976</v>
      </c>
      <c r="M1289" s="16">
        <f t="shared" si="68"/>
        <v>0</v>
      </c>
      <c r="N1289" s="14" t="str">
        <f>+VLOOKUP(B1289,'[2]2023'!I$1367:Q$1442,7,0)</f>
        <v>20240311</v>
      </c>
      <c r="O1289" t="s">
        <v>1339</v>
      </c>
    </row>
    <row r="1290" spans="1:15" hidden="1" x14ac:dyDescent="0.2">
      <c r="A1290" s="11">
        <v>45362</v>
      </c>
      <c r="B1290" s="1">
        <v>3655</v>
      </c>
      <c r="C1290" s="1" t="s">
        <v>1275</v>
      </c>
      <c r="D1290" s="1" t="s">
        <v>1281</v>
      </c>
      <c r="E1290" s="5">
        <v>-561372</v>
      </c>
      <c r="F1290" s="8" t="s">
        <v>145</v>
      </c>
      <c r="G1290" s="5">
        <v>-44910</v>
      </c>
      <c r="H1290" s="5">
        <f t="shared" si="69"/>
        <v>-606282</v>
      </c>
      <c r="I1290" s="1" t="s">
        <v>748</v>
      </c>
      <c r="J1290" s="1" t="s">
        <v>134</v>
      </c>
      <c r="K1290" s="20">
        <f t="shared" si="67"/>
        <v>45392</v>
      </c>
      <c r="L1290" s="16">
        <f>+VLOOKUP(B1290,'[2]2023'!I$1367:Q$1442,9,0)</f>
        <v>-606282</v>
      </c>
      <c r="M1290" s="16">
        <f t="shared" si="68"/>
        <v>0</v>
      </c>
      <c r="N1290" s="14" t="str">
        <f>+VLOOKUP(B1290,'[2]2023'!I$1367:Q$1442,7,0)</f>
        <v>20240311</v>
      </c>
      <c r="O1290" t="s">
        <v>1339</v>
      </c>
    </row>
    <row r="1291" spans="1:15" hidden="1" x14ac:dyDescent="0.2">
      <c r="A1291" s="11">
        <v>45362</v>
      </c>
      <c r="B1291" s="1">
        <v>11541</v>
      </c>
      <c r="C1291" s="1" t="s">
        <v>1262</v>
      </c>
      <c r="D1291" s="1" t="s">
        <v>1328</v>
      </c>
      <c r="E1291" s="5">
        <v>-729783</v>
      </c>
      <c r="F1291" s="8" t="s">
        <v>145</v>
      </c>
      <c r="G1291" s="5">
        <v>-58383</v>
      </c>
      <c r="H1291" s="5">
        <f t="shared" si="69"/>
        <v>-788166</v>
      </c>
      <c r="I1291" s="1" t="s">
        <v>748</v>
      </c>
      <c r="J1291" s="1" t="s">
        <v>134</v>
      </c>
      <c r="K1291" s="20">
        <f t="shared" si="67"/>
        <v>45392</v>
      </c>
      <c r="L1291" s="16">
        <f>+VLOOKUP(B1291,'[2]2023'!I$1367:Q$1442,9,0)</f>
        <v>-788166</v>
      </c>
      <c r="M1291" s="16">
        <f t="shared" si="68"/>
        <v>0</v>
      </c>
      <c r="N1291" s="14" t="str">
        <f>+VLOOKUP(B1291,'[2]2023'!I$1367:Q$1442,7,0)</f>
        <v>20240311</v>
      </c>
      <c r="O1291" t="s">
        <v>1339</v>
      </c>
    </row>
    <row r="1292" spans="1:15" hidden="1" x14ac:dyDescent="0.2">
      <c r="A1292" s="11">
        <v>45362</v>
      </c>
      <c r="B1292" s="1">
        <v>11546</v>
      </c>
      <c r="C1292" s="1" t="s">
        <v>1262</v>
      </c>
      <c r="D1292" s="1" t="s">
        <v>1328</v>
      </c>
      <c r="E1292" s="5">
        <v>-72188</v>
      </c>
      <c r="F1292" s="8" t="s">
        <v>145</v>
      </c>
      <c r="G1292" s="5">
        <v>-5775</v>
      </c>
      <c r="H1292" s="5">
        <f t="shared" si="69"/>
        <v>-77963</v>
      </c>
      <c r="I1292" s="1" t="s">
        <v>748</v>
      </c>
      <c r="J1292" s="1" t="s">
        <v>134</v>
      </c>
      <c r="K1292" s="20">
        <f t="shared" si="67"/>
        <v>45392</v>
      </c>
      <c r="L1292" s="16">
        <f>+VLOOKUP(B1292,'[2]2023'!I$1367:Q$1442,9,0)</f>
        <v>-77963</v>
      </c>
      <c r="M1292" s="16">
        <f t="shared" si="68"/>
        <v>0</v>
      </c>
      <c r="N1292" s="14" t="str">
        <f>+VLOOKUP(B1292,'[2]2023'!I$1367:Q$1442,7,0)</f>
        <v>20240311</v>
      </c>
      <c r="O1292" t="s">
        <v>1339</v>
      </c>
    </row>
    <row r="1293" spans="1:15" hidden="1" x14ac:dyDescent="0.2">
      <c r="A1293" s="11">
        <v>45362</v>
      </c>
      <c r="B1293" s="1">
        <v>11547</v>
      </c>
      <c r="C1293" s="1" t="s">
        <v>1262</v>
      </c>
      <c r="D1293" s="1" t="s">
        <v>1328</v>
      </c>
      <c r="E1293" s="5">
        <v>-82367</v>
      </c>
      <c r="F1293" s="8" t="s">
        <v>145</v>
      </c>
      <c r="G1293" s="5">
        <v>-6589</v>
      </c>
      <c r="H1293" s="5">
        <f t="shared" si="69"/>
        <v>-88956</v>
      </c>
      <c r="I1293" s="1" t="s">
        <v>394</v>
      </c>
      <c r="J1293" s="1" t="s">
        <v>472</v>
      </c>
      <c r="K1293" s="20">
        <f t="shared" si="67"/>
        <v>45392</v>
      </c>
      <c r="L1293" s="16">
        <f>+VLOOKUP(B1293,'[2]2023'!I$1367:Q$1442,9,0)</f>
        <v>-88956</v>
      </c>
      <c r="M1293" s="16">
        <f t="shared" si="68"/>
        <v>0</v>
      </c>
      <c r="N1293" s="14" t="str">
        <f>+VLOOKUP(B1293,'[2]2023'!I$1367:Q$1442,7,0)</f>
        <v>20240311</v>
      </c>
      <c r="O1293" t="s">
        <v>1339</v>
      </c>
    </row>
    <row r="1294" spans="1:15" hidden="1" x14ac:dyDescent="0.2">
      <c r="A1294" s="11">
        <v>45362</v>
      </c>
      <c r="B1294" s="1">
        <v>11548</v>
      </c>
      <c r="C1294" s="1" t="s">
        <v>1262</v>
      </c>
      <c r="D1294" s="1" t="s">
        <v>1328</v>
      </c>
      <c r="E1294" s="5">
        <v>-468392</v>
      </c>
      <c r="F1294" s="8" t="s">
        <v>145</v>
      </c>
      <c r="G1294" s="5">
        <v>-37471</v>
      </c>
      <c r="H1294" s="5">
        <f t="shared" si="69"/>
        <v>-505863</v>
      </c>
      <c r="I1294" s="1" t="s">
        <v>302</v>
      </c>
      <c r="J1294" s="1" t="s">
        <v>375</v>
      </c>
      <c r="K1294" s="20">
        <f t="shared" si="67"/>
        <v>45392</v>
      </c>
      <c r="L1294" s="16">
        <f>+VLOOKUP(B1294,'[2]2023'!I$1367:Q$1442,9,0)</f>
        <v>-505863</v>
      </c>
      <c r="M1294" s="16">
        <f t="shared" si="68"/>
        <v>0</v>
      </c>
      <c r="N1294" s="14" t="str">
        <f>+VLOOKUP(B1294,'[2]2023'!I$1367:Q$1442,7,0)</f>
        <v>20240311</v>
      </c>
      <c r="O1294" t="s">
        <v>1339</v>
      </c>
    </row>
    <row r="1295" spans="1:15" hidden="1" x14ac:dyDescent="0.2">
      <c r="A1295" s="11">
        <v>45362</v>
      </c>
      <c r="B1295" s="1">
        <v>11549</v>
      </c>
      <c r="C1295" s="1" t="s">
        <v>1262</v>
      </c>
      <c r="D1295" s="1" t="s">
        <v>1328</v>
      </c>
      <c r="E1295" s="5">
        <v>-283742</v>
      </c>
      <c r="F1295" s="8" t="s">
        <v>145</v>
      </c>
      <c r="G1295" s="5">
        <v>-22699</v>
      </c>
      <c r="H1295" s="5">
        <f t="shared" si="69"/>
        <v>-306441</v>
      </c>
      <c r="I1295" s="1" t="s">
        <v>1311</v>
      </c>
      <c r="J1295" s="1" t="s">
        <v>1316</v>
      </c>
      <c r="K1295" s="20">
        <f t="shared" si="67"/>
        <v>45392</v>
      </c>
      <c r="L1295" s="16">
        <f>+VLOOKUP(B1295,'[2]2023'!I$1367:Q$1442,9,0)</f>
        <v>-306441</v>
      </c>
      <c r="M1295" s="16">
        <f t="shared" si="68"/>
        <v>0</v>
      </c>
      <c r="N1295" s="14" t="str">
        <f>+VLOOKUP(B1295,'[2]2023'!I$1367:Q$1442,7,0)</f>
        <v>20240311</v>
      </c>
      <c r="O1295" t="s">
        <v>1339</v>
      </c>
    </row>
    <row r="1296" spans="1:15" hidden="1" x14ac:dyDescent="0.2">
      <c r="A1296" s="11">
        <v>45362</v>
      </c>
      <c r="B1296" s="1">
        <v>11552</v>
      </c>
      <c r="C1296" s="1" t="s">
        <v>1262</v>
      </c>
      <c r="D1296" s="1" t="s">
        <v>1328</v>
      </c>
      <c r="E1296" s="5">
        <v>-290230</v>
      </c>
      <c r="F1296" s="8" t="s">
        <v>145</v>
      </c>
      <c r="G1296" s="5">
        <v>-23218</v>
      </c>
      <c r="H1296" s="5">
        <f t="shared" si="69"/>
        <v>-313448</v>
      </c>
      <c r="I1296" s="1" t="s">
        <v>727</v>
      </c>
      <c r="J1296" s="1" t="s">
        <v>243</v>
      </c>
      <c r="K1296" s="20">
        <f t="shared" si="67"/>
        <v>45392</v>
      </c>
      <c r="L1296" s="16">
        <f>+VLOOKUP(B1296,'[2]2023'!I$1367:Q$1442,9,0)</f>
        <v>-313448</v>
      </c>
      <c r="M1296" s="16">
        <f t="shared" si="68"/>
        <v>0</v>
      </c>
      <c r="N1296" s="14" t="str">
        <f>+VLOOKUP(B1296,'[2]2023'!I$1367:Q$1442,7,0)</f>
        <v>20240311</v>
      </c>
      <c r="O1296" t="s">
        <v>1339</v>
      </c>
    </row>
    <row r="1297" spans="1:15" hidden="1" x14ac:dyDescent="0.2">
      <c r="A1297" s="11">
        <v>45362</v>
      </c>
      <c r="B1297" s="1">
        <v>11553</v>
      </c>
      <c r="C1297" s="1" t="s">
        <v>1262</v>
      </c>
      <c r="D1297" s="1" t="s">
        <v>1328</v>
      </c>
      <c r="E1297" s="5">
        <v>-116089</v>
      </c>
      <c r="F1297" s="8" t="s">
        <v>145</v>
      </c>
      <c r="G1297" s="5">
        <v>-9287</v>
      </c>
      <c r="H1297" s="5">
        <f t="shared" si="69"/>
        <v>-125376</v>
      </c>
      <c r="I1297" s="1" t="s">
        <v>437</v>
      </c>
      <c r="J1297" s="1" t="s">
        <v>456</v>
      </c>
      <c r="K1297" s="20">
        <f t="shared" si="67"/>
        <v>45392</v>
      </c>
      <c r="L1297" s="16">
        <f>+VLOOKUP(B1297,'[2]2023'!I$1367:Q$1442,9,0)</f>
        <v>-125376</v>
      </c>
      <c r="M1297" s="16">
        <f t="shared" si="68"/>
        <v>0</v>
      </c>
      <c r="N1297" s="14" t="str">
        <f>+VLOOKUP(B1297,'[2]2023'!I$1367:Q$1442,7,0)</f>
        <v>20240311</v>
      </c>
      <c r="O1297" t="s">
        <v>1339</v>
      </c>
    </row>
    <row r="1298" spans="1:15" hidden="1" x14ac:dyDescent="0.2">
      <c r="A1298" s="11">
        <v>45362</v>
      </c>
      <c r="B1298" s="1">
        <v>11554</v>
      </c>
      <c r="C1298" s="1" t="s">
        <v>1262</v>
      </c>
      <c r="D1298" s="1" t="s">
        <v>1328</v>
      </c>
      <c r="E1298" s="5">
        <v>-77393</v>
      </c>
      <c r="F1298" s="8" t="s">
        <v>145</v>
      </c>
      <c r="G1298" s="5">
        <v>-6191</v>
      </c>
      <c r="H1298" s="5">
        <f t="shared" si="69"/>
        <v>-83584</v>
      </c>
      <c r="I1298" s="1" t="s">
        <v>251</v>
      </c>
      <c r="J1298" s="1" t="s">
        <v>745</v>
      </c>
      <c r="K1298" s="20">
        <f t="shared" si="67"/>
        <v>45392</v>
      </c>
      <c r="L1298" s="16">
        <f>+VLOOKUP(B1298,'[2]2023'!I$1367:Q$1442,9,0)</f>
        <v>-83584</v>
      </c>
      <c r="M1298" s="16">
        <f t="shared" si="68"/>
        <v>0</v>
      </c>
      <c r="N1298" s="14" t="str">
        <f>+VLOOKUP(B1298,'[2]2023'!I$1367:Q$1442,7,0)</f>
        <v>20240311</v>
      </c>
      <c r="O1298" t="s">
        <v>1339</v>
      </c>
    </row>
    <row r="1299" spans="1:15" hidden="1" x14ac:dyDescent="0.2">
      <c r="A1299" s="11">
        <v>45362</v>
      </c>
      <c r="B1299" s="1">
        <v>11556</v>
      </c>
      <c r="C1299" s="1" t="s">
        <v>1262</v>
      </c>
      <c r="D1299" s="1" t="s">
        <v>1328</v>
      </c>
      <c r="E1299" s="5">
        <v>-1496261</v>
      </c>
      <c r="F1299" s="8" t="s">
        <v>145</v>
      </c>
      <c r="G1299" s="5">
        <v>-119701</v>
      </c>
      <c r="H1299" s="5">
        <f t="shared" si="69"/>
        <v>-1615962</v>
      </c>
      <c r="I1299" s="1" t="s">
        <v>593</v>
      </c>
      <c r="J1299" s="1" t="s">
        <v>162</v>
      </c>
      <c r="K1299" s="20">
        <f t="shared" si="67"/>
        <v>45392</v>
      </c>
      <c r="L1299" s="16">
        <f>+VLOOKUP(B1299,'[2]2023'!I$1367:Q$1442,9,0)</f>
        <v>-1615962</v>
      </c>
      <c r="M1299" s="16">
        <f t="shared" si="68"/>
        <v>0</v>
      </c>
      <c r="N1299" s="14" t="str">
        <f>+VLOOKUP(B1299,'[2]2023'!I$1367:Q$1442,7,0)</f>
        <v>20240311</v>
      </c>
      <c r="O1299" t="s">
        <v>1339</v>
      </c>
    </row>
    <row r="1300" spans="1:15" hidden="1" x14ac:dyDescent="0.2">
      <c r="A1300" s="11">
        <v>45362</v>
      </c>
      <c r="B1300" s="1">
        <v>11557</v>
      </c>
      <c r="C1300" s="1" t="s">
        <v>1262</v>
      </c>
      <c r="D1300" s="1" t="s">
        <v>1328</v>
      </c>
      <c r="E1300" s="5">
        <v>-1039905</v>
      </c>
      <c r="F1300" s="8" t="s">
        <v>145</v>
      </c>
      <c r="G1300" s="5">
        <v>-83192</v>
      </c>
      <c r="H1300" s="5">
        <f t="shared" si="69"/>
        <v>-1123097</v>
      </c>
      <c r="I1300" s="1" t="s">
        <v>1264</v>
      </c>
      <c r="J1300" s="1" t="s">
        <v>1159</v>
      </c>
      <c r="K1300" s="20">
        <f t="shared" si="67"/>
        <v>45392</v>
      </c>
      <c r="L1300" s="16">
        <f>+VLOOKUP(B1300,'[2]2023'!I$1367:Q$1442,9,0)</f>
        <v>-1123097</v>
      </c>
      <c r="M1300" s="16">
        <f t="shared" si="68"/>
        <v>0</v>
      </c>
      <c r="N1300" s="14" t="str">
        <f>+VLOOKUP(B1300,'[2]2023'!I$1367:Q$1442,7,0)</f>
        <v>20240311</v>
      </c>
      <c r="O1300" t="s">
        <v>1339</v>
      </c>
    </row>
    <row r="1301" spans="1:15" hidden="1" x14ac:dyDescent="0.2">
      <c r="A1301" s="11">
        <v>45362</v>
      </c>
      <c r="B1301" s="1">
        <v>11584</v>
      </c>
      <c r="C1301" s="1" t="s">
        <v>1262</v>
      </c>
      <c r="D1301" s="1" t="s">
        <v>1334</v>
      </c>
      <c r="E1301" s="5">
        <v>1190660</v>
      </c>
      <c r="F1301" s="8" t="s">
        <v>145</v>
      </c>
      <c r="G1301" s="5">
        <v>95253</v>
      </c>
      <c r="H1301" s="5">
        <v>1285913</v>
      </c>
      <c r="I1301" s="1" t="s">
        <v>251</v>
      </c>
      <c r="J1301" s="1" t="s">
        <v>745</v>
      </c>
      <c r="K1301" s="20">
        <f t="shared" si="67"/>
        <v>45392</v>
      </c>
      <c r="L1301" s="16">
        <f>+VLOOKUP(B1301,'[2]2023'!I$1443:Q$1539,9,0)</f>
        <v>1285913</v>
      </c>
      <c r="M1301" s="16">
        <f t="shared" si="68"/>
        <v>0</v>
      </c>
      <c r="N1301" s="14" t="str">
        <f>+VLOOKUP(B1301,'[2]2023'!I$1443:Q$1539,7,0)</f>
        <v>20240426</v>
      </c>
      <c r="O1301" t="s">
        <v>1352</v>
      </c>
    </row>
    <row r="1302" spans="1:15" hidden="1" x14ac:dyDescent="0.2">
      <c r="A1302" s="11">
        <v>45363</v>
      </c>
      <c r="B1302" s="1">
        <v>1383</v>
      </c>
      <c r="C1302" s="1" t="s">
        <v>1268</v>
      </c>
      <c r="D1302" s="1" t="s">
        <v>1284</v>
      </c>
      <c r="E1302" s="5">
        <v>-1559533</v>
      </c>
      <c r="F1302" s="8" t="s">
        <v>145</v>
      </c>
      <c r="G1302" s="5">
        <v>-124763</v>
      </c>
      <c r="H1302" s="5">
        <f>+E1302+G1302</f>
        <v>-1684296</v>
      </c>
      <c r="I1302" s="1" t="s">
        <v>251</v>
      </c>
      <c r="J1302" s="1" t="s">
        <v>745</v>
      </c>
      <c r="K1302" s="20">
        <f t="shared" si="67"/>
        <v>45393</v>
      </c>
      <c r="L1302" s="16">
        <f>+VLOOKUP(B1302,'[2]2023'!I$1367:Q$1442,9,0)</f>
        <v>-1684296</v>
      </c>
      <c r="M1302" s="16">
        <f t="shared" si="68"/>
        <v>0</v>
      </c>
      <c r="N1302" s="14" t="str">
        <f>+VLOOKUP(B1302,'[2]2023'!I$1367:Q$1442,7,0)</f>
        <v>20240311</v>
      </c>
      <c r="O1302" t="s">
        <v>1339</v>
      </c>
    </row>
    <row r="1303" spans="1:15" hidden="1" x14ac:dyDescent="0.2">
      <c r="A1303" s="11">
        <v>45363</v>
      </c>
      <c r="B1303" s="1">
        <v>2628</v>
      </c>
      <c r="C1303" s="1" t="s">
        <v>1274</v>
      </c>
      <c r="D1303" s="1" t="s">
        <v>1304</v>
      </c>
      <c r="E1303" s="5">
        <v>-345291</v>
      </c>
      <c r="F1303" s="28">
        <v>0.1</v>
      </c>
      <c r="G1303" s="5">
        <v>-34529</v>
      </c>
      <c r="H1303" s="5">
        <f>+E1303+G1303</f>
        <v>-379820</v>
      </c>
      <c r="I1303" s="1" t="s">
        <v>593</v>
      </c>
      <c r="J1303" s="1" t="s">
        <v>162</v>
      </c>
      <c r="K1303" s="20">
        <f t="shared" si="67"/>
        <v>45393</v>
      </c>
      <c r="L1303" s="16">
        <f>+VLOOKUP(B1303,'[2]2023'!I$1367:Q$1442,9,0)</f>
        <v>-379820</v>
      </c>
      <c r="M1303" s="16">
        <f t="shared" si="68"/>
        <v>0</v>
      </c>
      <c r="N1303" s="14" t="str">
        <f>+VLOOKUP(B1303,'[2]2023'!I$1367:Q$1442,7,0)</f>
        <v>20240311</v>
      </c>
      <c r="O1303" t="s">
        <v>1339</v>
      </c>
    </row>
    <row r="1304" spans="1:15" hidden="1" x14ac:dyDescent="0.2">
      <c r="A1304" s="11">
        <v>45363</v>
      </c>
      <c r="B1304" s="1">
        <v>11609</v>
      </c>
      <c r="C1304" s="1" t="s">
        <v>1262</v>
      </c>
      <c r="D1304" s="1" t="s">
        <v>394</v>
      </c>
      <c r="E1304" s="5">
        <v>1646605</v>
      </c>
      <c r="F1304" s="8" t="s">
        <v>145</v>
      </c>
      <c r="G1304" s="5">
        <v>131728</v>
      </c>
      <c r="H1304" s="5">
        <v>1778333</v>
      </c>
      <c r="I1304" s="1" t="s">
        <v>394</v>
      </c>
      <c r="J1304" s="1" t="s">
        <v>472</v>
      </c>
      <c r="K1304" s="20">
        <f t="shared" si="67"/>
        <v>45393</v>
      </c>
      <c r="L1304" s="16">
        <f>+VLOOKUP(B1304,'[2]2023'!I$1443:Q$1539,9,0)</f>
        <v>1778333</v>
      </c>
      <c r="M1304" s="16">
        <f t="shared" si="68"/>
        <v>0</v>
      </c>
      <c r="N1304" s="14" t="str">
        <f>+VLOOKUP(B1304,'[2]2023'!I$1443:Q$1539,7,0)</f>
        <v>20240426</v>
      </c>
      <c r="O1304" t="s">
        <v>1352</v>
      </c>
    </row>
    <row r="1305" spans="1:15" hidden="1" x14ac:dyDescent="0.2">
      <c r="A1305" s="11">
        <v>45363</v>
      </c>
      <c r="B1305" s="1">
        <v>11610</v>
      </c>
      <c r="C1305" s="1" t="s">
        <v>1262</v>
      </c>
      <c r="D1305" s="1" t="s">
        <v>207</v>
      </c>
      <c r="E1305" s="5">
        <v>4563950</v>
      </c>
      <c r="F1305" s="8" t="s">
        <v>145</v>
      </c>
      <c r="G1305" s="5">
        <v>365116</v>
      </c>
      <c r="H1305" s="5">
        <v>4929066</v>
      </c>
      <c r="I1305" s="1" t="s">
        <v>207</v>
      </c>
      <c r="J1305" s="1" t="s">
        <v>706</v>
      </c>
      <c r="K1305" s="20">
        <f t="shared" si="67"/>
        <v>45393</v>
      </c>
      <c r="L1305" s="16">
        <f>+VLOOKUP(B1305,'[2]2023'!I$1443:Q$1539,9,0)</f>
        <v>4929066</v>
      </c>
      <c r="M1305" s="16">
        <f t="shared" si="68"/>
        <v>0</v>
      </c>
      <c r="N1305" s="14" t="str">
        <f>+VLOOKUP(B1305,'[2]2023'!I$1443:Q$1539,7,0)</f>
        <v>20240426</v>
      </c>
      <c r="O1305" t="s">
        <v>1352</v>
      </c>
    </row>
    <row r="1306" spans="1:15" hidden="1" x14ac:dyDescent="0.2">
      <c r="A1306" s="11">
        <v>45363</v>
      </c>
      <c r="B1306" s="1">
        <v>11611</v>
      </c>
      <c r="C1306" s="1" t="s">
        <v>1262</v>
      </c>
      <c r="D1306" s="1" t="s">
        <v>393</v>
      </c>
      <c r="E1306" s="5">
        <v>3334760</v>
      </c>
      <c r="F1306" s="8" t="s">
        <v>145</v>
      </c>
      <c r="G1306" s="5">
        <v>266781</v>
      </c>
      <c r="H1306" s="5">
        <v>3601541</v>
      </c>
      <c r="I1306" s="1" t="s">
        <v>393</v>
      </c>
      <c r="J1306" s="1" t="s">
        <v>677</v>
      </c>
      <c r="K1306" s="20">
        <f t="shared" si="67"/>
        <v>45393</v>
      </c>
      <c r="L1306" s="16">
        <f>+VLOOKUP(B1306,'[2]2023'!I$1443:Q$1539,9,0)</f>
        <v>3601541</v>
      </c>
      <c r="M1306" s="16">
        <f t="shared" si="68"/>
        <v>0</v>
      </c>
      <c r="N1306" s="14" t="str">
        <f>+VLOOKUP(B1306,'[2]2023'!I$1443:Q$1539,7,0)</f>
        <v>20240426</v>
      </c>
      <c r="O1306" t="s">
        <v>1352</v>
      </c>
    </row>
    <row r="1307" spans="1:15" hidden="1" x14ac:dyDescent="0.2">
      <c r="A1307" s="11">
        <v>45363</v>
      </c>
      <c r="B1307" s="1">
        <v>11612</v>
      </c>
      <c r="C1307" s="1" t="s">
        <v>1262</v>
      </c>
      <c r="D1307" s="1" t="s">
        <v>593</v>
      </c>
      <c r="E1307" s="5">
        <v>3411820</v>
      </c>
      <c r="F1307" s="8" t="s">
        <v>145</v>
      </c>
      <c r="G1307" s="5">
        <v>272946</v>
      </c>
      <c r="H1307" s="5">
        <v>3684766</v>
      </c>
      <c r="I1307" s="1" t="s">
        <v>593</v>
      </c>
      <c r="J1307" s="1" t="s">
        <v>162</v>
      </c>
      <c r="K1307" s="20">
        <f t="shared" si="67"/>
        <v>45393</v>
      </c>
      <c r="L1307" s="16">
        <f>+VLOOKUP(B1307,'[2]2023'!I$1443:Q$1539,9,0)</f>
        <v>3684766</v>
      </c>
      <c r="M1307" s="16">
        <f t="shared" si="68"/>
        <v>0</v>
      </c>
      <c r="N1307" s="14" t="str">
        <f>+VLOOKUP(B1307,'[2]2023'!I$1443:Q$1539,7,0)</f>
        <v>20240426</v>
      </c>
      <c r="O1307" t="s">
        <v>1352</v>
      </c>
    </row>
    <row r="1308" spans="1:15" hidden="1" x14ac:dyDescent="0.2">
      <c r="A1308" s="11">
        <v>45363</v>
      </c>
      <c r="B1308" s="1">
        <v>11638</v>
      </c>
      <c r="C1308" s="1" t="s">
        <v>1262</v>
      </c>
      <c r="D1308" s="1" t="s">
        <v>996</v>
      </c>
      <c r="E1308" s="5">
        <v>3491900</v>
      </c>
      <c r="F1308" s="8" t="s">
        <v>145</v>
      </c>
      <c r="G1308" s="5">
        <v>279352</v>
      </c>
      <c r="H1308" s="5">
        <v>3771252</v>
      </c>
      <c r="I1308" s="1" t="s">
        <v>748</v>
      </c>
      <c r="J1308" s="1" t="s">
        <v>134</v>
      </c>
      <c r="K1308" s="20">
        <f t="shared" si="67"/>
        <v>45393</v>
      </c>
      <c r="L1308" s="16">
        <f>+VLOOKUP(B1308,'[2]2023'!I$1443:Q$1539,9,0)</f>
        <v>3771252</v>
      </c>
      <c r="M1308" s="16">
        <f t="shared" si="68"/>
        <v>0</v>
      </c>
      <c r="N1308" s="14" t="str">
        <f>+VLOOKUP(B1308,'[2]2023'!I$1443:Q$1539,7,0)</f>
        <v>20240426</v>
      </c>
      <c r="O1308" t="s">
        <v>1352</v>
      </c>
    </row>
    <row r="1309" spans="1:15" hidden="1" x14ac:dyDescent="0.2">
      <c r="A1309" s="11">
        <v>45364</v>
      </c>
      <c r="B1309" s="1">
        <v>1723</v>
      </c>
      <c r="C1309" s="1" t="s">
        <v>1276</v>
      </c>
      <c r="D1309" s="1" t="s">
        <v>1304</v>
      </c>
      <c r="E1309" s="5">
        <v>-66976</v>
      </c>
      <c r="F1309" s="28">
        <v>0.1</v>
      </c>
      <c r="G1309" s="5">
        <v>-6698</v>
      </c>
      <c r="H1309" s="5">
        <f>+E1309+G1309</f>
        <v>-73674</v>
      </c>
      <c r="I1309" s="1" t="s">
        <v>727</v>
      </c>
      <c r="J1309" s="1" t="s">
        <v>243</v>
      </c>
      <c r="K1309" s="20">
        <f t="shared" si="67"/>
        <v>45394</v>
      </c>
      <c r="L1309" s="16">
        <f>+VLOOKUP(B1309,'[2]2023'!I$1367:Q$1442,9,0)</f>
        <v>-73674</v>
      </c>
      <c r="M1309" s="16">
        <f t="shared" si="68"/>
        <v>0</v>
      </c>
      <c r="N1309" s="14" t="str">
        <f>+VLOOKUP(B1309,'[2]2023'!I$1367:Q$1442,7,0)</f>
        <v>20240311</v>
      </c>
      <c r="O1309" t="s">
        <v>1339</v>
      </c>
    </row>
    <row r="1310" spans="1:15" hidden="1" x14ac:dyDescent="0.2">
      <c r="A1310" s="11">
        <v>45364</v>
      </c>
      <c r="B1310" s="1">
        <v>1987</v>
      </c>
      <c r="C1310" s="1" t="s">
        <v>1276</v>
      </c>
      <c r="D1310" s="1" t="s">
        <v>1322</v>
      </c>
      <c r="E1310" s="5">
        <v>-223254</v>
      </c>
      <c r="F1310" s="8" t="s">
        <v>145</v>
      </c>
      <c r="G1310" s="5">
        <v>-17860</v>
      </c>
      <c r="H1310" s="5">
        <f>+E1310+G1310</f>
        <v>-241114</v>
      </c>
      <c r="I1310" s="1" t="s">
        <v>727</v>
      </c>
      <c r="J1310" s="1" t="s">
        <v>243</v>
      </c>
      <c r="K1310" s="20">
        <f t="shared" si="67"/>
        <v>45394</v>
      </c>
      <c r="L1310" s="16">
        <f>+VLOOKUP(B1310,'[2]2023'!I$1367:Q$1442,9,0)</f>
        <v>-241114</v>
      </c>
      <c r="M1310" s="16">
        <f t="shared" si="68"/>
        <v>0</v>
      </c>
      <c r="N1310" s="14" t="str">
        <f>+VLOOKUP(B1310,'[2]2023'!I$1367:Q$1442,7,0)</f>
        <v>20240311</v>
      </c>
      <c r="O1310" t="s">
        <v>1339</v>
      </c>
    </row>
    <row r="1311" spans="1:15" hidden="1" x14ac:dyDescent="0.2">
      <c r="A1311" s="11">
        <v>45364</v>
      </c>
      <c r="B1311" s="1">
        <v>2328</v>
      </c>
      <c r="C1311" s="1" t="s">
        <v>1317</v>
      </c>
      <c r="D1311" s="1" t="s">
        <v>1197</v>
      </c>
      <c r="E1311" s="5">
        <v>-65479</v>
      </c>
      <c r="F1311" s="28">
        <v>0.1</v>
      </c>
      <c r="G1311" s="5">
        <v>-6548</v>
      </c>
      <c r="H1311" s="5">
        <f>+E1311+G1311</f>
        <v>-72027</v>
      </c>
      <c r="I1311" s="1" t="s">
        <v>1311</v>
      </c>
      <c r="J1311" s="1" t="s">
        <v>1316</v>
      </c>
      <c r="K1311" s="20">
        <f t="shared" si="67"/>
        <v>45394</v>
      </c>
      <c r="L1311" s="16">
        <f>+VLOOKUP(B1311,'[2]2023'!I$1367:Q$1442,9,0)</f>
        <v>-72027</v>
      </c>
      <c r="M1311" s="16">
        <f t="shared" si="68"/>
        <v>0</v>
      </c>
      <c r="N1311" s="14" t="str">
        <f>+VLOOKUP(B1311,'[2]2023'!I$1367:Q$1442,7,0)</f>
        <v>20240311</v>
      </c>
      <c r="O1311" t="s">
        <v>1339</v>
      </c>
    </row>
    <row r="1312" spans="1:15" hidden="1" x14ac:dyDescent="0.2">
      <c r="A1312" s="11">
        <v>45364</v>
      </c>
      <c r="B1312" s="1">
        <v>11733</v>
      </c>
      <c r="C1312" s="1" t="s">
        <v>1262</v>
      </c>
      <c r="D1312" s="1" t="s">
        <v>437</v>
      </c>
      <c r="E1312" s="5">
        <v>1464529</v>
      </c>
      <c r="F1312" s="8" t="s">
        <v>145</v>
      </c>
      <c r="G1312" s="5">
        <v>117162</v>
      </c>
      <c r="H1312" s="5">
        <v>1581691</v>
      </c>
      <c r="I1312" s="1" t="s">
        <v>437</v>
      </c>
      <c r="J1312" s="1" t="s">
        <v>456</v>
      </c>
      <c r="K1312" s="20">
        <f t="shared" si="67"/>
        <v>45394</v>
      </c>
      <c r="L1312" s="16">
        <f>+VLOOKUP(B1312,'[2]2023'!I$1443:Q$1539,9,0)</f>
        <v>1581691</v>
      </c>
      <c r="M1312" s="16">
        <f t="shared" si="68"/>
        <v>0</v>
      </c>
      <c r="N1312" s="14" t="str">
        <f>+VLOOKUP(B1312,'[2]2023'!I$1443:Q$1539,7,0)</f>
        <v>20240426</v>
      </c>
      <c r="O1312" t="s">
        <v>1352</v>
      </c>
    </row>
    <row r="1313" spans="1:15" hidden="1" x14ac:dyDescent="0.2">
      <c r="A1313" s="11">
        <v>45365</v>
      </c>
      <c r="B1313" s="1">
        <v>11742</v>
      </c>
      <c r="C1313" s="1" t="s">
        <v>1262</v>
      </c>
      <c r="D1313" s="1" t="s">
        <v>727</v>
      </c>
      <c r="E1313" s="5">
        <v>666348</v>
      </c>
      <c r="F1313" s="8" t="s">
        <v>145</v>
      </c>
      <c r="G1313" s="5">
        <v>53308</v>
      </c>
      <c r="H1313" s="5">
        <v>719656</v>
      </c>
      <c r="I1313" s="1" t="s">
        <v>727</v>
      </c>
      <c r="J1313" s="1" t="s">
        <v>243</v>
      </c>
      <c r="K1313" s="20">
        <f t="shared" si="67"/>
        <v>45395</v>
      </c>
      <c r="L1313" s="16">
        <f>+VLOOKUP(B1313,'[2]2023'!I$1443:Q$1539,9,0)</f>
        <v>719656</v>
      </c>
      <c r="M1313" s="16">
        <f t="shared" si="68"/>
        <v>0</v>
      </c>
      <c r="N1313" s="14" t="str">
        <f>+VLOOKUP(B1313,'[2]2023'!I$1443:Q$1539,7,0)</f>
        <v>20240426</v>
      </c>
      <c r="O1313" t="s">
        <v>1352</v>
      </c>
    </row>
    <row r="1314" spans="1:15" hidden="1" x14ac:dyDescent="0.2">
      <c r="A1314" s="11">
        <v>45366</v>
      </c>
      <c r="B1314" s="1">
        <v>2871</v>
      </c>
      <c r="C1314" s="1" t="s">
        <v>1274</v>
      </c>
      <c r="D1314" s="1" t="s">
        <v>1281</v>
      </c>
      <c r="E1314" s="5">
        <v>-1150970</v>
      </c>
      <c r="F1314" s="8" t="s">
        <v>145</v>
      </c>
      <c r="G1314" s="5">
        <v>-92078</v>
      </c>
      <c r="H1314" s="5">
        <f>+E1314+G1314</f>
        <v>-1243048</v>
      </c>
      <c r="I1314" s="1" t="s">
        <v>593</v>
      </c>
      <c r="J1314" s="1" t="s">
        <v>162</v>
      </c>
      <c r="K1314" s="20">
        <f t="shared" si="67"/>
        <v>45396</v>
      </c>
      <c r="L1314" s="16">
        <f>+VLOOKUP(B1314,'[2]2023'!I$1367:Q$1442,9,0)</f>
        <v>-1243048</v>
      </c>
      <c r="M1314" s="16">
        <f t="shared" si="68"/>
        <v>0</v>
      </c>
      <c r="N1314" s="14" t="str">
        <f>+VLOOKUP(B1314,'[2]2023'!I$1367:Q$1442,7,0)</f>
        <v>20240311</v>
      </c>
      <c r="O1314" t="s">
        <v>1339</v>
      </c>
    </row>
    <row r="1315" spans="1:15" hidden="1" x14ac:dyDescent="0.2">
      <c r="A1315" s="11">
        <v>45366</v>
      </c>
      <c r="B1315" s="1">
        <v>12225</v>
      </c>
      <c r="C1315" s="1" t="s">
        <v>1262</v>
      </c>
      <c r="D1315" s="1" t="s">
        <v>1335</v>
      </c>
      <c r="E1315" s="5">
        <v>2301240</v>
      </c>
      <c r="F1315" s="8" t="s">
        <v>145</v>
      </c>
      <c r="G1315" s="5">
        <v>184099</v>
      </c>
      <c r="H1315" s="5">
        <v>2485339</v>
      </c>
      <c r="I1315" s="1" t="s">
        <v>748</v>
      </c>
      <c r="J1315" s="1" t="s">
        <v>134</v>
      </c>
      <c r="K1315" s="20">
        <f t="shared" ref="K1315:K1370" si="70">30+A1315</f>
        <v>45396</v>
      </c>
      <c r="L1315" s="16">
        <f>+VLOOKUP(B1315,'[2]2023'!I$1443:Q$1539,9,0)</f>
        <v>2485339</v>
      </c>
      <c r="M1315" s="16">
        <f t="shared" ref="M1315:M1370" si="71">+L1315-H1315</f>
        <v>0</v>
      </c>
      <c r="N1315" s="14" t="str">
        <f>+VLOOKUP(B1315,'[2]2023'!I$1443:Q$1539,7,0)</f>
        <v>20240426</v>
      </c>
      <c r="O1315" t="s">
        <v>1352</v>
      </c>
    </row>
    <row r="1316" spans="1:15" hidden="1" x14ac:dyDescent="0.2">
      <c r="A1316" s="11">
        <v>45366</v>
      </c>
      <c r="B1316" s="1">
        <v>12614</v>
      </c>
      <c r="C1316" s="1" t="s">
        <v>1262</v>
      </c>
      <c r="D1316" s="1" t="s">
        <v>393</v>
      </c>
      <c r="E1316" s="5">
        <v>1785990</v>
      </c>
      <c r="F1316" s="8" t="s">
        <v>145</v>
      </c>
      <c r="G1316" s="5">
        <v>142879</v>
      </c>
      <c r="H1316" s="5">
        <v>1928869</v>
      </c>
      <c r="I1316" s="1" t="s">
        <v>393</v>
      </c>
      <c r="J1316" s="1" t="s">
        <v>677</v>
      </c>
      <c r="K1316" s="20">
        <f t="shared" si="70"/>
        <v>45396</v>
      </c>
      <c r="L1316" s="16">
        <f>+VLOOKUP(B1316,'[2]2023'!I$1540:Q$1642,9,0)</f>
        <v>1928869</v>
      </c>
      <c r="M1316" s="16">
        <f t="shared" si="71"/>
        <v>0</v>
      </c>
      <c r="N1316" s="14" t="str">
        <f>+VLOOKUP(B1316,'[2]2023'!I$1540:Q$1642,7,0)</f>
        <v>20240510</v>
      </c>
      <c r="O1316" t="s">
        <v>1371</v>
      </c>
    </row>
    <row r="1317" spans="1:15" hidden="1" x14ac:dyDescent="0.2">
      <c r="A1317" s="11">
        <v>45366</v>
      </c>
      <c r="B1317" s="1">
        <v>2423</v>
      </c>
      <c r="C1317" s="1" t="s">
        <v>1302</v>
      </c>
      <c r="D1317" s="1" t="s">
        <v>1338</v>
      </c>
      <c r="E1317" s="5">
        <v>-16659</v>
      </c>
      <c r="F1317" s="28">
        <v>0.1</v>
      </c>
      <c r="G1317" s="5">
        <v>-1666</v>
      </c>
      <c r="H1317" s="5">
        <f>+E1317+G1317</f>
        <v>-18325</v>
      </c>
      <c r="I1317" s="1" t="s">
        <v>748</v>
      </c>
      <c r="J1317" s="1" t="s">
        <v>134</v>
      </c>
      <c r="K1317" s="20">
        <f t="shared" si="70"/>
        <v>45396</v>
      </c>
      <c r="L1317" s="16">
        <f>+VLOOKUP(B1317,'[2]2023'!I$1367:Q$1442,9,0)</f>
        <v>-18325</v>
      </c>
      <c r="M1317" s="16">
        <f t="shared" si="71"/>
        <v>0</v>
      </c>
      <c r="N1317" s="14" t="str">
        <f>+VLOOKUP(B1317,'[2]2023'!I$1367:Q$1442,7,0)</f>
        <v>20240311</v>
      </c>
      <c r="O1317" t="s">
        <v>1339</v>
      </c>
    </row>
    <row r="1318" spans="1:15" hidden="1" x14ac:dyDescent="0.2">
      <c r="A1318" s="11">
        <v>45368</v>
      </c>
      <c r="B1318" s="1">
        <v>1794</v>
      </c>
      <c r="C1318" s="1" t="s">
        <v>1318</v>
      </c>
      <c r="D1318" s="1" t="s">
        <v>1325</v>
      </c>
      <c r="E1318" s="5">
        <v>-17860</v>
      </c>
      <c r="F1318" s="28">
        <v>0.1</v>
      </c>
      <c r="G1318" s="5">
        <v>-1786</v>
      </c>
      <c r="H1318" s="5">
        <f>+E1318+G1318</f>
        <v>-19646</v>
      </c>
      <c r="I1318" s="1" t="s">
        <v>251</v>
      </c>
      <c r="J1318" s="1" t="s">
        <v>745</v>
      </c>
      <c r="K1318" s="20">
        <f t="shared" si="70"/>
        <v>45398</v>
      </c>
      <c r="L1318" s="16">
        <f>+VLOOKUP(B1318,'[2]2023'!I$1367:Q$1442,9,0)</f>
        <v>-19646</v>
      </c>
      <c r="M1318" s="16">
        <f t="shared" si="71"/>
        <v>0</v>
      </c>
      <c r="N1318" s="14" t="str">
        <f>+VLOOKUP(B1318,'[2]2023'!I$1367:Q$1442,7,0)</f>
        <v>20240311</v>
      </c>
      <c r="O1318" t="s">
        <v>1339</v>
      </c>
    </row>
    <row r="1319" spans="1:15" hidden="1" x14ac:dyDescent="0.2">
      <c r="A1319" s="11">
        <v>45369</v>
      </c>
      <c r="B1319" s="1">
        <v>12682</v>
      </c>
      <c r="C1319" s="1" t="s">
        <v>1262</v>
      </c>
      <c r="D1319" s="1" t="s">
        <v>437</v>
      </c>
      <c r="E1319" s="5">
        <v>2281975</v>
      </c>
      <c r="F1319" s="8" t="s">
        <v>145</v>
      </c>
      <c r="G1319" s="5">
        <v>182558</v>
      </c>
      <c r="H1319" s="5">
        <v>2464533</v>
      </c>
      <c r="I1319" s="1" t="s">
        <v>437</v>
      </c>
      <c r="J1319" s="1" t="s">
        <v>456</v>
      </c>
      <c r="K1319" s="20">
        <f t="shared" si="70"/>
        <v>45399</v>
      </c>
      <c r="L1319" s="16">
        <f>+VLOOKUP(B1319,'[2]2023'!I$1540:Q$1642,9,0)</f>
        <v>2464533</v>
      </c>
      <c r="M1319" s="16">
        <f t="shared" si="71"/>
        <v>0</v>
      </c>
      <c r="N1319" s="14" t="str">
        <f>+VLOOKUP(B1319,'[2]2023'!I$1540:Q$1642,7,0)</f>
        <v>20240510</v>
      </c>
      <c r="O1319" t="s">
        <v>1371</v>
      </c>
    </row>
    <row r="1320" spans="1:15" hidden="1" x14ac:dyDescent="0.2">
      <c r="A1320" s="11">
        <v>45369</v>
      </c>
      <c r="B1320" s="1">
        <v>12686</v>
      </c>
      <c r="C1320" s="1" t="s">
        <v>1262</v>
      </c>
      <c r="D1320" s="1" t="s">
        <v>974</v>
      </c>
      <c r="E1320" s="5">
        <v>1110580</v>
      </c>
      <c r="F1320" s="8" t="s">
        <v>145</v>
      </c>
      <c r="G1320" s="5">
        <v>88846</v>
      </c>
      <c r="H1320" s="5">
        <v>1199426</v>
      </c>
      <c r="I1320" s="1" t="s">
        <v>748</v>
      </c>
      <c r="J1320" s="1" t="s">
        <v>134</v>
      </c>
      <c r="K1320" s="20">
        <f t="shared" si="70"/>
        <v>45399</v>
      </c>
      <c r="L1320" s="16">
        <f>+VLOOKUP(B1320,'[2]2023'!I$1540:Q$1642,9,0)</f>
        <v>1199426</v>
      </c>
      <c r="M1320" s="16">
        <f t="shared" si="71"/>
        <v>0</v>
      </c>
      <c r="N1320" s="14" t="str">
        <f>+VLOOKUP(B1320,'[2]2023'!I$1540:Q$1642,7,0)</f>
        <v>20240510</v>
      </c>
      <c r="O1320" t="s">
        <v>1371</v>
      </c>
    </row>
    <row r="1321" spans="1:15" hidden="1" x14ac:dyDescent="0.2">
      <c r="A1321" s="11">
        <v>45370</v>
      </c>
      <c r="B1321" s="1">
        <v>2744</v>
      </c>
      <c r="C1321" s="1" t="s">
        <v>1272</v>
      </c>
      <c r="D1321" s="1" t="s">
        <v>1326</v>
      </c>
      <c r="E1321" s="5">
        <v>-89300</v>
      </c>
      <c r="F1321" s="8" t="s">
        <v>145</v>
      </c>
      <c r="G1321" s="5">
        <v>-7144</v>
      </c>
      <c r="H1321" s="5">
        <f>+E1321+G1321</f>
        <v>-96444</v>
      </c>
      <c r="I1321" s="1" t="s">
        <v>437</v>
      </c>
      <c r="J1321" s="1" t="s">
        <v>456</v>
      </c>
      <c r="K1321" s="20">
        <f t="shared" si="70"/>
        <v>45400</v>
      </c>
      <c r="L1321" s="16">
        <f>+VLOOKUP(B1321,'[2]2023'!I$1367:Q$1442,9,0)</f>
        <v>-96444</v>
      </c>
      <c r="M1321" s="16">
        <f t="shared" si="71"/>
        <v>0</v>
      </c>
      <c r="N1321" s="14" t="str">
        <f>+VLOOKUP(B1321,'[2]2023'!I$1367:Q$1442,7,0)</f>
        <v>20240311</v>
      </c>
      <c r="O1321" t="s">
        <v>1339</v>
      </c>
    </row>
    <row r="1322" spans="1:15" hidden="1" x14ac:dyDescent="0.2">
      <c r="A1322" s="11">
        <v>45371</v>
      </c>
      <c r="B1322" s="1">
        <v>12815</v>
      </c>
      <c r="C1322" s="1" t="s">
        <v>1262</v>
      </c>
      <c r="D1322" s="1" t="s">
        <v>437</v>
      </c>
      <c r="E1322" s="5">
        <v>4523910</v>
      </c>
      <c r="F1322" s="8" t="s">
        <v>145</v>
      </c>
      <c r="G1322" s="5">
        <v>361913</v>
      </c>
      <c r="H1322" s="5">
        <v>4885823</v>
      </c>
      <c r="I1322" s="1" t="s">
        <v>437</v>
      </c>
      <c r="J1322" s="1" t="s">
        <v>456</v>
      </c>
      <c r="K1322" s="20">
        <f t="shared" si="70"/>
        <v>45401</v>
      </c>
      <c r="L1322" s="16">
        <f>+VLOOKUP(B1322,'[2]2023'!I$1540:Q$1642,9,0)</f>
        <v>4885823</v>
      </c>
      <c r="M1322" s="16">
        <f t="shared" si="71"/>
        <v>0</v>
      </c>
      <c r="N1322" s="14" t="str">
        <f>+VLOOKUP(B1322,'[2]2023'!I$1540:Q$1642,7,0)</f>
        <v>20240510</v>
      </c>
      <c r="O1322" t="s">
        <v>1371</v>
      </c>
    </row>
    <row r="1323" spans="1:15" hidden="1" x14ac:dyDescent="0.2">
      <c r="A1323" s="11">
        <v>45371</v>
      </c>
      <c r="B1323" s="1">
        <v>12823</v>
      </c>
      <c r="C1323" s="1" t="s">
        <v>1262</v>
      </c>
      <c r="D1323" s="1" t="s">
        <v>207</v>
      </c>
      <c r="E1323" s="5">
        <v>2182630</v>
      </c>
      <c r="F1323" s="8" t="s">
        <v>145</v>
      </c>
      <c r="G1323" s="5">
        <v>174610</v>
      </c>
      <c r="H1323" s="5">
        <v>2357240</v>
      </c>
      <c r="I1323" s="1" t="s">
        <v>207</v>
      </c>
      <c r="J1323" s="1" t="s">
        <v>706</v>
      </c>
      <c r="K1323" s="20">
        <f t="shared" si="70"/>
        <v>45401</v>
      </c>
      <c r="L1323" s="16">
        <f>+VLOOKUP(B1323,'[2]2023'!I$1540:Q$1642,9,0)</f>
        <v>2357240</v>
      </c>
      <c r="M1323" s="16">
        <f t="shared" si="71"/>
        <v>0</v>
      </c>
      <c r="N1323" s="14" t="str">
        <f>+VLOOKUP(B1323,'[2]2023'!I$1540:Q$1642,7,0)</f>
        <v>20240510</v>
      </c>
      <c r="O1323" t="s">
        <v>1371</v>
      </c>
    </row>
    <row r="1324" spans="1:15" hidden="1" x14ac:dyDescent="0.2">
      <c r="A1324" s="11">
        <v>45371</v>
      </c>
      <c r="B1324" s="1">
        <v>12824</v>
      </c>
      <c r="C1324" s="1" t="s">
        <v>1262</v>
      </c>
      <c r="D1324" s="1" t="s">
        <v>727</v>
      </c>
      <c r="E1324" s="5">
        <v>1095168</v>
      </c>
      <c r="F1324" s="8" t="s">
        <v>145</v>
      </c>
      <c r="G1324" s="5">
        <v>87613</v>
      </c>
      <c r="H1324" s="5">
        <v>1182781</v>
      </c>
      <c r="I1324" s="1" t="s">
        <v>727</v>
      </c>
      <c r="J1324" s="1" t="s">
        <v>243</v>
      </c>
      <c r="K1324" s="20">
        <f t="shared" si="70"/>
        <v>45401</v>
      </c>
      <c r="L1324" s="16">
        <f>+VLOOKUP(B1324,'[2]2023'!I$1540:Q$1642,9,0)</f>
        <v>1182781</v>
      </c>
      <c r="M1324" s="16">
        <f t="shared" si="71"/>
        <v>0</v>
      </c>
      <c r="N1324" s="14" t="str">
        <f>+VLOOKUP(B1324,'[2]2023'!I$1540:Q$1642,7,0)</f>
        <v>20240510</v>
      </c>
      <c r="O1324" t="s">
        <v>1371</v>
      </c>
    </row>
    <row r="1325" spans="1:15" hidden="1" x14ac:dyDescent="0.2">
      <c r="A1325" s="11">
        <v>45372</v>
      </c>
      <c r="B1325" s="1">
        <v>13362</v>
      </c>
      <c r="C1325" s="1" t="s">
        <v>1262</v>
      </c>
      <c r="D1325" s="1" t="s">
        <v>1336</v>
      </c>
      <c r="E1325" s="5">
        <v>595330</v>
      </c>
      <c r="F1325" s="8" t="s">
        <v>145</v>
      </c>
      <c r="G1325" s="5">
        <v>47626</v>
      </c>
      <c r="H1325" s="5">
        <v>642956</v>
      </c>
      <c r="I1325" s="1" t="s">
        <v>1264</v>
      </c>
      <c r="J1325" s="1" t="s">
        <v>1159</v>
      </c>
      <c r="K1325" s="20">
        <f t="shared" si="70"/>
        <v>45402</v>
      </c>
      <c r="L1325" s="16">
        <f>+VLOOKUP(B1325,'[2]2023'!I$1540:Q$1642,9,0)</f>
        <v>642956</v>
      </c>
      <c r="M1325" s="16">
        <f t="shared" si="71"/>
        <v>0</v>
      </c>
      <c r="N1325" s="14" t="str">
        <f>+VLOOKUP(B1325,'[2]2023'!I$1540:Q$1642,7,0)</f>
        <v>20240510</v>
      </c>
      <c r="O1325" t="s">
        <v>1371</v>
      </c>
    </row>
    <row r="1326" spans="1:15" hidden="1" x14ac:dyDescent="0.2">
      <c r="A1326" s="11">
        <v>45373</v>
      </c>
      <c r="B1326" s="1">
        <v>1470</v>
      </c>
      <c r="C1326" s="1" t="s">
        <v>1273</v>
      </c>
      <c r="D1326" s="1" t="s">
        <v>1327</v>
      </c>
      <c r="E1326" s="5">
        <v>-465960</v>
      </c>
      <c r="F1326" s="8" t="s">
        <v>145</v>
      </c>
      <c r="G1326" s="5">
        <v>-37277</v>
      </c>
      <c r="H1326" s="5">
        <f>+E1326+G1326</f>
        <v>-503237</v>
      </c>
      <c r="I1326" s="1" t="s">
        <v>748</v>
      </c>
      <c r="J1326" s="1" t="s">
        <v>134</v>
      </c>
      <c r="K1326" s="20">
        <f t="shared" si="70"/>
        <v>45403</v>
      </c>
      <c r="L1326" s="16">
        <f>+VLOOKUP(B1326,'[2]2023'!I$1443:Q$1539,9,0)</f>
        <v>-503237</v>
      </c>
      <c r="M1326" s="16">
        <f t="shared" si="71"/>
        <v>0</v>
      </c>
      <c r="N1326" s="14" t="str">
        <f>+VLOOKUP(B1326,'[2]2023'!I$1443:Q$1539,7,0)</f>
        <v>20240412</v>
      </c>
      <c r="O1326" t="s">
        <v>1351</v>
      </c>
    </row>
    <row r="1327" spans="1:15" hidden="1" x14ac:dyDescent="0.2">
      <c r="A1327" s="11">
        <v>45374</v>
      </c>
      <c r="B1327" s="1">
        <v>13576</v>
      </c>
      <c r="C1327" s="1" t="s">
        <v>1262</v>
      </c>
      <c r="D1327" s="1" t="s">
        <v>996</v>
      </c>
      <c r="E1327" s="5">
        <v>4602480</v>
      </c>
      <c r="F1327" s="8" t="s">
        <v>145</v>
      </c>
      <c r="G1327" s="5">
        <v>368198</v>
      </c>
      <c r="H1327" s="5">
        <v>4970678</v>
      </c>
      <c r="I1327" s="1" t="s">
        <v>748</v>
      </c>
      <c r="J1327" s="1" t="s">
        <v>134</v>
      </c>
      <c r="K1327" s="20">
        <f t="shared" si="70"/>
        <v>45404</v>
      </c>
      <c r="L1327" s="16">
        <f>+VLOOKUP(B1327,'[2]2023'!I$1540:Q$1642,9,0)</f>
        <v>4970678</v>
      </c>
      <c r="M1327" s="16">
        <f t="shared" si="71"/>
        <v>0</v>
      </c>
      <c r="N1327" s="14" t="str">
        <f>+VLOOKUP(B1327,'[2]2023'!I$1540:Q$1642,7,0)</f>
        <v>20240510</v>
      </c>
      <c r="O1327" t="s">
        <v>1371</v>
      </c>
    </row>
    <row r="1328" spans="1:15" hidden="1" x14ac:dyDescent="0.2">
      <c r="A1328" s="11">
        <v>45378</v>
      </c>
      <c r="B1328" s="1">
        <v>13808</v>
      </c>
      <c r="C1328" s="1" t="s">
        <v>1262</v>
      </c>
      <c r="D1328" s="1" t="s">
        <v>1337</v>
      </c>
      <c r="E1328" s="5">
        <v>1745950</v>
      </c>
      <c r="F1328" s="8" t="s">
        <v>145</v>
      </c>
      <c r="G1328" s="5">
        <v>139676</v>
      </c>
      <c r="H1328" s="5">
        <v>1885626</v>
      </c>
      <c r="I1328" s="1" t="s">
        <v>302</v>
      </c>
      <c r="J1328" s="1" t="s">
        <v>375</v>
      </c>
      <c r="K1328" s="20">
        <f t="shared" si="70"/>
        <v>45408</v>
      </c>
      <c r="L1328" s="16">
        <f>+VLOOKUP(B1328,'[2]2023'!I$1540:Q$1642,9,0)</f>
        <v>1885626</v>
      </c>
      <c r="M1328" s="16">
        <f t="shared" si="71"/>
        <v>0</v>
      </c>
      <c r="N1328" s="14" t="str">
        <f>+VLOOKUP(B1328,'[2]2023'!I$1540:Q$1642,7,0)</f>
        <v>20240510</v>
      </c>
      <c r="O1328" t="s">
        <v>1371</v>
      </c>
    </row>
    <row r="1329" spans="1:15" hidden="1" x14ac:dyDescent="0.2">
      <c r="A1329" s="11">
        <v>45379</v>
      </c>
      <c r="B1329" s="1">
        <v>13882</v>
      </c>
      <c r="C1329" s="1" t="s">
        <v>1262</v>
      </c>
      <c r="D1329" s="1" t="s">
        <v>727</v>
      </c>
      <c r="E1329" s="5">
        <v>555290</v>
      </c>
      <c r="F1329" s="8" t="s">
        <v>145</v>
      </c>
      <c r="G1329" s="5">
        <v>44423</v>
      </c>
      <c r="H1329" s="5">
        <v>599713</v>
      </c>
      <c r="I1329" s="1" t="s">
        <v>727</v>
      </c>
      <c r="J1329" s="1" t="s">
        <v>243</v>
      </c>
      <c r="K1329" s="20">
        <f t="shared" si="70"/>
        <v>45409</v>
      </c>
      <c r="L1329" s="16">
        <f>+VLOOKUP(B1329,'[2]2023'!I$1540:Q$1642,9,0)</f>
        <v>599713</v>
      </c>
      <c r="M1329" s="16">
        <f t="shared" si="71"/>
        <v>0</v>
      </c>
      <c r="N1329" s="14" t="str">
        <f>+VLOOKUP(B1329,'[2]2023'!I$1540:Q$1642,7,0)</f>
        <v>20240510</v>
      </c>
      <c r="O1329" t="s">
        <v>1371</v>
      </c>
    </row>
    <row r="1330" spans="1:15" hidden="1" x14ac:dyDescent="0.2">
      <c r="A1330" s="11">
        <v>45383</v>
      </c>
      <c r="B1330" s="1" t="s">
        <v>1350</v>
      </c>
      <c r="C1330" s="1" t="s">
        <v>747</v>
      </c>
      <c r="D1330" s="1" t="s">
        <v>1346</v>
      </c>
      <c r="E1330" s="5">
        <v>-171528</v>
      </c>
      <c r="F1330" s="1" t="s">
        <v>1347</v>
      </c>
      <c r="G1330" s="5">
        <v>0</v>
      </c>
      <c r="H1330" s="5">
        <f t="shared" ref="H1330:H1370" si="72">+E1330+G1330</f>
        <v>-171528</v>
      </c>
      <c r="I1330" s="1" t="s">
        <v>302</v>
      </c>
      <c r="J1330" s="1" t="s">
        <v>375</v>
      </c>
      <c r="K1330" s="20">
        <f t="shared" si="70"/>
        <v>45413</v>
      </c>
      <c r="L1330" s="16">
        <f>+VLOOKUP(B1330,'[2]2023'!I$1443:Q$1539,9,0)</f>
        <v>-171528</v>
      </c>
      <c r="M1330" s="16">
        <f t="shared" si="71"/>
        <v>0</v>
      </c>
      <c r="N1330" s="14" t="str">
        <f>+VLOOKUP(B1330,'[2]2023'!I$1443:Q$1539,7,0)</f>
        <v>20240412</v>
      </c>
      <c r="O1330" t="s">
        <v>1351</v>
      </c>
    </row>
    <row r="1331" spans="1:15" hidden="1" x14ac:dyDescent="0.2">
      <c r="A1331" s="11">
        <v>45383</v>
      </c>
      <c r="B1331" s="1" t="s">
        <v>1349</v>
      </c>
      <c r="C1331" s="1" t="s">
        <v>747</v>
      </c>
      <c r="D1331" s="1" t="s">
        <v>1346</v>
      </c>
      <c r="E1331" s="5">
        <v>-231726</v>
      </c>
      <c r="F1331" s="1" t="s">
        <v>1347</v>
      </c>
      <c r="G1331" s="5">
        <v>0</v>
      </c>
      <c r="H1331" s="5">
        <f t="shared" si="72"/>
        <v>-231726</v>
      </c>
      <c r="I1331" s="1" t="s">
        <v>437</v>
      </c>
      <c r="J1331" s="1" t="s">
        <v>456</v>
      </c>
      <c r="K1331" s="20">
        <f t="shared" si="70"/>
        <v>45413</v>
      </c>
      <c r="L1331" s="16">
        <f>+VLOOKUP(B1331,'[2]2023'!I$1443:Q$1539,9,0)</f>
        <v>-231726</v>
      </c>
      <c r="M1331" s="16">
        <f t="shared" si="71"/>
        <v>0</v>
      </c>
      <c r="N1331" s="14" t="str">
        <f>+VLOOKUP(B1331,'[2]2023'!I$1443:Q$1539,7,0)</f>
        <v>20240412</v>
      </c>
      <c r="O1331" t="s">
        <v>1351</v>
      </c>
    </row>
    <row r="1332" spans="1:15" hidden="1" x14ac:dyDescent="0.2">
      <c r="A1332" s="11">
        <v>45383</v>
      </c>
      <c r="B1332" s="1" t="s">
        <v>1348</v>
      </c>
      <c r="C1332" s="1" t="s">
        <v>747</v>
      </c>
      <c r="D1332" s="1" t="s">
        <v>1346</v>
      </c>
      <c r="E1332" s="5">
        <v>-488823</v>
      </c>
      <c r="F1332" s="1" t="s">
        <v>1347</v>
      </c>
      <c r="G1332" s="5">
        <v>0</v>
      </c>
      <c r="H1332" s="5">
        <f t="shared" si="72"/>
        <v>-488823</v>
      </c>
      <c r="I1332" s="1" t="s">
        <v>1264</v>
      </c>
      <c r="J1332" s="1" t="s">
        <v>1159</v>
      </c>
      <c r="K1332" s="20">
        <f t="shared" si="70"/>
        <v>45413</v>
      </c>
      <c r="L1332" s="16">
        <f>+VLOOKUP(B1332,'[2]2023'!I$1443:Q$1539,9,0)</f>
        <v>-488823</v>
      </c>
      <c r="M1332" s="16">
        <f t="shared" si="71"/>
        <v>0</v>
      </c>
      <c r="N1332" s="14" t="str">
        <f>+VLOOKUP(B1332,'[2]2023'!I$1443:Q$1539,7,0)</f>
        <v>20240412</v>
      </c>
      <c r="O1332" t="s">
        <v>1351</v>
      </c>
    </row>
    <row r="1333" spans="1:15" hidden="1" x14ac:dyDescent="0.2">
      <c r="A1333" s="11">
        <v>45384</v>
      </c>
      <c r="B1333" s="1">
        <v>274</v>
      </c>
      <c r="C1333" s="1" t="s">
        <v>1261</v>
      </c>
      <c r="D1333" s="1" t="s">
        <v>747</v>
      </c>
      <c r="E1333" s="5">
        <v>-591165</v>
      </c>
      <c r="F1333" s="8" t="s">
        <v>145</v>
      </c>
      <c r="G1333" s="5">
        <v>-47293</v>
      </c>
      <c r="H1333" s="5">
        <f t="shared" si="72"/>
        <v>-638458</v>
      </c>
      <c r="I1333" s="1" t="s">
        <v>593</v>
      </c>
      <c r="J1333" s="1" t="s">
        <v>162</v>
      </c>
      <c r="K1333" s="20">
        <f t="shared" si="70"/>
        <v>45414</v>
      </c>
      <c r="L1333" s="16">
        <f>+VLOOKUP(B1333,'[2]2023'!I$1367:Q$1442,9,0)</f>
        <v>-638458</v>
      </c>
      <c r="M1333" s="16">
        <f t="shared" si="71"/>
        <v>0</v>
      </c>
      <c r="N1333" s="14" t="str">
        <f>+VLOOKUP(B1333,'[2]2023'!I$1367:Q$1442,7,0)</f>
        <v>20240329</v>
      </c>
      <c r="O1333" t="s">
        <v>1340</v>
      </c>
    </row>
    <row r="1334" spans="1:15" hidden="1" x14ac:dyDescent="0.2">
      <c r="A1334" s="11">
        <v>45390</v>
      </c>
      <c r="B1334" s="1">
        <v>2633</v>
      </c>
      <c r="C1334" s="1" t="s">
        <v>1271</v>
      </c>
      <c r="D1334" s="1" t="s">
        <v>1304</v>
      </c>
      <c r="E1334" s="5">
        <v>-101199</v>
      </c>
      <c r="F1334" s="28">
        <v>0.1</v>
      </c>
      <c r="G1334" s="5">
        <v>-10120</v>
      </c>
      <c r="H1334" s="5">
        <f t="shared" si="72"/>
        <v>-111319</v>
      </c>
      <c r="I1334" s="1" t="s">
        <v>207</v>
      </c>
      <c r="J1334" s="1" t="s">
        <v>706</v>
      </c>
      <c r="K1334" s="20">
        <f t="shared" si="70"/>
        <v>45420</v>
      </c>
      <c r="L1334" s="16">
        <f>+VLOOKUP(B1334,'[2]2023'!I$1443:Q$1539,9,0)</f>
        <v>-111319</v>
      </c>
      <c r="M1334" s="16">
        <f t="shared" si="71"/>
        <v>0</v>
      </c>
      <c r="N1334" s="14" t="str">
        <f>+VLOOKUP(B1334,'[2]2023'!I$1443:Q$1539,7,0)</f>
        <v>20240412</v>
      </c>
      <c r="O1334" t="s">
        <v>1351</v>
      </c>
    </row>
    <row r="1335" spans="1:15" hidden="1" x14ac:dyDescent="0.2">
      <c r="A1335" s="11">
        <v>45390</v>
      </c>
      <c r="B1335" s="1">
        <v>2881</v>
      </c>
      <c r="C1335" s="1" t="s">
        <v>1266</v>
      </c>
      <c r="D1335" s="1" t="s">
        <v>1304</v>
      </c>
      <c r="E1335" s="5">
        <v>-56004</v>
      </c>
      <c r="F1335" s="28">
        <v>0.1</v>
      </c>
      <c r="G1335" s="5">
        <v>-5600</v>
      </c>
      <c r="H1335" s="5">
        <f t="shared" si="72"/>
        <v>-61604</v>
      </c>
      <c r="I1335" s="1" t="s">
        <v>394</v>
      </c>
      <c r="J1335" s="1" t="s">
        <v>472</v>
      </c>
      <c r="K1335" s="20">
        <f t="shared" si="70"/>
        <v>45420</v>
      </c>
      <c r="L1335" s="16">
        <f>+VLOOKUP(B1335,'[2]2023'!I$1443:Q$1539,9,0)</f>
        <v>-61604</v>
      </c>
      <c r="M1335" s="16">
        <f t="shared" si="71"/>
        <v>0</v>
      </c>
      <c r="N1335" s="14" t="str">
        <f>+VLOOKUP(B1335,'[2]2023'!I$1443:Q$1539,7,0)</f>
        <v>20240412</v>
      </c>
      <c r="O1335" t="s">
        <v>1351</v>
      </c>
    </row>
    <row r="1336" spans="1:15" hidden="1" x14ac:dyDescent="0.2">
      <c r="A1336" s="11">
        <v>45390</v>
      </c>
      <c r="B1336" s="1">
        <v>3451</v>
      </c>
      <c r="C1336" s="1" t="s">
        <v>1272</v>
      </c>
      <c r="D1336" s="1" t="s">
        <v>1283</v>
      </c>
      <c r="E1336" s="5">
        <v>-192515</v>
      </c>
      <c r="F1336" s="28">
        <v>0.1</v>
      </c>
      <c r="G1336" s="5">
        <v>-19252</v>
      </c>
      <c r="H1336" s="5">
        <f t="shared" si="72"/>
        <v>-211767</v>
      </c>
      <c r="I1336" s="1" t="s">
        <v>437</v>
      </c>
      <c r="J1336" s="1" t="s">
        <v>456</v>
      </c>
      <c r="K1336" s="20">
        <f t="shared" si="70"/>
        <v>45420</v>
      </c>
      <c r="L1336" s="16">
        <f>+VLOOKUP(B1336,'[2]2023'!I$1443:Q$1539,9,0)</f>
        <v>-211767</v>
      </c>
      <c r="M1336" s="16">
        <f t="shared" si="71"/>
        <v>0</v>
      </c>
      <c r="N1336" s="14" t="str">
        <f>+VLOOKUP(B1336,'[2]2023'!I$1443:Q$1539,7,0)</f>
        <v>20240412</v>
      </c>
      <c r="O1336" t="s">
        <v>1351</v>
      </c>
    </row>
    <row r="1337" spans="1:15" hidden="1" x14ac:dyDescent="0.2">
      <c r="A1337" s="11">
        <v>45391</v>
      </c>
      <c r="B1337" s="1">
        <v>4498</v>
      </c>
      <c r="C1337" s="1" t="s">
        <v>1276</v>
      </c>
      <c r="D1337" s="1" t="s">
        <v>1304</v>
      </c>
      <c r="E1337" s="5">
        <v>-198805</v>
      </c>
      <c r="F1337" s="28">
        <v>0.1</v>
      </c>
      <c r="G1337" s="5">
        <v>-19881</v>
      </c>
      <c r="H1337" s="5">
        <f t="shared" si="72"/>
        <v>-218686</v>
      </c>
      <c r="I1337" s="1" t="s">
        <v>748</v>
      </c>
      <c r="J1337" s="1" t="s">
        <v>134</v>
      </c>
      <c r="K1337" s="20">
        <f t="shared" si="70"/>
        <v>45421</v>
      </c>
      <c r="L1337" s="16">
        <f>+VLOOKUP(B1337,'[2]2023'!I$1443:Q$1539,9,0)</f>
        <v>-218686</v>
      </c>
      <c r="M1337" s="16">
        <f t="shared" si="71"/>
        <v>0</v>
      </c>
      <c r="N1337" s="14" t="str">
        <f>+VLOOKUP(B1337,'[2]2023'!I$1443:Q$1539,7,0)</f>
        <v>20240412</v>
      </c>
      <c r="O1337" t="s">
        <v>1351</v>
      </c>
    </row>
    <row r="1338" spans="1:15" hidden="1" x14ac:dyDescent="0.2">
      <c r="A1338" s="11">
        <v>45391</v>
      </c>
      <c r="B1338" s="1">
        <v>4850</v>
      </c>
      <c r="C1338" s="1" t="s">
        <v>1276</v>
      </c>
      <c r="D1338" s="1" t="s">
        <v>1342</v>
      </c>
      <c r="E1338" s="5">
        <v>-662683</v>
      </c>
      <c r="F1338" s="8" t="s">
        <v>145</v>
      </c>
      <c r="G1338" s="5">
        <v>-53015</v>
      </c>
      <c r="H1338" s="5">
        <f t="shared" si="72"/>
        <v>-715698</v>
      </c>
      <c r="I1338" s="1" t="s">
        <v>748</v>
      </c>
      <c r="J1338" s="1" t="s">
        <v>134</v>
      </c>
      <c r="K1338" s="20">
        <f t="shared" si="70"/>
        <v>45421</v>
      </c>
      <c r="L1338" s="16">
        <f>+VLOOKUP(B1338,'[2]2023'!I$1443:Q$1539,9,0)</f>
        <v>-715698</v>
      </c>
      <c r="M1338" s="16">
        <f t="shared" si="71"/>
        <v>0</v>
      </c>
      <c r="N1338" s="14" t="str">
        <f>+VLOOKUP(B1338,'[2]2023'!I$1443:Q$1539,7,0)</f>
        <v>20240412</v>
      </c>
      <c r="O1338" t="s">
        <v>1351</v>
      </c>
    </row>
    <row r="1339" spans="1:15" hidden="1" x14ac:dyDescent="0.2">
      <c r="A1339" s="11">
        <v>45392</v>
      </c>
      <c r="B1339" s="1">
        <v>2832</v>
      </c>
      <c r="C1339" s="1" t="s">
        <v>1265</v>
      </c>
      <c r="D1339" s="1" t="s">
        <v>1342</v>
      </c>
      <c r="E1339" s="5">
        <v>-143479</v>
      </c>
      <c r="F1339" s="8" t="s">
        <v>145</v>
      </c>
      <c r="G1339" s="5">
        <v>-11478</v>
      </c>
      <c r="H1339" s="5">
        <f t="shared" si="72"/>
        <v>-154957</v>
      </c>
      <c r="I1339" s="1" t="s">
        <v>1264</v>
      </c>
      <c r="J1339" s="1" t="s">
        <v>1159</v>
      </c>
      <c r="K1339" s="20">
        <f t="shared" si="70"/>
        <v>45422</v>
      </c>
      <c r="L1339" s="16">
        <f>+VLOOKUP(B1339,'[2]2023'!I$1443:Q$1539,9,0)</f>
        <v>-154957</v>
      </c>
      <c r="M1339" s="16">
        <f t="shared" si="71"/>
        <v>0</v>
      </c>
      <c r="N1339" s="14" t="str">
        <f>+VLOOKUP(B1339,'[2]2023'!I$1443:Q$1539,7,0)</f>
        <v>20240412</v>
      </c>
      <c r="O1339" t="s">
        <v>1351</v>
      </c>
    </row>
    <row r="1340" spans="1:15" hidden="1" x14ac:dyDescent="0.2">
      <c r="A1340" s="11">
        <v>45392</v>
      </c>
      <c r="B1340" s="1">
        <v>3196</v>
      </c>
      <c r="C1340" s="1" t="s">
        <v>1266</v>
      </c>
      <c r="D1340" s="1" t="s">
        <v>1342</v>
      </c>
      <c r="E1340" s="5">
        <v>-186679</v>
      </c>
      <c r="F1340" s="8" t="s">
        <v>145</v>
      </c>
      <c r="G1340" s="5">
        <v>-14934</v>
      </c>
      <c r="H1340" s="5">
        <f t="shared" si="72"/>
        <v>-201613</v>
      </c>
      <c r="I1340" s="1" t="s">
        <v>394</v>
      </c>
      <c r="J1340" s="1" t="s">
        <v>472</v>
      </c>
      <c r="K1340" s="20">
        <f t="shared" si="70"/>
        <v>45422</v>
      </c>
      <c r="L1340" s="16">
        <f>+VLOOKUP(B1340,'[2]2023'!I$1443:Q$1539,9,0)</f>
        <v>-201613</v>
      </c>
      <c r="M1340" s="16">
        <f t="shared" si="71"/>
        <v>0</v>
      </c>
      <c r="N1340" s="14" t="str">
        <f>+VLOOKUP(B1340,'[2]2023'!I$1443:Q$1539,7,0)</f>
        <v>20240412</v>
      </c>
      <c r="O1340" t="s">
        <v>1351</v>
      </c>
    </row>
    <row r="1341" spans="1:15" hidden="1" x14ac:dyDescent="0.2">
      <c r="A1341" s="11">
        <v>45392</v>
      </c>
      <c r="B1341" s="1">
        <v>3197</v>
      </c>
      <c r="C1341" s="1" t="s">
        <v>1265</v>
      </c>
      <c r="D1341" s="1" t="s">
        <v>1304</v>
      </c>
      <c r="E1341" s="5">
        <v>-43044</v>
      </c>
      <c r="F1341" s="28">
        <v>0.1</v>
      </c>
      <c r="G1341" s="5">
        <v>-4304</v>
      </c>
      <c r="H1341" s="5">
        <f t="shared" si="72"/>
        <v>-47348</v>
      </c>
      <c r="I1341" s="1" t="s">
        <v>1264</v>
      </c>
      <c r="J1341" s="1" t="s">
        <v>1159</v>
      </c>
      <c r="K1341" s="20">
        <f t="shared" si="70"/>
        <v>45422</v>
      </c>
      <c r="L1341" s="16">
        <f>+VLOOKUP(B1341,'[2]2023'!I$1443:Q$1539,9,0)</f>
        <v>-47348</v>
      </c>
      <c r="M1341" s="16">
        <f t="shared" si="71"/>
        <v>0</v>
      </c>
      <c r="N1341" s="14" t="str">
        <f>+VLOOKUP(B1341,'[2]2023'!I$1443:Q$1539,7,0)</f>
        <v>20240412</v>
      </c>
      <c r="O1341" t="s">
        <v>1351</v>
      </c>
    </row>
    <row r="1342" spans="1:15" hidden="1" x14ac:dyDescent="0.2">
      <c r="A1342" s="11">
        <v>45392</v>
      </c>
      <c r="B1342" s="1">
        <v>3465</v>
      </c>
      <c r="C1342" s="1" t="s">
        <v>1274</v>
      </c>
      <c r="D1342" s="1" t="s">
        <v>1304</v>
      </c>
      <c r="E1342" s="5">
        <v>-194686</v>
      </c>
      <c r="F1342" s="28">
        <v>0.1</v>
      </c>
      <c r="G1342" s="5">
        <v>-19469</v>
      </c>
      <c r="H1342" s="5">
        <f t="shared" si="72"/>
        <v>-214155</v>
      </c>
      <c r="I1342" s="1" t="s">
        <v>593</v>
      </c>
      <c r="J1342" s="1" t="s">
        <v>162</v>
      </c>
      <c r="K1342" s="20">
        <f t="shared" si="70"/>
        <v>45422</v>
      </c>
      <c r="L1342" s="16">
        <f>+VLOOKUP(B1342,'[2]2023'!I$1443:Q$1539,9,0)</f>
        <v>-214155</v>
      </c>
      <c r="M1342" s="16">
        <f t="shared" si="71"/>
        <v>0</v>
      </c>
      <c r="N1342" s="14" t="str">
        <f>+VLOOKUP(B1342,'[2]2023'!I$1443:Q$1539,7,0)</f>
        <v>20240412</v>
      </c>
      <c r="O1342" t="s">
        <v>1351</v>
      </c>
    </row>
    <row r="1343" spans="1:15" hidden="1" x14ac:dyDescent="0.2">
      <c r="A1343" s="11">
        <v>45392</v>
      </c>
      <c r="B1343" s="1">
        <v>3697</v>
      </c>
      <c r="C1343" s="1" t="s">
        <v>1274</v>
      </c>
      <c r="D1343" s="1" t="s">
        <v>1281</v>
      </c>
      <c r="E1343" s="5">
        <v>-648953</v>
      </c>
      <c r="F1343" s="8" t="s">
        <v>145</v>
      </c>
      <c r="G1343" s="5">
        <v>-51916</v>
      </c>
      <c r="H1343" s="5">
        <f t="shared" si="72"/>
        <v>-700869</v>
      </c>
      <c r="I1343" s="1" t="s">
        <v>593</v>
      </c>
      <c r="J1343" s="1" t="s">
        <v>162</v>
      </c>
      <c r="K1343" s="20">
        <f t="shared" si="70"/>
        <v>45422</v>
      </c>
      <c r="L1343" s="16">
        <f>+VLOOKUP(B1343,'[2]2023'!I$1443:Q$1539,9,0)</f>
        <v>-700869</v>
      </c>
      <c r="M1343" s="16">
        <f t="shared" si="71"/>
        <v>0</v>
      </c>
      <c r="N1343" s="14" t="str">
        <f>+VLOOKUP(B1343,'[2]2023'!I$1443:Q$1539,7,0)</f>
        <v>20240412</v>
      </c>
      <c r="O1343" t="s">
        <v>1351</v>
      </c>
    </row>
    <row r="1344" spans="1:15" hidden="1" x14ac:dyDescent="0.2">
      <c r="A1344" s="11">
        <v>45392</v>
      </c>
      <c r="B1344" s="1">
        <v>323</v>
      </c>
      <c r="C1344" s="1" t="s">
        <v>1261</v>
      </c>
      <c r="D1344" s="1" t="s">
        <v>1341</v>
      </c>
      <c r="E1344" s="5">
        <v>-861488</v>
      </c>
      <c r="F1344" s="8" t="s">
        <v>145</v>
      </c>
      <c r="G1344" s="5">
        <v>-68919</v>
      </c>
      <c r="H1344" s="5">
        <f t="shared" si="72"/>
        <v>-930407</v>
      </c>
      <c r="I1344" s="1" t="s">
        <v>748</v>
      </c>
      <c r="J1344" s="1" t="s">
        <v>134</v>
      </c>
      <c r="K1344" s="20">
        <f t="shared" si="70"/>
        <v>45422</v>
      </c>
      <c r="L1344" s="16">
        <f>+VLOOKUP(B1344,'[2]2023'!I$1443:Q$1539,9,0)</f>
        <v>-930407</v>
      </c>
      <c r="M1344" s="16">
        <f t="shared" si="71"/>
        <v>0</v>
      </c>
      <c r="N1344" s="14" t="str">
        <f>+VLOOKUP(B1344,'[2]2023'!I$1443:Q$1539,7,0)</f>
        <v>20240412</v>
      </c>
      <c r="O1344" t="s">
        <v>1351</v>
      </c>
    </row>
    <row r="1345" spans="1:15" hidden="1" x14ac:dyDescent="0.2">
      <c r="A1345" s="11">
        <v>45392</v>
      </c>
      <c r="B1345" s="1">
        <v>324</v>
      </c>
      <c r="C1345" s="1" t="s">
        <v>1261</v>
      </c>
      <c r="D1345" s="1" t="s">
        <v>1341</v>
      </c>
      <c r="E1345" s="5">
        <v>-72188</v>
      </c>
      <c r="F1345" s="8" t="s">
        <v>145</v>
      </c>
      <c r="G1345" s="5">
        <v>-5775</v>
      </c>
      <c r="H1345" s="5">
        <f t="shared" si="72"/>
        <v>-77963</v>
      </c>
      <c r="I1345" s="1" t="s">
        <v>748</v>
      </c>
      <c r="J1345" s="1" t="s">
        <v>134</v>
      </c>
      <c r="K1345" s="20">
        <f t="shared" si="70"/>
        <v>45422</v>
      </c>
      <c r="L1345" s="16">
        <f>+VLOOKUP(B1345,'[2]2023'!I$1443:Q$1539,9,0)</f>
        <v>-77963</v>
      </c>
      <c r="M1345" s="16">
        <f t="shared" si="71"/>
        <v>0</v>
      </c>
      <c r="N1345" s="14" t="str">
        <f>+VLOOKUP(B1345,'[2]2023'!I$1443:Q$1539,7,0)</f>
        <v>20240412</v>
      </c>
      <c r="O1345" t="s">
        <v>1351</v>
      </c>
    </row>
    <row r="1346" spans="1:15" hidden="1" x14ac:dyDescent="0.2">
      <c r="A1346" s="11">
        <v>45392</v>
      </c>
      <c r="B1346" s="1">
        <v>325</v>
      </c>
      <c r="C1346" s="1" t="s">
        <v>1261</v>
      </c>
      <c r="D1346" s="1" t="s">
        <v>1341</v>
      </c>
      <c r="E1346" s="5">
        <v>-242683</v>
      </c>
      <c r="F1346" s="8" t="s">
        <v>145</v>
      </c>
      <c r="G1346" s="5">
        <v>-19415</v>
      </c>
      <c r="H1346" s="5">
        <f t="shared" si="72"/>
        <v>-262098</v>
      </c>
      <c r="I1346" s="1" t="s">
        <v>394</v>
      </c>
      <c r="J1346" s="1" t="s">
        <v>472</v>
      </c>
      <c r="K1346" s="20">
        <f t="shared" si="70"/>
        <v>45422</v>
      </c>
      <c r="L1346" s="16">
        <f>+VLOOKUP(B1346,'[2]2023'!I$1443:Q$1539,9,0)</f>
        <v>-262098</v>
      </c>
      <c r="M1346" s="16">
        <f t="shared" si="71"/>
        <v>0</v>
      </c>
      <c r="N1346" s="14" t="str">
        <f>+VLOOKUP(B1346,'[2]2023'!I$1443:Q$1539,7,0)</f>
        <v>20240412</v>
      </c>
      <c r="O1346" t="s">
        <v>1351</v>
      </c>
    </row>
    <row r="1347" spans="1:15" hidden="1" x14ac:dyDescent="0.2">
      <c r="A1347" s="11">
        <v>45392</v>
      </c>
      <c r="B1347" s="1">
        <v>326</v>
      </c>
      <c r="C1347" s="1" t="s">
        <v>1261</v>
      </c>
      <c r="D1347" s="1" t="s">
        <v>1341</v>
      </c>
      <c r="E1347" s="5">
        <v>-513318</v>
      </c>
      <c r="F1347" s="8" t="s">
        <v>145</v>
      </c>
      <c r="G1347" s="5">
        <v>-41065</v>
      </c>
      <c r="H1347" s="5">
        <f t="shared" si="72"/>
        <v>-554383</v>
      </c>
      <c r="I1347" s="1" t="s">
        <v>302</v>
      </c>
      <c r="J1347" s="1" t="s">
        <v>375</v>
      </c>
      <c r="K1347" s="20">
        <f t="shared" si="70"/>
        <v>45422</v>
      </c>
      <c r="L1347" s="16">
        <f>+VLOOKUP(B1347,'[2]2023'!I$1443:Q$1539,9,0)</f>
        <v>-554383</v>
      </c>
      <c r="M1347" s="16">
        <f t="shared" si="71"/>
        <v>0</v>
      </c>
      <c r="N1347" s="14" t="str">
        <f>+VLOOKUP(B1347,'[2]2023'!I$1443:Q$1539,7,0)</f>
        <v>20240412</v>
      </c>
      <c r="O1347" t="s">
        <v>1351</v>
      </c>
    </row>
    <row r="1348" spans="1:15" hidden="1" x14ac:dyDescent="0.2">
      <c r="A1348" s="11">
        <v>45392</v>
      </c>
      <c r="B1348" s="1">
        <v>327</v>
      </c>
      <c r="C1348" s="1" t="s">
        <v>1261</v>
      </c>
      <c r="D1348" s="1" t="s">
        <v>1341</v>
      </c>
      <c r="E1348" s="5">
        <v>-438528</v>
      </c>
      <c r="F1348" s="8" t="s">
        <v>145</v>
      </c>
      <c r="G1348" s="5">
        <v>-35082</v>
      </c>
      <c r="H1348" s="5">
        <f t="shared" si="72"/>
        <v>-473610</v>
      </c>
      <c r="I1348" s="1" t="s">
        <v>207</v>
      </c>
      <c r="J1348" s="1" t="s">
        <v>706</v>
      </c>
      <c r="K1348" s="20">
        <f t="shared" si="70"/>
        <v>45422</v>
      </c>
      <c r="L1348" s="16">
        <f>+VLOOKUP(B1348,'[2]2023'!I$1443:Q$1539,9,0)</f>
        <v>-473610</v>
      </c>
      <c r="M1348" s="16">
        <f t="shared" si="71"/>
        <v>0</v>
      </c>
      <c r="N1348" s="14" t="str">
        <f>+VLOOKUP(B1348,'[2]2023'!I$1443:Q$1539,7,0)</f>
        <v>20240412</v>
      </c>
      <c r="O1348" t="s">
        <v>1351</v>
      </c>
    </row>
    <row r="1349" spans="1:15" hidden="1" x14ac:dyDescent="0.2">
      <c r="A1349" s="11">
        <v>45392</v>
      </c>
      <c r="B1349" s="1">
        <v>328</v>
      </c>
      <c r="C1349" s="1" t="s">
        <v>1261</v>
      </c>
      <c r="D1349" s="1" t="s">
        <v>1341</v>
      </c>
      <c r="E1349" s="5">
        <v>-580399</v>
      </c>
      <c r="F1349" s="8" t="s">
        <v>145</v>
      </c>
      <c r="G1349" s="5">
        <v>-46432</v>
      </c>
      <c r="H1349" s="5">
        <f t="shared" si="72"/>
        <v>-626831</v>
      </c>
      <c r="I1349" s="1" t="s">
        <v>1311</v>
      </c>
      <c r="J1349" s="1" t="s">
        <v>1316</v>
      </c>
      <c r="K1349" s="20">
        <f t="shared" si="70"/>
        <v>45422</v>
      </c>
      <c r="L1349" s="16">
        <f>+VLOOKUP(B1349,'[2]2023'!I$1443:Q$1539,9,0)</f>
        <v>-626831</v>
      </c>
      <c r="M1349" s="16">
        <f t="shared" si="71"/>
        <v>0</v>
      </c>
      <c r="N1349" s="14" t="str">
        <f>+VLOOKUP(B1349,'[2]2023'!I$1443:Q$1539,7,0)</f>
        <v>20240412</v>
      </c>
      <c r="O1349" t="s">
        <v>1351</v>
      </c>
    </row>
    <row r="1350" spans="1:15" hidden="1" x14ac:dyDescent="0.2">
      <c r="A1350" s="11">
        <v>45392</v>
      </c>
      <c r="B1350" s="1">
        <v>329</v>
      </c>
      <c r="C1350" s="1" t="s">
        <v>1261</v>
      </c>
      <c r="D1350" s="1" t="s">
        <v>1341</v>
      </c>
      <c r="E1350" s="5">
        <v>-256369</v>
      </c>
      <c r="F1350" s="8" t="s">
        <v>145</v>
      </c>
      <c r="G1350" s="5">
        <v>-20510</v>
      </c>
      <c r="H1350" s="5">
        <f t="shared" si="72"/>
        <v>-276879</v>
      </c>
      <c r="I1350" s="1" t="s">
        <v>727</v>
      </c>
      <c r="J1350" s="1" t="s">
        <v>243</v>
      </c>
      <c r="K1350" s="20">
        <f t="shared" si="70"/>
        <v>45422</v>
      </c>
      <c r="L1350" s="16">
        <f>+VLOOKUP(B1350,'[2]2023'!I$1443:Q$1539,9,0)</f>
        <v>-276879</v>
      </c>
      <c r="M1350" s="16">
        <f t="shared" si="71"/>
        <v>0</v>
      </c>
      <c r="N1350" s="14" t="str">
        <f>+VLOOKUP(B1350,'[2]2023'!I$1443:Q$1539,7,0)</f>
        <v>20240412</v>
      </c>
      <c r="O1350" t="s">
        <v>1351</v>
      </c>
    </row>
    <row r="1351" spans="1:15" hidden="1" x14ac:dyDescent="0.2">
      <c r="A1351" s="11">
        <v>45392</v>
      </c>
      <c r="B1351" s="1">
        <v>330</v>
      </c>
      <c r="C1351" s="1" t="s">
        <v>1261</v>
      </c>
      <c r="D1351" s="1" t="s">
        <v>1341</v>
      </c>
      <c r="E1351" s="5">
        <v>-834234</v>
      </c>
      <c r="F1351" s="8" t="s">
        <v>145</v>
      </c>
      <c r="G1351" s="5">
        <v>-66739</v>
      </c>
      <c r="H1351" s="5">
        <f t="shared" si="72"/>
        <v>-900973</v>
      </c>
      <c r="I1351" s="1" t="s">
        <v>437</v>
      </c>
      <c r="J1351" s="1" t="s">
        <v>456</v>
      </c>
      <c r="K1351" s="20">
        <f t="shared" si="70"/>
        <v>45422</v>
      </c>
      <c r="L1351" s="16">
        <f>+VLOOKUP(B1351,'[2]2023'!I$1443:Q$1539,9,0)</f>
        <v>-900973</v>
      </c>
      <c r="M1351" s="16">
        <f t="shared" si="71"/>
        <v>0</v>
      </c>
      <c r="N1351" s="14" t="str">
        <f>+VLOOKUP(B1351,'[2]2023'!I$1443:Q$1539,7,0)</f>
        <v>20240412</v>
      </c>
      <c r="O1351" t="s">
        <v>1351</v>
      </c>
    </row>
    <row r="1352" spans="1:15" hidden="1" x14ac:dyDescent="0.2">
      <c r="A1352" s="11">
        <v>45392</v>
      </c>
      <c r="B1352" s="1">
        <v>331</v>
      </c>
      <c r="C1352" s="1" t="s">
        <v>1261</v>
      </c>
      <c r="D1352" s="1" t="s">
        <v>1341</v>
      </c>
      <c r="E1352" s="5">
        <v>-627001</v>
      </c>
      <c r="F1352" s="8" t="s">
        <v>145</v>
      </c>
      <c r="G1352" s="5">
        <v>-50160</v>
      </c>
      <c r="H1352" s="5">
        <f t="shared" si="72"/>
        <v>-677161</v>
      </c>
      <c r="I1352" s="1" t="s">
        <v>393</v>
      </c>
      <c r="J1352" s="1" t="s">
        <v>677</v>
      </c>
      <c r="K1352" s="20">
        <f t="shared" si="70"/>
        <v>45422</v>
      </c>
      <c r="L1352" s="16">
        <f>+VLOOKUP(B1352,'[2]2023'!I$1443:Q$1539,9,0)</f>
        <v>-677161</v>
      </c>
      <c r="M1352" s="16">
        <f t="shared" si="71"/>
        <v>0</v>
      </c>
      <c r="N1352" s="14" t="str">
        <f>+VLOOKUP(B1352,'[2]2023'!I$1443:Q$1539,7,0)</f>
        <v>20240412</v>
      </c>
      <c r="O1352" t="s">
        <v>1351</v>
      </c>
    </row>
    <row r="1353" spans="1:15" hidden="1" x14ac:dyDescent="0.2">
      <c r="A1353" s="11">
        <v>45392</v>
      </c>
      <c r="B1353" s="1">
        <v>332</v>
      </c>
      <c r="C1353" s="1" t="s">
        <v>1261</v>
      </c>
      <c r="D1353" s="1" t="s">
        <v>1341</v>
      </c>
      <c r="E1353" s="5">
        <v>-154786</v>
      </c>
      <c r="F1353" s="8" t="s">
        <v>145</v>
      </c>
      <c r="G1353" s="5">
        <v>-12383</v>
      </c>
      <c r="H1353" s="5">
        <f t="shared" si="72"/>
        <v>-167169</v>
      </c>
      <c r="I1353" s="1" t="s">
        <v>251</v>
      </c>
      <c r="J1353" s="1" t="s">
        <v>745</v>
      </c>
      <c r="K1353" s="20">
        <f t="shared" si="70"/>
        <v>45422</v>
      </c>
      <c r="L1353" s="16">
        <f>+VLOOKUP(B1353,'[2]2023'!I$1443:Q$1539,9,0)</f>
        <v>-167169</v>
      </c>
      <c r="M1353" s="16">
        <f t="shared" si="71"/>
        <v>0</v>
      </c>
      <c r="N1353" s="14" t="str">
        <f>+VLOOKUP(B1353,'[2]2023'!I$1443:Q$1539,7,0)</f>
        <v>20240412</v>
      </c>
      <c r="O1353" t="s">
        <v>1351</v>
      </c>
    </row>
    <row r="1354" spans="1:15" hidden="1" x14ac:dyDescent="0.2">
      <c r="A1354" s="11">
        <v>45392</v>
      </c>
      <c r="B1354" s="1">
        <v>333</v>
      </c>
      <c r="C1354" s="1" t="s">
        <v>1261</v>
      </c>
      <c r="D1354" s="1" t="s">
        <v>1341</v>
      </c>
      <c r="E1354" s="5">
        <v>-843639</v>
      </c>
      <c r="F1354" s="8" t="s">
        <v>145</v>
      </c>
      <c r="G1354" s="5">
        <v>-67491</v>
      </c>
      <c r="H1354" s="5">
        <f t="shared" si="72"/>
        <v>-911130</v>
      </c>
      <c r="I1354" s="1" t="s">
        <v>593</v>
      </c>
      <c r="J1354" s="1" t="s">
        <v>162</v>
      </c>
      <c r="K1354" s="20">
        <f t="shared" si="70"/>
        <v>45422</v>
      </c>
      <c r="L1354" s="16">
        <f>+VLOOKUP(B1354,'[2]2023'!I$1443:Q$1539,9,0)</f>
        <v>-911130</v>
      </c>
      <c r="M1354" s="16">
        <f t="shared" si="71"/>
        <v>0</v>
      </c>
      <c r="N1354" s="14" t="str">
        <f>+VLOOKUP(B1354,'[2]2023'!I$1443:Q$1539,7,0)</f>
        <v>20240412</v>
      </c>
      <c r="O1354" t="s">
        <v>1351</v>
      </c>
    </row>
    <row r="1355" spans="1:15" hidden="1" x14ac:dyDescent="0.2">
      <c r="A1355" s="11">
        <v>45392</v>
      </c>
      <c r="B1355" s="1">
        <v>334</v>
      </c>
      <c r="C1355" s="1" t="s">
        <v>1261</v>
      </c>
      <c r="D1355" s="1" t="s">
        <v>1341</v>
      </c>
      <c r="E1355" s="5">
        <v>-186522</v>
      </c>
      <c r="F1355" s="8" t="s">
        <v>145</v>
      </c>
      <c r="G1355" s="5">
        <v>-14922</v>
      </c>
      <c r="H1355" s="5">
        <f t="shared" si="72"/>
        <v>-201444</v>
      </c>
      <c r="I1355" s="1" t="s">
        <v>1264</v>
      </c>
      <c r="J1355" s="1" t="s">
        <v>1159</v>
      </c>
      <c r="K1355" s="20">
        <f t="shared" si="70"/>
        <v>45422</v>
      </c>
      <c r="L1355" s="16">
        <f>+VLOOKUP(B1355,'[2]2023'!I$1443:Q$1539,9,0)</f>
        <v>-201444</v>
      </c>
      <c r="M1355" s="16">
        <f t="shared" si="71"/>
        <v>0</v>
      </c>
      <c r="N1355" s="14" t="str">
        <f>+VLOOKUP(B1355,'[2]2023'!I$1443:Q$1539,7,0)</f>
        <v>20240412</v>
      </c>
      <c r="O1355" t="s">
        <v>1351</v>
      </c>
    </row>
    <row r="1356" spans="1:15" hidden="1" x14ac:dyDescent="0.2">
      <c r="A1356" s="11">
        <v>45393</v>
      </c>
      <c r="B1356" s="1">
        <v>2513</v>
      </c>
      <c r="C1356" s="1" t="s">
        <v>1267</v>
      </c>
      <c r="D1356" s="1" t="s">
        <v>1321</v>
      </c>
      <c r="E1356" s="5">
        <v>-118458</v>
      </c>
      <c r="F1356" s="28">
        <v>0.1</v>
      </c>
      <c r="G1356" s="5">
        <v>-11846</v>
      </c>
      <c r="H1356" s="5">
        <f t="shared" si="72"/>
        <v>-130304</v>
      </c>
      <c r="I1356" s="1" t="s">
        <v>302</v>
      </c>
      <c r="J1356" s="1" t="s">
        <v>375</v>
      </c>
      <c r="K1356" s="20">
        <f t="shared" si="70"/>
        <v>45423</v>
      </c>
      <c r="L1356" s="16">
        <f>+VLOOKUP(B1356,'[2]2023'!I$1443:Q$1539,9,0)</f>
        <v>-130304</v>
      </c>
      <c r="M1356" s="16">
        <f t="shared" si="71"/>
        <v>0</v>
      </c>
      <c r="N1356" s="14" t="str">
        <f>+VLOOKUP(B1356,'[2]2023'!I$1443:Q$1539,7,0)</f>
        <v>20240412</v>
      </c>
      <c r="O1356" t="s">
        <v>1351</v>
      </c>
    </row>
    <row r="1357" spans="1:15" hidden="1" x14ac:dyDescent="0.2">
      <c r="A1357" s="11">
        <v>45393</v>
      </c>
      <c r="B1357" s="1">
        <v>2720</v>
      </c>
      <c r="C1357" s="1" t="s">
        <v>1270</v>
      </c>
      <c r="D1357" s="1" t="s">
        <v>1342</v>
      </c>
      <c r="E1357" s="5">
        <v>-482309</v>
      </c>
      <c r="F1357" s="8" t="s">
        <v>145</v>
      </c>
      <c r="G1357" s="5">
        <v>-38585</v>
      </c>
      <c r="H1357" s="5">
        <f t="shared" si="72"/>
        <v>-520894</v>
      </c>
      <c r="I1357" s="1" t="s">
        <v>393</v>
      </c>
      <c r="J1357" s="1" t="s">
        <v>677</v>
      </c>
      <c r="K1357" s="20">
        <f t="shared" si="70"/>
        <v>45423</v>
      </c>
      <c r="L1357" s="16">
        <f>+VLOOKUP(B1357,'[2]2023'!I$1443:Q$1539,9,0)</f>
        <v>-520894</v>
      </c>
      <c r="M1357" s="16">
        <f t="shared" si="71"/>
        <v>0</v>
      </c>
      <c r="N1357" s="14" t="str">
        <f>+VLOOKUP(B1357,'[2]2023'!I$1443:Q$1539,7,0)</f>
        <v>20240412</v>
      </c>
      <c r="O1357" t="s">
        <v>1351</v>
      </c>
    </row>
    <row r="1358" spans="1:15" hidden="1" x14ac:dyDescent="0.2">
      <c r="A1358" s="11">
        <v>45394</v>
      </c>
      <c r="B1358" s="1">
        <v>2023</v>
      </c>
      <c r="C1358" s="1" t="s">
        <v>1268</v>
      </c>
      <c r="D1358" s="1" t="s">
        <v>1343</v>
      </c>
      <c r="E1358" s="5">
        <v>-119066</v>
      </c>
      <c r="F1358" s="8" t="s">
        <v>145</v>
      </c>
      <c r="G1358" s="5">
        <v>-9525</v>
      </c>
      <c r="H1358" s="5">
        <f t="shared" si="72"/>
        <v>-128591</v>
      </c>
      <c r="I1358" s="1" t="s">
        <v>251</v>
      </c>
      <c r="J1358" s="1" t="s">
        <v>745</v>
      </c>
      <c r="K1358" s="20">
        <f t="shared" si="70"/>
        <v>45424</v>
      </c>
      <c r="L1358" s="16">
        <f>+VLOOKUP(B1358,'[2]2023'!I$1443:Q$1539,9,0)</f>
        <v>-128591</v>
      </c>
      <c r="M1358" s="16">
        <f t="shared" si="71"/>
        <v>0</v>
      </c>
      <c r="N1358" s="14" t="str">
        <f>+VLOOKUP(B1358,'[2]2023'!I$1443:Q$1539,7,0)</f>
        <v>20240412</v>
      </c>
      <c r="O1358" t="s">
        <v>1351</v>
      </c>
    </row>
    <row r="1359" spans="1:15" hidden="1" x14ac:dyDescent="0.2">
      <c r="A1359" s="11">
        <v>45394</v>
      </c>
      <c r="B1359" s="1">
        <v>2806</v>
      </c>
      <c r="C1359" s="1" t="s">
        <v>1270</v>
      </c>
      <c r="D1359" s="1" t="s">
        <v>1342</v>
      </c>
      <c r="E1359" s="5">
        <v>-55529</v>
      </c>
      <c r="F1359" s="8" t="s">
        <v>145</v>
      </c>
      <c r="G1359" s="5">
        <v>-4442</v>
      </c>
      <c r="H1359" s="5">
        <f t="shared" si="72"/>
        <v>-59971</v>
      </c>
      <c r="I1359" s="1" t="s">
        <v>974</v>
      </c>
      <c r="J1359" s="1" t="s">
        <v>747</v>
      </c>
      <c r="K1359" s="20">
        <f t="shared" si="70"/>
        <v>45424</v>
      </c>
      <c r="L1359" s="16">
        <f>+VLOOKUP(B1359,'[2]2023'!I$1443:Q$1539,9,0)</f>
        <v>-59971</v>
      </c>
      <c r="M1359" s="16">
        <f t="shared" si="71"/>
        <v>0</v>
      </c>
      <c r="N1359" s="14" t="str">
        <f>+VLOOKUP(B1359,'[2]2023'!I$1443:Q$1539,7,0)</f>
        <v>20240412</v>
      </c>
      <c r="O1359" t="s">
        <v>1351</v>
      </c>
    </row>
    <row r="1360" spans="1:15" hidden="1" x14ac:dyDescent="0.2">
      <c r="A1360" s="11">
        <v>45394</v>
      </c>
      <c r="B1360" s="1">
        <v>2814</v>
      </c>
      <c r="C1360" s="1" t="s">
        <v>1270</v>
      </c>
      <c r="D1360" s="1" t="s">
        <v>1304</v>
      </c>
      <c r="E1360" s="5">
        <v>-144693</v>
      </c>
      <c r="F1360" s="28">
        <v>0.1</v>
      </c>
      <c r="G1360" s="5">
        <v>-14469</v>
      </c>
      <c r="H1360" s="5">
        <f t="shared" si="72"/>
        <v>-159162</v>
      </c>
      <c r="I1360" s="1" t="s">
        <v>393</v>
      </c>
      <c r="J1360" s="1" t="s">
        <v>677</v>
      </c>
      <c r="K1360" s="20">
        <f t="shared" si="70"/>
        <v>45424</v>
      </c>
      <c r="L1360" s="16">
        <f>+VLOOKUP(B1360,'[2]2023'!I$1443:Q$1539,9,0)</f>
        <v>-159162</v>
      </c>
      <c r="M1360" s="16">
        <f t="shared" si="71"/>
        <v>0</v>
      </c>
      <c r="N1360" s="14" t="str">
        <f>+VLOOKUP(B1360,'[2]2023'!I$1443:Q$1539,7,0)</f>
        <v>20240412</v>
      </c>
      <c r="O1360" t="s">
        <v>1351</v>
      </c>
    </row>
    <row r="1361" spans="1:15" hidden="1" x14ac:dyDescent="0.2">
      <c r="A1361" s="11">
        <v>45395</v>
      </c>
      <c r="B1361" s="1">
        <v>2918</v>
      </c>
      <c r="C1361" s="1" t="s">
        <v>1271</v>
      </c>
      <c r="D1361" s="1" t="s">
        <v>1343</v>
      </c>
      <c r="E1361" s="5">
        <v>-337329</v>
      </c>
      <c r="F1361" s="8" t="s">
        <v>145</v>
      </c>
      <c r="G1361" s="5">
        <v>-26986</v>
      </c>
      <c r="H1361" s="5">
        <f t="shared" si="72"/>
        <v>-364315</v>
      </c>
      <c r="I1361" s="1" t="s">
        <v>207</v>
      </c>
      <c r="J1361" s="1" t="s">
        <v>706</v>
      </c>
      <c r="K1361" s="20">
        <f t="shared" si="70"/>
        <v>45425</v>
      </c>
      <c r="L1361" s="16">
        <f>+VLOOKUP(B1361,'[2]2023'!I$1443:Q$1539,9,0)</f>
        <v>-364315</v>
      </c>
      <c r="M1361" s="16">
        <f t="shared" si="71"/>
        <v>0</v>
      </c>
      <c r="N1361" s="14" t="str">
        <f>+VLOOKUP(B1361,'[2]2023'!I$1443:Q$1539,7,0)</f>
        <v>20240412</v>
      </c>
      <c r="O1361" t="s">
        <v>1351</v>
      </c>
    </row>
    <row r="1362" spans="1:15" hidden="1" x14ac:dyDescent="0.2">
      <c r="A1362" s="11">
        <v>45397</v>
      </c>
      <c r="B1362" s="1">
        <v>3192</v>
      </c>
      <c r="C1362" s="1" t="s">
        <v>1270</v>
      </c>
      <c r="D1362" s="1" t="s">
        <v>1304</v>
      </c>
      <c r="E1362" s="5">
        <v>-16659</v>
      </c>
      <c r="F1362" s="28">
        <v>0.1</v>
      </c>
      <c r="G1362" s="5">
        <v>-1666</v>
      </c>
      <c r="H1362" s="5">
        <f t="shared" si="72"/>
        <v>-18325</v>
      </c>
      <c r="I1362" s="1" t="s">
        <v>974</v>
      </c>
      <c r="J1362" s="1" t="s">
        <v>747</v>
      </c>
      <c r="K1362" s="20">
        <f t="shared" si="70"/>
        <v>45427</v>
      </c>
      <c r="L1362" s="16">
        <f>+VLOOKUP(B1362,'[2]2023'!I$1443:Q$1539,9,0)</f>
        <v>-18325</v>
      </c>
      <c r="M1362" s="16">
        <f t="shared" si="71"/>
        <v>0</v>
      </c>
      <c r="N1362" s="14" t="str">
        <f>+VLOOKUP(B1362,'[2]2023'!I$1443:Q$1539,7,0)</f>
        <v>20240412</v>
      </c>
      <c r="O1362" t="s">
        <v>1351</v>
      </c>
    </row>
    <row r="1363" spans="1:15" hidden="1" x14ac:dyDescent="0.2">
      <c r="A1363" s="11">
        <v>45397</v>
      </c>
      <c r="B1363" s="1">
        <v>3745</v>
      </c>
      <c r="C1363" s="1" t="s">
        <v>1272</v>
      </c>
      <c r="D1363" s="1" t="s">
        <v>1344</v>
      </c>
      <c r="E1363" s="5">
        <v>-641718</v>
      </c>
      <c r="F1363" s="8" t="s">
        <v>145</v>
      </c>
      <c r="G1363" s="5">
        <v>-51337</v>
      </c>
      <c r="H1363" s="5">
        <f t="shared" si="72"/>
        <v>-693055</v>
      </c>
      <c r="I1363" s="1" t="s">
        <v>437</v>
      </c>
      <c r="J1363" s="1" t="s">
        <v>456</v>
      </c>
      <c r="K1363" s="20">
        <f t="shared" si="70"/>
        <v>45427</v>
      </c>
      <c r="L1363" s="16">
        <f>+VLOOKUP(B1363,'[2]2023'!I$1443:Q$1539,9,0)</f>
        <v>-693055</v>
      </c>
      <c r="M1363" s="16">
        <f t="shared" si="71"/>
        <v>0</v>
      </c>
      <c r="N1363" s="14" t="str">
        <f>+VLOOKUP(B1363,'[2]2023'!I$1443:Q$1539,7,0)</f>
        <v>20240412</v>
      </c>
      <c r="O1363" t="s">
        <v>1351</v>
      </c>
    </row>
    <row r="1364" spans="1:15" hidden="1" x14ac:dyDescent="0.2">
      <c r="A1364" s="11">
        <v>45398</v>
      </c>
      <c r="B1364" s="1">
        <v>2314</v>
      </c>
      <c r="C1364" s="1" t="s">
        <v>1268</v>
      </c>
      <c r="D1364" s="1" t="s">
        <v>1304</v>
      </c>
      <c r="E1364" s="5">
        <v>-35720</v>
      </c>
      <c r="F1364" s="28">
        <v>0.1</v>
      </c>
      <c r="G1364" s="5">
        <v>-3572</v>
      </c>
      <c r="H1364" s="5">
        <f t="shared" si="72"/>
        <v>-39292</v>
      </c>
      <c r="I1364" s="1" t="s">
        <v>251</v>
      </c>
      <c r="J1364" s="1" t="s">
        <v>745</v>
      </c>
      <c r="K1364" s="20">
        <f t="shared" si="70"/>
        <v>45428</v>
      </c>
      <c r="L1364" s="16">
        <f>+VLOOKUP(B1364,'[2]2023'!I$1443:Q$1539,9,0)</f>
        <v>-39292</v>
      </c>
      <c r="M1364" s="16">
        <f t="shared" si="71"/>
        <v>0</v>
      </c>
      <c r="N1364" s="14" t="str">
        <f>+VLOOKUP(B1364,'[2]2023'!I$1443:Q$1539,7,0)</f>
        <v>20240412</v>
      </c>
      <c r="O1364" t="s">
        <v>1351</v>
      </c>
    </row>
    <row r="1365" spans="1:15" hidden="1" x14ac:dyDescent="0.2">
      <c r="A1365" s="11">
        <v>45398</v>
      </c>
      <c r="B1365" s="1">
        <v>2516</v>
      </c>
      <c r="C1365" s="1" t="s">
        <v>1276</v>
      </c>
      <c r="D1365" s="1" t="s">
        <v>1304</v>
      </c>
      <c r="E1365" s="5">
        <v>-59162</v>
      </c>
      <c r="F1365" s="28">
        <v>0.1</v>
      </c>
      <c r="G1365" s="5">
        <v>-5916</v>
      </c>
      <c r="H1365" s="5">
        <f t="shared" si="72"/>
        <v>-65078</v>
      </c>
      <c r="I1365" s="1" t="s">
        <v>727</v>
      </c>
      <c r="J1365" s="1" t="s">
        <v>243</v>
      </c>
      <c r="K1365" s="20">
        <f t="shared" si="70"/>
        <v>45428</v>
      </c>
      <c r="L1365" s="16">
        <f>+VLOOKUP(B1365,'[2]2023'!I$1443:Q$1539,9,0)</f>
        <v>-65078</v>
      </c>
      <c r="M1365" s="16">
        <f t="shared" si="71"/>
        <v>0</v>
      </c>
      <c r="N1365" s="14" t="str">
        <f>+VLOOKUP(B1365,'[2]2023'!I$1443:Q$1539,7,0)</f>
        <v>20240412</v>
      </c>
      <c r="O1365" t="s">
        <v>1351</v>
      </c>
    </row>
    <row r="1366" spans="1:15" hidden="1" x14ac:dyDescent="0.2">
      <c r="A1366" s="11">
        <v>45398</v>
      </c>
      <c r="B1366" s="1">
        <v>2807</v>
      </c>
      <c r="C1366" s="1" t="s">
        <v>1276</v>
      </c>
      <c r="D1366" s="1" t="s">
        <v>1353</v>
      </c>
      <c r="E1366" s="5">
        <v>-197207</v>
      </c>
      <c r="F1366" s="8" t="s">
        <v>145</v>
      </c>
      <c r="G1366" s="5">
        <v>-15777</v>
      </c>
      <c r="H1366" s="5">
        <f t="shared" si="72"/>
        <v>-212984</v>
      </c>
      <c r="I1366" s="1" t="s">
        <v>727</v>
      </c>
      <c r="J1366" s="1" t="s">
        <v>243</v>
      </c>
      <c r="K1366" s="20">
        <f t="shared" si="70"/>
        <v>45428</v>
      </c>
      <c r="L1366" s="16">
        <f>+VLOOKUP(B1366,'[2]2023'!I$1443:Q$1539,9,0)</f>
        <v>-212984</v>
      </c>
      <c r="M1366" s="16">
        <f t="shared" si="71"/>
        <v>0</v>
      </c>
      <c r="N1366" s="14" t="str">
        <f>+VLOOKUP(B1366,'[2]2023'!I$1443:Q$1539,7,0)</f>
        <v>20240412</v>
      </c>
      <c r="O1366" t="s">
        <v>1351</v>
      </c>
    </row>
    <row r="1367" spans="1:15" hidden="1" x14ac:dyDescent="0.2">
      <c r="A1367" s="11">
        <v>45399</v>
      </c>
      <c r="B1367" s="1">
        <v>2755</v>
      </c>
      <c r="C1367" s="1" t="s">
        <v>1267</v>
      </c>
      <c r="D1367" s="1" t="s">
        <v>1323</v>
      </c>
      <c r="E1367" s="5">
        <v>-394860</v>
      </c>
      <c r="F1367" s="8" t="s">
        <v>145</v>
      </c>
      <c r="G1367" s="5">
        <v>-31589</v>
      </c>
      <c r="H1367" s="5">
        <f t="shared" si="72"/>
        <v>-426449</v>
      </c>
      <c r="I1367" s="1" t="s">
        <v>302</v>
      </c>
      <c r="J1367" s="1" t="s">
        <v>375</v>
      </c>
      <c r="K1367" s="20">
        <f t="shared" si="70"/>
        <v>45429</v>
      </c>
      <c r="L1367" s="16">
        <f>+VLOOKUP(B1367,'[2]2023'!I$1443:Q$1539,9,0)</f>
        <v>-426449</v>
      </c>
      <c r="M1367" s="16">
        <f t="shared" si="71"/>
        <v>0</v>
      </c>
      <c r="N1367" s="14" t="str">
        <f>+VLOOKUP(B1367,'[2]2023'!I$1443:Q$1539,7,0)</f>
        <v>20240412</v>
      </c>
      <c r="O1367" t="s">
        <v>1351</v>
      </c>
    </row>
    <row r="1368" spans="1:15" hidden="1" x14ac:dyDescent="0.2">
      <c r="A1368" s="11">
        <v>45401</v>
      </c>
      <c r="B1368" s="1">
        <v>2532</v>
      </c>
      <c r="C1368" s="1" t="s">
        <v>1317</v>
      </c>
      <c r="D1368" s="1" t="s">
        <v>1197</v>
      </c>
      <c r="E1368" s="5">
        <v>-133938</v>
      </c>
      <c r="F1368" s="28">
        <v>0.1</v>
      </c>
      <c r="G1368" s="5">
        <v>-13394</v>
      </c>
      <c r="H1368" s="5">
        <f t="shared" si="72"/>
        <v>-147332</v>
      </c>
      <c r="I1368" s="1" t="s">
        <v>1311</v>
      </c>
      <c r="J1368" s="1" t="s">
        <v>1316</v>
      </c>
      <c r="K1368" s="20">
        <f t="shared" si="70"/>
        <v>45431</v>
      </c>
      <c r="L1368" s="16">
        <f>+VLOOKUP(B1368,'[2]2023'!I$1443:Q$1539,9,0)</f>
        <v>-147332</v>
      </c>
      <c r="M1368" s="16">
        <f t="shared" si="71"/>
        <v>0</v>
      </c>
      <c r="N1368" s="14" t="str">
        <f>+VLOOKUP(B1368,'[2]2023'!I$1443:Q$1539,7,0)</f>
        <v>20240412</v>
      </c>
      <c r="O1368" t="s">
        <v>1351</v>
      </c>
    </row>
    <row r="1369" spans="1:15" hidden="1" x14ac:dyDescent="0.2">
      <c r="A1369" s="11">
        <v>45404</v>
      </c>
      <c r="B1369" s="1">
        <v>2673</v>
      </c>
      <c r="C1369" s="1" t="s">
        <v>1317</v>
      </c>
      <c r="D1369" s="1" t="s">
        <v>1343</v>
      </c>
      <c r="E1369" s="5">
        <v>-446461</v>
      </c>
      <c r="F1369" s="8" t="s">
        <v>145</v>
      </c>
      <c r="G1369" s="5">
        <v>-35717</v>
      </c>
      <c r="H1369" s="5">
        <f t="shared" si="72"/>
        <v>-482178</v>
      </c>
      <c r="I1369" s="1" t="s">
        <v>1311</v>
      </c>
      <c r="J1369" s="1" t="s">
        <v>1316</v>
      </c>
      <c r="K1369" s="20">
        <f t="shared" si="70"/>
        <v>45434</v>
      </c>
      <c r="L1369" s="16">
        <f>+VLOOKUP(B1369,'[2]2023'!I$1443:Q$1539,9,0)</f>
        <v>-482178</v>
      </c>
      <c r="M1369" s="16">
        <f t="shared" si="71"/>
        <v>0</v>
      </c>
      <c r="N1369" s="14" t="str">
        <f>+VLOOKUP(B1369,'[2]2023'!I$1443:Q$1539,7,0)</f>
        <v>20240412</v>
      </c>
      <c r="O1369" t="s">
        <v>1351</v>
      </c>
    </row>
    <row r="1370" spans="1:15" hidden="1" x14ac:dyDescent="0.2">
      <c r="A1370" s="11">
        <v>45408</v>
      </c>
      <c r="B1370" s="1">
        <v>2117</v>
      </c>
      <c r="C1370" s="1" t="s">
        <v>1273</v>
      </c>
      <c r="D1370" s="1" t="s">
        <v>1345</v>
      </c>
      <c r="E1370" s="5">
        <v>-650820</v>
      </c>
      <c r="F1370" s="8" t="s">
        <v>145</v>
      </c>
      <c r="G1370" s="5">
        <v>-52065</v>
      </c>
      <c r="H1370" s="5">
        <f t="shared" si="72"/>
        <v>-702885</v>
      </c>
      <c r="I1370" s="1" t="s">
        <v>748</v>
      </c>
      <c r="J1370" s="1" t="s">
        <v>134</v>
      </c>
      <c r="K1370" s="20">
        <f t="shared" si="70"/>
        <v>45438</v>
      </c>
      <c r="L1370" s="16">
        <f>+VLOOKUP(B1370,'[2]2023'!I$1540:Q$1642,9,0)</f>
        <v>-702885</v>
      </c>
      <c r="M1370" s="16">
        <f t="shared" si="71"/>
        <v>0</v>
      </c>
      <c r="N1370" s="14" t="str">
        <f>+VLOOKUP(B1370,'[2]2023'!I$1540:Q$1642,7,0)</f>
        <v>20240510</v>
      </c>
      <c r="O1370" t="s">
        <v>1371</v>
      </c>
    </row>
    <row r="1371" spans="1:15" hidden="1" x14ac:dyDescent="0.2">
      <c r="A1371" s="11">
        <v>45383</v>
      </c>
      <c r="B1371" s="1">
        <v>14858</v>
      </c>
      <c r="C1371" s="1" t="s">
        <v>1262</v>
      </c>
      <c r="D1371" s="1" t="s">
        <v>437</v>
      </c>
      <c r="E1371" s="5">
        <v>1705910</v>
      </c>
      <c r="F1371" s="8" t="s">
        <v>145</v>
      </c>
      <c r="G1371" s="5">
        <v>136473</v>
      </c>
      <c r="H1371" s="5">
        <v>1842383</v>
      </c>
      <c r="I1371" s="1" t="s">
        <v>437</v>
      </c>
      <c r="J1371" s="1" t="s">
        <v>456</v>
      </c>
      <c r="K1371" s="20">
        <f t="shared" ref="K1371:K1402" si="73">30+A1371</f>
        <v>45413</v>
      </c>
      <c r="L1371" s="16">
        <f>+VLOOKUP(B1371,'[2]2023'!I$1540:Q$1642,9,0)</f>
        <v>1842383</v>
      </c>
      <c r="M1371" s="16">
        <f t="shared" ref="M1371:M1402" si="74">+L1371-H1371</f>
        <v>0</v>
      </c>
      <c r="N1371" s="14" t="str">
        <f>+VLOOKUP(B1371,'[2]2023'!I$1540:Q$1642,7,0)</f>
        <v>20240530</v>
      </c>
      <c r="O1371" t="s">
        <v>1372</v>
      </c>
    </row>
    <row r="1372" spans="1:15" hidden="1" x14ac:dyDescent="0.2">
      <c r="A1372" s="11">
        <v>45383</v>
      </c>
      <c r="B1372" s="1">
        <v>14862</v>
      </c>
      <c r="C1372" s="1" t="s">
        <v>1262</v>
      </c>
      <c r="D1372" s="1" t="s">
        <v>996</v>
      </c>
      <c r="E1372" s="5">
        <v>2144100</v>
      </c>
      <c r="F1372" s="8" t="s">
        <v>145</v>
      </c>
      <c r="G1372" s="5">
        <v>171528</v>
      </c>
      <c r="H1372" s="5">
        <v>2315628</v>
      </c>
      <c r="I1372" s="1" t="s">
        <v>748</v>
      </c>
      <c r="J1372" s="1" t="s">
        <v>134</v>
      </c>
      <c r="K1372" s="20">
        <f t="shared" si="73"/>
        <v>45413</v>
      </c>
      <c r="L1372" s="16">
        <f>+VLOOKUP(B1372,'[2]2023'!I$1540:Q$1642,9,0)</f>
        <v>2315628</v>
      </c>
      <c r="M1372" s="16">
        <f t="shared" si="74"/>
        <v>0</v>
      </c>
      <c r="N1372" s="14" t="str">
        <f>+VLOOKUP(B1372,'[2]2023'!I$1540:Q$1642,7,0)</f>
        <v>20240530</v>
      </c>
      <c r="O1372" t="s">
        <v>1372</v>
      </c>
    </row>
    <row r="1373" spans="1:15" hidden="1" x14ac:dyDescent="0.2">
      <c r="A1373" s="11">
        <v>45383</v>
      </c>
      <c r="B1373" s="1">
        <v>14952</v>
      </c>
      <c r="C1373" s="1" t="s">
        <v>1262</v>
      </c>
      <c r="D1373" s="1" t="s">
        <v>394</v>
      </c>
      <c r="E1373" s="5">
        <v>1091315</v>
      </c>
      <c r="F1373" s="8" t="s">
        <v>145</v>
      </c>
      <c r="G1373" s="5">
        <v>87305</v>
      </c>
      <c r="H1373" s="5">
        <v>1178620</v>
      </c>
      <c r="I1373" s="1" t="s">
        <v>394</v>
      </c>
      <c r="J1373" s="1" t="s">
        <v>472</v>
      </c>
      <c r="K1373" s="20">
        <f t="shared" si="73"/>
        <v>45413</v>
      </c>
      <c r="L1373" s="16">
        <f>+VLOOKUP(B1373,'[2]2023'!I$1540:Q$1642,9,0)</f>
        <v>1178620</v>
      </c>
      <c r="M1373" s="16">
        <f t="shared" si="74"/>
        <v>0</v>
      </c>
      <c r="N1373" s="14" t="str">
        <f>+VLOOKUP(B1373,'[2]2023'!I$1540:Q$1642,7,0)</f>
        <v>20240530</v>
      </c>
      <c r="O1373" t="s">
        <v>1372</v>
      </c>
    </row>
    <row r="1374" spans="1:15" hidden="1" x14ac:dyDescent="0.2">
      <c r="A1374" s="11">
        <v>45383</v>
      </c>
      <c r="B1374" s="1">
        <v>14953</v>
      </c>
      <c r="C1374" s="1" t="s">
        <v>1262</v>
      </c>
      <c r="D1374" s="1" t="s">
        <v>207</v>
      </c>
      <c r="E1374" s="5">
        <v>2301240</v>
      </c>
      <c r="F1374" s="8" t="s">
        <v>145</v>
      </c>
      <c r="G1374" s="5">
        <v>184099</v>
      </c>
      <c r="H1374" s="5">
        <v>2485339</v>
      </c>
      <c r="I1374" s="1" t="s">
        <v>207</v>
      </c>
      <c r="J1374" s="1" t="s">
        <v>706</v>
      </c>
      <c r="K1374" s="20">
        <f t="shared" si="73"/>
        <v>45413</v>
      </c>
      <c r="L1374" s="16">
        <f>+VLOOKUP(B1374,'[2]2023'!I$1540:Q$1642,9,0)</f>
        <v>2485339</v>
      </c>
      <c r="M1374" s="16">
        <f t="shared" si="74"/>
        <v>0</v>
      </c>
      <c r="N1374" s="14" t="str">
        <f>+VLOOKUP(B1374,'[2]2023'!I$1540:Q$1642,7,0)</f>
        <v>20240530</v>
      </c>
      <c r="O1374" t="s">
        <v>1372</v>
      </c>
    </row>
    <row r="1375" spans="1:15" hidden="1" x14ac:dyDescent="0.2">
      <c r="A1375" s="11">
        <v>45383</v>
      </c>
      <c r="B1375" s="1">
        <v>14954</v>
      </c>
      <c r="C1375" s="1" t="s">
        <v>1262</v>
      </c>
      <c r="D1375" s="1" t="s">
        <v>593</v>
      </c>
      <c r="E1375" s="5">
        <v>3411820</v>
      </c>
      <c r="F1375" s="8" t="s">
        <v>145</v>
      </c>
      <c r="G1375" s="5">
        <v>272946</v>
      </c>
      <c r="H1375" s="5">
        <v>3684766</v>
      </c>
      <c r="I1375" s="1" t="s">
        <v>593</v>
      </c>
      <c r="J1375" s="1" t="s">
        <v>162</v>
      </c>
      <c r="K1375" s="20">
        <f t="shared" si="73"/>
        <v>45413</v>
      </c>
      <c r="L1375" s="16">
        <f>+VLOOKUP(B1375,'[2]2023'!I$1540:Q$1642,9,0)</f>
        <v>3684766</v>
      </c>
      <c r="M1375" s="16">
        <f t="shared" si="74"/>
        <v>0</v>
      </c>
      <c r="N1375" s="14" t="str">
        <f>+VLOOKUP(B1375,'[2]2023'!I$1540:Q$1642,7,0)</f>
        <v>20240530</v>
      </c>
      <c r="O1375" t="s">
        <v>1372</v>
      </c>
    </row>
    <row r="1376" spans="1:15" hidden="1" x14ac:dyDescent="0.2">
      <c r="A1376" s="11">
        <v>45385</v>
      </c>
      <c r="B1376" s="1">
        <v>15027</v>
      </c>
      <c r="C1376" s="1" t="s">
        <v>1262</v>
      </c>
      <c r="D1376" s="1" t="s">
        <v>438</v>
      </c>
      <c r="E1376" s="5">
        <v>2262710</v>
      </c>
      <c r="F1376" s="8" t="s">
        <v>145</v>
      </c>
      <c r="G1376" s="5">
        <v>181017</v>
      </c>
      <c r="H1376" s="5">
        <v>2443727</v>
      </c>
      <c r="I1376" s="1" t="s">
        <v>438</v>
      </c>
      <c r="J1376" s="1" t="s">
        <v>779</v>
      </c>
      <c r="K1376" s="20">
        <f t="shared" si="73"/>
        <v>45415</v>
      </c>
      <c r="L1376" s="16">
        <f>+VLOOKUP(B1376,'[2]2023'!I$1540:Q$1642,9,0)</f>
        <v>2443727</v>
      </c>
      <c r="M1376" s="16">
        <f t="shared" si="74"/>
        <v>0</v>
      </c>
      <c r="N1376" s="14" t="str">
        <f>+VLOOKUP(B1376,'[2]2023'!I$1540:Q$1642,7,0)</f>
        <v>20240530</v>
      </c>
      <c r="O1376" t="s">
        <v>1372</v>
      </c>
    </row>
    <row r="1377" spans="1:15" hidden="1" x14ac:dyDescent="0.2">
      <c r="A1377" s="11">
        <v>45385</v>
      </c>
      <c r="B1377" s="1">
        <v>15042</v>
      </c>
      <c r="C1377" s="1" t="s">
        <v>1262</v>
      </c>
      <c r="D1377" s="1" t="s">
        <v>437</v>
      </c>
      <c r="E1377" s="5">
        <v>1745950</v>
      </c>
      <c r="F1377" s="8" t="s">
        <v>145</v>
      </c>
      <c r="G1377" s="5">
        <v>139676</v>
      </c>
      <c r="H1377" s="5">
        <v>1885626</v>
      </c>
      <c r="I1377" s="1" t="s">
        <v>437</v>
      </c>
      <c r="J1377" s="1" t="s">
        <v>456</v>
      </c>
      <c r="K1377" s="20">
        <f t="shared" si="73"/>
        <v>45415</v>
      </c>
      <c r="L1377" s="16">
        <f>+VLOOKUP(B1377,'[2]2023'!I$1540:Q$1642,9,0)</f>
        <v>1885626</v>
      </c>
      <c r="M1377" s="16">
        <f t="shared" si="74"/>
        <v>0</v>
      </c>
      <c r="N1377" s="14" t="str">
        <f>+VLOOKUP(B1377,'[2]2023'!I$1540:Q$1642,7,0)</f>
        <v>20240530</v>
      </c>
      <c r="O1377" t="s">
        <v>1372</v>
      </c>
    </row>
    <row r="1378" spans="1:15" hidden="1" x14ac:dyDescent="0.2">
      <c r="A1378" s="11">
        <v>45385</v>
      </c>
      <c r="B1378" s="1">
        <v>15069</v>
      </c>
      <c r="C1378" s="1" t="s">
        <v>1262</v>
      </c>
      <c r="D1378" s="1" t="s">
        <v>727</v>
      </c>
      <c r="E1378" s="5">
        <v>444232</v>
      </c>
      <c r="F1378" s="8" t="s">
        <v>145</v>
      </c>
      <c r="G1378" s="5">
        <v>35539</v>
      </c>
      <c r="H1378" s="5">
        <v>479771</v>
      </c>
      <c r="I1378" s="1" t="s">
        <v>727</v>
      </c>
      <c r="J1378" s="1" t="s">
        <v>243</v>
      </c>
      <c r="K1378" s="20">
        <f t="shared" si="73"/>
        <v>45415</v>
      </c>
      <c r="L1378" s="16">
        <f>+VLOOKUP(B1378,'[2]2023'!I$1540:Q$1642,9,0)</f>
        <v>479771</v>
      </c>
      <c r="M1378" s="16">
        <f t="shared" si="74"/>
        <v>0</v>
      </c>
      <c r="N1378" s="14" t="str">
        <f>+VLOOKUP(B1378,'[2]2023'!I$1540:Q$1642,7,0)</f>
        <v>20240530</v>
      </c>
      <c r="O1378" t="s">
        <v>1372</v>
      </c>
    </row>
    <row r="1379" spans="1:15" hidden="1" x14ac:dyDescent="0.2">
      <c r="A1379" s="11">
        <v>45386</v>
      </c>
      <c r="B1379" s="1">
        <v>15266</v>
      </c>
      <c r="C1379" s="1" t="s">
        <v>1262</v>
      </c>
      <c r="D1379" s="1" t="s">
        <v>996</v>
      </c>
      <c r="E1379" s="5">
        <v>3451860</v>
      </c>
      <c r="F1379" s="8" t="s">
        <v>145</v>
      </c>
      <c r="G1379" s="5">
        <v>276149</v>
      </c>
      <c r="H1379" s="5">
        <v>3728009</v>
      </c>
      <c r="I1379" s="1" t="s">
        <v>748</v>
      </c>
      <c r="J1379" s="1" t="s">
        <v>134</v>
      </c>
      <c r="K1379" s="20">
        <f t="shared" si="73"/>
        <v>45416</v>
      </c>
      <c r="L1379" s="16">
        <f>+VLOOKUP(B1379,'[2]2023'!I$1540:Q$1642,9,0)</f>
        <v>3728009</v>
      </c>
      <c r="M1379" s="16">
        <f t="shared" si="74"/>
        <v>0</v>
      </c>
      <c r="N1379" s="14" t="str">
        <f>+VLOOKUP(B1379,'[2]2023'!I$1540:Q$1642,7,0)</f>
        <v>20240530</v>
      </c>
      <c r="O1379" t="s">
        <v>1372</v>
      </c>
    </row>
    <row r="1380" spans="1:15" hidden="1" x14ac:dyDescent="0.2">
      <c r="A1380" s="11">
        <v>45387</v>
      </c>
      <c r="B1380" s="1">
        <v>15927</v>
      </c>
      <c r="C1380" s="1" t="s">
        <v>1262</v>
      </c>
      <c r="D1380" s="1" t="s">
        <v>437</v>
      </c>
      <c r="E1380" s="5">
        <v>1332696</v>
      </c>
      <c r="F1380" s="8" t="s">
        <v>145</v>
      </c>
      <c r="G1380" s="5">
        <v>106616</v>
      </c>
      <c r="H1380" s="5">
        <v>1439312</v>
      </c>
      <c r="I1380" s="1" t="s">
        <v>437</v>
      </c>
      <c r="J1380" s="1" t="s">
        <v>456</v>
      </c>
      <c r="K1380" s="20">
        <f t="shared" si="73"/>
        <v>45417</v>
      </c>
      <c r="L1380" s="16">
        <f>+VLOOKUP(B1380,'[2]2023'!I$1540:Q$1642,9,0)</f>
        <v>1439312</v>
      </c>
      <c r="M1380" s="16">
        <f t="shared" si="74"/>
        <v>0</v>
      </c>
      <c r="N1380" s="14" t="str">
        <f>+VLOOKUP(B1380,'[2]2023'!I$1540:Q$1642,7,0)</f>
        <v>20240530</v>
      </c>
      <c r="O1380" t="s">
        <v>1372</v>
      </c>
    </row>
    <row r="1381" spans="1:15" hidden="1" x14ac:dyDescent="0.2">
      <c r="A1381" s="11">
        <v>45387</v>
      </c>
      <c r="B1381" s="1">
        <v>16056</v>
      </c>
      <c r="C1381" s="1" t="s">
        <v>1262</v>
      </c>
      <c r="D1381" s="1" t="s">
        <v>394</v>
      </c>
      <c r="E1381" s="5">
        <v>758141</v>
      </c>
      <c r="F1381" s="8" t="s">
        <v>145</v>
      </c>
      <c r="G1381" s="5">
        <v>60651</v>
      </c>
      <c r="H1381" s="5">
        <v>818792</v>
      </c>
      <c r="I1381" s="1" t="s">
        <v>394</v>
      </c>
      <c r="J1381" s="1" t="s">
        <v>472</v>
      </c>
      <c r="K1381" s="20">
        <f t="shared" si="73"/>
        <v>45417</v>
      </c>
      <c r="L1381" s="16">
        <f>+VLOOKUP(B1381,'[2]2023'!I$1540:Q$1642,9,0)</f>
        <v>818792</v>
      </c>
      <c r="M1381" s="16">
        <f t="shared" si="74"/>
        <v>0</v>
      </c>
      <c r="N1381" s="14" t="str">
        <f>+VLOOKUP(B1381,'[2]2023'!I$1540:Q$1642,7,0)</f>
        <v>20240530</v>
      </c>
      <c r="O1381" t="s">
        <v>1372</v>
      </c>
    </row>
    <row r="1382" spans="1:15" hidden="1" x14ac:dyDescent="0.2">
      <c r="A1382" s="11">
        <v>45388</v>
      </c>
      <c r="B1382" s="1">
        <v>16083</v>
      </c>
      <c r="C1382" s="1" t="s">
        <v>1262</v>
      </c>
      <c r="D1382" s="1" t="s">
        <v>1354</v>
      </c>
      <c r="E1382" s="5">
        <v>643230</v>
      </c>
      <c r="F1382" s="8" t="s">
        <v>145</v>
      </c>
      <c r="G1382" s="5">
        <v>51458</v>
      </c>
      <c r="H1382" s="5">
        <v>694688</v>
      </c>
      <c r="I1382" s="1" t="s">
        <v>1264</v>
      </c>
      <c r="J1382" s="1" t="s">
        <v>1159</v>
      </c>
      <c r="K1382" s="20">
        <f t="shared" si="73"/>
        <v>45418</v>
      </c>
      <c r="L1382" s="16">
        <f>+VLOOKUP(B1382,'[2]2023'!I$1540:Q$1642,9,0)</f>
        <v>694688</v>
      </c>
      <c r="M1382" s="16">
        <f t="shared" si="74"/>
        <v>0</v>
      </c>
      <c r="N1382" s="14" t="str">
        <f>+VLOOKUP(B1382,'[2]2023'!I$1540:Q$1642,7,0)</f>
        <v>20240530</v>
      </c>
      <c r="O1382" t="s">
        <v>1372</v>
      </c>
    </row>
    <row r="1383" spans="1:15" hidden="1" x14ac:dyDescent="0.2">
      <c r="A1383" s="11">
        <v>45390</v>
      </c>
      <c r="B1383" s="1">
        <v>16112</v>
      </c>
      <c r="C1383" s="1" t="s">
        <v>1262</v>
      </c>
      <c r="D1383" s="1" t="s">
        <v>393</v>
      </c>
      <c r="E1383" s="5">
        <v>1190660</v>
      </c>
      <c r="F1383" s="8" t="s">
        <v>145</v>
      </c>
      <c r="G1383" s="5">
        <v>95253</v>
      </c>
      <c r="H1383" s="5">
        <v>1285913</v>
      </c>
      <c r="I1383" s="1" t="s">
        <v>393</v>
      </c>
      <c r="J1383" s="1" t="s">
        <v>677</v>
      </c>
      <c r="K1383" s="20">
        <f t="shared" si="73"/>
        <v>45420</v>
      </c>
      <c r="L1383" s="16">
        <f>+VLOOKUP(B1383,'[2]2023'!I$1540:Q$1642,9,0)</f>
        <v>1285913</v>
      </c>
      <c r="M1383" s="16">
        <f t="shared" si="74"/>
        <v>0</v>
      </c>
      <c r="N1383" s="14" t="str">
        <f>+VLOOKUP(B1383,'[2]2023'!I$1540:Q$1642,7,0)</f>
        <v>20240530</v>
      </c>
      <c r="O1383" t="s">
        <v>1372</v>
      </c>
    </row>
    <row r="1384" spans="1:15" hidden="1" x14ac:dyDescent="0.2">
      <c r="A1384" s="11">
        <v>45390</v>
      </c>
      <c r="B1384" s="1">
        <v>16114</v>
      </c>
      <c r="C1384" s="1" t="s">
        <v>1262</v>
      </c>
      <c r="D1384" s="1" t="s">
        <v>1355</v>
      </c>
      <c r="E1384" s="5">
        <v>3293210</v>
      </c>
      <c r="F1384" s="8" t="s">
        <v>145</v>
      </c>
      <c r="G1384" s="5">
        <v>263457</v>
      </c>
      <c r="H1384" s="5">
        <v>3556667</v>
      </c>
      <c r="I1384" s="1" t="s">
        <v>302</v>
      </c>
      <c r="J1384" s="1" t="s">
        <v>375</v>
      </c>
      <c r="K1384" s="20">
        <f t="shared" si="73"/>
        <v>45420</v>
      </c>
      <c r="L1384" s="16">
        <f>+VLOOKUP(B1384,'[2]2023'!I$1540:Q$1642,9,0)</f>
        <v>3556667</v>
      </c>
      <c r="M1384" s="16">
        <f t="shared" si="74"/>
        <v>0</v>
      </c>
      <c r="N1384" s="14" t="str">
        <f>+VLOOKUP(B1384,'[2]2023'!I$1540:Q$1642,7,0)</f>
        <v>20240530</v>
      </c>
      <c r="O1384" t="s">
        <v>1372</v>
      </c>
    </row>
    <row r="1385" spans="1:15" hidden="1" x14ac:dyDescent="0.2">
      <c r="A1385" s="11">
        <v>45391</v>
      </c>
      <c r="B1385" s="1">
        <v>16132</v>
      </c>
      <c r="C1385" s="1" t="s">
        <v>1262</v>
      </c>
      <c r="D1385" s="1" t="s">
        <v>1356</v>
      </c>
      <c r="E1385" s="5">
        <v>506030</v>
      </c>
      <c r="F1385" s="8" t="s">
        <v>145</v>
      </c>
      <c r="G1385" s="5">
        <v>40482</v>
      </c>
      <c r="H1385" s="5">
        <v>546512</v>
      </c>
      <c r="I1385" s="1" t="s">
        <v>251</v>
      </c>
      <c r="J1385" s="1" t="s">
        <v>745</v>
      </c>
      <c r="K1385" s="20">
        <f t="shared" si="73"/>
        <v>45421</v>
      </c>
      <c r="L1385" s="16">
        <f>+VLOOKUP(B1385,'[2]2023'!I$1540:Q$1642,9,0)</f>
        <v>546512</v>
      </c>
      <c r="M1385" s="16">
        <f t="shared" si="74"/>
        <v>0</v>
      </c>
      <c r="N1385" s="14" t="str">
        <f>+VLOOKUP(B1385,'[2]2023'!I$1540:Q$1642,7,0)</f>
        <v>20240530</v>
      </c>
      <c r="O1385" t="s">
        <v>1372</v>
      </c>
    </row>
    <row r="1386" spans="1:15" hidden="1" x14ac:dyDescent="0.2">
      <c r="A1386" s="11">
        <v>45391</v>
      </c>
      <c r="B1386" s="1">
        <v>16133</v>
      </c>
      <c r="C1386" s="1" t="s">
        <v>1262</v>
      </c>
      <c r="D1386" s="1" t="s">
        <v>1357</v>
      </c>
      <c r="E1386" s="5">
        <v>1495696</v>
      </c>
      <c r="F1386" s="8" t="s">
        <v>145</v>
      </c>
      <c r="G1386" s="5">
        <v>119656</v>
      </c>
      <c r="H1386" s="5">
        <v>1615352</v>
      </c>
      <c r="I1386" s="1" t="s">
        <v>1264</v>
      </c>
      <c r="J1386" s="1" t="s">
        <v>1159</v>
      </c>
      <c r="K1386" s="20">
        <f t="shared" si="73"/>
        <v>45421</v>
      </c>
      <c r="L1386" s="16">
        <f>+VLOOKUP(B1386,'[2]2023'!I$1540:Q$1642,9,0)</f>
        <v>1615352</v>
      </c>
      <c r="M1386" s="16">
        <f t="shared" si="74"/>
        <v>0</v>
      </c>
      <c r="N1386" s="14" t="str">
        <f>+VLOOKUP(B1386,'[2]2023'!I$1540:Q$1642,7,0)</f>
        <v>20240530</v>
      </c>
      <c r="O1386" t="s">
        <v>1372</v>
      </c>
    </row>
    <row r="1387" spans="1:15" hidden="1" x14ac:dyDescent="0.2">
      <c r="A1387" s="11">
        <v>45392</v>
      </c>
      <c r="B1387" s="1">
        <v>16210</v>
      </c>
      <c r="C1387" s="1" t="s">
        <v>1262</v>
      </c>
      <c r="D1387" s="1" t="s">
        <v>996</v>
      </c>
      <c r="E1387" s="5">
        <v>3801040</v>
      </c>
      <c r="F1387" s="8" t="s">
        <v>145</v>
      </c>
      <c r="G1387" s="5">
        <v>304083</v>
      </c>
      <c r="H1387" s="5">
        <v>4105123</v>
      </c>
      <c r="I1387" s="1" t="s">
        <v>748</v>
      </c>
      <c r="J1387" s="1" t="s">
        <v>134</v>
      </c>
      <c r="K1387" s="20">
        <f t="shared" si="73"/>
        <v>45422</v>
      </c>
      <c r="L1387" s="16">
        <f>+VLOOKUP(B1387,'[2]2023'!I$1540:Q$1642,9,0)</f>
        <v>4105123</v>
      </c>
      <c r="M1387" s="16">
        <f t="shared" si="74"/>
        <v>0</v>
      </c>
      <c r="N1387" s="14" t="str">
        <f>+VLOOKUP(B1387,'[2]2023'!I$1540:Q$1642,7,0)</f>
        <v>20240530</v>
      </c>
      <c r="O1387" t="s">
        <v>1372</v>
      </c>
    </row>
    <row r="1388" spans="1:15" hidden="1" x14ac:dyDescent="0.2">
      <c r="A1388" s="11">
        <v>45393</v>
      </c>
      <c r="B1388" s="1">
        <v>16293</v>
      </c>
      <c r="C1388" s="1" t="s">
        <v>1262</v>
      </c>
      <c r="D1388" s="1" t="s">
        <v>593</v>
      </c>
      <c r="E1388" s="5">
        <v>3801040</v>
      </c>
      <c r="F1388" s="8" t="s">
        <v>145</v>
      </c>
      <c r="G1388" s="5">
        <v>304083</v>
      </c>
      <c r="H1388" s="5">
        <v>4105123</v>
      </c>
      <c r="I1388" s="1" t="s">
        <v>593</v>
      </c>
      <c r="J1388" s="1" t="s">
        <v>162</v>
      </c>
      <c r="K1388" s="20">
        <f t="shared" si="73"/>
        <v>45423</v>
      </c>
      <c r="L1388" s="16">
        <f>+VLOOKUP(B1388,'[2]2023'!I$1540:Q$1642,9,0)</f>
        <v>4105123</v>
      </c>
      <c r="M1388" s="16">
        <f t="shared" si="74"/>
        <v>0</v>
      </c>
      <c r="N1388" s="14" t="str">
        <f>+VLOOKUP(B1388,'[2]2023'!I$1540:Q$1642,7,0)</f>
        <v>20240530</v>
      </c>
      <c r="O1388" t="s">
        <v>1372</v>
      </c>
    </row>
    <row r="1389" spans="1:15" hidden="1" x14ac:dyDescent="0.2">
      <c r="A1389" s="11">
        <v>45397</v>
      </c>
      <c r="B1389" s="1">
        <v>17314</v>
      </c>
      <c r="C1389" s="1" t="s">
        <v>1262</v>
      </c>
      <c r="D1389" s="1" t="s">
        <v>393</v>
      </c>
      <c r="E1389" s="5">
        <v>1608075</v>
      </c>
      <c r="F1389" s="8" t="s">
        <v>145</v>
      </c>
      <c r="G1389" s="5">
        <v>128646</v>
      </c>
      <c r="H1389" s="5">
        <v>1736721</v>
      </c>
      <c r="I1389" s="1" t="s">
        <v>393</v>
      </c>
      <c r="J1389" s="1" t="s">
        <v>677</v>
      </c>
      <c r="K1389" s="20">
        <f t="shared" si="73"/>
        <v>45427</v>
      </c>
      <c r="L1389" s="16">
        <f>+VLOOKUP(B1389,'[2]2023'!I$1643:Q$1721,9,0)</f>
        <v>1736721</v>
      </c>
      <c r="M1389" s="16">
        <f t="shared" si="74"/>
        <v>0</v>
      </c>
      <c r="N1389" s="14" t="str">
        <f>+VLOOKUP(B1389,'[2]2023'!I$1643:Q$1721,7,0)</f>
        <v>20240610</v>
      </c>
      <c r="O1389" t="s">
        <v>1377</v>
      </c>
    </row>
    <row r="1390" spans="1:15" hidden="1" x14ac:dyDescent="0.2">
      <c r="A1390" s="11">
        <v>45401</v>
      </c>
      <c r="B1390" s="1">
        <v>18389</v>
      </c>
      <c r="C1390" s="1" t="s">
        <v>1262</v>
      </c>
      <c r="D1390" s="1" t="s">
        <v>1358</v>
      </c>
      <c r="E1390" s="5">
        <v>980255</v>
      </c>
      <c r="F1390" s="8" t="s">
        <v>145</v>
      </c>
      <c r="G1390" s="5">
        <v>78420</v>
      </c>
      <c r="H1390" s="5">
        <v>1058675</v>
      </c>
      <c r="I1390" s="1" t="s">
        <v>1264</v>
      </c>
      <c r="J1390" s="1" t="s">
        <v>1159</v>
      </c>
      <c r="K1390" s="20">
        <f t="shared" si="73"/>
        <v>45431</v>
      </c>
      <c r="L1390" s="16">
        <f>+VLOOKUP(B1390,'[2]2023'!I$1643:Q$1721,9,0)</f>
        <v>1058675</v>
      </c>
      <c r="M1390" s="16">
        <f t="shared" si="74"/>
        <v>0</v>
      </c>
      <c r="N1390" s="14" t="str">
        <f>+VLOOKUP(B1390,'[2]2023'!I$1643:Q$1721,7,0)</f>
        <v>20240610</v>
      </c>
      <c r="O1390" t="s">
        <v>1377</v>
      </c>
    </row>
    <row r="1391" spans="1:15" hidden="1" x14ac:dyDescent="0.2">
      <c r="A1391" s="11">
        <v>45401</v>
      </c>
      <c r="B1391" s="1">
        <v>18400</v>
      </c>
      <c r="C1391" s="1" t="s">
        <v>1262</v>
      </c>
      <c r="D1391" s="1" t="s">
        <v>996</v>
      </c>
      <c r="E1391" s="5">
        <v>3984630</v>
      </c>
      <c r="F1391" s="8" t="s">
        <v>145</v>
      </c>
      <c r="G1391" s="5">
        <v>318770</v>
      </c>
      <c r="H1391" s="5">
        <v>4303400</v>
      </c>
      <c r="I1391" s="1" t="s">
        <v>748</v>
      </c>
      <c r="J1391" s="1" t="s">
        <v>134</v>
      </c>
      <c r="K1391" s="20">
        <f t="shared" si="73"/>
        <v>45431</v>
      </c>
      <c r="L1391" s="16">
        <f>+VLOOKUP(B1391,'[2]2023'!I$1643:Q$1721,9,0)</f>
        <v>4303400</v>
      </c>
      <c r="M1391" s="16">
        <f t="shared" si="74"/>
        <v>0</v>
      </c>
      <c r="N1391" s="14" t="str">
        <f>+VLOOKUP(B1391,'[2]2023'!I$1643:Q$1721,7,0)</f>
        <v>20240610</v>
      </c>
      <c r="O1391" t="s">
        <v>1377</v>
      </c>
    </row>
    <row r="1392" spans="1:15" hidden="1" x14ac:dyDescent="0.2">
      <c r="A1392" s="11">
        <v>45401</v>
      </c>
      <c r="B1392" s="1">
        <v>18530</v>
      </c>
      <c r="C1392" s="1" t="s">
        <v>1262</v>
      </c>
      <c r="D1392" s="1" t="s">
        <v>727</v>
      </c>
      <c r="E1392" s="5">
        <v>444230</v>
      </c>
      <c r="F1392" s="8" t="s">
        <v>145</v>
      </c>
      <c r="G1392" s="5">
        <v>35538</v>
      </c>
      <c r="H1392" s="5">
        <v>479768</v>
      </c>
      <c r="I1392" s="1" t="s">
        <v>727</v>
      </c>
      <c r="J1392" s="1" t="s">
        <v>243</v>
      </c>
      <c r="K1392" s="20">
        <f t="shared" si="73"/>
        <v>45431</v>
      </c>
      <c r="L1392" s="16">
        <f>+VLOOKUP(B1392,'[2]2023'!I$1643:Q$1721,9,0)</f>
        <v>479768</v>
      </c>
      <c r="M1392" s="16">
        <f t="shared" si="74"/>
        <v>0</v>
      </c>
      <c r="N1392" s="14" t="str">
        <f>+VLOOKUP(B1392,'[2]2023'!I$1643:Q$1721,7,0)</f>
        <v>20240610</v>
      </c>
      <c r="O1392" t="s">
        <v>1377</v>
      </c>
    </row>
    <row r="1393" spans="1:15" hidden="1" x14ac:dyDescent="0.2">
      <c r="A1393" s="11">
        <v>45401</v>
      </c>
      <c r="B1393" s="1">
        <v>18531</v>
      </c>
      <c r="C1393" s="1" t="s">
        <v>1262</v>
      </c>
      <c r="D1393" s="1" t="s">
        <v>593</v>
      </c>
      <c r="E1393" s="5">
        <v>6650010</v>
      </c>
      <c r="F1393" s="8" t="s">
        <v>145</v>
      </c>
      <c r="G1393" s="5">
        <v>532001</v>
      </c>
      <c r="H1393" s="5">
        <v>7182011</v>
      </c>
      <c r="I1393" s="1" t="s">
        <v>593</v>
      </c>
      <c r="J1393" s="1" t="s">
        <v>162</v>
      </c>
      <c r="K1393" s="20">
        <f t="shared" si="73"/>
        <v>45431</v>
      </c>
      <c r="L1393" s="16">
        <f>+VLOOKUP(B1393,'[2]2023'!I$1643:Q$1721,9,0)</f>
        <v>7182011</v>
      </c>
      <c r="M1393" s="16">
        <f t="shared" si="74"/>
        <v>0</v>
      </c>
      <c r="N1393" s="14" t="str">
        <f>+VLOOKUP(B1393,'[2]2023'!I$1643:Q$1721,7,0)</f>
        <v>20240610</v>
      </c>
      <c r="O1393" t="s">
        <v>1377</v>
      </c>
    </row>
    <row r="1394" spans="1:15" hidden="1" x14ac:dyDescent="0.2">
      <c r="A1394" s="11">
        <v>45404</v>
      </c>
      <c r="B1394" s="1">
        <v>18627</v>
      </c>
      <c r="C1394" s="1" t="s">
        <v>1262</v>
      </c>
      <c r="D1394" s="1" t="s">
        <v>974</v>
      </c>
      <c r="E1394" s="5">
        <v>444230</v>
      </c>
      <c r="F1394" s="8" t="s">
        <v>145</v>
      </c>
      <c r="G1394" s="5">
        <v>35538</v>
      </c>
      <c r="H1394" s="5">
        <v>479768</v>
      </c>
      <c r="I1394" s="1" t="s">
        <v>748</v>
      </c>
      <c r="J1394" s="1" t="s">
        <v>134</v>
      </c>
      <c r="K1394" s="20">
        <f t="shared" si="73"/>
        <v>45434</v>
      </c>
      <c r="L1394" s="16">
        <f>+VLOOKUP(B1394,'[2]2023'!I$1643:Q$1721,9,0)</f>
        <v>479768</v>
      </c>
      <c r="M1394" s="16">
        <f t="shared" si="74"/>
        <v>0</v>
      </c>
      <c r="N1394" s="14" t="str">
        <f>+VLOOKUP(B1394,'[2]2023'!I$1643:Q$1721,7,0)</f>
        <v>20240610</v>
      </c>
      <c r="O1394" t="s">
        <v>1377</v>
      </c>
    </row>
    <row r="1395" spans="1:15" hidden="1" x14ac:dyDescent="0.2">
      <c r="A1395" s="11">
        <v>45404</v>
      </c>
      <c r="B1395" s="1">
        <v>18666</v>
      </c>
      <c r="C1395" s="1" t="s">
        <v>1262</v>
      </c>
      <c r="D1395" s="1" t="s">
        <v>1359</v>
      </c>
      <c r="E1395" s="5">
        <v>2788980</v>
      </c>
      <c r="F1395" s="8" t="s">
        <v>145</v>
      </c>
      <c r="G1395" s="5">
        <v>223118</v>
      </c>
      <c r="H1395" s="5">
        <v>3012098</v>
      </c>
      <c r="I1395" s="1" t="s">
        <v>1264</v>
      </c>
      <c r="J1395" s="1" t="s">
        <v>1159</v>
      </c>
      <c r="K1395" s="20">
        <f t="shared" si="73"/>
        <v>45434</v>
      </c>
      <c r="L1395" s="16">
        <f>+VLOOKUP(B1395,'[2]2023'!I$1643:Q$1721,9,0)</f>
        <v>3012098</v>
      </c>
      <c r="M1395" s="16">
        <f t="shared" si="74"/>
        <v>0</v>
      </c>
      <c r="N1395" s="14" t="str">
        <f>+VLOOKUP(B1395,'[2]2023'!I$1643:Q$1721,7,0)</f>
        <v>20240610</v>
      </c>
      <c r="O1395" t="s">
        <v>1377</v>
      </c>
    </row>
    <row r="1396" spans="1:15" hidden="1" x14ac:dyDescent="0.2">
      <c r="A1396" s="11">
        <v>45406</v>
      </c>
      <c r="B1396" s="1">
        <v>18804</v>
      </c>
      <c r="C1396" s="1" t="s">
        <v>1262</v>
      </c>
      <c r="D1396" s="1" t="s">
        <v>394</v>
      </c>
      <c r="E1396" s="5">
        <v>1424485</v>
      </c>
      <c r="F1396" s="8" t="s">
        <v>145</v>
      </c>
      <c r="G1396" s="5">
        <v>113959</v>
      </c>
      <c r="H1396" s="5">
        <v>1538444</v>
      </c>
      <c r="I1396" s="1" t="s">
        <v>394</v>
      </c>
      <c r="J1396" s="1" t="s">
        <v>472</v>
      </c>
      <c r="K1396" s="20">
        <f t="shared" si="73"/>
        <v>45436</v>
      </c>
      <c r="L1396" s="16">
        <f>+VLOOKUP(B1396,'[2]2023'!I$1643:Q$1721,9,0)</f>
        <v>1538444</v>
      </c>
      <c r="M1396" s="16">
        <f t="shared" si="74"/>
        <v>0</v>
      </c>
      <c r="N1396" s="14" t="str">
        <f>+VLOOKUP(B1396,'[2]2023'!I$1643:Q$1721,7,0)</f>
        <v>20240610</v>
      </c>
      <c r="O1396" t="s">
        <v>1377</v>
      </c>
    </row>
    <row r="1397" spans="1:15" hidden="1" x14ac:dyDescent="0.2">
      <c r="A1397" s="11">
        <v>45406</v>
      </c>
      <c r="B1397" s="1">
        <v>18805</v>
      </c>
      <c r="C1397" s="1" t="s">
        <v>1262</v>
      </c>
      <c r="D1397" s="1" t="s">
        <v>207</v>
      </c>
      <c r="E1397" s="5">
        <v>4873090</v>
      </c>
      <c r="F1397" s="8" t="s">
        <v>145</v>
      </c>
      <c r="G1397" s="5">
        <v>389847</v>
      </c>
      <c r="H1397" s="5">
        <v>5262937</v>
      </c>
      <c r="I1397" s="1" t="s">
        <v>207</v>
      </c>
      <c r="J1397" s="1" t="s">
        <v>706</v>
      </c>
      <c r="K1397" s="20">
        <f t="shared" si="73"/>
        <v>45436</v>
      </c>
      <c r="L1397" s="16">
        <f>+VLOOKUP(B1397,'[2]2023'!I$1722:Q$1816,9,0)</f>
        <v>5262937</v>
      </c>
      <c r="M1397" s="16">
        <f t="shared" si="74"/>
        <v>0</v>
      </c>
      <c r="N1397" s="14" t="str">
        <f>+VLOOKUP(B1397,'[2]2023'!I$1722:Q$1816,7,0)</f>
        <v>20240730</v>
      </c>
      <c r="O1397" t="s">
        <v>1390</v>
      </c>
    </row>
    <row r="1398" spans="1:15" hidden="1" x14ac:dyDescent="0.2">
      <c r="A1398" s="11">
        <v>45406</v>
      </c>
      <c r="B1398" s="1">
        <v>18806</v>
      </c>
      <c r="C1398" s="1" t="s">
        <v>1262</v>
      </c>
      <c r="D1398" s="1" t="s">
        <v>393</v>
      </c>
      <c r="E1398" s="5">
        <v>4168220</v>
      </c>
      <c r="F1398" s="8" t="s">
        <v>145</v>
      </c>
      <c r="G1398" s="5">
        <v>333458</v>
      </c>
      <c r="H1398" s="5">
        <v>4501678</v>
      </c>
      <c r="I1398" s="1" t="s">
        <v>393</v>
      </c>
      <c r="J1398" s="1" t="s">
        <v>677</v>
      </c>
      <c r="K1398" s="20">
        <f t="shared" si="73"/>
        <v>45436</v>
      </c>
      <c r="L1398" s="16">
        <f>+VLOOKUP(B1398,'[2]2023'!I$1643:Q$1721,9,0)</f>
        <v>4501678</v>
      </c>
      <c r="M1398" s="16">
        <f t="shared" si="74"/>
        <v>0</v>
      </c>
      <c r="N1398" s="14" t="str">
        <f>+VLOOKUP(B1398,'[2]2023'!I$1643:Q$1721,7,0)</f>
        <v>20240610</v>
      </c>
      <c r="O1398" t="s">
        <v>1377</v>
      </c>
    </row>
    <row r="1399" spans="1:15" hidden="1" x14ac:dyDescent="0.2">
      <c r="A1399" s="11">
        <v>45406</v>
      </c>
      <c r="B1399" s="1">
        <v>18807</v>
      </c>
      <c r="C1399" s="1" t="s">
        <v>1262</v>
      </c>
      <c r="D1399" s="1" t="s">
        <v>593</v>
      </c>
      <c r="E1399" s="5">
        <v>3553840</v>
      </c>
      <c r="F1399" s="8" t="s">
        <v>145</v>
      </c>
      <c r="G1399" s="5">
        <v>284307</v>
      </c>
      <c r="H1399" s="5">
        <v>3838147</v>
      </c>
      <c r="I1399" s="1" t="s">
        <v>593</v>
      </c>
      <c r="J1399" s="1" t="s">
        <v>162</v>
      </c>
      <c r="K1399" s="20">
        <f t="shared" si="73"/>
        <v>45436</v>
      </c>
      <c r="L1399" s="16">
        <f>+VLOOKUP(B1399,'[2]2023'!I$1643:Q$1721,9,0)</f>
        <v>3838147</v>
      </c>
      <c r="M1399" s="16">
        <f t="shared" si="74"/>
        <v>0</v>
      </c>
      <c r="N1399" s="14" t="str">
        <f>+VLOOKUP(B1399,'[2]2023'!I$1643:Q$1721,7,0)</f>
        <v>20240610</v>
      </c>
      <c r="O1399" t="s">
        <v>1377</v>
      </c>
    </row>
    <row r="1400" spans="1:15" hidden="1" x14ac:dyDescent="0.2">
      <c r="A1400" s="11">
        <v>45406</v>
      </c>
      <c r="B1400" s="1">
        <v>18808</v>
      </c>
      <c r="C1400" s="1" t="s">
        <v>1262</v>
      </c>
      <c r="D1400" s="1" t="s">
        <v>727</v>
      </c>
      <c r="E1400" s="5">
        <v>1066152</v>
      </c>
      <c r="F1400" s="8" t="s">
        <v>145</v>
      </c>
      <c r="G1400" s="5">
        <v>85292</v>
      </c>
      <c r="H1400" s="5">
        <v>1151444</v>
      </c>
      <c r="I1400" s="1" t="s">
        <v>727</v>
      </c>
      <c r="J1400" s="1" t="s">
        <v>243</v>
      </c>
      <c r="K1400" s="20">
        <f t="shared" si="73"/>
        <v>45436</v>
      </c>
      <c r="L1400" s="16">
        <f>+VLOOKUP(B1400,'[2]2023'!I$1643:Q$1721,9,0)</f>
        <v>1151444</v>
      </c>
      <c r="M1400" s="16">
        <f t="shared" si="74"/>
        <v>0</v>
      </c>
      <c r="N1400" s="14" t="str">
        <f>+VLOOKUP(B1400,'[2]2023'!I$1643:Q$1721,7,0)</f>
        <v>20240610</v>
      </c>
      <c r="O1400" t="s">
        <v>1377</v>
      </c>
    </row>
    <row r="1401" spans="1:15" hidden="1" x14ac:dyDescent="0.2">
      <c r="A1401" s="11">
        <v>45408</v>
      </c>
      <c r="B1401" s="1">
        <v>19764</v>
      </c>
      <c r="C1401" s="1" t="s">
        <v>1262</v>
      </c>
      <c r="D1401" s="1" t="s">
        <v>996</v>
      </c>
      <c r="E1401" s="5">
        <v>5060300</v>
      </c>
      <c r="F1401" s="8" t="s">
        <v>145</v>
      </c>
      <c r="G1401" s="5">
        <v>404824</v>
      </c>
      <c r="H1401" s="5">
        <v>5465124</v>
      </c>
      <c r="I1401" s="1" t="s">
        <v>748</v>
      </c>
      <c r="J1401" s="1" t="s">
        <v>134</v>
      </c>
      <c r="K1401" s="20">
        <f t="shared" si="73"/>
        <v>45438</v>
      </c>
      <c r="L1401" s="16">
        <f>+VLOOKUP(B1401,'[2]2023'!I$1643:Q$1721,9,0)</f>
        <v>5465124</v>
      </c>
      <c r="M1401" s="16">
        <f t="shared" si="74"/>
        <v>0</v>
      </c>
      <c r="N1401" s="14" t="str">
        <f>+VLOOKUP(B1401,'[2]2023'!I$1643:Q$1721,7,0)</f>
        <v>20240610</v>
      </c>
      <c r="O1401" t="s">
        <v>1377</v>
      </c>
    </row>
    <row r="1402" spans="1:15" hidden="1" x14ac:dyDescent="0.2">
      <c r="A1402" s="11">
        <v>45408</v>
      </c>
      <c r="B1402" s="1">
        <v>19781</v>
      </c>
      <c r="C1402" s="1" t="s">
        <v>1262</v>
      </c>
      <c r="D1402" s="1" t="s">
        <v>437</v>
      </c>
      <c r="E1402" s="5">
        <v>950260</v>
      </c>
      <c r="F1402" s="8" t="s">
        <v>145</v>
      </c>
      <c r="G1402" s="5">
        <v>76021</v>
      </c>
      <c r="H1402" s="5">
        <v>1026281</v>
      </c>
      <c r="I1402" s="1" t="s">
        <v>437</v>
      </c>
      <c r="J1402" s="1" t="s">
        <v>456</v>
      </c>
      <c r="K1402" s="20">
        <f t="shared" si="73"/>
        <v>45438</v>
      </c>
      <c r="L1402" s="16">
        <f>+VLOOKUP(B1402,'[2]2023'!I$1643:Q$1721,9,0)</f>
        <v>1026281</v>
      </c>
      <c r="M1402" s="16">
        <f t="shared" si="74"/>
        <v>0</v>
      </c>
      <c r="N1402" s="14" t="str">
        <f>+VLOOKUP(B1402,'[2]2023'!I$1643:Q$1721,7,0)</f>
        <v>20240610</v>
      </c>
      <c r="O1402" t="s">
        <v>1377</v>
      </c>
    </row>
    <row r="1403" spans="1:15" hidden="1" x14ac:dyDescent="0.2">
      <c r="A1403" s="11">
        <v>45413</v>
      </c>
      <c r="B1403" s="1">
        <v>20037</v>
      </c>
      <c r="C1403" s="1" t="s">
        <v>1262</v>
      </c>
      <c r="D1403" s="1" t="s">
        <v>393</v>
      </c>
      <c r="E1403" s="5">
        <v>2530150</v>
      </c>
      <c r="F1403" s="8" t="s">
        <v>145</v>
      </c>
      <c r="G1403" s="5">
        <v>202412</v>
      </c>
      <c r="H1403" s="5">
        <f>+E1403+G1403</f>
        <v>2732562</v>
      </c>
      <c r="I1403" s="1" t="s">
        <v>393</v>
      </c>
      <c r="J1403" s="1" t="s">
        <v>677</v>
      </c>
      <c r="K1403" s="20">
        <f t="shared" ref="K1403:K1466" si="75">30+A1403</f>
        <v>45443</v>
      </c>
      <c r="L1403" s="16">
        <f>+VLOOKUP(B1403,'[2]2023'!I$1643:Q$1721,9,0)</f>
        <v>2732562</v>
      </c>
      <c r="M1403" s="16">
        <f t="shared" ref="M1403:M1466" si="76">+L1403-H1403</f>
        <v>0</v>
      </c>
      <c r="N1403" s="14" t="str">
        <f>+VLOOKUP(B1403,'[2]2023'!I$1643:Q$1721,7,0)</f>
        <v>20240628</v>
      </c>
      <c r="O1403" t="s">
        <v>1378</v>
      </c>
    </row>
    <row r="1404" spans="1:15" hidden="1" x14ac:dyDescent="0.2">
      <c r="A1404" s="11">
        <v>45420</v>
      </c>
      <c r="B1404" s="1">
        <v>3467</v>
      </c>
      <c r="C1404" s="1" t="s">
        <v>1265</v>
      </c>
      <c r="D1404" s="1" t="s">
        <v>1304</v>
      </c>
      <c r="E1404" s="5">
        <v>-107615</v>
      </c>
      <c r="F1404" s="28">
        <v>0.1</v>
      </c>
      <c r="G1404" s="5">
        <v>-10762</v>
      </c>
      <c r="H1404" s="5">
        <f t="shared" ref="H1404:H1467" si="77">+E1404+G1404</f>
        <v>-118377</v>
      </c>
      <c r="I1404" s="1" t="s">
        <v>207</v>
      </c>
      <c r="J1404" s="1" t="s">
        <v>706</v>
      </c>
      <c r="K1404" s="20">
        <f t="shared" si="75"/>
        <v>45450</v>
      </c>
      <c r="L1404" s="16">
        <f>+VLOOKUP(B1404,'[2]2023'!I$1540:Q$1642,9,0)</f>
        <v>-118376</v>
      </c>
      <c r="M1404" s="16">
        <f t="shared" si="76"/>
        <v>1</v>
      </c>
      <c r="N1404" s="14" t="str">
        <f>+VLOOKUP(B1404,'[2]2023'!I$1540:Q$1642,7,0)</f>
        <v>20240510</v>
      </c>
      <c r="O1404" t="s">
        <v>1371</v>
      </c>
    </row>
    <row r="1405" spans="1:15" hidden="1" x14ac:dyDescent="0.2">
      <c r="A1405" s="11">
        <v>45420</v>
      </c>
      <c r="B1405" s="1">
        <v>4462</v>
      </c>
      <c r="C1405" s="1" t="s">
        <v>1265</v>
      </c>
      <c r="D1405" s="1" t="s">
        <v>1304</v>
      </c>
      <c r="E1405" s="5">
        <v>-86022</v>
      </c>
      <c r="F1405" s="28">
        <v>0.1</v>
      </c>
      <c r="G1405" s="5">
        <v>-8602</v>
      </c>
      <c r="H1405" s="5">
        <f t="shared" si="77"/>
        <v>-94624</v>
      </c>
      <c r="I1405" s="1" t="s">
        <v>437</v>
      </c>
      <c r="J1405" s="1" t="s">
        <v>456</v>
      </c>
      <c r="K1405" s="20">
        <f t="shared" si="75"/>
        <v>45450</v>
      </c>
      <c r="L1405" s="16">
        <f>+VLOOKUP(B1405,'[2]2023'!I$1540:Q$1642,9,0)</f>
        <v>-94624</v>
      </c>
      <c r="M1405" s="16">
        <f t="shared" si="76"/>
        <v>0</v>
      </c>
      <c r="N1405" s="14" t="str">
        <f>+VLOOKUP(B1405,'[2]2023'!I$1540:Q$1642,7,0)</f>
        <v>20240510</v>
      </c>
      <c r="O1405" t="s">
        <v>1371</v>
      </c>
    </row>
    <row r="1406" spans="1:15" hidden="1" x14ac:dyDescent="0.2">
      <c r="A1406" s="11">
        <v>45420</v>
      </c>
      <c r="B1406" s="1">
        <v>5743</v>
      </c>
      <c r="C1406" s="1" t="s">
        <v>1317</v>
      </c>
      <c r="D1406" s="1" t="s">
        <v>1197</v>
      </c>
      <c r="E1406" s="5">
        <v>-276629</v>
      </c>
      <c r="F1406" s="28">
        <v>0.1</v>
      </c>
      <c r="G1406" s="5">
        <v>-27663</v>
      </c>
      <c r="H1406" s="5">
        <f t="shared" si="77"/>
        <v>-304292</v>
      </c>
      <c r="I1406" s="1" t="s">
        <v>748</v>
      </c>
      <c r="J1406" s="1" t="s">
        <v>134</v>
      </c>
      <c r="K1406" s="20">
        <f t="shared" si="75"/>
        <v>45450</v>
      </c>
      <c r="L1406" s="16">
        <f>+VLOOKUP(B1406,'[2]2023'!I$1540:Q$1642,9,0)</f>
        <v>-304292</v>
      </c>
      <c r="M1406" s="16">
        <f t="shared" si="76"/>
        <v>0</v>
      </c>
      <c r="N1406" s="14" t="str">
        <f>+VLOOKUP(B1406,'[2]2023'!I$1540:Q$1642,7,0)</f>
        <v>20240510</v>
      </c>
      <c r="O1406" t="s">
        <v>1371</v>
      </c>
    </row>
    <row r="1407" spans="1:15" hidden="1" x14ac:dyDescent="0.2">
      <c r="A1407" s="11">
        <v>45422</v>
      </c>
      <c r="B1407" s="1">
        <v>6089</v>
      </c>
      <c r="C1407" s="1" t="s">
        <v>1317</v>
      </c>
      <c r="D1407" s="1" t="s">
        <v>1343</v>
      </c>
      <c r="E1407" s="5">
        <v>-922097</v>
      </c>
      <c r="F1407" s="8" t="s">
        <v>145</v>
      </c>
      <c r="G1407" s="5">
        <v>-73768</v>
      </c>
      <c r="H1407" s="5">
        <f t="shared" si="77"/>
        <v>-995865</v>
      </c>
      <c r="I1407" s="1" t="s">
        <v>748</v>
      </c>
      <c r="J1407" s="1" t="s">
        <v>134</v>
      </c>
      <c r="K1407" s="20">
        <f t="shared" si="75"/>
        <v>45452</v>
      </c>
      <c r="L1407" s="16">
        <f>+VLOOKUP(B1407,'[2]2023'!I$1540:Q$1642,9,0)</f>
        <v>-995865</v>
      </c>
      <c r="M1407" s="16">
        <f t="shared" si="76"/>
        <v>0</v>
      </c>
      <c r="N1407" s="14" t="str">
        <f>+VLOOKUP(B1407,'[2]2023'!I$1540:Q$1642,7,0)</f>
        <v>20240510</v>
      </c>
      <c r="O1407" t="s">
        <v>1371</v>
      </c>
    </row>
    <row r="1408" spans="1:15" hidden="1" x14ac:dyDescent="0.2">
      <c r="A1408" s="11">
        <v>45423</v>
      </c>
      <c r="B1408" s="1">
        <v>3899</v>
      </c>
      <c r="C1408" s="1" t="s">
        <v>1265</v>
      </c>
      <c r="D1408" s="1" t="s">
        <v>1360</v>
      </c>
      <c r="E1408" s="5">
        <v>-163697</v>
      </c>
      <c r="F1408" s="8" t="s">
        <v>145</v>
      </c>
      <c r="G1408" s="5">
        <v>-13096</v>
      </c>
      <c r="H1408" s="5">
        <f t="shared" si="77"/>
        <v>-176793</v>
      </c>
      <c r="I1408" s="1" t="s">
        <v>394</v>
      </c>
      <c r="J1408" s="1" t="s">
        <v>472</v>
      </c>
      <c r="K1408" s="20">
        <f t="shared" si="75"/>
        <v>45453</v>
      </c>
      <c r="L1408" s="16">
        <f>+VLOOKUP(B1408,'[2]2023'!I$1540:Q$1642,9,0)</f>
        <v>-176793</v>
      </c>
      <c r="M1408" s="16">
        <f t="shared" si="76"/>
        <v>0</v>
      </c>
      <c r="N1408" s="14" t="str">
        <f>+VLOOKUP(B1408,'[2]2023'!I$1540:Q$1642,7,0)</f>
        <v>20240510</v>
      </c>
      <c r="O1408" t="s">
        <v>1371</v>
      </c>
    </row>
    <row r="1409" spans="1:15" hidden="1" x14ac:dyDescent="0.2">
      <c r="A1409" s="11">
        <v>45424</v>
      </c>
      <c r="B1409" s="1">
        <v>3184</v>
      </c>
      <c r="C1409" s="1" t="s">
        <v>1265</v>
      </c>
      <c r="D1409" s="1" t="s">
        <v>1304</v>
      </c>
      <c r="E1409" s="5">
        <v>-49398</v>
      </c>
      <c r="F1409" s="28">
        <v>0.1</v>
      </c>
      <c r="G1409" s="5">
        <v>-4940</v>
      </c>
      <c r="H1409" s="5">
        <f t="shared" si="77"/>
        <v>-54338</v>
      </c>
      <c r="I1409" s="1" t="s">
        <v>302</v>
      </c>
      <c r="J1409" s="1" t="s">
        <v>375</v>
      </c>
      <c r="K1409" s="20">
        <f t="shared" si="75"/>
        <v>45454</v>
      </c>
      <c r="L1409" s="16">
        <f>+VLOOKUP(B1409,'[2]2023'!I$1540:Q$1642,9,0)</f>
        <v>-54338</v>
      </c>
      <c r="M1409" s="16">
        <f t="shared" si="76"/>
        <v>0</v>
      </c>
      <c r="N1409" s="14" t="str">
        <f>+VLOOKUP(B1409,'[2]2023'!I$1540:Q$1642,7,0)</f>
        <v>20240510</v>
      </c>
      <c r="O1409" t="s">
        <v>1371</v>
      </c>
    </row>
    <row r="1410" spans="1:15" hidden="1" x14ac:dyDescent="0.2">
      <c r="A1410" s="11">
        <v>45424</v>
      </c>
      <c r="B1410" s="1">
        <v>4310</v>
      </c>
      <c r="C1410" s="1" t="s">
        <v>1274</v>
      </c>
      <c r="D1410" s="1" t="s">
        <v>1304</v>
      </c>
      <c r="E1410" s="5">
        <v>-261251</v>
      </c>
      <c r="F1410" s="28">
        <v>0.1</v>
      </c>
      <c r="G1410" s="5">
        <v>-26125</v>
      </c>
      <c r="H1410" s="5">
        <f t="shared" si="77"/>
        <v>-287376</v>
      </c>
      <c r="I1410" s="1" t="s">
        <v>593</v>
      </c>
      <c r="J1410" s="1" t="s">
        <v>162</v>
      </c>
      <c r="K1410" s="20">
        <f t="shared" si="75"/>
        <v>45454</v>
      </c>
      <c r="L1410" s="16">
        <f>+VLOOKUP(B1410,'[2]2023'!I$1540:Q$1642,9,0)</f>
        <v>-287376</v>
      </c>
      <c r="M1410" s="16">
        <f t="shared" si="76"/>
        <v>0</v>
      </c>
      <c r="N1410" s="14" t="str">
        <f>+VLOOKUP(B1410,'[2]2023'!I$1540:Q$1642,7,0)</f>
        <v>20240510</v>
      </c>
      <c r="O1410" t="s">
        <v>1371</v>
      </c>
    </row>
    <row r="1411" spans="1:15" hidden="1" x14ac:dyDescent="0.2">
      <c r="A1411" s="11">
        <v>45424</v>
      </c>
      <c r="B1411" s="1">
        <v>4558</v>
      </c>
      <c r="C1411" s="1" t="s">
        <v>1274</v>
      </c>
      <c r="D1411" s="1" t="s">
        <v>1281</v>
      </c>
      <c r="E1411" s="5">
        <v>-870836</v>
      </c>
      <c r="F1411" s="8" t="s">
        <v>145</v>
      </c>
      <c r="G1411" s="5">
        <v>-69667</v>
      </c>
      <c r="H1411" s="5">
        <f t="shared" si="77"/>
        <v>-940503</v>
      </c>
      <c r="I1411" s="1" t="s">
        <v>593</v>
      </c>
      <c r="J1411" s="1" t="s">
        <v>162</v>
      </c>
      <c r="K1411" s="20">
        <f t="shared" si="75"/>
        <v>45454</v>
      </c>
      <c r="L1411" s="16">
        <f>+VLOOKUP(B1411,'[2]2023'!I$1540:Q$1642,9,0)</f>
        <v>-940503</v>
      </c>
      <c r="M1411" s="16">
        <f t="shared" si="76"/>
        <v>0</v>
      </c>
      <c r="N1411" s="14" t="str">
        <f>+VLOOKUP(B1411,'[2]2023'!I$1540:Q$1642,7,0)</f>
        <v>20240510</v>
      </c>
      <c r="O1411" t="s">
        <v>1371</v>
      </c>
    </row>
    <row r="1412" spans="1:15" hidden="1" x14ac:dyDescent="0.2">
      <c r="A1412" s="11">
        <v>45425</v>
      </c>
      <c r="B1412" s="1">
        <v>3192</v>
      </c>
      <c r="C1412" s="1" t="s">
        <v>1265</v>
      </c>
      <c r="D1412" s="1" t="s">
        <v>1360</v>
      </c>
      <c r="E1412" s="5">
        <v>-109115</v>
      </c>
      <c r="F1412" s="8" t="s">
        <v>145</v>
      </c>
      <c r="G1412" s="5">
        <v>-8729</v>
      </c>
      <c r="H1412" s="5">
        <f t="shared" si="77"/>
        <v>-117844</v>
      </c>
      <c r="I1412" s="1" t="s">
        <v>438</v>
      </c>
      <c r="J1412" s="1" t="s">
        <v>779</v>
      </c>
      <c r="K1412" s="20">
        <f t="shared" si="75"/>
        <v>45455</v>
      </c>
      <c r="L1412" s="16">
        <f>+VLOOKUP(B1412,'[2]2023'!I$1540:Q$1642,9,0)</f>
        <v>-117844</v>
      </c>
      <c r="M1412" s="16">
        <f t="shared" si="76"/>
        <v>0</v>
      </c>
      <c r="N1412" s="14" t="str">
        <f>+VLOOKUP(B1412,'[2]2023'!I$1540:Q$1642,7,0)</f>
        <v>20240510</v>
      </c>
      <c r="O1412" t="s">
        <v>1371</v>
      </c>
    </row>
    <row r="1413" spans="1:15" hidden="1" x14ac:dyDescent="0.2">
      <c r="A1413" s="11">
        <v>45425</v>
      </c>
      <c r="B1413" s="1">
        <v>3193</v>
      </c>
      <c r="C1413" s="1" t="s">
        <v>1265</v>
      </c>
      <c r="D1413" s="1" t="s">
        <v>1304</v>
      </c>
      <c r="E1413" s="5">
        <v>-32735</v>
      </c>
      <c r="F1413" s="28">
        <v>0.1</v>
      </c>
      <c r="G1413" s="5">
        <v>-3274</v>
      </c>
      <c r="H1413" s="5">
        <f t="shared" si="77"/>
        <v>-36009</v>
      </c>
      <c r="I1413" s="1" t="s">
        <v>438</v>
      </c>
      <c r="J1413" s="1" t="s">
        <v>779</v>
      </c>
      <c r="K1413" s="20">
        <f t="shared" si="75"/>
        <v>45455</v>
      </c>
      <c r="L1413" s="16">
        <f>+VLOOKUP(B1413,'[2]2023'!I$1540:Q$1642,9,0)</f>
        <v>-36008</v>
      </c>
      <c r="M1413" s="16">
        <f t="shared" si="76"/>
        <v>1</v>
      </c>
      <c r="N1413" s="14" t="str">
        <f>+VLOOKUP(B1413,'[2]2023'!I$1540:Q$1642,7,0)</f>
        <v>20240510</v>
      </c>
      <c r="O1413" t="s">
        <v>1371</v>
      </c>
    </row>
    <row r="1414" spans="1:15" hidden="1" x14ac:dyDescent="0.2">
      <c r="A1414" s="11">
        <v>45425</v>
      </c>
      <c r="B1414" s="1">
        <v>3447</v>
      </c>
      <c r="C1414" s="1" t="s">
        <v>1265</v>
      </c>
      <c r="D1414" s="1" t="s">
        <v>1360</v>
      </c>
      <c r="E1414" s="5">
        <v>-164661</v>
      </c>
      <c r="F1414" s="8" t="s">
        <v>145</v>
      </c>
      <c r="G1414" s="5">
        <v>-13173</v>
      </c>
      <c r="H1414" s="5">
        <f t="shared" si="77"/>
        <v>-177834</v>
      </c>
      <c r="I1414" s="1" t="s">
        <v>302</v>
      </c>
      <c r="J1414" s="1" t="s">
        <v>375</v>
      </c>
      <c r="K1414" s="20">
        <f t="shared" si="75"/>
        <v>45455</v>
      </c>
      <c r="L1414" s="16">
        <f>+VLOOKUP(B1414,'[2]2023'!I$1540:Q$1642,9,0)</f>
        <v>-177834</v>
      </c>
      <c r="M1414" s="16">
        <f t="shared" si="76"/>
        <v>0</v>
      </c>
      <c r="N1414" s="14" t="str">
        <f>+VLOOKUP(B1414,'[2]2023'!I$1540:Q$1642,7,0)</f>
        <v>20240510</v>
      </c>
      <c r="O1414" t="s">
        <v>1371</v>
      </c>
    </row>
    <row r="1415" spans="1:15" hidden="1" x14ac:dyDescent="0.2">
      <c r="A1415" s="11">
        <v>45425</v>
      </c>
      <c r="B1415" s="1">
        <v>3459</v>
      </c>
      <c r="C1415" s="1" t="s">
        <v>1265</v>
      </c>
      <c r="D1415" s="1" t="s">
        <v>1360</v>
      </c>
      <c r="E1415" s="5">
        <v>-295408</v>
      </c>
      <c r="F1415" s="8" t="s">
        <v>145</v>
      </c>
      <c r="G1415" s="5">
        <v>-23633</v>
      </c>
      <c r="H1415" s="5">
        <f t="shared" si="77"/>
        <v>-319041</v>
      </c>
      <c r="I1415" s="1" t="s">
        <v>1264</v>
      </c>
      <c r="J1415" s="1" t="s">
        <v>1159</v>
      </c>
      <c r="K1415" s="20">
        <f t="shared" si="75"/>
        <v>45455</v>
      </c>
      <c r="L1415" s="16">
        <f>+VLOOKUP(B1415,'[2]2023'!I$1540:Q$1642,9,0)</f>
        <v>-319041</v>
      </c>
      <c r="M1415" s="16">
        <f t="shared" si="76"/>
        <v>0</v>
      </c>
      <c r="N1415" s="14" t="str">
        <f>+VLOOKUP(B1415,'[2]2023'!I$1540:Q$1642,7,0)</f>
        <v>20240510</v>
      </c>
      <c r="O1415" t="s">
        <v>1371</v>
      </c>
    </row>
    <row r="1416" spans="1:15" hidden="1" x14ac:dyDescent="0.2">
      <c r="A1416" s="11">
        <v>45425</v>
      </c>
      <c r="B1416" s="1">
        <v>3647</v>
      </c>
      <c r="C1416" s="1" t="s">
        <v>1265</v>
      </c>
      <c r="D1416" s="1" t="s">
        <v>1360</v>
      </c>
      <c r="E1416" s="5">
        <v>-22212</v>
      </c>
      <c r="F1416" s="8" t="s">
        <v>145</v>
      </c>
      <c r="G1416" s="5">
        <v>-1777</v>
      </c>
      <c r="H1416" s="5">
        <f t="shared" si="77"/>
        <v>-23989</v>
      </c>
      <c r="I1416" s="1" t="s">
        <v>974</v>
      </c>
      <c r="J1416" s="1" t="s">
        <v>747</v>
      </c>
      <c r="K1416" s="20">
        <f t="shared" si="75"/>
        <v>45455</v>
      </c>
      <c r="L1416" s="16">
        <f>+VLOOKUP(B1416,'[2]2023'!I$1540:Q$1642,9,0)</f>
        <v>-23989</v>
      </c>
      <c r="M1416" s="16">
        <f t="shared" si="76"/>
        <v>0</v>
      </c>
      <c r="N1416" s="14" t="str">
        <f>+VLOOKUP(B1416,'[2]2023'!I$1540:Q$1642,7,0)</f>
        <v>20240510</v>
      </c>
      <c r="O1416" t="s">
        <v>1371</v>
      </c>
    </row>
    <row r="1417" spans="1:15" hidden="1" x14ac:dyDescent="0.2">
      <c r="A1417" s="11">
        <v>45425</v>
      </c>
      <c r="B1417" s="1">
        <v>3847</v>
      </c>
      <c r="C1417" s="1" t="s">
        <v>1265</v>
      </c>
      <c r="D1417" s="1" t="s">
        <v>1304</v>
      </c>
      <c r="E1417" s="5">
        <v>-88622</v>
      </c>
      <c r="F1417" s="28">
        <v>0.1</v>
      </c>
      <c r="G1417" s="5">
        <v>-8862</v>
      </c>
      <c r="H1417" s="5">
        <f t="shared" si="77"/>
        <v>-97484</v>
      </c>
      <c r="I1417" s="1" t="s">
        <v>1264</v>
      </c>
      <c r="J1417" s="1" t="s">
        <v>1159</v>
      </c>
      <c r="K1417" s="20">
        <f t="shared" si="75"/>
        <v>45455</v>
      </c>
      <c r="L1417" s="16">
        <f>+VLOOKUP(B1417,'[2]2023'!I$1540:Q$1642,9,0)</f>
        <v>-97484</v>
      </c>
      <c r="M1417" s="16">
        <f t="shared" si="76"/>
        <v>0</v>
      </c>
      <c r="N1417" s="14" t="str">
        <f>+VLOOKUP(B1417,'[2]2023'!I$1540:Q$1642,7,0)</f>
        <v>20240510</v>
      </c>
      <c r="O1417" t="s">
        <v>1371</v>
      </c>
    </row>
    <row r="1418" spans="1:15" hidden="1" x14ac:dyDescent="0.2">
      <c r="A1418" s="11">
        <v>45426</v>
      </c>
      <c r="B1418" s="1">
        <v>2551</v>
      </c>
      <c r="C1418" s="1" t="s">
        <v>1265</v>
      </c>
      <c r="D1418" s="1" t="s">
        <v>1360</v>
      </c>
      <c r="E1418" s="5">
        <v>-25302</v>
      </c>
      <c r="F1418" s="8" t="s">
        <v>145</v>
      </c>
      <c r="G1418" s="5">
        <v>-2024</v>
      </c>
      <c r="H1418" s="5">
        <f t="shared" si="77"/>
        <v>-27326</v>
      </c>
      <c r="I1418" s="1" t="s">
        <v>251</v>
      </c>
      <c r="J1418" s="1" t="s">
        <v>745</v>
      </c>
      <c r="K1418" s="20">
        <f t="shared" si="75"/>
        <v>45456</v>
      </c>
      <c r="L1418" s="16">
        <f>+VLOOKUP(B1418,'[2]2023'!I$1540:Q$1642,9,0)</f>
        <v>-27326</v>
      </c>
      <c r="M1418" s="16">
        <f t="shared" si="76"/>
        <v>0</v>
      </c>
      <c r="N1418" s="14" t="str">
        <f>+VLOOKUP(B1418,'[2]2023'!I$1540:Q$1642,7,0)</f>
        <v>20240510</v>
      </c>
      <c r="O1418" t="s">
        <v>1371</v>
      </c>
    </row>
    <row r="1419" spans="1:15" hidden="1" x14ac:dyDescent="0.2">
      <c r="A1419" s="11">
        <v>45426</v>
      </c>
      <c r="B1419" s="1">
        <v>3507</v>
      </c>
      <c r="C1419" s="1" t="s">
        <v>1265</v>
      </c>
      <c r="D1419" s="1" t="s">
        <v>1360</v>
      </c>
      <c r="E1419" s="5">
        <v>-97731</v>
      </c>
      <c r="F1419" s="8" t="s">
        <v>145</v>
      </c>
      <c r="G1419" s="5">
        <v>-7818</v>
      </c>
      <c r="H1419" s="5">
        <f t="shared" si="77"/>
        <v>-105549</v>
      </c>
      <c r="I1419" s="1" t="s">
        <v>727</v>
      </c>
      <c r="J1419" s="1" t="s">
        <v>243</v>
      </c>
      <c r="K1419" s="20">
        <f t="shared" si="75"/>
        <v>45456</v>
      </c>
      <c r="L1419" s="16">
        <f>+VLOOKUP(B1419,'[2]2023'!I$1540:Q$1642,9,0)</f>
        <v>-105549</v>
      </c>
      <c r="M1419" s="16">
        <f t="shared" si="76"/>
        <v>0</v>
      </c>
      <c r="N1419" s="14" t="str">
        <f>+VLOOKUP(B1419,'[2]2023'!I$1540:Q$1642,7,0)</f>
        <v>20240510</v>
      </c>
      <c r="O1419" t="s">
        <v>1371</v>
      </c>
    </row>
    <row r="1420" spans="1:15" hidden="1" x14ac:dyDescent="0.2">
      <c r="A1420" s="11">
        <v>45426</v>
      </c>
      <c r="B1420" s="1">
        <v>3917</v>
      </c>
      <c r="C1420" s="1" t="s">
        <v>1265</v>
      </c>
      <c r="D1420" s="1" t="s">
        <v>1304</v>
      </c>
      <c r="E1420" s="5">
        <v>-29319</v>
      </c>
      <c r="F1420" s="28">
        <v>0.1</v>
      </c>
      <c r="G1420" s="5">
        <v>-2932</v>
      </c>
      <c r="H1420" s="5">
        <f t="shared" si="77"/>
        <v>-32251</v>
      </c>
      <c r="I1420" s="1" t="s">
        <v>727</v>
      </c>
      <c r="J1420" s="1" t="s">
        <v>243</v>
      </c>
      <c r="K1420" s="20">
        <f t="shared" si="75"/>
        <v>45456</v>
      </c>
      <c r="L1420" s="16">
        <f>+VLOOKUP(B1420,'[2]2023'!I$1540:Q$1642,9,0)</f>
        <v>-32251</v>
      </c>
      <c r="M1420" s="16">
        <f t="shared" si="76"/>
        <v>0</v>
      </c>
      <c r="N1420" s="14" t="str">
        <f>+VLOOKUP(B1420,'[2]2023'!I$1540:Q$1642,7,0)</f>
        <v>20240510</v>
      </c>
      <c r="O1420" t="s">
        <v>1371</v>
      </c>
    </row>
    <row r="1421" spans="1:15" hidden="1" x14ac:dyDescent="0.2">
      <c r="A1421" s="11">
        <v>45427</v>
      </c>
      <c r="B1421" s="1">
        <v>3536</v>
      </c>
      <c r="C1421" s="1" t="s">
        <v>1265</v>
      </c>
      <c r="D1421" s="1" t="s">
        <v>1360</v>
      </c>
      <c r="E1421" s="5">
        <v>-348348</v>
      </c>
      <c r="F1421" s="8" t="s">
        <v>145</v>
      </c>
      <c r="G1421" s="5">
        <v>-27868</v>
      </c>
      <c r="H1421" s="5">
        <f t="shared" si="77"/>
        <v>-376216</v>
      </c>
      <c r="I1421" s="1" t="s">
        <v>393</v>
      </c>
      <c r="J1421" s="1" t="s">
        <v>677</v>
      </c>
      <c r="K1421" s="20">
        <f t="shared" si="75"/>
        <v>45457</v>
      </c>
      <c r="L1421" s="16">
        <f>+VLOOKUP(B1421,'[2]2023'!I$1540:Q$1642,9,0)</f>
        <v>-376216</v>
      </c>
      <c r="M1421" s="16">
        <f t="shared" si="76"/>
        <v>0</v>
      </c>
      <c r="N1421" s="14" t="str">
        <f>+VLOOKUP(B1421,'[2]2023'!I$1540:Q$1642,7,0)</f>
        <v>20240510</v>
      </c>
      <c r="O1421" t="s">
        <v>1371</v>
      </c>
    </row>
    <row r="1422" spans="1:15" hidden="1" x14ac:dyDescent="0.2">
      <c r="A1422" s="11">
        <v>45427</v>
      </c>
      <c r="B1422" s="1">
        <v>3597</v>
      </c>
      <c r="C1422" s="1" t="s">
        <v>1265</v>
      </c>
      <c r="D1422" s="1" t="s">
        <v>1304</v>
      </c>
      <c r="E1422" s="5">
        <v>-104504</v>
      </c>
      <c r="F1422" s="28">
        <v>0.1</v>
      </c>
      <c r="G1422" s="5">
        <v>-10450</v>
      </c>
      <c r="H1422" s="5">
        <f t="shared" si="77"/>
        <v>-114954</v>
      </c>
      <c r="I1422" s="1" t="s">
        <v>393</v>
      </c>
      <c r="J1422" s="1" t="s">
        <v>677</v>
      </c>
      <c r="K1422" s="20">
        <f t="shared" si="75"/>
        <v>45457</v>
      </c>
      <c r="L1422" s="16">
        <f>+VLOOKUP(B1422,'[2]2023'!I$1540:Q$1642,9,0)</f>
        <v>-114954</v>
      </c>
      <c r="M1422" s="16">
        <f t="shared" si="76"/>
        <v>0</v>
      </c>
      <c r="N1422" s="14" t="str">
        <f>+VLOOKUP(B1422,'[2]2023'!I$1540:Q$1642,7,0)</f>
        <v>20240510</v>
      </c>
      <c r="O1422" t="s">
        <v>1371</v>
      </c>
    </row>
    <row r="1423" spans="1:15" hidden="1" x14ac:dyDescent="0.2">
      <c r="A1423" s="11">
        <v>45427</v>
      </c>
      <c r="B1423" s="1">
        <v>4275</v>
      </c>
      <c r="C1423" s="1" t="s">
        <v>1265</v>
      </c>
      <c r="D1423" s="1" t="s">
        <v>1304</v>
      </c>
      <c r="E1423" s="5">
        <v>-49109</v>
      </c>
      <c r="F1423" s="28">
        <v>0.1</v>
      </c>
      <c r="G1423" s="5">
        <v>-4911</v>
      </c>
      <c r="H1423" s="5">
        <f t="shared" si="77"/>
        <v>-54020</v>
      </c>
      <c r="I1423" s="1" t="s">
        <v>394</v>
      </c>
      <c r="J1423" s="1" t="s">
        <v>472</v>
      </c>
      <c r="K1423" s="20">
        <f t="shared" si="75"/>
        <v>45457</v>
      </c>
      <c r="L1423" s="16">
        <f>+VLOOKUP(B1423,'[2]2023'!I$1540:Q$1642,9,0)</f>
        <v>-54020</v>
      </c>
      <c r="M1423" s="16">
        <f t="shared" si="76"/>
        <v>0</v>
      </c>
      <c r="N1423" s="14" t="str">
        <f>+VLOOKUP(B1423,'[2]2023'!I$1540:Q$1642,7,0)</f>
        <v>20240510</v>
      </c>
      <c r="O1423" t="s">
        <v>1371</v>
      </c>
    </row>
    <row r="1424" spans="1:15" hidden="1" x14ac:dyDescent="0.2">
      <c r="A1424" s="11">
        <v>45428</v>
      </c>
      <c r="B1424" s="1">
        <v>3747</v>
      </c>
      <c r="C1424" s="1" t="s">
        <v>1265</v>
      </c>
      <c r="D1424" s="1" t="s">
        <v>1360</v>
      </c>
      <c r="E1424" s="5">
        <v>-358717</v>
      </c>
      <c r="F1424" s="8" t="s">
        <v>145</v>
      </c>
      <c r="G1424" s="5">
        <v>-28697</v>
      </c>
      <c r="H1424" s="5">
        <f t="shared" si="77"/>
        <v>-387414</v>
      </c>
      <c r="I1424" s="1" t="s">
        <v>207</v>
      </c>
      <c r="J1424" s="1" t="s">
        <v>706</v>
      </c>
      <c r="K1424" s="20">
        <f t="shared" si="75"/>
        <v>45458</v>
      </c>
      <c r="L1424" s="16">
        <f>+VLOOKUP(B1424,'[2]2023'!I$1540:Q$1642,9,0)</f>
        <v>-387414</v>
      </c>
      <c r="M1424" s="16">
        <f t="shared" si="76"/>
        <v>0</v>
      </c>
      <c r="N1424" s="14" t="str">
        <f>+VLOOKUP(B1424,'[2]2023'!I$1540:Q$1642,7,0)</f>
        <v>20240510</v>
      </c>
      <c r="O1424" t="s">
        <v>1371</v>
      </c>
    </row>
    <row r="1425" spans="1:15" hidden="1" x14ac:dyDescent="0.2">
      <c r="A1425" s="11">
        <v>45429</v>
      </c>
      <c r="B1425" s="1">
        <v>4076</v>
      </c>
      <c r="C1425" s="1" t="s">
        <v>1265</v>
      </c>
      <c r="D1425" s="1" t="s">
        <v>1304</v>
      </c>
      <c r="E1425" s="5">
        <v>-6663</v>
      </c>
      <c r="F1425" s="28">
        <v>0.1</v>
      </c>
      <c r="G1425" s="5">
        <v>-666</v>
      </c>
      <c r="H1425" s="5">
        <f t="shared" si="77"/>
        <v>-7329</v>
      </c>
      <c r="I1425" s="1" t="s">
        <v>974</v>
      </c>
      <c r="J1425" s="1" t="s">
        <v>747</v>
      </c>
      <c r="K1425" s="20">
        <f t="shared" si="75"/>
        <v>45459</v>
      </c>
      <c r="L1425" s="16">
        <f>+VLOOKUP(B1425,'[2]2023'!I$1540:Q$1642,9,0)</f>
        <v>-7329</v>
      </c>
      <c r="M1425" s="16">
        <f t="shared" si="76"/>
        <v>0</v>
      </c>
      <c r="N1425" s="14" t="str">
        <f>+VLOOKUP(B1425,'[2]2023'!I$1540:Q$1642,7,0)</f>
        <v>20240510</v>
      </c>
      <c r="O1425" t="s">
        <v>1371</v>
      </c>
    </row>
    <row r="1426" spans="1:15" hidden="1" x14ac:dyDescent="0.2">
      <c r="A1426" s="11">
        <v>45432</v>
      </c>
      <c r="B1426" s="1">
        <v>2865</v>
      </c>
      <c r="C1426" s="1" t="s">
        <v>1265</v>
      </c>
      <c r="D1426" s="1" t="s">
        <v>1304</v>
      </c>
      <c r="E1426" s="5">
        <v>-7590</v>
      </c>
      <c r="F1426" s="28">
        <v>0.1</v>
      </c>
      <c r="G1426" s="5">
        <v>-759</v>
      </c>
      <c r="H1426" s="5">
        <f t="shared" si="77"/>
        <v>-8349</v>
      </c>
      <c r="I1426" s="1" t="s">
        <v>251</v>
      </c>
      <c r="J1426" s="1" t="s">
        <v>745</v>
      </c>
      <c r="K1426" s="20">
        <f t="shared" si="75"/>
        <v>45462</v>
      </c>
      <c r="L1426" s="16">
        <f>+VLOOKUP(B1426,'[2]2023'!I$1540:Q$1642,9,0)</f>
        <v>-8349</v>
      </c>
      <c r="M1426" s="16">
        <f t="shared" si="76"/>
        <v>0</v>
      </c>
      <c r="N1426" s="14" t="str">
        <f>+VLOOKUP(B1426,'[2]2023'!I$1540:Q$1642,7,0)</f>
        <v>20240510</v>
      </c>
      <c r="O1426" t="s">
        <v>1371</v>
      </c>
    </row>
    <row r="1427" spans="1:15" hidden="1" x14ac:dyDescent="0.2">
      <c r="A1427" s="11">
        <v>45433</v>
      </c>
      <c r="B1427" s="1">
        <v>5333</v>
      </c>
      <c r="C1427" s="1" t="s">
        <v>1265</v>
      </c>
      <c r="D1427" s="1" t="s">
        <v>1361</v>
      </c>
      <c r="E1427" s="5">
        <v>-1786741</v>
      </c>
      <c r="F1427" s="8" t="s">
        <v>145</v>
      </c>
      <c r="G1427" s="5">
        <v>-142939</v>
      </c>
      <c r="H1427" s="5">
        <f t="shared" si="77"/>
        <v>-1929680</v>
      </c>
      <c r="I1427" s="1" t="s">
        <v>437</v>
      </c>
      <c r="J1427" s="1" t="s">
        <v>456</v>
      </c>
      <c r="K1427" s="20">
        <f t="shared" si="75"/>
        <v>45463</v>
      </c>
      <c r="L1427" s="16">
        <f>+VLOOKUP(B1427,'[2]2023'!I$1540:Q$1642,9,0)</f>
        <v>-1929680</v>
      </c>
      <c r="M1427" s="16">
        <f t="shared" si="76"/>
        <v>0</v>
      </c>
      <c r="N1427" s="14" t="str">
        <f>+VLOOKUP(B1427,'[2]2023'!I$1540:Q$1642,7,0)</f>
        <v>20240510</v>
      </c>
      <c r="O1427" t="s">
        <v>1371</v>
      </c>
    </row>
    <row r="1428" spans="1:15" hidden="1" x14ac:dyDescent="0.2">
      <c r="A1428" s="11">
        <v>45434</v>
      </c>
      <c r="B1428" s="1">
        <v>2768</v>
      </c>
      <c r="C1428" s="1" t="s">
        <v>1273</v>
      </c>
      <c r="D1428" s="1" t="s">
        <v>1327</v>
      </c>
      <c r="E1428" s="5">
        <v>-1092560</v>
      </c>
      <c r="F1428" s="8" t="s">
        <v>145</v>
      </c>
      <c r="G1428" s="5">
        <v>-87404</v>
      </c>
      <c r="H1428" s="5">
        <f t="shared" si="77"/>
        <v>-1179964</v>
      </c>
      <c r="I1428" s="1" t="s">
        <v>748</v>
      </c>
      <c r="J1428" s="1" t="s">
        <v>134</v>
      </c>
      <c r="K1428" s="20">
        <f t="shared" si="75"/>
        <v>45464</v>
      </c>
      <c r="L1428" s="16">
        <f>+VLOOKUP(B1428,'[2]2023'!I$1643:Q$1721,9,0)</f>
        <v>-1179964</v>
      </c>
      <c r="M1428" s="16">
        <f t="shared" si="76"/>
        <v>0</v>
      </c>
      <c r="N1428" s="14" t="str">
        <f>+VLOOKUP(B1428,'[2]2023'!I$1643:Q$1721,7,0)</f>
        <v>20240610</v>
      </c>
      <c r="O1428" t="s">
        <v>1377</v>
      </c>
    </row>
    <row r="1429" spans="1:15" hidden="1" x14ac:dyDescent="0.2">
      <c r="A1429" s="11">
        <v>45413</v>
      </c>
      <c r="B1429" s="1" t="s">
        <v>1348</v>
      </c>
      <c r="C1429" s="1" t="s">
        <v>747</v>
      </c>
      <c r="D1429" s="1" t="s">
        <v>1362</v>
      </c>
      <c r="E1429" s="5">
        <v>-350690</v>
      </c>
      <c r="F1429" s="8" t="s">
        <v>1347</v>
      </c>
      <c r="G1429" s="5">
        <v>0</v>
      </c>
      <c r="H1429" s="5">
        <f t="shared" si="77"/>
        <v>-350690</v>
      </c>
      <c r="I1429" s="1" t="s">
        <v>748</v>
      </c>
      <c r="J1429" s="1" t="s">
        <v>134</v>
      </c>
      <c r="K1429" s="20">
        <f t="shared" si="75"/>
        <v>45443</v>
      </c>
      <c r="L1429" s="16">
        <f>+VLOOKUP(B1429,'[2]2023'!I$1540:Q$1642,9,0)</f>
        <v>-350690</v>
      </c>
      <c r="M1429" s="16">
        <f t="shared" si="76"/>
        <v>0</v>
      </c>
      <c r="N1429" s="14" t="str">
        <f>+VLOOKUP(B1429,'[2]2023'!I$1540:Q$1642,7,0)</f>
        <v>20240510</v>
      </c>
      <c r="O1429" t="s">
        <v>1371</v>
      </c>
    </row>
    <row r="1430" spans="1:15" hidden="1" x14ac:dyDescent="0.2">
      <c r="A1430" s="11">
        <v>45413</v>
      </c>
      <c r="B1430" s="1" t="s">
        <v>1349</v>
      </c>
      <c r="C1430" s="1" t="s">
        <v>747</v>
      </c>
      <c r="D1430" s="1" t="s">
        <v>1362</v>
      </c>
      <c r="E1430" s="5">
        <v>-181017</v>
      </c>
      <c r="F1430" s="8" t="s">
        <v>1347</v>
      </c>
      <c r="G1430" s="5">
        <v>0</v>
      </c>
      <c r="H1430" s="5">
        <f t="shared" si="77"/>
        <v>-181017</v>
      </c>
      <c r="I1430" s="1" t="s">
        <v>438</v>
      </c>
      <c r="J1430" s="1" t="s">
        <v>779</v>
      </c>
      <c r="K1430" s="20">
        <f t="shared" si="75"/>
        <v>45443</v>
      </c>
      <c r="L1430" s="16">
        <f>+VLOOKUP(B1430,'[2]2023'!I$1540:Q$1642,9,0)</f>
        <v>-181017</v>
      </c>
      <c r="M1430" s="16">
        <f t="shared" si="76"/>
        <v>0</v>
      </c>
      <c r="N1430" s="14" t="str">
        <f>+VLOOKUP(B1430,'[2]2023'!I$1540:Q$1642,7,0)</f>
        <v>20240510</v>
      </c>
      <c r="O1430" t="s">
        <v>1371</v>
      </c>
    </row>
    <row r="1431" spans="1:15" hidden="1" x14ac:dyDescent="0.2">
      <c r="A1431" s="11">
        <v>45413</v>
      </c>
      <c r="B1431" s="1" t="s">
        <v>1350</v>
      </c>
      <c r="C1431" s="1" t="s">
        <v>747</v>
      </c>
      <c r="D1431" s="1" t="s">
        <v>1362</v>
      </c>
      <c r="E1431" s="5">
        <v>-209475</v>
      </c>
      <c r="F1431" s="8" t="s">
        <v>1347</v>
      </c>
      <c r="G1431" s="5">
        <v>0</v>
      </c>
      <c r="H1431" s="5">
        <f t="shared" si="77"/>
        <v>-209475</v>
      </c>
      <c r="I1431" s="1" t="s">
        <v>1311</v>
      </c>
      <c r="J1431" s="1" t="s">
        <v>1316</v>
      </c>
      <c r="K1431" s="20">
        <f t="shared" si="75"/>
        <v>45443</v>
      </c>
      <c r="L1431" s="16">
        <f>+VLOOKUP(B1431,'[2]2023'!I$1540:Q$1642,9,0)</f>
        <v>-209475</v>
      </c>
      <c r="M1431" s="16">
        <f t="shared" si="76"/>
        <v>0</v>
      </c>
      <c r="N1431" s="14" t="str">
        <f>+VLOOKUP(B1431,'[2]2023'!I$1540:Q$1642,7,0)</f>
        <v>20240510</v>
      </c>
      <c r="O1431" t="s">
        <v>1371</v>
      </c>
    </row>
    <row r="1432" spans="1:15" hidden="1" x14ac:dyDescent="0.2">
      <c r="A1432" s="11">
        <v>45413</v>
      </c>
      <c r="B1432" s="1" t="s">
        <v>1367</v>
      </c>
      <c r="C1432" s="1" t="s">
        <v>747</v>
      </c>
      <c r="D1432" s="1" t="s">
        <v>1362</v>
      </c>
      <c r="E1432" s="5">
        <v>-104738</v>
      </c>
      <c r="F1432" s="8" t="s">
        <v>1347</v>
      </c>
      <c r="G1432" s="5">
        <v>0</v>
      </c>
      <c r="H1432" s="5">
        <f t="shared" si="77"/>
        <v>-104738</v>
      </c>
      <c r="I1432" s="1" t="s">
        <v>593</v>
      </c>
      <c r="J1432" s="1" t="s">
        <v>162</v>
      </c>
      <c r="K1432" s="20">
        <f t="shared" si="75"/>
        <v>45443</v>
      </c>
      <c r="L1432" s="16">
        <f>+VLOOKUP(B1432,'[2]2023'!I$1540:Q$1642,9,0)</f>
        <v>-104738</v>
      </c>
      <c r="M1432" s="16">
        <f t="shared" si="76"/>
        <v>0</v>
      </c>
      <c r="N1432" s="14" t="str">
        <f>+VLOOKUP(B1432,'[2]2023'!I$1540:Q$1642,7,0)</f>
        <v>20240510</v>
      </c>
      <c r="O1432" t="s">
        <v>1371</v>
      </c>
    </row>
    <row r="1433" spans="1:15" hidden="1" x14ac:dyDescent="0.2">
      <c r="A1433" s="11">
        <v>45413</v>
      </c>
      <c r="B1433" s="1" t="s">
        <v>1368</v>
      </c>
      <c r="C1433" s="1" t="s">
        <v>747</v>
      </c>
      <c r="D1433" s="1" t="s">
        <v>1362</v>
      </c>
      <c r="E1433" s="5">
        <v>-1242599</v>
      </c>
      <c r="F1433" s="8" t="s">
        <v>1347</v>
      </c>
      <c r="G1433" s="5">
        <v>0</v>
      </c>
      <c r="H1433" s="5">
        <f t="shared" si="77"/>
        <v>-1242599</v>
      </c>
      <c r="I1433" s="1" t="s">
        <v>1264</v>
      </c>
      <c r="J1433" s="1" t="s">
        <v>1159</v>
      </c>
      <c r="K1433" s="20">
        <f t="shared" si="75"/>
        <v>45443</v>
      </c>
      <c r="L1433" s="16">
        <f>+VLOOKUP(B1433,'[2]2023'!I$1540:Q$1642,9,0)</f>
        <v>-1242599</v>
      </c>
      <c r="M1433" s="16">
        <f t="shared" si="76"/>
        <v>0</v>
      </c>
      <c r="N1433" s="14" t="str">
        <f>+VLOOKUP(B1433,'[2]2023'!I$1540:Q$1642,7,0)</f>
        <v>20240510</v>
      </c>
      <c r="O1433" t="s">
        <v>1371</v>
      </c>
    </row>
    <row r="1434" spans="1:15" hidden="1" x14ac:dyDescent="0.2">
      <c r="A1434" s="11">
        <v>45414</v>
      </c>
      <c r="B1434" s="1">
        <v>20085</v>
      </c>
      <c r="C1434" s="1" t="s">
        <v>1262</v>
      </c>
      <c r="D1434" s="1" t="s">
        <v>1363</v>
      </c>
      <c r="E1434" s="5">
        <v>1012060</v>
      </c>
      <c r="F1434" s="8" t="s">
        <v>145</v>
      </c>
      <c r="G1434" s="5">
        <v>80965</v>
      </c>
      <c r="H1434" s="5">
        <f t="shared" si="77"/>
        <v>1093025</v>
      </c>
      <c r="I1434" s="1" t="s">
        <v>251</v>
      </c>
      <c r="J1434" s="1" t="s">
        <v>745</v>
      </c>
      <c r="K1434" s="20">
        <f t="shared" si="75"/>
        <v>45444</v>
      </c>
      <c r="L1434" s="16">
        <f>+VLOOKUP(B1434,'[2]2023'!I$1643:Q$1721,9,0)</f>
        <v>1093025</v>
      </c>
      <c r="M1434" s="16">
        <f t="shared" si="76"/>
        <v>0</v>
      </c>
      <c r="N1434" s="14" t="str">
        <f>+VLOOKUP(B1434,'[2]2023'!I$1643:Q$1721,7,0)</f>
        <v>20240628</v>
      </c>
      <c r="O1434" t="s">
        <v>1378</v>
      </c>
    </row>
    <row r="1435" spans="1:15" hidden="1" x14ac:dyDescent="0.2">
      <c r="A1435" s="11">
        <v>45415</v>
      </c>
      <c r="B1435" s="1">
        <v>20114</v>
      </c>
      <c r="C1435" s="1" t="s">
        <v>1262</v>
      </c>
      <c r="D1435" s="1" t="s">
        <v>437</v>
      </c>
      <c r="E1435" s="5">
        <v>1332690</v>
      </c>
      <c r="F1435" s="8" t="s">
        <v>145</v>
      </c>
      <c r="G1435" s="5">
        <v>106615</v>
      </c>
      <c r="H1435" s="5">
        <f t="shared" si="77"/>
        <v>1439305</v>
      </c>
      <c r="I1435" s="1" t="s">
        <v>437</v>
      </c>
      <c r="J1435" s="1" t="s">
        <v>456</v>
      </c>
      <c r="K1435" s="20">
        <f t="shared" si="75"/>
        <v>45445</v>
      </c>
      <c r="L1435" s="16">
        <f>+VLOOKUP(B1435,'[2]2023'!I$1643:Q$1721,9,0)</f>
        <v>1439305</v>
      </c>
      <c r="M1435" s="16">
        <f t="shared" si="76"/>
        <v>0</v>
      </c>
      <c r="N1435" s="14" t="str">
        <f>+VLOOKUP(B1435,'[2]2023'!I$1643:Q$1721,7,0)</f>
        <v>20240628</v>
      </c>
      <c r="O1435" t="s">
        <v>1378</v>
      </c>
    </row>
    <row r="1436" spans="1:15" hidden="1" x14ac:dyDescent="0.2">
      <c r="A1436" s="11">
        <v>45418</v>
      </c>
      <c r="B1436" s="1">
        <v>20357</v>
      </c>
      <c r="C1436" s="1" t="s">
        <v>1262</v>
      </c>
      <c r="D1436" s="1" t="s">
        <v>394</v>
      </c>
      <c r="E1436" s="5">
        <v>621922</v>
      </c>
      <c r="F1436" s="8" t="s">
        <v>145</v>
      </c>
      <c r="G1436" s="5">
        <v>49754</v>
      </c>
      <c r="H1436" s="5">
        <f t="shared" si="77"/>
        <v>671676</v>
      </c>
      <c r="I1436" s="1" t="s">
        <v>394</v>
      </c>
      <c r="J1436" s="1" t="s">
        <v>472</v>
      </c>
      <c r="K1436" s="20">
        <f t="shared" si="75"/>
        <v>45448</v>
      </c>
      <c r="L1436" s="16">
        <f>+VLOOKUP(B1436,'[2]2023'!I$1643:Q$1721,9,0)</f>
        <v>671676</v>
      </c>
      <c r="M1436" s="16">
        <f t="shared" si="76"/>
        <v>0</v>
      </c>
      <c r="N1436" s="14" t="str">
        <f>+VLOOKUP(B1436,'[2]2023'!I$1643:Q$1721,7,0)</f>
        <v>20240628</v>
      </c>
      <c r="O1436" t="s">
        <v>1378</v>
      </c>
    </row>
    <row r="1437" spans="1:15" hidden="1" x14ac:dyDescent="0.2">
      <c r="A1437" s="11">
        <v>45418</v>
      </c>
      <c r="B1437" s="1">
        <v>20358</v>
      </c>
      <c r="C1437" s="1" t="s">
        <v>1262</v>
      </c>
      <c r="D1437" s="1" t="s">
        <v>394</v>
      </c>
      <c r="E1437" s="5">
        <v>273372</v>
      </c>
      <c r="F1437" s="8" t="s">
        <v>145</v>
      </c>
      <c r="G1437" s="5">
        <v>21870</v>
      </c>
      <c r="H1437" s="5">
        <f t="shared" si="77"/>
        <v>295242</v>
      </c>
      <c r="I1437" s="1" t="s">
        <v>394</v>
      </c>
      <c r="J1437" s="1" t="s">
        <v>472</v>
      </c>
      <c r="K1437" s="20">
        <f t="shared" si="75"/>
        <v>45448</v>
      </c>
      <c r="L1437" s="16">
        <f>+VLOOKUP(B1437,'[2]2023'!I$1643:Q$1721,9,0)</f>
        <v>295242</v>
      </c>
      <c r="M1437" s="16">
        <f t="shared" si="76"/>
        <v>0</v>
      </c>
      <c r="N1437" s="14" t="str">
        <f>+VLOOKUP(B1437,'[2]2023'!I$1643:Q$1721,7,0)</f>
        <v>20240628</v>
      </c>
      <c r="O1437" t="s">
        <v>1378</v>
      </c>
    </row>
    <row r="1438" spans="1:15" hidden="1" x14ac:dyDescent="0.2">
      <c r="A1438" s="11">
        <v>45418</v>
      </c>
      <c r="B1438" s="1">
        <v>20359</v>
      </c>
      <c r="C1438" s="1" t="s">
        <v>1262</v>
      </c>
      <c r="D1438" s="1" t="s">
        <v>207</v>
      </c>
      <c r="E1438" s="5">
        <v>1518090</v>
      </c>
      <c r="F1438" s="8" t="s">
        <v>145</v>
      </c>
      <c r="G1438" s="5">
        <v>121447</v>
      </c>
      <c r="H1438" s="5">
        <f t="shared" si="77"/>
        <v>1639537</v>
      </c>
      <c r="I1438" s="1" t="s">
        <v>207</v>
      </c>
      <c r="J1438" s="1" t="s">
        <v>706</v>
      </c>
      <c r="K1438" s="20">
        <f t="shared" si="75"/>
        <v>45448</v>
      </c>
      <c r="L1438" s="16">
        <f>+VLOOKUP(B1438,'[2]2023'!I$1722:Q$1816,9,0)</f>
        <v>1639537</v>
      </c>
      <c r="M1438" s="16">
        <f t="shared" si="76"/>
        <v>0</v>
      </c>
      <c r="N1438" s="14" t="str">
        <f>+VLOOKUP(B1438,'[2]2023'!I$1722:Q$1816,7,0)</f>
        <v>20240710</v>
      </c>
      <c r="O1438" t="s">
        <v>1389</v>
      </c>
    </row>
    <row r="1439" spans="1:15" hidden="1" x14ac:dyDescent="0.2">
      <c r="A1439" s="11">
        <v>45420</v>
      </c>
      <c r="B1439" s="1">
        <v>20481</v>
      </c>
      <c r="C1439" s="1" t="s">
        <v>1262</v>
      </c>
      <c r="D1439" s="1" t="s">
        <v>437</v>
      </c>
      <c r="E1439" s="5">
        <v>2301240</v>
      </c>
      <c r="F1439" s="8" t="s">
        <v>145</v>
      </c>
      <c r="G1439" s="5">
        <v>184099</v>
      </c>
      <c r="H1439" s="5">
        <f t="shared" si="77"/>
        <v>2485339</v>
      </c>
      <c r="I1439" s="1" t="s">
        <v>437</v>
      </c>
      <c r="J1439" s="1" t="s">
        <v>456</v>
      </c>
      <c r="K1439" s="20">
        <f t="shared" si="75"/>
        <v>45450</v>
      </c>
      <c r="L1439" s="16">
        <f>+VLOOKUP(B1439,'[2]2023'!I$1643:Q$1721,9,0)</f>
        <v>2485339</v>
      </c>
      <c r="M1439" s="16">
        <f t="shared" si="76"/>
        <v>0</v>
      </c>
      <c r="N1439" s="14" t="str">
        <f>+VLOOKUP(B1439,'[2]2023'!I$1643:Q$1721,7,0)</f>
        <v>20240628</v>
      </c>
      <c r="O1439" t="s">
        <v>1378</v>
      </c>
    </row>
    <row r="1440" spans="1:15" hidden="1" x14ac:dyDescent="0.2">
      <c r="A1440" s="11">
        <v>45420</v>
      </c>
      <c r="B1440" s="1">
        <v>20526</v>
      </c>
      <c r="C1440" s="1" t="s">
        <v>1262</v>
      </c>
      <c r="D1440" s="1" t="s">
        <v>593</v>
      </c>
      <c r="E1440" s="5">
        <v>3411820</v>
      </c>
      <c r="F1440" s="8" t="s">
        <v>145</v>
      </c>
      <c r="G1440" s="5">
        <v>272946</v>
      </c>
      <c r="H1440" s="5">
        <f t="shared" si="77"/>
        <v>3684766</v>
      </c>
      <c r="I1440" s="1" t="s">
        <v>593</v>
      </c>
      <c r="J1440" s="1" t="s">
        <v>162</v>
      </c>
      <c r="K1440" s="20">
        <f t="shared" si="75"/>
        <v>45450</v>
      </c>
      <c r="L1440" s="16">
        <f>+VLOOKUP(B1440,'[2]2023'!I$1643:Q$1721,9,0)</f>
        <v>3684766</v>
      </c>
      <c r="M1440" s="16">
        <f t="shared" si="76"/>
        <v>0</v>
      </c>
      <c r="N1440" s="14" t="str">
        <f>+VLOOKUP(B1440,'[2]2023'!I$1643:Q$1721,7,0)</f>
        <v>20240628</v>
      </c>
      <c r="O1440" t="s">
        <v>1378</v>
      </c>
    </row>
    <row r="1441" spans="1:15" hidden="1" x14ac:dyDescent="0.2">
      <c r="A1441" s="11">
        <v>45425</v>
      </c>
      <c r="B1441" s="1">
        <v>22209</v>
      </c>
      <c r="C1441" s="1" t="s">
        <v>1262</v>
      </c>
      <c r="D1441" s="1" t="s">
        <v>996</v>
      </c>
      <c r="E1441" s="5">
        <v>4403140</v>
      </c>
      <c r="F1441" s="8" t="s">
        <v>145</v>
      </c>
      <c r="G1441" s="5">
        <v>352251</v>
      </c>
      <c r="H1441" s="5">
        <f t="shared" si="77"/>
        <v>4755391</v>
      </c>
      <c r="I1441" s="1" t="s">
        <v>748</v>
      </c>
      <c r="J1441" s="1" t="s">
        <v>134</v>
      </c>
      <c r="K1441" s="20">
        <f t="shared" si="75"/>
        <v>45455</v>
      </c>
      <c r="L1441" s="16">
        <f>+VLOOKUP(B1441,'[2]2023'!I$1643:Q$1721,9,0)</f>
        <v>4755391</v>
      </c>
      <c r="M1441" s="16">
        <f t="shared" si="76"/>
        <v>0</v>
      </c>
      <c r="N1441" s="14" t="str">
        <f>+VLOOKUP(B1441,'[2]2023'!I$1643:Q$1721,7,0)</f>
        <v>20240628</v>
      </c>
      <c r="O1441" t="s">
        <v>1378</v>
      </c>
    </row>
    <row r="1442" spans="1:15" hidden="1" x14ac:dyDescent="0.2">
      <c r="A1442" s="11">
        <v>45425</v>
      </c>
      <c r="B1442" s="1">
        <v>22250</v>
      </c>
      <c r="C1442" s="1" t="s">
        <v>1262</v>
      </c>
      <c r="D1442" s="1" t="s">
        <v>393</v>
      </c>
      <c r="E1442" s="5">
        <v>3292560</v>
      </c>
      <c r="F1442" s="8" t="s">
        <v>145</v>
      </c>
      <c r="G1442" s="5">
        <v>263405</v>
      </c>
      <c r="H1442" s="5">
        <f t="shared" si="77"/>
        <v>3555965</v>
      </c>
      <c r="I1442" s="1" t="s">
        <v>393</v>
      </c>
      <c r="J1442" s="1" t="s">
        <v>677</v>
      </c>
      <c r="K1442" s="20">
        <f t="shared" si="75"/>
        <v>45455</v>
      </c>
      <c r="L1442" s="16">
        <f>+VLOOKUP(B1442,'[2]2023'!I$1722:Q$1816,9,0)</f>
        <v>3555965</v>
      </c>
      <c r="M1442" s="16">
        <f t="shared" si="76"/>
        <v>0</v>
      </c>
      <c r="N1442" s="14" t="str">
        <f>+VLOOKUP(B1442,'[2]2023'!I$1722:Q$1816,7,0)</f>
        <v>20240710</v>
      </c>
      <c r="O1442" t="s">
        <v>1389</v>
      </c>
    </row>
    <row r="1443" spans="1:15" hidden="1" x14ac:dyDescent="0.2">
      <c r="A1443" s="11">
        <v>45427</v>
      </c>
      <c r="B1443" s="1">
        <v>22415</v>
      </c>
      <c r="C1443" s="1" t="s">
        <v>1262</v>
      </c>
      <c r="D1443" s="1" t="s">
        <v>727</v>
      </c>
      <c r="E1443" s="5">
        <v>911240</v>
      </c>
      <c r="F1443" s="8" t="s">
        <v>145</v>
      </c>
      <c r="G1443" s="5">
        <v>72899</v>
      </c>
      <c r="H1443" s="5">
        <f t="shared" si="77"/>
        <v>984139</v>
      </c>
      <c r="I1443" s="1" t="s">
        <v>727</v>
      </c>
      <c r="J1443" s="1" t="s">
        <v>243</v>
      </c>
      <c r="K1443" s="20">
        <f t="shared" si="75"/>
        <v>45457</v>
      </c>
      <c r="L1443" s="16">
        <f>+VLOOKUP(B1443,'[2]2023'!I$1722:Q$1816,9,0)</f>
        <v>984139</v>
      </c>
      <c r="M1443" s="16">
        <f t="shared" si="76"/>
        <v>0</v>
      </c>
      <c r="N1443" s="14" t="str">
        <f>+VLOOKUP(B1443,'[2]2023'!I$1722:Q$1816,7,0)</f>
        <v>20240710</v>
      </c>
      <c r="O1443" t="s">
        <v>1389</v>
      </c>
    </row>
    <row r="1444" spans="1:15" hidden="1" x14ac:dyDescent="0.2">
      <c r="A1444" s="11">
        <v>45428</v>
      </c>
      <c r="B1444" s="1">
        <v>22478</v>
      </c>
      <c r="C1444" s="1" t="s">
        <v>1262</v>
      </c>
      <c r="D1444" s="1" t="s">
        <v>438</v>
      </c>
      <c r="E1444" s="5">
        <v>1050950</v>
      </c>
      <c r="F1444" s="8" t="s">
        <v>145</v>
      </c>
      <c r="G1444" s="5">
        <v>84076</v>
      </c>
      <c r="H1444" s="5">
        <f t="shared" si="77"/>
        <v>1135026</v>
      </c>
      <c r="I1444" s="1" t="s">
        <v>438</v>
      </c>
      <c r="J1444" s="1" t="s">
        <v>779</v>
      </c>
      <c r="K1444" s="20">
        <f t="shared" si="75"/>
        <v>45458</v>
      </c>
      <c r="L1444" s="16">
        <f>+VLOOKUP(B1444,'[2]2023'!I$1722:Q$1816,9,0)</f>
        <v>1135026</v>
      </c>
      <c r="M1444" s="16">
        <f t="shared" si="76"/>
        <v>0</v>
      </c>
      <c r="N1444" s="14" t="str">
        <f>+VLOOKUP(B1444,'[2]2023'!I$1722:Q$1816,7,0)</f>
        <v>20240710</v>
      </c>
      <c r="O1444" t="s">
        <v>1389</v>
      </c>
    </row>
    <row r="1445" spans="1:15" hidden="1" x14ac:dyDescent="0.2">
      <c r="A1445" s="11">
        <v>45429</v>
      </c>
      <c r="B1445" s="1">
        <v>23421</v>
      </c>
      <c r="C1445" s="1" t="s">
        <v>1262</v>
      </c>
      <c r="D1445" s="1" t="s">
        <v>394</v>
      </c>
      <c r="E1445" s="5">
        <v>444232</v>
      </c>
      <c r="F1445" s="8" t="s">
        <v>145</v>
      </c>
      <c r="G1445" s="5">
        <v>35539</v>
      </c>
      <c r="H1445" s="5">
        <f t="shared" si="77"/>
        <v>479771</v>
      </c>
      <c r="I1445" s="1" t="s">
        <v>394</v>
      </c>
      <c r="J1445" s="1" t="s">
        <v>472</v>
      </c>
      <c r="K1445" s="20">
        <f t="shared" si="75"/>
        <v>45459</v>
      </c>
      <c r="L1445" s="16">
        <f>+VLOOKUP(B1445,'[2]2023'!I$1722:Q$1816,9,0)</f>
        <v>479771</v>
      </c>
      <c r="M1445" s="16">
        <f t="shared" si="76"/>
        <v>0</v>
      </c>
      <c r="N1445" s="14" t="str">
        <f>+VLOOKUP(B1445,'[2]2023'!I$1722:Q$1816,7,0)</f>
        <v>20240710</v>
      </c>
      <c r="O1445" t="s">
        <v>1389</v>
      </c>
    </row>
    <row r="1446" spans="1:15" hidden="1" x14ac:dyDescent="0.2">
      <c r="A1446" s="11">
        <v>45430</v>
      </c>
      <c r="B1446" s="1">
        <v>557</v>
      </c>
      <c r="C1446" s="1" t="s">
        <v>1261</v>
      </c>
      <c r="D1446" s="1" t="s">
        <v>1364</v>
      </c>
      <c r="E1446" s="5">
        <v>-1198725</v>
      </c>
      <c r="F1446" s="8" t="s">
        <v>145</v>
      </c>
      <c r="G1446" s="5">
        <v>-95898</v>
      </c>
      <c r="H1446" s="5">
        <f t="shared" si="77"/>
        <v>-1294623</v>
      </c>
      <c r="I1446" s="1" t="s">
        <v>748</v>
      </c>
      <c r="J1446" s="1" t="s">
        <v>134</v>
      </c>
      <c r="K1446" s="20">
        <f t="shared" si="75"/>
        <v>45460</v>
      </c>
      <c r="L1446" s="16">
        <f>+VLOOKUP(B1446,'[2]2023'!I$1540:Q$1642,9,0)</f>
        <v>-1294623</v>
      </c>
      <c r="M1446" s="16">
        <f t="shared" si="76"/>
        <v>0</v>
      </c>
      <c r="N1446" s="14" t="str">
        <f>+VLOOKUP(B1446,'[2]2023'!I$1540:Q$1642,7,0)</f>
        <v>20240510</v>
      </c>
      <c r="O1446" t="s">
        <v>1371</v>
      </c>
    </row>
    <row r="1447" spans="1:15" hidden="1" x14ac:dyDescent="0.2">
      <c r="A1447" s="11">
        <v>45430</v>
      </c>
      <c r="B1447" s="1">
        <v>558</v>
      </c>
      <c r="C1447" s="1" t="s">
        <v>1261</v>
      </c>
      <c r="D1447" s="1" t="s">
        <v>1364</v>
      </c>
      <c r="E1447" s="5">
        <v>-28875</v>
      </c>
      <c r="F1447" s="8" t="s">
        <v>145</v>
      </c>
      <c r="G1447" s="5">
        <v>-2310</v>
      </c>
      <c r="H1447" s="5">
        <f t="shared" si="77"/>
        <v>-31185</v>
      </c>
      <c r="I1447" s="1" t="s">
        <v>748</v>
      </c>
      <c r="J1447" s="1" t="s">
        <v>134</v>
      </c>
      <c r="K1447" s="20">
        <f t="shared" si="75"/>
        <v>45460</v>
      </c>
      <c r="L1447" s="16">
        <f>+VLOOKUP(B1447,'[2]2023'!I$1540:Q$1642,9,0)</f>
        <v>-31185</v>
      </c>
      <c r="M1447" s="16">
        <f t="shared" si="76"/>
        <v>0</v>
      </c>
      <c r="N1447" s="14" t="str">
        <f>+VLOOKUP(B1447,'[2]2023'!I$1540:Q$1642,7,0)</f>
        <v>20240510</v>
      </c>
      <c r="O1447" t="s">
        <v>1371</v>
      </c>
    </row>
    <row r="1448" spans="1:15" hidden="1" x14ac:dyDescent="0.2">
      <c r="A1448" s="11">
        <v>45430</v>
      </c>
      <c r="B1448" s="1">
        <v>559</v>
      </c>
      <c r="C1448" s="1" t="s">
        <v>1261</v>
      </c>
      <c r="D1448" s="1" t="s">
        <v>1364</v>
      </c>
      <c r="E1448" s="5">
        <v>-141850</v>
      </c>
      <c r="F1448" s="8" t="s">
        <v>145</v>
      </c>
      <c r="G1448" s="5">
        <v>-11348</v>
      </c>
      <c r="H1448" s="5">
        <f t="shared" si="77"/>
        <v>-153198</v>
      </c>
      <c r="I1448" s="1" t="s">
        <v>438</v>
      </c>
      <c r="J1448" s="1" t="s">
        <v>779</v>
      </c>
      <c r="K1448" s="20">
        <f t="shared" si="75"/>
        <v>45460</v>
      </c>
      <c r="L1448" s="16">
        <f>+VLOOKUP(B1448,'[2]2023'!I$1540:Q$1642,9,0)</f>
        <v>-153198</v>
      </c>
      <c r="M1448" s="16">
        <f t="shared" si="76"/>
        <v>0</v>
      </c>
      <c r="N1448" s="14" t="str">
        <f>+VLOOKUP(B1448,'[2]2023'!I$1540:Q$1642,7,0)</f>
        <v>20240510</v>
      </c>
      <c r="O1448" t="s">
        <v>1371</v>
      </c>
    </row>
    <row r="1449" spans="1:15" hidden="1" x14ac:dyDescent="0.2">
      <c r="A1449" s="11">
        <v>45430</v>
      </c>
      <c r="B1449" s="1">
        <v>560</v>
      </c>
      <c r="C1449" s="1" t="s">
        <v>1261</v>
      </c>
      <c r="D1449" s="1" t="s">
        <v>1364</v>
      </c>
      <c r="E1449" s="5">
        <v>-212806</v>
      </c>
      <c r="F1449" s="8" t="s">
        <v>145</v>
      </c>
      <c r="G1449" s="5">
        <v>-17024</v>
      </c>
      <c r="H1449" s="5">
        <f t="shared" si="77"/>
        <v>-229830</v>
      </c>
      <c r="I1449" s="1" t="s">
        <v>394</v>
      </c>
      <c r="J1449" s="1" t="s">
        <v>472</v>
      </c>
      <c r="K1449" s="20">
        <f t="shared" si="75"/>
        <v>45460</v>
      </c>
      <c r="L1449" s="16">
        <f>+VLOOKUP(B1449,'[2]2023'!I$1540:Q$1642,9,0)</f>
        <v>-229830</v>
      </c>
      <c r="M1449" s="16">
        <f t="shared" si="76"/>
        <v>0</v>
      </c>
      <c r="N1449" s="14" t="str">
        <f>+VLOOKUP(B1449,'[2]2023'!I$1540:Q$1642,7,0)</f>
        <v>20240510</v>
      </c>
      <c r="O1449" t="s">
        <v>1371</v>
      </c>
    </row>
    <row r="1450" spans="1:15" hidden="1" x14ac:dyDescent="0.2">
      <c r="A1450" s="11">
        <v>45430</v>
      </c>
      <c r="B1450" s="1">
        <v>561</v>
      </c>
      <c r="C1450" s="1" t="s">
        <v>1261</v>
      </c>
      <c r="D1450" s="1" t="s">
        <v>1364</v>
      </c>
      <c r="E1450" s="5">
        <v>-214059</v>
      </c>
      <c r="F1450" s="8" t="s">
        <v>145</v>
      </c>
      <c r="G1450" s="5">
        <v>-17125</v>
      </c>
      <c r="H1450" s="5">
        <f t="shared" si="77"/>
        <v>-231184</v>
      </c>
      <c r="I1450" s="1" t="s">
        <v>302</v>
      </c>
      <c r="J1450" s="1" t="s">
        <v>375</v>
      </c>
      <c r="K1450" s="20">
        <f t="shared" si="75"/>
        <v>45460</v>
      </c>
      <c r="L1450" s="16">
        <f>+VLOOKUP(B1450,'[2]2023'!I$1540:Q$1642,9,0)</f>
        <v>-231184</v>
      </c>
      <c r="M1450" s="16">
        <f t="shared" si="76"/>
        <v>0</v>
      </c>
      <c r="N1450" s="14" t="str">
        <f>+VLOOKUP(B1450,'[2]2023'!I$1540:Q$1642,7,0)</f>
        <v>20240510</v>
      </c>
      <c r="O1450" t="s">
        <v>1371</v>
      </c>
    </row>
    <row r="1451" spans="1:15" hidden="1" x14ac:dyDescent="0.2">
      <c r="A1451" s="11">
        <v>45430</v>
      </c>
      <c r="B1451" s="1">
        <v>562</v>
      </c>
      <c r="C1451" s="1" t="s">
        <v>1261</v>
      </c>
      <c r="D1451" s="1" t="s">
        <v>1364</v>
      </c>
      <c r="E1451" s="5">
        <v>-466331</v>
      </c>
      <c r="F1451" s="8" t="s">
        <v>145</v>
      </c>
      <c r="G1451" s="5">
        <v>-37307</v>
      </c>
      <c r="H1451" s="5">
        <f t="shared" si="77"/>
        <v>-503638</v>
      </c>
      <c r="I1451" s="1" t="s">
        <v>207</v>
      </c>
      <c r="J1451" s="1" t="s">
        <v>706</v>
      </c>
      <c r="K1451" s="20">
        <f t="shared" si="75"/>
        <v>45460</v>
      </c>
      <c r="L1451" s="16">
        <f>+VLOOKUP(B1451,'[2]2023'!I$1540:Q$1642,9,0)</f>
        <v>-503638</v>
      </c>
      <c r="M1451" s="16">
        <f t="shared" si="76"/>
        <v>0</v>
      </c>
      <c r="N1451" s="14" t="str">
        <f>+VLOOKUP(B1451,'[2]2023'!I$1540:Q$1642,7,0)</f>
        <v>20240510</v>
      </c>
      <c r="O1451" t="s">
        <v>1371</v>
      </c>
    </row>
    <row r="1452" spans="1:15" hidden="1" x14ac:dyDescent="0.2">
      <c r="A1452" s="11">
        <v>45430</v>
      </c>
      <c r="B1452" s="1">
        <v>563</v>
      </c>
      <c r="C1452" s="1" t="s">
        <v>1261</v>
      </c>
      <c r="D1452" s="1" t="s">
        <v>1364</v>
      </c>
      <c r="E1452" s="5">
        <v>-127050</v>
      </c>
      <c r="F1452" s="8" t="s">
        <v>145</v>
      </c>
      <c r="G1452" s="5">
        <v>-10164</v>
      </c>
      <c r="H1452" s="5">
        <f t="shared" si="77"/>
        <v>-137214</v>
      </c>
      <c r="I1452" s="1" t="s">
        <v>727</v>
      </c>
      <c r="J1452" s="1" t="s">
        <v>243</v>
      </c>
      <c r="K1452" s="20">
        <f t="shared" si="75"/>
        <v>45460</v>
      </c>
      <c r="L1452" s="16">
        <f>+VLOOKUP(B1452,'[2]2023'!I$1540:Q$1642,9,0)</f>
        <v>-137214</v>
      </c>
      <c r="M1452" s="16">
        <f t="shared" si="76"/>
        <v>0</v>
      </c>
      <c r="N1452" s="14" t="str">
        <f>+VLOOKUP(B1452,'[2]2023'!I$1540:Q$1642,7,0)</f>
        <v>20240510</v>
      </c>
      <c r="O1452" t="s">
        <v>1371</v>
      </c>
    </row>
    <row r="1453" spans="1:15" hidden="1" x14ac:dyDescent="0.2">
      <c r="A1453" s="11">
        <v>45430</v>
      </c>
      <c r="B1453" s="1">
        <v>564</v>
      </c>
      <c r="C1453" s="1" t="s">
        <v>1261</v>
      </c>
      <c r="D1453" s="1" t="s">
        <v>1364</v>
      </c>
      <c r="E1453" s="5">
        <v>-372763</v>
      </c>
      <c r="F1453" s="8" t="s">
        <v>145</v>
      </c>
      <c r="G1453" s="5">
        <v>-29821</v>
      </c>
      <c r="H1453" s="5">
        <f t="shared" si="77"/>
        <v>-402584</v>
      </c>
      <c r="I1453" s="1" t="s">
        <v>437</v>
      </c>
      <c r="J1453" s="1" t="s">
        <v>456</v>
      </c>
      <c r="K1453" s="20">
        <f t="shared" si="75"/>
        <v>45460</v>
      </c>
      <c r="L1453" s="16">
        <f>+VLOOKUP(B1453,'[2]2023'!I$1540:Q$1642,9,0)</f>
        <v>-402584</v>
      </c>
      <c r="M1453" s="16">
        <f t="shared" si="76"/>
        <v>0</v>
      </c>
      <c r="N1453" s="14" t="str">
        <f>+VLOOKUP(B1453,'[2]2023'!I$1540:Q$1642,7,0)</f>
        <v>20240510</v>
      </c>
      <c r="O1453" t="s">
        <v>1371</v>
      </c>
    </row>
    <row r="1454" spans="1:15" hidden="1" x14ac:dyDescent="0.2">
      <c r="A1454" s="11">
        <v>45430</v>
      </c>
      <c r="B1454" s="1">
        <v>565</v>
      </c>
      <c r="C1454" s="1" t="s">
        <v>1261</v>
      </c>
      <c r="D1454" s="1" t="s">
        <v>1364</v>
      </c>
      <c r="E1454" s="5">
        <v>-452852</v>
      </c>
      <c r="F1454" s="8" t="s">
        <v>145</v>
      </c>
      <c r="G1454" s="5">
        <v>-36228</v>
      </c>
      <c r="H1454" s="5">
        <f t="shared" si="77"/>
        <v>-489080</v>
      </c>
      <c r="I1454" s="1" t="s">
        <v>393</v>
      </c>
      <c r="J1454" s="1" t="s">
        <v>677</v>
      </c>
      <c r="K1454" s="20">
        <f t="shared" si="75"/>
        <v>45460</v>
      </c>
      <c r="L1454" s="16">
        <f>+VLOOKUP(B1454,'[2]2023'!I$1540:Q$1642,9,0)</f>
        <v>-489080</v>
      </c>
      <c r="M1454" s="16">
        <f t="shared" si="76"/>
        <v>0</v>
      </c>
      <c r="N1454" s="14" t="str">
        <f>+VLOOKUP(B1454,'[2]2023'!I$1540:Q$1642,7,0)</f>
        <v>20240510</v>
      </c>
      <c r="O1454" t="s">
        <v>1371</v>
      </c>
    </row>
    <row r="1455" spans="1:15" hidden="1" x14ac:dyDescent="0.2">
      <c r="A1455" s="11">
        <v>45430</v>
      </c>
      <c r="B1455" s="1">
        <v>566</v>
      </c>
      <c r="C1455" s="1" t="s">
        <v>1261</v>
      </c>
      <c r="D1455" s="1" t="s">
        <v>1364</v>
      </c>
      <c r="E1455" s="5">
        <v>-32892</v>
      </c>
      <c r="F1455" s="8" t="s">
        <v>145</v>
      </c>
      <c r="G1455" s="5">
        <v>-2631</v>
      </c>
      <c r="H1455" s="5">
        <f t="shared" si="77"/>
        <v>-35523</v>
      </c>
      <c r="I1455" s="1" t="s">
        <v>251</v>
      </c>
      <c r="J1455" s="1" t="s">
        <v>745</v>
      </c>
      <c r="K1455" s="20">
        <f t="shared" si="75"/>
        <v>45460</v>
      </c>
      <c r="L1455" s="16">
        <f>+VLOOKUP(B1455,'[2]2023'!I$1540:Q$1642,9,0)</f>
        <v>-35523</v>
      </c>
      <c r="M1455" s="16">
        <f t="shared" si="76"/>
        <v>0</v>
      </c>
      <c r="N1455" s="14" t="str">
        <f>+VLOOKUP(B1455,'[2]2023'!I$1540:Q$1642,7,0)</f>
        <v>20240510</v>
      </c>
      <c r="O1455" t="s">
        <v>1371</v>
      </c>
    </row>
    <row r="1456" spans="1:15" hidden="1" x14ac:dyDescent="0.2">
      <c r="A1456" s="11">
        <v>45430</v>
      </c>
      <c r="B1456" s="1">
        <v>567</v>
      </c>
      <c r="C1456" s="1" t="s">
        <v>1261</v>
      </c>
      <c r="D1456" s="1" t="s">
        <v>1364</v>
      </c>
      <c r="E1456" s="5">
        <v>-1132086</v>
      </c>
      <c r="F1456" s="8" t="s">
        <v>145</v>
      </c>
      <c r="G1456" s="5">
        <v>-90567</v>
      </c>
      <c r="H1456" s="5">
        <f t="shared" si="77"/>
        <v>-1222653</v>
      </c>
      <c r="I1456" s="1" t="s">
        <v>593</v>
      </c>
      <c r="J1456" s="1" t="s">
        <v>162</v>
      </c>
      <c r="K1456" s="20">
        <f t="shared" si="75"/>
        <v>45460</v>
      </c>
      <c r="L1456" s="16">
        <f>+VLOOKUP(B1456,'[2]2023'!I$1540:Q$1642,9,0)</f>
        <v>-1222653</v>
      </c>
      <c r="M1456" s="16">
        <f t="shared" si="76"/>
        <v>0</v>
      </c>
      <c r="N1456" s="14" t="str">
        <f>+VLOOKUP(B1456,'[2]2023'!I$1540:Q$1642,7,0)</f>
        <v>20240510</v>
      </c>
      <c r="O1456" t="s">
        <v>1371</v>
      </c>
    </row>
    <row r="1457" spans="1:15" hidden="1" x14ac:dyDescent="0.2">
      <c r="A1457" s="11">
        <v>45430</v>
      </c>
      <c r="B1457" s="1">
        <v>568</v>
      </c>
      <c r="C1457" s="1" t="s">
        <v>1261</v>
      </c>
      <c r="D1457" s="1" t="s">
        <v>1364</v>
      </c>
      <c r="E1457" s="5">
        <v>-384030</v>
      </c>
      <c r="F1457" s="8" t="s">
        <v>145</v>
      </c>
      <c r="G1457" s="5">
        <v>-30722</v>
      </c>
      <c r="H1457" s="5">
        <f t="shared" si="77"/>
        <v>-414752</v>
      </c>
      <c r="I1457" s="1" t="s">
        <v>1264</v>
      </c>
      <c r="J1457" s="1" t="s">
        <v>1159</v>
      </c>
      <c r="K1457" s="20">
        <f t="shared" si="75"/>
        <v>45460</v>
      </c>
      <c r="L1457" s="16">
        <f>+VLOOKUP(B1457,'[2]2023'!I$1540:Q$1642,9,0)</f>
        <v>-414752</v>
      </c>
      <c r="M1457" s="16">
        <f t="shared" si="76"/>
        <v>0</v>
      </c>
      <c r="N1457" s="14" t="str">
        <f>+VLOOKUP(B1457,'[2]2023'!I$1540:Q$1642,7,0)</f>
        <v>20240510</v>
      </c>
      <c r="O1457" t="s">
        <v>1371</v>
      </c>
    </row>
    <row r="1458" spans="1:15" hidden="1" x14ac:dyDescent="0.2">
      <c r="A1458" s="11">
        <v>45432</v>
      </c>
      <c r="B1458" s="1">
        <v>23673</v>
      </c>
      <c r="C1458" s="1" t="s">
        <v>1262</v>
      </c>
      <c r="D1458" s="1" t="s">
        <v>437</v>
      </c>
      <c r="E1458" s="5">
        <v>1110580</v>
      </c>
      <c r="F1458" s="8" t="s">
        <v>145</v>
      </c>
      <c r="G1458" s="5">
        <v>88846</v>
      </c>
      <c r="H1458" s="5">
        <f t="shared" si="77"/>
        <v>1199426</v>
      </c>
      <c r="I1458" s="1" t="s">
        <v>437</v>
      </c>
      <c r="J1458" s="1" t="s">
        <v>456</v>
      </c>
      <c r="K1458" s="20">
        <f t="shared" si="75"/>
        <v>45462</v>
      </c>
      <c r="L1458" s="16">
        <f>+VLOOKUP(B1458,'[2]2023'!I$1722:Q$1816,9,0)</f>
        <v>1199426</v>
      </c>
      <c r="M1458" s="16">
        <f t="shared" si="76"/>
        <v>0</v>
      </c>
      <c r="N1458" s="14" t="str">
        <f>+VLOOKUP(B1458,'[2]2023'!I$1722:Q$1816,7,0)</f>
        <v>20240710</v>
      </c>
      <c r="O1458" t="s">
        <v>1389</v>
      </c>
    </row>
    <row r="1459" spans="1:15" hidden="1" x14ac:dyDescent="0.2">
      <c r="A1459" s="11">
        <v>45432</v>
      </c>
      <c r="B1459" s="1">
        <v>23695</v>
      </c>
      <c r="C1459" s="1" t="s">
        <v>1262</v>
      </c>
      <c r="D1459" s="1" t="s">
        <v>1365</v>
      </c>
      <c r="E1459" s="5">
        <v>595330</v>
      </c>
      <c r="F1459" s="8" t="s">
        <v>145</v>
      </c>
      <c r="G1459" s="5">
        <v>47626</v>
      </c>
      <c r="H1459" s="5">
        <f t="shared" si="77"/>
        <v>642956</v>
      </c>
      <c r="I1459" s="1" t="s">
        <v>251</v>
      </c>
      <c r="J1459" s="1" t="s">
        <v>745</v>
      </c>
      <c r="K1459" s="20">
        <f t="shared" si="75"/>
        <v>45462</v>
      </c>
      <c r="L1459" s="16">
        <f>+VLOOKUP(B1459,'[2]2023'!I$1722:Q$1816,9,0)</f>
        <v>642956</v>
      </c>
      <c r="M1459" s="16">
        <f t="shared" si="76"/>
        <v>0</v>
      </c>
      <c r="N1459" s="14" t="str">
        <f>+VLOOKUP(B1459,'[2]2023'!I$1722:Q$1816,7,0)</f>
        <v>20240710</v>
      </c>
      <c r="O1459" t="s">
        <v>1389</v>
      </c>
    </row>
    <row r="1460" spans="1:15" hidden="1" x14ac:dyDescent="0.2">
      <c r="A1460" s="11">
        <v>45434</v>
      </c>
      <c r="B1460" s="1">
        <v>23793</v>
      </c>
      <c r="C1460" s="1" t="s">
        <v>1262</v>
      </c>
      <c r="D1460" s="1" t="s">
        <v>1366</v>
      </c>
      <c r="E1460" s="5">
        <v>1962190</v>
      </c>
      <c r="F1460" s="8" t="s">
        <v>145</v>
      </c>
      <c r="G1460" s="5">
        <v>156975</v>
      </c>
      <c r="H1460" s="5">
        <f t="shared" si="77"/>
        <v>2119165</v>
      </c>
      <c r="I1460" s="1" t="s">
        <v>1264</v>
      </c>
      <c r="J1460" s="1" t="s">
        <v>1159</v>
      </c>
      <c r="K1460" s="20">
        <f t="shared" si="75"/>
        <v>45464</v>
      </c>
      <c r="L1460" s="16">
        <f>+VLOOKUP(B1460,'[2]2023'!I$1722:Q$1816,9,0)</f>
        <v>2119165</v>
      </c>
      <c r="M1460" s="16">
        <f t="shared" si="76"/>
        <v>0</v>
      </c>
      <c r="N1460" s="14" t="str">
        <f>+VLOOKUP(B1460,'[2]2023'!I$1722:Q$1816,7,0)</f>
        <v>20240710</v>
      </c>
      <c r="O1460" t="s">
        <v>1389</v>
      </c>
    </row>
    <row r="1461" spans="1:15" hidden="1" x14ac:dyDescent="0.2">
      <c r="A1461" s="11">
        <v>45434</v>
      </c>
      <c r="B1461" s="1">
        <v>23816</v>
      </c>
      <c r="C1461" s="1" t="s">
        <v>1262</v>
      </c>
      <c r="D1461" s="1" t="s">
        <v>974</v>
      </c>
      <c r="E1461" s="5">
        <v>555290</v>
      </c>
      <c r="F1461" s="8" t="s">
        <v>145</v>
      </c>
      <c r="G1461" s="5">
        <v>44423</v>
      </c>
      <c r="H1461" s="5">
        <f t="shared" si="77"/>
        <v>599713</v>
      </c>
      <c r="I1461" s="1" t="s">
        <v>748</v>
      </c>
      <c r="J1461" s="1" t="s">
        <v>134</v>
      </c>
      <c r="K1461" s="20">
        <f t="shared" si="75"/>
        <v>45464</v>
      </c>
      <c r="L1461" s="16">
        <f>+VLOOKUP(B1461,'[2]2023'!I$1722:Q$1816,9,0)</f>
        <v>599713</v>
      </c>
      <c r="M1461" s="16">
        <f t="shared" si="76"/>
        <v>0</v>
      </c>
      <c r="N1461" s="14" t="str">
        <f>+VLOOKUP(B1461,'[2]2023'!I$1722:Q$1816,7,0)</f>
        <v>20240710</v>
      </c>
      <c r="O1461" t="s">
        <v>1389</v>
      </c>
    </row>
    <row r="1462" spans="1:15" hidden="1" x14ac:dyDescent="0.2">
      <c r="A1462" s="11">
        <v>45434</v>
      </c>
      <c r="B1462" s="1">
        <v>23851</v>
      </c>
      <c r="C1462" s="1" t="s">
        <v>1262</v>
      </c>
      <c r="D1462" s="1" t="s">
        <v>394</v>
      </c>
      <c r="E1462" s="5">
        <v>555290</v>
      </c>
      <c r="F1462" s="8" t="s">
        <v>145</v>
      </c>
      <c r="G1462" s="5">
        <v>44423</v>
      </c>
      <c r="H1462" s="5">
        <f t="shared" si="77"/>
        <v>599713</v>
      </c>
      <c r="I1462" s="1" t="s">
        <v>394</v>
      </c>
      <c r="J1462" s="1" t="s">
        <v>472</v>
      </c>
      <c r="K1462" s="20">
        <f t="shared" si="75"/>
        <v>45464</v>
      </c>
      <c r="L1462" s="16">
        <f>+VLOOKUP(B1462,'[2]2023'!I$1722:Q$1816,9,0)</f>
        <v>599713</v>
      </c>
      <c r="M1462" s="16">
        <f t="shared" si="76"/>
        <v>0</v>
      </c>
      <c r="N1462" s="14" t="str">
        <f>+VLOOKUP(B1462,'[2]2023'!I$1722:Q$1816,7,0)</f>
        <v>20240710</v>
      </c>
      <c r="O1462" t="s">
        <v>1389</v>
      </c>
    </row>
    <row r="1463" spans="1:15" hidden="1" x14ac:dyDescent="0.2">
      <c r="A1463" s="11">
        <v>45434</v>
      </c>
      <c r="B1463" s="1">
        <v>23852</v>
      </c>
      <c r="C1463" s="1" t="s">
        <v>1262</v>
      </c>
      <c r="D1463" s="1" t="s">
        <v>593</v>
      </c>
      <c r="E1463" s="5">
        <v>4323060</v>
      </c>
      <c r="F1463" s="8" t="s">
        <v>145</v>
      </c>
      <c r="G1463" s="5">
        <v>345845</v>
      </c>
      <c r="H1463" s="5">
        <f t="shared" si="77"/>
        <v>4668905</v>
      </c>
      <c r="I1463" s="1" t="s">
        <v>593</v>
      </c>
      <c r="J1463" s="1" t="s">
        <v>162</v>
      </c>
      <c r="K1463" s="20">
        <f t="shared" si="75"/>
        <v>45464</v>
      </c>
      <c r="L1463" s="16">
        <f>+VLOOKUP(B1463,'[2]2023'!I$1722:Q$1816,9,0)</f>
        <v>4668905</v>
      </c>
      <c r="M1463" s="16">
        <f t="shared" si="76"/>
        <v>0</v>
      </c>
      <c r="N1463" s="14" t="str">
        <f>+VLOOKUP(B1463,'[2]2023'!I$1722:Q$1816,7,0)</f>
        <v>20240710</v>
      </c>
      <c r="O1463" t="s">
        <v>1389</v>
      </c>
    </row>
    <row r="1464" spans="1:15" hidden="1" x14ac:dyDescent="0.2">
      <c r="A1464" s="11">
        <v>45434</v>
      </c>
      <c r="B1464" s="1">
        <v>23853</v>
      </c>
      <c r="C1464" s="1" t="s">
        <v>1262</v>
      </c>
      <c r="D1464" s="1" t="s">
        <v>727</v>
      </c>
      <c r="E1464" s="5">
        <v>555290</v>
      </c>
      <c r="F1464" s="8" t="s">
        <v>145</v>
      </c>
      <c r="G1464" s="5">
        <v>44423</v>
      </c>
      <c r="H1464" s="5">
        <f t="shared" si="77"/>
        <v>599713</v>
      </c>
      <c r="I1464" s="1" t="s">
        <v>727</v>
      </c>
      <c r="J1464" s="1" t="s">
        <v>243</v>
      </c>
      <c r="K1464" s="20">
        <f t="shared" si="75"/>
        <v>45464</v>
      </c>
      <c r="L1464" s="16">
        <f>+VLOOKUP(B1464,'[2]2023'!I$1722:Q$1816,9,0)</f>
        <v>599713</v>
      </c>
      <c r="M1464" s="16">
        <f t="shared" si="76"/>
        <v>0</v>
      </c>
      <c r="N1464" s="14" t="str">
        <f>+VLOOKUP(B1464,'[2]2023'!I$1722:Q$1816,7,0)</f>
        <v>20240710</v>
      </c>
      <c r="O1464" t="s">
        <v>1389</v>
      </c>
    </row>
    <row r="1465" spans="1:15" hidden="1" x14ac:dyDescent="0.2">
      <c r="A1465" s="11">
        <v>45435</v>
      </c>
      <c r="B1465" s="1">
        <v>23859</v>
      </c>
      <c r="C1465" s="1" t="s">
        <v>1262</v>
      </c>
      <c r="D1465" s="1" t="s">
        <v>996</v>
      </c>
      <c r="E1465" s="5">
        <v>2836940</v>
      </c>
      <c r="F1465" s="8" t="s">
        <v>145</v>
      </c>
      <c r="G1465" s="5">
        <v>226955</v>
      </c>
      <c r="H1465" s="5">
        <f t="shared" si="77"/>
        <v>3063895</v>
      </c>
      <c r="I1465" s="1" t="s">
        <v>748</v>
      </c>
      <c r="J1465" s="1" t="s">
        <v>134</v>
      </c>
      <c r="K1465" s="20">
        <f t="shared" si="75"/>
        <v>45465</v>
      </c>
      <c r="L1465" s="16">
        <f>+VLOOKUP(B1465,'[2]2023'!I$1722:Q$1816,9,0)</f>
        <v>3063895</v>
      </c>
      <c r="M1465" s="16">
        <f t="shared" si="76"/>
        <v>0</v>
      </c>
      <c r="N1465" s="14" t="str">
        <f>+VLOOKUP(B1465,'[2]2023'!I$1722:Q$1816,7,0)</f>
        <v>20240710</v>
      </c>
      <c r="O1465" t="s">
        <v>1389</v>
      </c>
    </row>
    <row r="1466" spans="1:15" hidden="1" x14ac:dyDescent="0.2">
      <c r="A1466" s="11">
        <v>45435</v>
      </c>
      <c r="B1466" s="1">
        <v>23970</v>
      </c>
      <c r="C1466" s="1" t="s">
        <v>1262</v>
      </c>
      <c r="D1466" s="1" t="s">
        <v>438</v>
      </c>
      <c r="E1466" s="5">
        <v>2101900</v>
      </c>
      <c r="F1466" s="8" t="s">
        <v>145</v>
      </c>
      <c r="G1466" s="5">
        <v>168152</v>
      </c>
      <c r="H1466" s="5">
        <f t="shared" si="77"/>
        <v>2270052</v>
      </c>
      <c r="I1466" s="1" t="s">
        <v>438</v>
      </c>
      <c r="J1466" s="1" t="s">
        <v>779</v>
      </c>
      <c r="K1466" s="20">
        <f t="shared" si="75"/>
        <v>45465</v>
      </c>
      <c r="L1466" s="16">
        <f>+VLOOKUP(B1466,'[2]2023'!I$1722:Q$1816,9,0)</f>
        <v>2270052</v>
      </c>
      <c r="M1466" s="16">
        <f t="shared" si="76"/>
        <v>0</v>
      </c>
      <c r="N1466" s="14" t="str">
        <f>+VLOOKUP(B1466,'[2]2023'!I$1722:Q$1816,7,0)</f>
        <v>20240710</v>
      </c>
      <c r="O1466" t="s">
        <v>1389</v>
      </c>
    </row>
    <row r="1467" spans="1:15" hidden="1" x14ac:dyDescent="0.2">
      <c r="A1467" s="11">
        <v>45435</v>
      </c>
      <c r="B1467" s="1">
        <v>24421</v>
      </c>
      <c r="C1467" s="1" t="s">
        <v>1262</v>
      </c>
      <c r="D1467" s="1" t="s">
        <v>437</v>
      </c>
      <c r="E1467" s="5">
        <v>1190660</v>
      </c>
      <c r="F1467" s="8" t="s">
        <v>145</v>
      </c>
      <c r="G1467" s="5">
        <v>95253</v>
      </c>
      <c r="H1467" s="5">
        <f t="shared" si="77"/>
        <v>1285913</v>
      </c>
      <c r="I1467" s="1" t="s">
        <v>437</v>
      </c>
      <c r="J1467" s="1" t="s">
        <v>456</v>
      </c>
      <c r="K1467" s="20">
        <f t="shared" ref="K1467:K1474" si="78">30+A1467</f>
        <v>45465</v>
      </c>
      <c r="L1467" s="16">
        <f>+VLOOKUP(B1467,'[2]2023'!I$1722:Q$1816,9,0)</f>
        <v>1285913</v>
      </c>
      <c r="M1467" s="16">
        <f t="shared" ref="M1467:M1474" si="79">+L1467-H1467</f>
        <v>0</v>
      </c>
      <c r="N1467" s="14" t="str">
        <f>+VLOOKUP(B1467,'[2]2023'!I$1722:Q$1816,7,0)</f>
        <v>20240710</v>
      </c>
      <c r="O1467" t="s">
        <v>1389</v>
      </c>
    </row>
    <row r="1468" spans="1:15" hidden="1" x14ac:dyDescent="0.2">
      <c r="A1468" s="11">
        <v>45439</v>
      </c>
      <c r="B1468" s="1">
        <v>24966</v>
      </c>
      <c r="C1468" s="1" t="s">
        <v>1262</v>
      </c>
      <c r="D1468" s="1" t="s">
        <v>1311</v>
      </c>
      <c r="E1468" s="5">
        <v>2023974</v>
      </c>
      <c r="F1468" s="8" t="s">
        <v>145</v>
      </c>
      <c r="G1468" s="5">
        <v>161918</v>
      </c>
      <c r="H1468" s="5">
        <f t="shared" ref="H1468:H1531" si="80">+E1468+G1468</f>
        <v>2185892</v>
      </c>
      <c r="I1468" s="1" t="s">
        <v>1311</v>
      </c>
      <c r="J1468" s="1" t="s">
        <v>1316</v>
      </c>
      <c r="K1468" s="20">
        <f t="shared" si="78"/>
        <v>45469</v>
      </c>
      <c r="L1468" s="16">
        <f>+VLOOKUP(B1468,'[2]2023'!I$1722:Q$1816,9,0)</f>
        <v>2185892</v>
      </c>
      <c r="M1468" s="16">
        <f t="shared" si="79"/>
        <v>0</v>
      </c>
      <c r="N1468" s="14" t="str">
        <f>+VLOOKUP(B1468,'[2]2023'!I$1722:Q$1816,7,0)</f>
        <v>20240710</v>
      </c>
      <c r="O1468" t="s">
        <v>1389</v>
      </c>
    </row>
    <row r="1469" spans="1:15" hidden="1" x14ac:dyDescent="0.2">
      <c r="A1469" s="11">
        <v>45439</v>
      </c>
      <c r="B1469" s="1">
        <v>24975</v>
      </c>
      <c r="C1469" s="1" t="s">
        <v>1262</v>
      </c>
      <c r="D1469" s="1" t="s">
        <v>996</v>
      </c>
      <c r="E1469" s="5">
        <v>2381320</v>
      </c>
      <c r="F1469" s="8" t="s">
        <v>145</v>
      </c>
      <c r="G1469" s="5">
        <v>190506</v>
      </c>
      <c r="H1469" s="5">
        <f t="shared" si="80"/>
        <v>2571826</v>
      </c>
      <c r="I1469" s="1" t="s">
        <v>748</v>
      </c>
      <c r="J1469" s="1" t="s">
        <v>134</v>
      </c>
      <c r="K1469" s="20">
        <f t="shared" si="78"/>
        <v>45469</v>
      </c>
      <c r="L1469" s="16">
        <f>+VLOOKUP(B1469,'[2]2023'!I$1722:Q$1816,9,0)</f>
        <v>2571826</v>
      </c>
      <c r="M1469" s="16">
        <f t="shared" si="79"/>
        <v>0</v>
      </c>
      <c r="N1469" s="14" t="str">
        <f>+VLOOKUP(B1469,'[2]2023'!I$1722:Q$1816,7,0)</f>
        <v>20240710</v>
      </c>
      <c r="O1469" t="s">
        <v>1389</v>
      </c>
    </row>
    <row r="1470" spans="1:15" hidden="1" x14ac:dyDescent="0.2">
      <c r="A1470" s="11">
        <v>45439</v>
      </c>
      <c r="B1470" s="1">
        <v>25044</v>
      </c>
      <c r="C1470" s="1" t="s">
        <v>1262</v>
      </c>
      <c r="D1470" s="1" t="s">
        <v>207</v>
      </c>
      <c r="E1470" s="5">
        <v>1705910</v>
      </c>
      <c r="F1470" s="8" t="s">
        <v>145</v>
      </c>
      <c r="G1470" s="5">
        <v>136473</v>
      </c>
      <c r="H1470" s="5">
        <f t="shared" si="80"/>
        <v>1842383</v>
      </c>
      <c r="I1470" s="1" t="s">
        <v>207</v>
      </c>
      <c r="J1470" s="1" t="s">
        <v>706</v>
      </c>
      <c r="K1470" s="20">
        <f t="shared" si="78"/>
        <v>45469</v>
      </c>
      <c r="L1470" s="16">
        <f>+VLOOKUP(B1470,'[2]2023'!I$1722:Q$1816,9,0)</f>
        <v>1842383</v>
      </c>
      <c r="M1470" s="16">
        <f t="shared" si="79"/>
        <v>0</v>
      </c>
      <c r="N1470" s="14" t="str">
        <f>+VLOOKUP(B1470,'[2]2023'!I$1722:Q$1816,7,0)</f>
        <v>20240710</v>
      </c>
      <c r="O1470" t="s">
        <v>1389</v>
      </c>
    </row>
    <row r="1471" spans="1:15" hidden="1" x14ac:dyDescent="0.2">
      <c r="A1471" s="11">
        <v>45439</v>
      </c>
      <c r="B1471" s="1">
        <v>25046</v>
      </c>
      <c r="C1471" s="1" t="s">
        <v>1262</v>
      </c>
      <c r="D1471" s="1" t="s">
        <v>393</v>
      </c>
      <c r="E1471" s="5">
        <v>3989395</v>
      </c>
      <c r="F1471" s="8" t="s">
        <v>145</v>
      </c>
      <c r="G1471" s="5">
        <v>319152</v>
      </c>
      <c r="H1471" s="5">
        <f t="shared" si="80"/>
        <v>4308547</v>
      </c>
      <c r="I1471" s="1" t="s">
        <v>393</v>
      </c>
      <c r="J1471" s="1" t="s">
        <v>677</v>
      </c>
      <c r="K1471" s="20">
        <f t="shared" si="78"/>
        <v>45469</v>
      </c>
      <c r="L1471" s="16">
        <f>+VLOOKUP(B1471,'[2]2023'!I$1722:Q$1816,9,0)</f>
        <v>4308547</v>
      </c>
      <c r="M1471" s="16">
        <f t="shared" si="79"/>
        <v>0</v>
      </c>
      <c r="N1471" s="14" t="str">
        <f>+VLOOKUP(B1471,'[2]2023'!I$1722:Q$1816,7,0)</f>
        <v>20240710</v>
      </c>
      <c r="O1471" t="s">
        <v>1389</v>
      </c>
    </row>
    <row r="1472" spans="1:15" hidden="1" x14ac:dyDescent="0.2">
      <c r="A1472" s="11">
        <v>45441</v>
      </c>
      <c r="B1472" s="1">
        <v>25151</v>
      </c>
      <c r="C1472" s="1" t="s">
        <v>1262</v>
      </c>
      <c r="D1472" s="1" t="s">
        <v>437</v>
      </c>
      <c r="E1472" s="5">
        <v>2301240</v>
      </c>
      <c r="F1472" s="8" t="s">
        <v>145</v>
      </c>
      <c r="G1472" s="5">
        <v>184099</v>
      </c>
      <c r="H1472" s="5">
        <f t="shared" si="80"/>
        <v>2485339</v>
      </c>
      <c r="I1472" s="1" t="s">
        <v>437</v>
      </c>
      <c r="J1472" s="1" t="s">
        <v>456</v>
      </c>
      <c r="K1472" s="20">
        <f t="shared" si="78"/>
        <v>45471</v>
      </c>
      <c r="L1472" s="16">
        <f>+VLOOKUP(B1472,'[2]2023'!I$1722:Q$1816,9,0)</f>
        <v>2485339</v>
      </c>
      <c r="M1472" s="16">
        <f t="shared" si="79"/>
        <v>0</v>
      </c>
      <c r="N1472" s="14" t="str">
        <f>+VLOOKUP(B1472,'[2]2023'!I$1722:Q$1816,7,0)</f>
        <v>20240710</v>
      </c>
      <c r="O1472" t="s">
        <v>1389</v>
      </c>
    </row>
    <row r="1473" spans="1:15" hidden="1" x14ac:dyDescent="0.2">
      <c r="A1473" s="11">
        <v>45441</v>
      </c>
      <c r="B1473" s="1">
        <v>25159</v>
      </c>
      <c r="C1473" s="1" t="s">
        <v>1262</v>
      </c>
      <c r="D1473" s="1" t="s">
        <v>727</v>
      </c>
      <c r="E1473" s="5">
        <v>1091315</v>
      </c>
      <c r="F1473" s="8" t="s">
        <v>145</v>
      </c>
      <c r="G1473" s="5">
        <v>87305</v>
      </c>
      <c r="H1473" s="5">
        <f t="shared" si="80"/>
        <v>1178620</v>
      </c>
      <c r="I1473" s="1" t="s">
        <v>727</v>
      </c>
      <c r="J1473" s="1" t="s">
        <v>243</v>
      </c>
      <c r="K1473" s="20">
        <f t="shared" si="78"/>
        <v>45471</v>
      </c>
      <c r="L1473" s="16">
        <f>+VLOOKUP(B1473,'[2]2023'!I$1722:Q$1816,9,0)</f>
        <v>1178620</v>
      </c>
      <c r="M1473" s="16">
        <f t="shared" si="79"/>
        <v>0</v>
      </c>
      <c r="N1473" s="14" t="str">
        <f>+VLOOKUP(B1473,'[2]2023'!I$1722:Q$1816,7,0)</f>
        <v>20240710</v>
      </c>
      <c r="O1473" t="s">
        <v>1389</v>
      </c>
    </row>
    <row r="1474" spans="1:15" hidden="1" x14ac:dyDescent="0.2">
      <c r="A1474" s="11">
        <v>45442</v>
      </c>
      <c r="B1474" s="1">
        <v>26126</v>
      </c>
      <c r="C1474" s="1" t="s">
        <v>1262</v>
      </c>
      <c r="D1474" s="1" t="s">
        <v>996</v>
      </c>
      <c r="E1474" s="5">
        <v>5080710</v>
      </c>
      <c r="F1474" s="8" t="s">
        <v>145</v>
      </c>
      <c r="G1474" s="5">
        <v>406457</v>
      </c>
      <c r="H1474" s="5">
        <f t="shared" si="80"/>
        <v>5487167</v>
      </c>
      <c r="I1474" s="1" t="s">
        <v>748</v>
      </c>
      <c r="J1474" s="1" t="s">
        <v>134</v>
      </c>
      <c r="K1474" s="20">
        <f t="shared" si="78"/>
        <v>45472</v>
      </c>
      <c r="L1474" s="16">
        <f>+VLOOKUP(B1474,'[2]2023'!I$1722:Q$1816,9,0)</f>
        <v>5487167</v>
      </c>
      <c r="M1474" s="16">
        <f t="shared" si="79"/>
        <v>0</v>
      </c>
      <c r="N1474" s="14" t="str">
        <f>+VLOOKUP(B1474,'[2]2023'!I$1722:Q$1816,7,0)</f>
        <v>20240710</v>
      </c>
      <c r="O1474" t="s">
        <v>1389</v>
      </c>
    </row>
    <row r="1475" spans="1:15" hidden="1" x14ac:dyDescent="0.2">
      <c r="A1475" s="11">
        <v>45442</v>
      </c>
      <c r="B1475" s="1" t="s">
        <v>1369</v>
      </c>
      <c r="C1475" s="1"/>
      <c r="D1475" s="1" t="s">
        <v>1370</v>
      </c>
      <c r="E1475" s="5">
        <v>-209116</v>
      </c>
      <c r="F1475" s="8" t="s">
        <v>145</v>
      </c>
      <c r="G1475" s="5">
        <v>-16729</v>
      </c>
      <c r="H1475" s="5">
        <f t="shared" si="80"/>
        <v>-225845</v>
      </c>
      <c r="I1475" s="1" t="s">
        <v>593</v>
      </c>
      <c r="J1475" s="1" t="s">
        <v>162</v>
      </c>
      <c r="K1475" s="20">
        <f t="shared" ref="K1475" si="81">30+A1475</f>
        <v>45472</v>
      </c>
      <c r="L1475" s="16">
        <f>+VLOOKUP(B1475,'[2]2023'!I$1540:Q$1642,9,0)</f>
        <v>-225845</v>
      </c>
      <c r="M1475" s="16">
        <f t="shared" ref="M1475" si="82">+L1475-H1475</f>
        <v>0</v>
      </c>
      <c r="N1475" s="14" t="str">
        <f>+VLOOKUP(B1475,'[2]2023'!I$1540:Q$1642,7,0)</f>
        <v>20240530</v>
      </c>
      <c r="O1475" t="s">
        <v>1372</v>
      </c>
    </row>
    <row r="1476" spans="1:15" hidden="1" x14ac:dyDescent="0.2">
      <c r="A1476" s="11">
        <v>45450</v>
      </c>
      <c r="B1476" s="1">
        <v>738</v>
      </c>
      <c r="C1476" s="1" t="s">
        <v>1261</v>
      </c>
      <c r="D1476" s="1" t="s">
        <v>747</v>
      </c>
      <c r="E1476" s="5">
        <v>-2393187</v>
      </c>
      <c r="F1476" s="8" t="s">
        <v>145</v>
      </c>
      <c r="G1476" s="5">
        <v>-191455</v>
      </c>
      <c r="H1476" s="5">
        <f t="shared" si="80"/>
        <v>-2584642</v>
      </c>
      <c r="I1476" s="1" t="s">
        <v>593</v>
      </c>
      <c r="J1476" s="1" t="s">
        <v>162</v>
      </c>
      <c r="K1476" s="20">
        <f t="shared" ref="K1476:K1479" si="83">30+A1476</f>
        <v>45480</v>
      </c>
      <c r="L1476" s="16">
        <f>+VLOOKUP(B1476,'[2]2023'!I$1540:Q$1642,9,0)</f>
        <v>-2584642</v>
      </c>
      <c r="M1476" s="16">
        <f t="shared" ref="M1476:M1479" si="84">+L1476-H1476</f>
        <v>0</v>
      </c>
      <c r="N1476" s="14" t="str">
        <f>+VLOOKUP(B1476,'[2]2023'!I$1540:Q$1642,7,0)</f>
        <v>20240530</v>
      </c>
      <c r="O1476" t="s">
        <v>1372</v>
      </c>
    </row>
    <row r="1477" spans="1:15" hidden="1" x14ac:dyDescent="0.2">
      <c r="A1477" s="11">
        <v>45450</v>
      </c>
      <c r="B1477" s="1">
        <v>739</v>
      </c>
      <c r="C1477" s="1" t="s">
        <v>1261</v>
      </c>
      <c r="D1477" s="1" t="s">
        <v>747</v>
      </c>
      <c r="E1477" s="5">
        <v>-4012821</v>
      </c>
      <c r="F1477" s="8" t="s">
        <v>145</v>
      </c>
      <c r="G1477" s="5">
        <v>-321026</v>
      </c>
      <c r="H1477" s="5">
        <f t="shared" si="80"/>
        <v>-4333847</v>
      </c>
      <c r="I1477" s="1" t="s">
        <v>1311</v>
      </c>
      <c r="J1477" s="1" t="s">
        <v>1316</v>
      </c>
      <c r="K1477" s="20">
        <f t="shared" si="83"/>
        <v>45480</v>
      </c>
      <c r="L1477" s="16">
        <f>+VLOOKUP(B1477,'[2]2023'!I$1540:Q$1642,9,0)</f>
        <v>-4333847</v>
      </c>
      <c r="M1477" s="16">
        <f t="shared" si="84"/>
        <v>0</v>
      </c>
      <c r="N1477" s="14" t="str">
        <f>+VLOOKUP(B1477,'[2]2023'!I$1540:Q$1642,7,0)</f>
        <v>20240530</v>
      </c>
      <c r="O1477" t="s">
        <v>1372</v>
      </c>
    </row>
    <row r="1478" spans="1:15" hidden="1" x14ac:dyDescent="0.2">
      <c r="A1478" s="11">
        <v>45447</v>
      </c>
      <c r="B1478" s="1">
        <v>726</v>
      </c>
      <c r="C1478" s="1" t="s">
        <v>1261</v>
      </c>
      <c r="D1478" s="1" t="s">
        <v>747</v>
      </c>
      <c r="E1478" s="5">
        <v>-1190036</v>
      </c>
      <c r="F1478" s="8" t="s">
        <v>145</v>
      </c>
      <c r="G1478" s="5">
        <v>-95203</v>
      </c>
      <c r="H1478" s="5">
        <f t="shared" si="80"/>
        <v>-1285239</v>
      </c>
      <c r="I1478" s="1" t="s">
        <v>727</v>
      </c>
      <c r="J1478" s="1" t="s">
        <v>243</v>
      </c>
      <c r="K1478" s="20">
        <f t="shared" si="83"/>
        <v>45477</v>
      </c>
      <c r="L1478" s="16">
        <f>+VLOOKUP(B1478,'[2]2023'!I$1643:Q$1721,9,0)</f>
        <v>-1285239</v>
      </c>
      <c r="M1478" s="16">
        <f t="shared" si="84"/>
        <v>0</v>
      </c>
      <c r="N1478" s="14" t="str">
        <f>+VLOOKUP(B1478,'[2]2023'!I$1643:Q$1721,7,0)</f>
        <v>20240610</v>
      </c>
      <c r="O1478" t="s">
        <v>1377</v>
      </c>
    </row>
    <row r="1479" spans="1:15" hidden="1" x14ac:dyDescent="0.2">
      <c r="A1479" s="11">
        <v>45447</v>
      </c>
      <c r="B1479" s="1">
        <v>727</v>
      </c>
      <c r="C1479" s="1" t="s">
        <v>1261</v>
      </c>
      <c r="D1479" s="1" t="s">
        <v>747</v>
      </c>
      <c r="E1479" s="5">
        <v>-643230</v>
      </c>
      <c r="F1479" s="8" t="s">
        <v>145</v>
      </c>
      <c r="G1479" s="5">
        <v>-51458</v>
      </c>
      <c r="H1479" s="5">
        <f t="shared" si="80"/>
        <v>-694688</v>
      </c>
      <c r="I1479" s="1" t="s">
        <v>727</v>
      </c>
      <c r="J1479" s="1" t="s">
        <v>243</v>
      </c>
      <c r="K1479" s="20">
        <f t="shared" si="83"/>
        <v>45477</v>
      </c>
      <c r="L1479" s="16">
        <f>+VLOOKUP(B1479,'[2]2023'!I$1643:Q$1721,9,0)</f>
        <v>-694688</v>
      </c>
      <c r="M1479" s="16">
        <f t="shared" si="84"/>
        <v>0</v>
      </c>
      <c r="N1479" s="14" t="str">
        <f>+VLOOKUP(B1479,'[2]2023'!I$1643:Q$1721,7,0)</f>
        <v>20240610</v>
      </c>
      <c r="O1479" t="s">
        <v>1377</v>
      </c>
    </row>
    <row r="1480" spans="1:15" hidden="1" x14ac:dyDescent="0.2">
      <c r="A1480" s="11">
        <v>45468</v>
      </c>
      <c r="B1480" s="1">
        <v>823</v>
      </c>
      <c r="C1480" s="1" t="s">
        <v>1261</v>
      </c>
      <c r="D1480" s="1" t="s">
        <v>1373</v>
      </c>
      <c r="E1480" s="5">
        <v>-955637</v>
      </c>
      <c r="F1480" s="8" t="s">
        <v>145</v>
      </c>
      <c r="G1480" s="5">
        <v>-76451</v>
      </c>
      <c r="H1480" s="5">
        <f t="shared" si="80"/>
        <v>-1032088</v>
      </c>
      <c r="I1480" s="1" t="s">
        <v>748</v>
      </c>
      <c r="J1480" s="1" t="s">
        <v>134</v>
      </c>
      <c r="K1480" s="20">
        <f t="shared" ref="K1480:K1490" si="85">30+A1480</f>
        <v>45498</v>
      </c>
      <c r="L1480" s="16">
        <f>+VLOOKUP(B1480,'[2]2023'!I$1643:Q$1721,9,0)</f>
        <v>-1032088</v>
      </c>
      <c r="M1480" s="16">
        <f t="shared" ref="M1480:M1490" si="86">+L1480-H1480</f>
        <v>0</v>
      </c>
      <c r="N1480" s="14" t="str">
        <f>+VLOOKUP(B1480,'[2]2023'!I$1643:Q$1721,7,0)</f>
        <v>20240610</v>
      </c>
      <c r="O1480" t="s">
        <v>1377</v>
      </c>
    </row>
    <row r="1481" spans="1:15" hidden="1" x14ac:dyDescent="0.2">
      <c r="A1481" s="11">
        <v>45468</v>
      </c>
      <c r="B1481" s="1">
        <v>824</v>
      </c>
      <c r="C1481" s="1" t="s">
        <v>1261</v>
      </c>
      <c r="D1481" s="1" t="s">
        <v>1373</v>
      </c>
      <c r="E1481" s="5">
        <v>-36094</v>
      </c>
      <c r="F1481" s="8" t="s">
        <v>145</v>
      </c>
      <c r="G1481" s="5">
        <v>-2888</v>
      </c>
      <c r="H1481" s="5">
        <f t="shared" si="80"/>
        <v>-38982</v>
      </c>
      <c r="I1481" s="1" t="s">
        <v>748</v>
      </c>
      <c r="J1481" s="1" t="s">
        <v>134</v>
      </c>
      <c r="K1481" s="20">
        <f t="shared" si="85"/>
        <v>45498</v>
      </c>
      <c r="L1481" s="16">
        <f>+VLOOKUP(B1481,'[2]2023'!I$1643:Q$1721,9,0)</f>
        <v>-38982</v>
      </c>
      <c r="M1481" s="16">
        <f t="shared" si="86"/>
        <v>0</v>
      </c>
      <c r="N1481" s="14" t="str">
        <f>+VLOOKUP(B1481,'[2]2023'!I$1643:Q$1721,7,0)</f>
        <v>20240610</v>
      </c>
      <c r="O1481" t="s">
        <v>1377</v>
      </c>
    </row>
    <row r="1482" spans="1:15" hidden="1" x14ac:dyDescent="0.2">
      <c r="A1482" s="11">
        <v>45468</v>
      </c>
      <c r="B1482" s="1">
        <v>825</v>
      </c>
      <c r="C1482" s="1" t="s">
        <v>1261</v>
      </c>
      <c r="D1482" s="1" t="s">
        <v>1373</v>
      </c>
      <c r="E1482" s="5">
        <v>-204935</v>
      </c>
      <c r="F1482" s="8" t="s">
        <v>145</v>
      </c>
      <c r="G1482" s="5">
        <v>-16395</v>
      </c>
      <c r="H1482" s="5">
        <f t="shared" si="80"/>
        <v>-221330</v>
      </c>
      <c r="I1482" s="1" t="s">
        <v>438</v>
      </c>
      <c r="J1482" s="1" t="s">
        <v>779</v>
      </c>
      <c r="K1482" s="20">
        <f t="shared" si="85"/>
        <v>45498</v>
      </c>
      <c r="L1482" s="16">
        <f>+VLOOKUP(B1482,'[2]2023'!I$1643:Q$1721,9,0)</f>
        <v>-221330</v>
      </c>
      <c r="M1482" s="16">
        <f t="shared" si="86"/>
        <v>0</v>
      </c>
      <c r="N1482" s="14" t="str">
        <f>+VLOOKUP(B1482,'[2]2023'!I$1643:Q$1721,7,0)</f>
        <v>20240610</v>
      </c>
      <c r="O1482" t="s">
        <v>1377</v>
      </c>
    </row>
    <row r="1483" spans="1:15" hidden="1" x14ac:dyDescent="0.2">
      <c r="A1483" s="11">
        <v>45468</v>
      </c>
      <c r="B1483" s="1">
        <v>826</v>
      </c>
      <c r="C1483" s="1" t="s">
        <v>1261</v>
      </c>
      <c r="D1483" s="1" t="s">
        <v>1373</v>
      </c>
      <c r="E1483" s="5">
        <v>-123163</v>
      </c>
      <c r="F1483" s="8" t="s">
        <v>145</v>
      </c>
      <c r="G1483" s="5">
        <v>-9853</v>
      </c>
      <c r="H1483" s="5">
        <f t="shared" si="80"/>
        <v>-133016</v>
      </c>
      <c r="I1483" s="1" t="s">
        <v>394</v>
      </c>
      <c r="J1483" s="1" t="s">
        <v>472</v>
      </c>
      <c r="K1483" s="20">
        <f t="shared" si="85"/>
        <v>45498</v>
      </c>
      <c r="L1483" s="16">
        <f>+VLOOKUP(B1483,'[2]2023'!I$1643:Q$1721,9,0)</f>
        <v>-133016</v>
      </c>
      <c r="M1483" s="16">
        <f t="shared" si="86"/>
        <v>0</v>
      </c>
      <c r="N1483" s="14" t="str">
        <f>+VLOOKUP(B1483,'[2]2023'!I$1643:Q$1721,7,0)</f>
        <v>20240610</v>
      </c>
      <c r="O1483" t="s">
        <v>1377</v>
      </c>
    </row>
    <row r="1484" spans="1:15" hidden="1" x14ac:dyDescent="0.2">
      <c r="A1484" s="11">
        <v>45468</v>
      </c>
      <c r="B1484" s="1">
        <v>827</v>
      </c>
      <c r="C1484" s="1" t="s">
        <v>1261</v>
      </c>
      <c r="D1484" s="1" t="s">
        <v>1373</v>
      </c>
      <c r="E1484" s="5">
        <v>-209560</v>
      </c>
      <c r="F1484" s="8" t="s">
        <v>145</v>
      </c>
      <c r="G1484" s="5">
        <v>-16765</v>
      </c>
      <c r="H1484" s="5">
        <f t="shared" si="80"/>
        <v>-226325</v>
      </c>
      <c r="I1484" s="1" t="s">
        <v>207</v>
      </c>
      <c r="J1484" s="1" t="s">
        <v>706</v>
      </c>
      <c r="K1484" s="20">
        <f t="shared" si="85"/>
        <v>45498</v>
      </c>
      <c r="L1484" s="16">
        <f>+VLOOKUP(B1484,'[2]2023'!I$1643:Q$1721,9,0)</f>
        <v>-226325</v>
      </c>
      <c r="M1484" s="16">
        <f t="shared" si="86"/>
        <v>0</v>
      </c>
      <c r="N1484" s="14" t="str">
        <f>+VLOOKUP(B1484,'[2]2023'!I$1643:Q$1721,7,0)</f>
        <v>20240610</v>
      </c>
      <c r="O1484" t="s">
        <v>1377</v>
      </c>
    </row>
    <row r="1485" spans="1:15" hidden="1" x14ac:dyDescent="0.2">
      <c r="A1485" s="11">
        <v>45468</v>
      </c>
      <c r="B1485" s="1">
        <v>828</v>
      </c>
      <c r="C1485" s="1" t="s">
        <v>1261</v>
      </c>
      <c r="D1485" s="1" t="s">
        <v>1373</v>
      </c>
      <c r="E1485" s="5">
        <v>-47098</v>
      </c>
      <c r="F1485" s="8" t="s">
        <v>145</v>
      </c>
      <c r="G1485" s="5">
        <v>-3768</v>
      </c>
      <c r="H1485" s="5">
        <f t="shared" si="80"/>
        <v>-50866</v>
      </c>
      <c r="I1485" s="1" t="s">
        <v>727</v>
      </c>
      <c r="J1485" s="1" t="s">
        <v>243</v>
      </c>
      <c r="K1485" s="20">
        <f t="shared" si="85"/>
        <v>45498</v>
      </c>
      <c r="L1485" s="16">
        <f>+VLOOKUP(B1485,'[2]2023'!I$1643:Q$1721,9,0)</f>
        <v>-50866</v>
      </c>
      <c r="M1485" s="16">
        <f t="shared" si="86"/>
        <v>0</v>
      </c>
      <c r="N1485" s="14" t="str">
        <f>+VLOOKUP(B1485,'[2]2023'!I$1643:Q$1721,7,0)</f>
        <v>20240610</v>
      </c>
      <c r="O1485" t="s">
        <v>1377</v>
      </c>
    </row>
    <row r="1486" spans="1:15" hidden="1" x14ac:dyDescent="0.2">
      <c r="A1486" s="11">
        <v>45468</v>
      </c>
      <c r="B1486" s="1">
        <v>829</v>
      </c>
      <c r="C1486" s="1" t="s">
        <v>1261</v>
      </c>
      <c r="D1486" s="1" t="s">
        <v>1373</v>
      </c>
      <c r="E1486" s="5">
        <v>-535367</v>
      </c>
      <c r="F1486" s="8" t="s">
        <v>145</v>
      </c>
      <c r="G1486" s="5">
        <v>-42829</v>
      </c>
      <c r="H1486" s="5">
        <f t="shared" si="80"/>
        <v>-578196</v>
      </c>
      <c r="I1486" s="1" t="s">
        <v>437</v>
      </c>
      <c r="J1486" s="1" t="s">
        <v>456</v>
      </c>
      <c r="K1486" s="20">
        <f t="shared" si="85"/>
        <v>45498</v>
      </c>
      <c r="L1486" s="16">
        <f>+VLOOKUP(B1486,'[2]2023'!I$1643:Q$1721,9,0)</f>
        <v>-578196</v>
      </c>
      <c r="M1486" s="16">
        <f t="shared" si="86"/>
        <v>0</v>
      </c>
      <c r="N1486" s="14" t="str">
        <f>+VLOOKUP(B1486,'[2]2023'!I$1643:Q$1721,7,0)</f>
        <v>20240610</v>
      </c>
      <c r="O1486" t="s">
        <v>1377</v>
      </c>
    </row>
    <row r="1487" spans="1:15" hidden="1" x14ac:dyDescent="0.2">
      <c r="A1487" s="11">
        <v>45468</v>
      </c>
      <c r="B1487" s="1">
        <v>831</v>
      </c>
      <c r="C1487" s="1" t="s">
        <v>1261</v>
      </c>
      <c r="D1487" s="1" t="s">
        <v>1373</v>
      </c>
      <c r="E1487" s="5">
        <v>-637787</v>
      </c>
      <c r="F1487" s="8" t="s">
        <v>145</v>
      </c>
      <c r="G1487" s="5">
        <v>-51023</v>
      </c>
      <c r="H1487" s="5">
        <f t="shared" si="80"/>
        <v>-688810</v>
      </c>
      <c r="I1487" s="1" t="s">
        <v>393</v>
      </c>
      <c r="J1487" s="1" t="s">
        <v>677</v>
      </c>
      <c r="K1487" s="20">
        <f t="shared" si="85"/>
        <v>45498</v>
      </c>
      <c r="L1487" s="16">
        <f>+VLOOKUP(B1487,'[2]2023'!I$1643:Q$1721,9,0)</f>
        <v>-688810</v>
      </c>
      <c r="M1487" s="16">
        <f t="shared" si="86"/>
        <v>0</v>
      </c>
      <c r="N1487" s="14" t="str">
        <f>+VLOOKUP(B1487,'[2]2023'!I$1643:Q$1721,7,0)</f>
        <v>20240610</v>
      </c>
      <c r="O1487" t="s">
        <v>1377</v>
      </c>
    </row>
    <row r="1488" spans="1:15" hidden="1" x14ac:dyDescent="0.2">
      <c r="A1488" s="11">
        <v>45468</v>
      </c>
      <c r="B1488" s="1">
        <v>832</v>
      </c>
      <c r="C1488" s="1" t="s">
        <v>1261</v>
      </c>
      <c r="D1488" s="1" t="s">
        <v>1373</v>
      </c>
      <c r="E1488" s="5">
        <v>-104480</v>
      </c>
      <c r="F1488" s="8" t="s">
        <v>145</v>
      </c>
      <c r="G1488" s="5">
        <v>-8358</v>
      </c>
      <c r="H1488" s="5">
        <f t="shared" si="80"/>
        <v>-112838</v>
      </c>
      <c r="I1488" s="1" t="s">
        <v>251</v>
      </c>
      <c r="J1488" s="1" t="s">
        <v>745</v>
      </c>
      <c r="K1488" s="20">
        <f t="shared" si="85"/>
        <v>45498</v>
      </c>
      <c r="L1488" s="16">
        <f>+VLOOKUP(B1488,'[2]2023'!I$1643:Q$1721,9,0)</f>
        <v>-112838</v>
      </c>
      <c r="M1488" s="16">
        <f t="shared" si="86"/>
        <v>0</v>
      </c>
      <c r="N1488" s="14" t="str">
        <f>+VLOOKUP(B1488,'[2]2023'!I$1643:Q$1721,7,0)</f>
        <v>20240610</v>
      </c>
      <c r="O1488" t="s">
        <v>1377</v>
      </c>
    </row>
    <row r="1489" spans="1:15" hidden="1" x14ac:dyDescent="0.2">
      <c r="A1489" s="11">
        <v>45468</v>
      </c>
      <c r="B1489" s="1">
        <v>833</v>
      </c>
      <c r="C1489" s="1" t="s">
        <v>1261</v>
      </c>
      <c r="D1489" s="1" t="s">
        <v>1373</v>
      </c>
      <c r="E1489" s="5">
        <v>-333618</v>
      </c>
      <c r="F1489" s="8" t="s">
        <v>145</v>
      </c>
      <c r="G1489" s="5">
        <v>-26689</v>
      </c>
      <c r="H1489" s="5">
        <f t="shared" si="80"/>
        <v>-360307</v>
      </c>
      <c r="I1489" s="1" t="s">
        <v>593</v>
      </c>
      <c r="J1489" s="1" t="s">
        <v>162</v>
      </c>
      <c r="K1489" s="20">
        <f t="shared" si="85"/>
        <v>45498</v>
      </c>
      <c r="L1489" s="16">
        <f>+VLOOKUP(B1489,'[2]2023'!I$1643:Q$1721,9,0)</f>
        <v>-360307</v>
      </c>
      <c r="M1489" s="16">
        <f t="shared" si="86"/>
        <v>0</v>
      </c>
      <c r="N1489" s="14" t="str">
        <f>+VLOOKUP(B1489,'[2]2023'!I$1643:Q$1721,7,0)</f>
        <v>20240610</v>
      </c>
      <c r="O1489" t="s">
        <v>1377</v>
      </c>
    </row>
    <row r="1490" spans="1:15" hidden="1" x14ac:dyDescent="0.2">
      <c r="A1490" s="11">
        <v>45468</v>
      </c>
      <c r="B1490" s="1">
        <v>834</v>
      </c>
      <c r="C1490" s="1" t="s">
        <v>1261</v>
      </c>
      <c r="D1490" s="1" t="s">
        <v>1373</v>
      </c>
      <c r="E1490" s="5">
        <v>-127542</v>
      </c>
      <c r="F1490" s="8" t="s">
        <v>145</v>
      </c>
      <c r="G1490" s="5">
        <v>-10203</v>
      </c>
      <c r="H1490" s="5">
        <f t="shared" si="80"/>
        <v>-137745</v>
      </c>
      <c r="I1490" s="1" t="s">
        <v>1264</v>
      </c>
      <c r="J1490" s="1" t="s">
        <v>1159</v>
      </c>
      <c r="K1490" s="20">
        <f t="shared" si="85"/>
        <v>45498</v>
      </c>
      <c r="L1490" s="16">
        <f>+VLOOKUP(B1490,'[2]2023'!I$1643:Q$1721,9,0)</f>
        <v>-137745</v>
      </c>
      <c r="M1490" s="16">
        <f t="shared" si="86"/>
        <v>0</v>
      </c>
      <c r="N1490" s="14" t="str">
        <f>+VLOOKUP(B1490,'[2]2023'!I$1643:Q$1721,7,0)</f>
        <v>20240610</v>
      </c>
      <c r="O1490" t="s">
        <v>1377</v>
      </c>
    </row>
    <row r="1491" spans="1:15" hidden="1" x14ac:dyDescent="0.2">
      <c r="A1491" s="11">
        <v>45451</v>
      </c>
      <c r="B1491" s="1">
        <v>5841</v>
      </c>
      <c r="C1491" s="1" t="s">
        <v>1272</v>
      </c>
      <c r="D1491" s="1" t="s">
        <v>1304</v>
      </c>
      <c r="E1491" s="5">
        <v>-123546</v>
      </c>
      <c r="F1491" s="28">
        <v>0.1</v>
      </c>
      <c r="G1491" s="5">
        <v>-12355</v>
      </c>
      <c r="H1491" s="5">
        <f t="shared" si="80"/>
        <v>-135901</v>
      </c>
      <c r="I1491" s="1" t="s">
        <v>207</v>
      </c>
      <c r="J1491" s="1" t="s">
        <v>706</v>
      </c>
      <c r="K1491" s="20">
        <f t="shared" ref="K1491:K1514" si="87">30+A1491</f>
        <v>45481</v>
      </c>
      <c r="L1491" s="16">
        <f>+VLOOKUP(B1491,'[2]2023'!I$1643:Q$1721,9,0)</f>
        <v>-135901</v>
      </c>
      <c r="M1491" s="16">
        <f t="shared" ref="M1491:M1513" si="88">+L1491-H1491</f>
        <v>0</v>
      </c>
      <c r="N1491" s="14" t="str">
        <f>+VLOOKUP(B1491,'[2]2023'!I$1643:Q$1721,7,0)</f>
        <v>20240610</v>
      </c>
      <c r="O1491" t="s">
        <v>1377</v>
      </c>
    </row>
    <row r="1492" spans="1:15" hidden="1" x14ac:dyDescent="0.2">
      <c r="A1492" s="11">
        <v>45451</v>
      </c>
      <c r="B1492" s="1">
        <v>6968</v>
      </c>
      <c r="C1492" s="1" t="s">
        <v>1275</v>
      </c>
      <c r="D1492" s="1" t="s">
        <v>1304</v>
      </c>
      <c r="E1492" s="5">
        <v>-220532</v>
      </c>
      <c r="F1492" s="28">
        <v>0.1</v>
      </c>
      <c r="G1492" s="5">
        <v>-22053</v>
      </c>
      <c r="H1492" s="5">
        <f t="shared" si="80"/>
        <v>-242585</v>
      </c>
      <c r="I1492" s="1" t="s">
        <v>748</v>
      </c>
      <c r="J1492" s="1" t="s">
        <v>134</v>
      </c>
      <c r="K1492" s="20">
        <f t="shared" si="87"/>
        <v>45481</v>
      </c>
      <c r="L1492" s="16">
        <f>+VLOOKUP(B1492,'[2]2023'!I$1643:Q$1721,9,0)</f>
        <v>-242585</v>
      </c>
      <c r="M1492" s="16">
        <f t="shared" si="88"/>
        <v>0</v>
      </c>
      <c r="N1492" s="14" t="str">
        <f>+VLOOKUP(B1492,'[2]2023'!I$1643:Q$1721,7,0)</f>
        <v>20240610</v>
      </c>
      <c r="O1492" t="s">
        <v>1377</v>
      </c>
    </row>
    <row r="1493" spans="1:15" hidden="1" x14ac:dyDescent="0.2">
      <c r="A1493" s="11">
        <v>45453</v>
      </c>
      <c r="B1493" s="1">
        <v>3952</v>
      </c>
      <c r="C1493" s="1" t="s">
        <v>1265</v>
      </c>
      <c r="D1493" s="1" t="s">
        <v>1374</v>
      </c>
      <c r="E1493" s="5">
        <v>-157643</v>
      </c>
      <c r="F1493" s="8" t="s">
        <v>145</v>
      </c>
      <c r="G1493" s="5">
        <v>-12611</v>
      </c>
      <c r="H1493" s="5">
        <f t="shared" si="80"/>
        <v>-170254</v>
      </c>
      <c r="I1493" s="1" t="s">
        <v>438</v>
      </c>
      <c r="J1493" s="1" t="s">
        <v>779</v>
      </c>
      <c r="K1493" s="20">
        <f t="shared" si="87"/>
        <v>45483</v>
      </c>
      <c r="L1493" s="16">
        <f>+VLOOKUP(B1493,'[2]2023'!I$1643:Q$1721,9,0)</f>
        <v>-170254</v>
      </c>
      <c r="M1493" s="16">
        <f t="shared" si="88"/>
        <v>0</v>
      </c>
      <c r="N1493" s="14" t="str">
        <f>+VLOOKUP(B1493,'[2]2023'!I$1643:Q$1721,7,0)</f>
        <v>20240610</v>
      </c>
      <c r="O1493" t="s">
        <v>1377</v>
      </c>
    </row>
    <row r="1494" spans="1:15" hidden="1" x14ac:dyDescent="0.2">
      <c r="A1494" s="11">
        <v>45453</v>
      </c>
      <c r="B1494" s="1">
        <v>3953</v>
      </c>
      <c r="C1494" s="1" t="s">
        <v>1265</v>
      </c>
      <c r="D1494" s="1" t="s">
        <v>1304</v>
      </c>
      <c r="E1494" s="5">
        <v>-47293</v>
      </c>
      <c r="F1494" s="28">
        <v>0.1</v>
      </c>
      <c r="G1494" s="5">
        <v>-4729</v>
      </c>
      <c r="H1494" s="5">
        <f t="shared" si="80"/>
        <v>-52022</v>
      </c>
      <c r="I1494" s="1" t="s">
        <v>438</v>
      </c>
      <c r="J1494" s="1" t="s">
        <v>779</v>
      </c>
      <c r="K1494" s="20">
        <f t="shared" si="87"/>
        <v>45483</v>
      </c>
      <c r="L1494" s="16">
        <f>+VLOOKUP(B1494,'[2]2023'!I$1643:Q$1721,9,0)</f>
        <v>-52022</v>
      </c>
      <c r="M1494" s="16">
        <f t="shared" si="88"/>
        <v>0</v>
      </c>
      <c r="N1494" s="14" t="str">
        <f>+VLOOKUP(B1494,'[2]2023'!I$1643:Q$1721,7,0)</f>
        <v>20240610</v>
      </c>
      <c r="O1494" t="s">
        <v>1377</v>
      </c>
    </row>
    <row r="1495" spans="1:15" hidden="1" x14ac:dyDescent="0.2">
      <c r="A1495" s="11">
        <v>45454</v>
      </c>
      <c r="B1495" s="1">
        <v>3102</v>
      </c>
      <c r="C1495" s="1" t="s">
        <v>1268</v>
      </c>
      <c r="D1495" s="1" t="s">
        <v>1374</v>
      </c>
      <c r="E1495" s="5">
        <v>-80370</v>
      </c>
      <c r="F1495" s="8" t="s">
        <v>145</v>
      </c>
      <c r="G1495" s="5">
        <v>-6430</v>
      </c>
      <c r="H1495" s="5">
        <f t="shared" si="80"/>
        <v>-86800</v>
      </c>
      <c r="I1495" s="1" t="s">
        <v>251</v>
      </c>
      <c r="J1495" s="1" t="s">
        <v>745</v>
      </c>
      <c r="K1495" s="20">
        <f t="shared" si="87"/>
        <v>45484</v>
      </c>
      <c r="L1495" s="16">
        <f>+VLOOKUP(B1495,'[2]2023'!I$1643:Q$1721,9,0)</f>
        <v>-86800</v>
      </c>
      <c r="M1495" s="16">
        <f t="shared" si="88"/>
        <v>0</v>
      </c>
      <c r="N1495" s="14" t="str">
        <f>+VLOOKUP(B1495,'[2]2023'!I$1643:Q$1721,7,0)</f>
        <v>20240610</v>
      </c>
      <c r="O1495" t="s">
        <v>1377</v>
      </c>
    </row>
    <row r="1496" spans="1:15" hidden="1" x14ac:dyDescent="0.2">
      <c r="A1496" s="11">
        <v>45454</v>
      </c>
      <c r="B1496" s="1" t="s">
        <v>1376</v>
      </c>
      <c r="C1496" s="1" t="s">
        <v>1302</v>
      </c>
      <c r="D1496" s="1" t="s">
        <v>1374</v>
      </c>
      <c r="E1496" s="5">
        <v>-27765</v>
      </c>
      <c r="F1496" s="8" t="s">
        <v>145</v>
      </c>
      <c r="G1496" s="5">
        <v>-2221</v>
      </c>
      <c r="H1496" s="5">
        <f t="shared" si="80"/>
        <v>-29986</v>
      </c>
      <c r="I1496" s="1" t="s">
        <v>748</v>
      </c>
      <c r="J1496" s="1" t="s">
        <v>134</v>
      </c>
      <c r="K1496" s="20">
        <f t="shared" si="87"/>
        <v>45484</v>
      </c>
      <c r="L1496" s="16">
        <f>+VLOOKUP(B1496,'[2]2023'!I$1643:Q$1721,9,0)</f>
        <v>-29986</v>
      </c>
      <c r="M1496" s="16">
        <f t="shared" si="88"/>
        <v>0</v>
      </c>
      <c r="N1496" s="14" t="str">
        <f>+VLOOKUP(B1496,'[2]2023'!I$1643:Q$1721,7,0)</f>
        <v>20240610</v>
      </c>
      <c r="O1496" t="s">
        <v>1377</v>
      </c>
    </row>
    <row r="1497" spans="1:15" hidden="1" x14ac:dyDescent="0.2">
      <c r="A1497" s="11">
        <v>45454</v>
      </c>
      <c r="B1497" s="1">
        <v>4761</v>
      </c>
      <c r="C1497" s="1" t="s">
        <v>1266</v>
      </c>
      <c r="D1497" s="1" t="s">
        <v>1374</v>
      </c>
      <c r="E1497" s="5">
        <v>-94741</v>
      </c>
      <c r="F1497" s="8" t="s">
        <v>145</v>
      </c>
      <c r="G1497" s="5">
        <v>-7579</v>
      </c>
      <c r="H1497" s="5">
        <f t="shared" si="80"/>
        <v>-102320</v>
      </c>
      <c r="I1497" s="1" t="s">
        <v>394</v>
      </c>
      <c r="J1497" s="1" t="s">
        <v>472</v>
      </c>
      <c r="K1497" s="20">
        <f t="shared" si="87"/>
        <v>45484</v>
      </c>
      <c r="L1497" s="16">
        <f>+VLOOKUP(B1497,'[2]2023'!I$1643:Q$1721,9,0)</f>
        <v>-102320</v>
      </c>
      <c r="M1497" s="16">
        <f t="shared" si="88"/>
        <v>0</v>
      </c>
      <c r="N1497" s="14" t="str">
        <f>+VLOOKUP(B1497,'[2]2023'!I$1643:Q$1721,7,0)</f>
        <v>20240610</v>
      </c>
      <c r="O1497" t="s">
        <v>1377</v>
      </c>
    </row>
    <row r="1498" spans="1:15" hidden="1" x14ac:dyDescent="0.2">
      <c r="A1498" s="11">
        <v>45454</v>
      </c>
      <c r="B1498" s="1">
        <v>5190</v>
      </c>
      <c r="C1498" s="1" t="s">
        <v>1274</v>
      </c>
      <c r="D1498" s="1" t="s">
        <v>1304</v>
      </c>
      <c r="E1498" s="5">
        <v>-76989</v>
      </c>
      <c r="F1498" s="28">
        <v>0.1</v>
      </c>
      <c r="G1498" s="5">
        <v>-7699</v>
      </c>
      <c r="H1498" s="5">
        <f t="shared" si="80"/>
        <v>-84688</v>
      </c>
      <c r="I1498" s="1" t="s">
        <v>593</v>
      </c>
      <c r="J1498" s="1" t="s">
        <v>162</v>
      </c>
      <c r="K1498" s="20">
        <f t="shared" si="87"/>
        <v>45484</v>
      </c>
      <c r="L1498" s="16">
        <f>+VLOOKUP(B1498,'[2]2023'!I$1643:Q$1721,9,0)</f>
        <v>-84688</v>
      </c>
      <c r="M1498" s="16">
        <f t="shared" si="88"/>
        <v>0</v>
      </c>
      <c r="N1498" s="14" t="str">
        <f>+VLOOKUP(B1498,'[2]2023'!I$1643:Q$1721,7,0)</f>
        <v>20240610</v>
      </c>
      <c r="O1498" t="s">
        <v>1377</v>
      </c>
    </row>
    <row r="1499" spans="1:15" hidden="1" x14ac:dyDescent="0.2">
      <c r="A1499" s="11">
        <v>45455</v>
      </c>
      <c r="B1499" s="1">
        <v>4122</v>
      </c>
      <c r="C1499" s="1" t="s">
        <v>1265</v>
      </c>
      <c r="D1499" s="1" t="s">
        <v>1374</v>
      </c>
      <c r="E1499" s="5">
        <v>-98110</v>
      </c>
      <c r="F1499" s="8" t="s">
        <v>145</v>
      </c>
      <c r="G1499" s="5">
        <v>-7849</v>
      </c>
      <c r="H1499" s="5">
        <f t="shared" si="80"/>
        <v>-105959</v>
      </c>
      <c r="I1499" s="1" t="s">
        <v>1264</v>
      </c>
      <c r="J1499" s="1" t="s">
        <v>1159</v>
      </c>
      <c r="K1499" s="20">
        <f t="shared" si="87"/>
        <v>45485</v>
      </c>
      <c r="L1499" s="16">
        <f>+VLOOKUP(B1499,'[2]2023'!I$1643:Q$1721,9,0)</f>
        <v>-105959</v>
      </c>
      <c r="M1499" s="16">
        <f t="shared" si="88"/>
        <v>0</v>
      </c>
      <c r="N1499" s="14" t="str">
        <f>+VLOOKUP(B1499,'[2]2023'!I$1643:Q$1721,7,0)</f>
        <v>20240610</v>
      </c>
      <c r="O1499" t="s">
        <v>1377</v>
      </c>
    </row>
    <row r="1500" spans="1:15" hidden="1" x14ac:dyDescent="0.2">
      <c r="A1500" s="11">
        <v>45455</v>
      </c>
      <c r="B1500" s="1">
        <v>4337</v>
      </c>
      <c r="C1500" s="1" t="s">
        <v>1270</v>
      </c>
      <c r="D1500" s="1" t="s">
        <v>1374</v>
      </c>
      <c r="E1500" s="5">
        <v>-490605</v>
      </c>
      <c r="F1500" s="8" t="s">
        <v>145</v>
      </c>
      <c r="G1500" s="5">
        <v>-39248</v>
      </c>
      <c r="H1500" s="5">
        <f t="shared" si="80"/>
        <v>-529853</v>
      </c>
      <c r="I1500" s="1" t="s">
        <v>393</v>
      </c>
      <c r="J1500" s="1" t="s">
        <v>677</v>
      </c>
      <c r="K1500" s="20">
        <f t="shared" si="87"/>
        <v>45485</v>
      </c>
      <c r="L1500" s="16">
        <f>+VLOOKUP(B1500,'[2]2023'!I$1643:Q$1721,9,0)</f>
        <v>-529853</v>
      </c>
      <c r="M1500" s="16">
        <f t="shared" si="88"/>
        <v>0</v>
      </c>
      <c r="N1500" s="14" t="str">
        <f>+VLOOKUP(B1500,'[2]2023'!I$1643:Q$1721,7,0)</f>
        <v>20240610</v>
      </c>
      <c r="O1500" t="s">
        <v>1377</v>
      </c>
    </row>
    <row r="1501" spans="1:15" hidden="1" x14ac:dyDescent="0.2">
      <c r="A1501" s="11">
        <v>45455</v>
      </c>
      <c r="B1501" s="1">
        <v>4364</v>
      </c>
      <c r="C1501" s="1" t="s">
        <v>1270</v>
      </c>
      <c r="D1501" s="1" t="s">
        <v>1304</v>
      </c>
      <c r="E1501" s="5">
        <v>-147182</v>
      </c>
      <c r="F1501" s="28">
        <v>0.1</v>
      </c>
      <c r="G1501" s="5">
        <v>-14718</v>
      </c>
      <c r="H1501" s="5">
        <f t="shared" si="80"/>
        <v>-161900</v>
      </c>
      <c r="I1501" s="1" t="s">
        <v>393</v>
      </c>
      <c r="J1501" s="1" t="s">
        <v>677</v>
      </c>
      <c r="K1501" s="20">
        <f t="shared" si="87"/>
        <v>45485</v>
      </c>
      <c r="L1501" s="16">
        <f>+VLOOKUP(B1501,'[2]2023'!I$1643:Q$1721,9,0)</f>
        <v>-161900</v>
      </c>
      <c r="M1501" s="16">
        <f t="shared" si="88"/>
        <v>0</v>
      </c>
      <c r="N1501" s="14" t="str">
        <f>+VLOOKUP(B1501,'[2]2023'!I$1643:Q$1721,7,0)</f>
        <v>20240610</v>
      </c>
      <c r="O1501" t="s">
        <v>1377</v>
      </c>
    </row>
    <row r="1502" spans="1:15" hidden="1" x14ac:dyDescent="0.2">
      <c r="A1502" s="11">
        <v>45455</v>
      </c>
      <c r="B1502" s="1">
        <v>4508</v>
      </c>
      <c r="C1502" s="1" t="s">
        <v>1265</v>
      </c>
      <c r="D1502" s="1" t="s">
        <v>1304</v>
      </c>
      <c r="E1502" s="5">
        <v>-29433</v>
      </c>
      <c r="F1502" s="28">
        <v>0.1</v>
      </c>
      <c r="G1502" s="5">
        <v>-2943</v>
      </c>
      <c r="H1502" s="5">
        <f t="shared" si="80"/>
        <v>-32376</v>
      </c>
      <c r="I1502" s="1" t="s">
        <v>1264</v>
      </c>
      <c r="J1502" s="1" t="s">
        <v>1159</v>
      </c>
      <c r="K1502" s="20">
        <f t="shared" si="87"/>
        <v>45485</v>
      </c>
      <c r="L1502" s="16">
        <f>+VLOOKUP(B1502,'[2]2023'!I$1643:Q$1721,9,0)</f>
        <v>-32376</v>
      </c>
      <c r="M1502" s="16">
        <f t="shared" si="88"/>
        <v>0</v>
      </c>
      <c r="N1502" s="14" t="str">
        <f>+VLOOKUP(B1502,'[2]2023'!I$1643:Q$1721,7,0)</f>
        <v>20240610</v>
      </c>
      <c r="O1502" t="s">
        <v>1377</v>
      </c>
    </row>
    <row r="1503" spans="1:15" hidden="1" x14ac:dyDescent="0.2">
      <c r="A1503" s="11">
        <v>45455</v>
      </c>
      <c r="B1503" s="1">
        <v>5453</v>
      </c>
      <c r="C1503" s="1" t="s">
        <v>1274</v>
      </c>
      <c r="D1503" s="1" t="s">
        <v>1374</v>
      </c>
      <c r="E1503" s="5">
        <v>-256629</v>
      </c>
      <c r="F1503" s="8" t="s">
        <v>145</v>
      </c>
      <c r="G1503" s="5">
        <v>-20530</v>
      </c>
      <c r="H1503" s="5">
        <f t="shared" si="80"/>
        <v>-277159</v>
      </c>
      <c r="I1503" s="1" t="s">
        <v>593</v>
      </c>
      <c r="J1503" s="1" t="s">
        <v>162</v>
      </c>
      <c r="K1503" s="20">
        <f t="shared" si="87"/>
        <v>45485</v>
      </c>
      <c r="L1503" s="16">
        <f>+VLOOKUP(B1503,'[2]2023'!I$1643:Q$1721,9,0)</f>
        <v>-277159</v>
      </c>
      <c r="M1503" s="16">
        <f t="shared" si="88"/>
        <v>0</v>
      </c>
      <c r="N1503" s="14" t="str">
        <f>+VLOOKUP(B1503,'[2]2023'!I$1643:Q$1721,7,0)</f>
        <v>20240610</v>
      </c>
      <c r="O1503" t="s">
        <v>1377</v>
      </c>
    </row>
    <row r="1504" spans="1:15" hidden="1" x14ac:dyDescent="0.2">
      <c r="A1504" s="11">
        <v>45455</v>
      </c>
      <c r="B1504" s="1">
        <v>7335</v>
      </c>
      <c r="C1504" s="1" t="s">
        <v>1275</v>
      </c>
      <c r="D1504" s="1" t="s">
        <v>1374</v>
      </c>
      <c r="E1504" s="5">
        <v>-735106</v>
      </c>
      <c r="F1504" s="8" t="s">
        <v>145</v>
      </c>
      <c r="G1504" s="5">
        <v>-58808</v>
      </c>
      <c r="H1504" s="5">
        <f t="shared" si="80"/>
        <v>-793914</v>
      </c>
      <c r="I1504" s="1" t="s">
        <v>748</v>
      </c>
      <c r="J1504" s="1" t="s">
        <v>134</v>
      </c>
      <c r="K1504" s="20">
        <f t="shared" si="87"/>
        <v>45485</v>
      </c>
      <c r="L1504" s="16">
        <f>+VLOOKUP(B1504,'[2]2023'!I$1643:Q$1721,9,0)</f>
        <v>-793914</v>
      </c>
      <c r="M1504" s="16">
        <f t="shared" si="88"/>
        <v>0</v>
      </c>
      <c r="N1504" s="14" t="str">
        <f>+VLOOKUP(B1504,'[2]2023'!I$1643:Q$1721,7,0)</f>
        <v>20240610</v>
      </c>
      <c r="O1504" t="s">
        <v>1377</v>
      </c>
    </row>
    <row r="1505" spans="1:15" hidden="1" x14ac:dyDescent="0.2">
      <c r="A1505" s="11">
        <v>45456</v>
      </c>
      <c r="B1505" s="1">
        <v>4206</v>
      </c>
      <c r="C1505" s="1" t="s">
        <v>1276</v>
      </c>
      <c r="D1505" s="1" t="s">
        <v>1304</v>
      </c>
      <c r="E1505" s="5">
        <v>-10869</v>
      </c>
      <c r="F1505" s="28">
        <v>0.1</v>
      </c>
      <c r="G1505" s="5">
        <v>-1087</v>
      </c>
      <c r="H1505" s="5">
        <f t="shared" si="80"/>
        <v>-11956</v>
      </c>
      <c r="I1505" s="1" t="s">
        <v>727</v>
      </c>
      <c r="J1505" s="1" t="s">
        <v>243</v>
      </c>
      <c r="K1505" s="20">
        <f t="shared" si="87"/>
        <v>45486</v>
      </c>
      <c r="L1505" s="16">
        <f>+VLOOKUP(B1505,'[2]2023'!I$1643:Q$1721,9,0)</f>
        <v>-11956</v>
      </c>
      <c r="M1505" s="16">
        <f t="shared" si="88"/>
        <v>0</v>
      </c>
      <c r="N1505" s="14" t="str">
        <f>+VLOOKUP(B1505,'[2]2023'!I$1643:Q$1721,7,0)</f>
        <v>20240610</v>
      </c>
      <c r="O1505" t="s">
        <v>1377</v>
      </c>
    </row>
    <row r="1506" spans="1:15" hidden="1" x14ac:dyDescent="0.2">
      <c r="A1506" s="11">
        <v>45456</v>
      </c>
      <c r="B1506" s="1">
        <v>4291</v>
      </c>
      <c r="C1506" s="1" t="s">
        <v>1271</v>
      </c>
      <c r="D1506" s="1" t="s">
        <v>1304</v>
      </c>
      <c r="E1506" s="5">
        <v>-48360</v>
      </c>
      <c r="F1506" s="28">
        <v>0.1</v>
      </c>
      <c r="G1506" s="5">
        <v>-4836</v>
      </c>
      <c r="H1506" s="5">
        <f t="shared" si="80"/>
        <v>-53196</v>
      </c>
      <c r="I1506" s="1" t="s">
        <v>207</v>
      </c>
      <c r="J1506" s="1" t="s">
        <v>706</v>
      </c>
      <c r="K1506" s="20">
        <f t="shared" si="87"/>
        <v>45486</v>
      </c>
      <c r="L1506" s="16">
        <f>+VLOOKUP(B1506,'[2]2023'!I$1643:Q$1721,9,0)</f>
        <v>-53196</v>
      </c>
      <c r="M1506" s="16">
        <f t="shared" si="88"/>
        <v>0</v>
      </c>
      <c r="N1506" s="14" t="str">
        <f>+VLOOKUP(B1506,'[2]2023'!I$1643:Q$1721,7,0)</f>
        <v>20240610</v>
      </c>
      <c r="O1506" t="s">
        <v>1377</v>
      </c>
    </row>
    <row r="1507" spans="1:15" hidden="1" x14ac:dyDescent="0.2">
      <c r="A1507" s="11">
        <v>45456</v>
      </c>
      <c r="B1507" s="1">
        <v>4475</v>
      </c>
      <c r="C1507" s="1" t="s">
        <v>1276</v>
      </c>
      <c r="D1507" s="1" t="s">
        <v>1374</v>
      </c>
      <c r="E1507" s="5">
        <v>-36229</v>
      </c>
      <c r="F1507" s="8" t="s">
        <v>145</v>
      </c>
      <c r="G1507" s="5">
        <v>-2898</v>
      </c>
      <c r="H1507" s="5">
        <f t="shared" si="80"/>
        <v>-39127</v>
      </c>
      <c r="I1507" s="1" t="s">
        <v>727</v>
      </c>
      <c r="J1507" s="1" t="s">
        <v>243</v>
      </c>
      <c r="K1507" s="20">
        <f t="shared" si="87"/>
        <v>45486</v>
      </c>
      <c r="L1507" s="16">
        <f>+VLOOKUP(B1507,'[2]2023'!I$1643:Q$1721,9,0)</f>
        <v>-39127</v>
      </c>
      <c r="M1507" s="16">
        <f t="shared" si="88"/>
        <v>0</v>
      </c>
      <c r="N1507" s="14" t="str">
        <f>+VLOOKUP(B1507,'[2]2023'!I$1643:Q$1721,7,0)</f>
        <v>20240610</v>
      </c>
      <c r="O1507" t="s">
        <v>1377</v>
      </c>
    </row>
    <row r="1508" spans="1:15" hidden="1" x14ac:dyDescent="0.2">
      <c r="A1508" s="11">
        <v>45457</v>
      </c>
      <c r="B1508" s="1">
        <v>5116</v>
      </c>
      <c r="C1508" s="1" t="s">
        <v>1266</v>
      </c>
      <c r="D1508" s="1" t="s">
        <v>1304</v>
      </c>
      <c r="E1508" s="5">
        <v>-28422</v>
      </c>
      <c r="F1508" s="28">
        <v>0.1</v>
      </c>
      <c r="G1508" s="5">
        <v>-2842</v>
      </c>
      <c r="H1508" s="5">
        <f t="shared" si="80"/>
        <v>-31264</v>
      </c>
      <c r="I1508" s="1" t="s">
        <v>394</v>
      </c>
      <c r="J1508" s="1" t="s">
        <v>472</v>
      </c>
      <c r="K1508" s="20">
        <f t="shared" si="87"/>
        <v>45487</v>
      </c>
      <c r="L1508" s="16">
        <f>+VLOOKUP(B1508,'[2]2023'!I$1643:Q$1721,9,0)</f>
        <v>-31264</v>
      </c>
      <c r="M1508" s="16">
        <f t="shared" si="88"/>
        <v>0</v>
      </c>
      <c r="N1508" s="14" t="str">
        <f>+VLOOKUP(B1508,'[2]2023'!I$1643:Q$1721,7,0)</f>
        <v>20240610</v>
      </c>
      <c r="O1508" t="s">
        <v>1377</v>
      </c>
    </row>
    <row r="1509" spans="1:15" hidden="1" x14ac:dyDescent="0.2">
      <c r="A1509" s="11">
        <v>45459</v>
      </c>
      <c r="B1509" s="1">
        <v>4588</v>
      </c>
      <c r="C1509" s="1" t="s">
        <v>1271</v>
      </c>
      <c r="D1509" s="1" t="s">
        <v>1374</v>
      </c>
      <c r="E1509" s="5">
        <v>-161200</v>
      </c>
      <c r="F1509" s="8" t="s">
        <v>145</v>
      </c>
      <c r="G1509" s="5">
        <v>-12896</v>
      </c>
      <c r="H1509" s="5">
        <f t="shared" si="80"/>
        <v>-174096</v>
      </c>
      <c r="I1509" s="1" t="s">
        <v>207</v>
      </c>
      <c r="J1509" s="1" t="s">
        <v>706</v>
      </c>
      <c r="K1509" s="20">
        <f t="shared" si="87"/>
        <v>45489</v>
      </c>
      <c r="L1509" s="16">
        <f>+VLOOKUP(B1509,'[2]2023'!I$1643:Q$1721,9,0)</f>
        <v>-174096</v>
      </c>
      <c r="M1509" s="16">
        <f t="shared" si="88"/>
        <v>0</v>
      </c>
      <c r="N1509" s="14" t="str">
        <f>+VLOOKUP(B1509,'[2]2023'!I$1643:Q$1721,7,0)</f>
        <v>20240610</v>
      </c>
      <c r="O1509" t="s">
        <v>1377</v>
      </c>
    </row>
    <row r="1510" spans="1:15" hidden="1" x14ac:dyDescent="0.2">
      <c r="A1510" s="11">
        <v>45460</v>
      </c>
      <c r="B1510" s="1">
        <v>3425</v>
      </c>
      <c r="C1510" s="1" t="s">
        <v>1268</v>
      </c>
      <c r="D1510" s="1" t="s">
        <v>1304</v>
      </c>
      <c r="E1510" s="5">
        <v>-24111</v>
      </c>
      <c r="F1510" s="28">
        <v>0.1</v>
      </c>
      <c r="G1510" s="5">
        <v>-2411</v>
      </c>
      <c r="H1510" s="5">
        <f t="shared" si="80"/>
        <v>-26522</v>
      </c>
      <c r="I1510" s="1" t="s">
        <v>251</v>
      </c>
      <c r="J1510" s="1" t="s">
        <v>745</v>
      </c>
      <c r="K1510" s="20">
        <f t="shared" si="87"/>
        <v>45490</v>
      </c>
      <c r="L1510" s="16">
        <f>+VLOOKUP(B1510,'[2]2023'!I$1643:Q$1721,9,0)</f>
        <v>-26522</v>
      </c>
      <c r="M1510" s="16">
        <f t="shared" si="88"/>
        <v>0</v>
      </c>
      <c r="N1510" s="14" t="str">
        <f>+VLOOKUP(B1510,'[2]2023'!I$1643:Q$1721,7,0)</f>
        <v>20240610</v>
      </c>
      <c r="O1510" t="s">
        <v>1377</v>
      </c>
    </row>
    <row r="1511" spans="1:15" hidden="1" x14ac:dyDescent="0.2">
      <c r="A1511" s="11">
        <v>45460</v>
      </c>
      <c r="B1511" s="1">
        <v>4891</v>
      </c>
      <c r="C1511" s="1" t="s">
        <v>1302</v>
      </c>
      <c r="D1511" s="1" t="s">
        <v>1304</v>
      </c>
      <c r="E1511" s="5">
        <v>-8329</v>
      </c>
      <c r="F1511" s="28">
        <v>0.1</v>
      </c>
      <c r="G1511" s="5">
        <v>-833</v>
      </c>
      <c r="H1511" s="5">
        <f t="shared" si="80"/>
        <v>-9162</v>
      </c>
      <c r="I1511" s="1" t="s">
        <v>748</v>
      </c>
      <c r="J1511" s="1" t="s">
        <v>134</v>
      </c>
      <c r="K1511" s="20">
        <f t="shared" si="87"/>
        <v>45490</v>
      </c>
      <c r="L1511" s="16">
        <f>+VLOOKUP(B1511,'[2]2023'!I$1643:Q$1721,9,0)</f>
        <v>-9162</v>
      </c>
      <c r="M1511" s="16">
        <f t="shared" si="88"/>
        <v>0</v>
      </c>
      <c r="N1511" s="14" t="str">
        <f>+VLOOKUP(B1511,'[2]2023'!I$1643:Q$1721,7,0)</f>
        <v>20240610</v>
      </c>
      <c r="O1511" t="s">
        <v>1377</v>
      </c>
    </row>
    <row r="1512" spans="1:15" hidden="1" x14ac:dyDescent="0.2">
      <c r="A1512" s="11">
        <v>45462</v>
      </c>
      <c r="B1512" s="1">
        <v>6417</v>
      </c>
      <c r="C1512" s="1" t="s">
        <v>1272</v>
      </c>
      <c r="D1512" s="1" t="s">
        <v>1374</v>
      </c>
      <c r="E1512" s="5">
        <v>-411821</v>
      </c>
      <c r="F1512" s="8" t="s">
        <v>145</v>
      </c>
      <c r="G1512" s="5">
        <v>-32946</v>
      </c>
      <c r="H1512" s="5">
        <f t="shared" si="80"/>
        <v>-444767</v>
      </c>
      <c r="I1512" s="1" t="s">
        <v>207</v>
      </c>
      <c r="J1512" s="1" t="s">
        <v>706</v>
      </c>
      <c r="K1512" s="20">
        <f t="shared" si="87"/>
        <v>45492</v>
      </c>
      <c r="L1512" s="16">
        <f>+VLOOKUP(B1512,'[2]2023'!I$1643:Q$1721,9,0)</f>
        <v>-444767</v>
      </c>
      <c r="M1512" s="16">
        <f t="shared" si="88"/>
        <v>0</v>
      </c>
      <c r="N1512" s="14" t="str">
        <f>+VLOOKUP(B1512,'[2]2023'!I$1643:Q$1721,7,0)</f>
        <v>20240610</v>
      </c>
      <c r="O1512" t="s">
        <v>1377</v>
      </c>
    </row>
    <row r="1513" spans="1:15" hidden="1" x14ac:dyDescent="0.2">
      <c r="A1513" s="11">
        <v>45464</v>
      </c>
      <c r="B1513" s="1">
        <v>3405</v>
      </c>
      <c r="C1513" s="1" t="s">
        <v>1273</v>
      </c>
      <c r="D1513" s="1" t="s">
        <v>1375</v>
      </c>
      <c r="E1513" s="5">
        <v>-732480</v>
      </c>
      <c r="F1513" s="8" t="s">
        <v>145</v>
      </c>
      <c r="G1513" s="5">
        <v>-58598</v>
      </c>
      <c r="H1513" s="5">
        <f t="shared" si="80"/>
        <v>-791078</v>
      </c>
      <c r="I1513" s="1" t="s">
        <v>748</v>
      </c>
      <c r="J1513" s="1" t="s">
        <v>134</v>
      </c>
      <c r="K1513" s="20">
        <f t="shared" si="87"/>
        <v>45494</v>
      </c>
      <c r="L1513" s="16">
        <f>+VLOOKUP(B1513,'[2]2023'!I$1722:Q$1816,9,0)</f>
        <v>-791078</v>
      </c>
      <c r="M1513" s="16">
        <f t="shared" si="88"/>
        <v>0</v>
      </c>
      <c r="N1513" s="14" t="str">
        <f>+VLOOKUP(B1513,'[2]2023'!I$1722:Q$1816,7,0)</f>
        <v>20240710</v>
      </c>
      <c r="O1513" t="s">
        <v>1389</v>
      </c>
    </row>
    <row r="1514" spans="1:15" hidden="1" x14ac:dyDescent="0.2">
      <c r="A1514" s="11">
        <v>45444</v>
      </c>
      <c r="B1514" s="1">
        <v>26379</v>
      </c>
      <c r="C1514" s="1" t="s">
        <v>1262</v>
      </c>
      <c r="D1514" s="1" t="s">
        <v>1379</v>
      </c>
      <c r="E1514" s="5">
        <v>2301240</v>
      </c>
      <c r="F1514" s="8" t="s">
        <v>145</v>
      </c>
      <c r="G1514" s="5">
        <v>184099</v>
      </c>
      <c r="H1514" s="5">
        <f t="shared" si="80"/>
        <v>2485339</v>
      </c>
      <c r="I1514" s="1" t="s">
        <v>1264</v>
      </c>
      <c r="J1514" s="1" t="s">
        <v>1159</v>
      </c>
      <c r="K1514" s="20">
        <f t="shared" si="87"/>
        <v>45474</v>
      </c>
      <c r="L1514" s="16">
        <f>+VLOOKUP(B1514,'[2]2023'!I$1722:Q$1816,9,0)</f>
        <v>2485339</v>
      </c>
      <c r="M1514" s="16">
        <f t="shared" ref="M1514" si="89">+L1514-H1514</f>
        <v>0</v>
      </c>
      <c r="N1514" s="14" t="str">
        <f>+VLOOKUP(B1514,'[2]2023'!I$1722:Q$1816,7,0)</f>
        <v>20240730</v>
      </c>
      <c r="O1514" t="s">
        <v>1390</v>
      </c>
    </row>
    <row r="1515" spans="1:15" hidden="1" x14ac:dyDescent="0.2">
      <c r="A1515" s="11">
        <v>45444</v>
      </c>
      <c r="B1515" s="1">
        <v>26382</v>
      </c>
      <c r="C1515" s="1" t="s">
        <v>1262</v>
      </c>
      <c r="D1515" s="1" t="s">
        <v>1380</v>
      </c>
      <c r="E1515" s="5">
        <v>3254680</v>
      </c>
      <c r="F1515" s="8" t="s">
        <v>145</v>
      </c>
      <c r="G1515" s="5">
        <v>260374</v>
      </c>
      <c r="H1515" s="5">
        <f t="shared" si="80"/>
        <v>3515054</v>
      </c>
      <c r="I1515" s="1" t="s">
        <v>302</v>
      </c>
      <c r="J1515" s="1" t="s">
        <v>375</v>
      </c>
      <c r="K1515" s="20">
        <f t="shared" ref="K1515:K1543" si="90">30+A1515</f>
        <v>45474</v>
      </c>
      <c r="L1515" s="16">
        <f>+VLOOKUP(B1515,'[2]2023'!I$1722:Q$1816,9,0)</f>
        <v>3515054</v>
      </c>
      <c r="M1515" s="16">
        <f t="shared" ref="M1515:M1543" si="91">+L1515-H1515</f>
        <v>0</v>
      </c>
      <c r="N1515" s="14" t="str">
        <f>+VLOOKUP(B1515,'[2]2023'!I$1722:Q$1816,7,0)</f>
        <v>20240730</v>
      </c>
      <c r="O1515" t="s">
        <v>1390</v>
      </c>
    </row>
    <row r="1516" spans="1:15" hidden="1" x14ac:dyDescent="0.2">
      <c r="A1516" s="11">
        <v>45444</v>
      </c>
      <c r="B1516" s="1">
        <v>26409</v>
      </c>
      <c r="C1516" s="1" t="s">
        <v>1262</v>
      </c>
      <c r="D1516" s="1" t="s">
        <v>394</v>
      </c>
      <c r="E1516" s="5">
        <v>876905</v>
      </c>
      <c r="F1516" s="8" t="s">
        <v>145</v>
      </c>
      <c r="G1516" s="5">
        <v>70152</v>
      </c>
      <c r="H1516" s="5">
        <f t="shared" si="80"/>
        <v>947057</v>
      </c>
      <c r="I1516" s="1" t="s">
        <v>394</v>
      </c>
      <c r="J1516" s="1" t="s">
        <v>472</v>
      </c>
      <c r="K1516" s="20">
        <f t="shared" si="90"/>
        <v>45474</v>
      </c>
      <c r="L1516" s="16">
        <f>+VLOOKUP(B1516,'[2]2023'!I$1722:Q$1816,9,0)</f>
        <v>947057</v>
      </c>
      <c r="M1516" s="16">
        <f t="shared" si="91"/>
        <v>0</v>
      </c>
      <c r="N1516" s="14" t="str">
        <f>+VLOOKUP(B1516,'[2]2023'!I$1722:Q$1816,7,0)</f>
        <v>20240730</v>
      </c>
      <c r="O1516" t="s">
        <v>1390</v>
      </c>
    </row>
    <row r="1517" spans="1:15" hidden="1" x14ac:dyDescent="0.2">
      <c r="A1517" s="11">
        <v>45446</v>
      </c>
      <c r="B1517" s="1">
        <v>26481</v>
      </c>
      <c r="C1517" s="1" t="s">
        <v>1262</v>
      </c>
      <c r="D1517" s="1" t="s">
        <v>593</v>
      </c>
      <c r="E1517" s="5">
        <v>4522400</v>
      </c>
      <c r="F1517" s="8" t="s">
        <v>145</v>
      </c>
      <c r="G1517" s="5">
        <v>361792</v>
      </c>
      <c r="H1517" s="5">
        <f t="shared" si="80"/>
        <v>4884192</v>
      </c>
      <c r="I1517" s="1" t="s">
        <v>593</v>
      </c>
      <c r="J1517" s="1" t="s">
        <v>162</v>
      </c>
      <c r="K1517" s="20">
        <f t="shared" si="90"/>
        <v>45476</v>
      </c>
      <c r="L1517" s="16">
        <f>+VLOOKUP(B1517,'[2]2023'!I$1722:Q$1816,9,0)</f>
        <v>4884192</v>
      </c>
      <c r="M1517" s="16">
        <f t="shared" si="91"/>
        <v>0</v>
      </c>
      <c r="N1517" s="14" t="str">
        <f>+VLOOKUP(B1517,'[2]2023'!I$1722:Q$1816,7,0)</f>
        <v>20240730</v>
      </c>
      <c r="O1517" t="s">
        <v>1390</v>
      </c>
    </row>
    <row r="1518" spans="1:15" hidden="1" x14ac:dyDescent="0.2">
      <c r="A1518" s="11">
        <v>45446</v>
      </c>
      <c r="B1518" s="1">
        <v>26482</v>
      </c>
      <c r="C1518" s="1" t="s">
        <v>1262</v>
      </c>
      <c r="D1518" s="1" t="s">
        <v>394</v>
      </c>
      <c r="E1518" s="5">
        <v>777406</v>
      </c>
      <c r="F1518" s="8" t="s">
        <v>145</v>
      </c>
      <c r="G1518" s="5">
        <v>62192</v>
      </c>
      <c r="H1518" s="5">
        <f t="shared" si="80"/>
        <v>839598</v>
      </c>
      <c r="I1518" s="1" t="s">
        <v>394</v>
      </c>
      <c r="J1518" s="1" t="s">
        <v>472</v>
      </c>
      <c r="K1518" s="20">
        <f t="shared" si="90"/>
        <v>45476</v>
      </c>
      <c r="L1518" s="16">
        <f>+VLOOKUP(B1518,'[2]2023'!I$1722:Q$1816,9,0)</f>
        <v>839598</v>
      </c>
      <c r="M1518" s="16">
        <f t="shared" si="91"/>
        <v>0</v>
      </c>
      <c r="N1518" s="14" t="str">
        <f>+VLOOKUP(B1518,'[2]2023'!I$1722:Q$1816,7,0)</f>
        <v>20240730</v>
      </c>
      <c r="O1518" t="s">
        <v>1390</v>
      </c>
    </row>
    <row r="1519" spans="1:15" hidden="1" x14ac:dyDescent="0.2">
      <c r="A1519" s="11">
        <v>45446</v>
      </c>
      <c r="B1519" s="1">
        <v>26484</v>
      </c>
      <c r="C1519" s="1" t="s">
        <v>1262</v>
      </c>
      <c r="D1519" s="1" t="s">
        <v>393</v>
      </c>
      <c r="E1519" s="5">
        <v>3453370</v>
      </c>
      <c r="F1519" s="8" t="s">
        <v>145</v>
      </c>
      <c r="G1519" s="5">
        <v>276270</v>
      </c>
      <c r="H1519" s="5">
        <f t="shared" si="80"/>
        <v>3729640</v>
      </c>
      <c r="I1519" s="1" t="s">
        <v>393</v>
      </c>
      <c r="J1519" s="1" t="s">
        <v>677</v>
      </c>
      <c r="K1519" s="20">
        <f t="shared" si="90"/>
        <v>45476</v>
      </c>
      <c r="L1519" s="16">
        <f>+VLOOKUP(B1519,'[2]2023'!I$1722:Q$1816,9,0)</f>
        <v>3729640</v>
      </c>
      <c r="M1519" s="16">
        <f t="shared" si="91"/>
        <v>0</v>
      </c>
      <c r="N1519" s="14" t="str">
        <f>+VLOOKUP(B1519,'[2]2023'!I$1722:Q$1816,7,0)</f>
        <v>20240730</v>
      </c>
      <c r="O1519" t="s">
        <v>1390</v>
      </c>
    </row>
    <row r="1520" spans="1:15" hidden="1" x14ac:dyDescent="0.2">
      <c r="A1520" s="11">
        <v>45448</v>
      </c>
      <c r="B1520" s="1">
        <v>26661</v>
      </c>
      <c r="C1520" s="1" t="s">
        <v>1262</v>
      </c>
      <c r="D1520" s="1" t="s">
        <v>727</v>
      </c>
      <c r="E1520" s="5">
        <v>1738398</v>
      </c>
      <c r="F1520" s="8" t="s">
        <v>145</v>
      </c>
      <c r="G1520" s="5">
        <v>139072</v>
      </c>
      <c r="H1520" s="5">
        <f t="shared" si="80"/>
        <v>1877470</v>
      </c>
      <c r="I1520" s="1" t="s">
        <v>727</v>
      </c>
      <c r="J1520" s="1" t="s">
        <v>243</v>
      </c>
      <c r="K1520" s="20">
        <f t="shared" si="90"/>
        <v>45478</v>
      </c>
      <c r="L1520" s="16">
        <f>+VLOOKUP(B1520,'[2]2023'!I$1722:Q$1816,9,0)</f>
        <v>1877470</v>
      </c>
      <c r="M1520" s="16">
        <f t="shared" si="91"/>
        <v>0</v>
      </c>
      <c r="N1520" s="14" t="str">
        <f>+VLOOKUP(B1520,'[2]2023'!I$1722:Q$1816,7,0)</f>
        <v>20240730</v>
      </c>
      <c r="O1520" t="s">
        <v>1390</v>
      </c>
    </row>
    <row r="1521" spans="1:15" hidden="1" x14ac:dyDescent="0.2">
      <c r="A1521" s="11">
        <v>45449</v>
      </c>
      <c r="B1521" s="1">
        <v>26737</v>
      </c>
      <c r="C1521" s="1" t="s">
        <v>1262</v>
      </c>
      <c r="D1521" s="1" t="s">
        <v>437</v>
      </c>
      <c r="E1521" s="5">
        <v>2301240</v>
      </c>
      <c r="F1521" s="8" t="s">
        <v>145</v>
      </c>
      <c r="G1521" s="5">
        <v>184099</v>
      </c>
      <c r="H1521" s="5">
        <f t="shared" si="80"/>
        <v>2485339</v>
      </c>
      <c r="I1521" s="1" t="s">
        <v>437</v>
      </c>
      <c r="J1521" s="1" t="s">
        <v>456</v>
      </c>
      <c r="K1521" s="20">
        <f t="shared" si="90"/>
        <v>45479</v>
      </c>
      <c r="L1521" s="16">
        <f>+VLOOKUP(B1521,'[2]2023'!I$1722:Q$1816,9,0)</f>
        <v>2485339</v>
      </c>
      <c r="M1521" s="16">
        <f t="shared" si="91"/>
        <v>0</v>
      </c>
      <c r="N1521" s="14" t="str">
        <f>+VLOOKUP(B1521,'[2]2023'!I$1722:Q$1816,7,0)</f>
        <v>20240730</v>
      </c>
      <c r="O1521" t="s">
        <v>1390</v>
      </c>
    </row>
    <row r="1522" spans="1:15" hidden="1" x14ac:dyDescent="0.2">
      <c r="A1522" s="11">
        <v>45450</v>
      </c>
      <c r="B1522" s="1">
        <v>27618</v>
      </c>
      <c r="C1522" s="1" t="s">
        <v>1262</v>
      </c>
      <c r="D1522" s="1" t="s">
        <v>1381</v>
      </c>
      <c r="E1522" s="5">
        <v>4364804</v>
      </c>
      <c r="F1522" s="8" t="s">
        <v>145</v>
      </c>
      <c r="G1522" s="5">
        <v>349184</v>
      </c>
      <c r="H1522" s="5">
        <f t="shared" si="80"/>
        <v>4713988</v>
      </c>
      <c r="I1522" s="1" t="s">
        <v>207</v>
      </c>
      <c r="J1522" s="1" t="s">
        <v>706</v>
      </c>
      <c r="K1522" s="20">
        <f t="shared" si="90"/>
        <v>45480</v>
      </c>
      <c r="L1522" s="16">
        <f>+VLOOKUP(B1522,'[2]2023'!I$1722:Q$1816,9,0)</f>
        <v>4713989</v>
      </c>
      <c r="M1522" s="16">
        <f t="shared" si="91"/>
        <v>1</v>
      </c>
      <c r="N1522" s="14" t="str">
        <f>+VLOOKUP(B1522,'[2]2023'!I$1722:Q$1816,7,0)</f>
        <v>20240730</v>
      </c>
      <c r="O1522" t="s">
        <v>1390</v>
      </c>
    </row>
    <row r="1523" spans="1:15" hidden="1" x14ac:dyDescent="0.2">
      <c r="A1523" s="11">
        <v>45450</v>
      </c>
      <c r="B1523" s="1">
        <v>27732</v>
      </c>
      <c r="C1523" s="1" t="s">
        <v>1262</v>
      </c>
      <c r="D1523" s="1" t="s">
        <v>394</v>
      </c>
      <c r="E1523" s="5">
        <v>1091315</v>
      </c>
      <c r="F1523" s="8" t="s">
        <v>145</v>
      </c>
      <c r="G1523" s="5">
        <v>87305</v>
      </c>
      <c r="H1523" s="5">
        <f t="shared" si="80"/>
        <v>1178620</v>
      </c>
      <c r="I1523" s="1" t="s">
        <v>394</v>
      </c>
      <c r="J1523" s="1" t="s">
        <v>472</v>
      </c>
      <c r="K1523" s="20">
        <f t="shared" si="90"/>
        <v>45480</v>
      </c>
      <c r="L1523" s="16">
        <f>+VLOOKUP(B1523,'[2]2023'!I$1722:Q$1816,9,0)</f>
        <v>1178620</v>
      </c>
      <c r="M1523" s="16">
        <f t="shared" si="91"/>
        <v>0</v>
      </c>
      <c r="N1523" s="14" t="str">
        <f>+VLOOKUP(B1523,'[2]2023'!I$1722:Q$1816,7,0)</f>
        <v>20240730</v>
      </c>
      <c r="O1523" t="s">
        <v>1390</v>
      </c>
    </row>
    <row r="1524" spans="1:15" hidden="1" x14ac:dyDescent="0.2">
      <c r="A1524" s="11">
        <v>45453</v>
      </c>
      <c r="B1524" s="1">
        <v>27931</v>
      </c>
      <c r="C1524" s="1" t="s">
        <v>1262</v>
      </c>
      <c r="D1524" s="1" t="s">
        <v>996</v>
      </c>
      <c r="E1524" s="5">
        <v>2381320</v>
      </c>
      <c r="F1524" s="8" t="s">
        <v>145</v>
      </c>
      <c r="G1524" s="5">
        <v>190506</v>
      </c>
      <c r="H1524" s="5">
        <f t="shared" si="80"/>
        <v>2571826</v>
      </c>
      <c r="I1524" s="1" t="s">
        <v>748</v>
      </c>
      <c r="J1524" s="1" t="s">
        <v>134</v>
      </c>
      <c r="K1524" s="20">
        <f t="shared" si="90"/>
        <v>45483</v>
      </c>
      <c r="L1524" s="16">
        <f>+VLOOKUP(B1524,'[2]2023'!I$1722:Q$1816,9,0)</f>
        <v>2571826</v>
      </c>
      <c r="M1524" s="16">
        <f t="shared" si="91"/>
        <v>0</v>
      </c>
      <c r="N1524" s="14" t="str">
        <f>+VLOOKUP(B1524,'[2]2023'!I$1722:Q$1816,7,0)</f>
        <v>20240730</v>
      </c>
      <c r="O1524" t="s">
        <v>1390</v>
      </c>
    </row>
    <row r="1525" spans="1:15" hidden="1" x14ac:dyDescent="0.2">
      <c r="A1525" s="11">
        <v>45453</v>
      </c>
      <c r="B1525" s="1">
        <v>27945</v>
      </c>
      <c r="C1525" s="1" t="s">
        <v>1262</v>
      </c>
      <c r="D1525" s="1" t="s">
        <v>974</v>
      </c>
      <c r="E1525" s="5">
        <v>555290</v>
      </c>
      <c r="F1525" s="8" t="s">
        <v>145</v>
      </c>
      <c r="G1525" s="5">
        <v>44423</v>
      </c>
      <c r="H1525" s="5">
        <f t="shared" si="80"/>
        <v>599713</v>
      </c>
      <c r="I1525" s="1" t="s">
        <v>748</v>
      </c>
      <c r="J1525" s="1" t="s">
        <v>134</v>
      </c>
      <c r="K1525" s="20">
        <f t="shared" si="90"/>
        <v>45483</v>
      </c>
      <c r="L1525" s="16">
        <f>+VLOOKUP(B1525,'[2]2023'!I$1722:Q$1816,9,0)</f>
        <v>599713</v>
      </c>
      <c r="M1525" s="16">
        <f t="shared" si="91"/>
        <v>0</v>
      </c>
      <c r="N1525" s="14" t="str">
        <f>+VLOOKUP(B1525,'[2]2023'!I$1722:Q$1816,7,0)</f>
        <v>20240730</v>
      </c>
      <c r="O1525" t="s">
        <v>1390</v>
      </c>
    </row>
    <row r="1526" spans="1:15" hidden="1" x14ac:dyDescent="0.2">
      <c r="A1526" s="11">
        <v>45453</v>
      </c>
      <c r="B1526" s="1">
        <v>27994</v>
      </c>
      <c r="C1526" s="1" t="s">
        <v>1262</v>
      </c>
      <c r="D1526" s="1" t="s">
        <v>1382</v>
      </c>
      <c r="E1526" s="5">
        <v>3024550</v>
      </c>
      <c r="F1526" s="8" t="s">
        <v>145</v>
      </c>
      <c r="G1526" s="5">
        <v>241964</v>
      </c>
      <c r="H1526" s="5">
        <f t="shared" si="80"/>
        <v>3266514</v>
      </c>
      <c r="I1526" s="1" t="s">
        <v>302</v>
      </c>
      <c r="J1526" s="1" t="s">
        <v>375</v>
      </c>
      <c r="K1526" s="20">
        <f t="shared" si="90"/>
        <v>45483</v>
      </c>
      <c r="L1526" s="16">
        <f>+VLOOKUP(B1526,'[2]2023'!I$1722:Q$1816,9,0)</f>
        <v>3266514</v>
      </c>
      <c r="M1526" s="16">
        <f t="shared" si="91"/>
        <v>0</v>
      </c>
      <c r="N1526" s="14" t="str">
        <f>+VLOOKUP(B1526,'[2]2023'!I$1722:Q$1816,7,0)</f>
        <v>20240730</v>
      </c>
      <c r="O1526" t="s">
        <v>1390</v>
      </c>
    </row>
    <row r="1527" spans="1:15" hidden="1" x14ac:dyDescent="0.2">
      <c r="A1527" s="11">
        <v>45453</v>
      </c>
      <c r="B1527" s="1">
        <v>27995</v>
      </c>
      <c r="C1527" s="1" t="s">
        <v>1262</v>
      </c>
      <c r="D1527" s="1" t="s">
        <v>1383</v>
      </c>
      <c r="E1527" s="5">
        <v>1753810</v>
      </c>
      <c r="F1527" s="8" t="s">
        <v>145</v>
      </c>
      <c r="G1527" s="5">
        <v>140305</v>
      </c>
      <c r="H1527" s="5">
        <f t="shared" si="80"/>
        <v>1894115</v>
      </c>
      <c r="I1527" s="1" t="s">
        <v>1264</v>
      </c>
      <c r="J1527" s="1" t="s">
        <v>1159</v>
      </c>
      <c r="K1527" s="20">
        <f t="shared" si="90"/>
        <v>45483</v>
      </c>
      <c r="L1527" s="16">
        <f>+VLOOKUP(B1527,'[2]2023'!I$1722:Q$1816,9,0)</f>
        <v>1894115</v>
      </c>
      <c r="M1527" s="16">
        <f t="shared" si="91"/>
        <v>0</v>
      </c>
      <c r="N1527" s="14" t="str">
        <f>+VLOOKUP(B1527,'[2]2023'!I$1722:Q$1816,7,0)</f>
        <v>20240730</v>
      </c>
      <c r="O1527" t="s">
        <v>1390</v>
      </c>
    </row>
    <row r="1528" spans="1:15" hidden="1" x14ac:dyDescent="0.2">
      <c r="A1528" s="11">
        <v>45453</v>
      </c>
      <c r="B1528" s="1">
        <v>28017</v>
      </c>
      <c r="C1528" s="1" t="s">
        <v>1262</v>
      </c>
      <c r="D1528" s="1" t="s">
        <v>393</v>
      </c>
      <c r="E1528" s="5">
        <v>3453370</v>
      </c>
      <c r="F1528" s="8" t="s">
        <v>145</v>
      </c>
      <c r="G1528" s="5">
        <v>276270</v>
      </c>
      <c r="H1528" s="5">
        <f t="shared" si="80"/>
        <v>3729640</v>
      </c>
      <c r="I1528" s="1" t="s">
        <v>393</v>
      </c>
      <c r="J1528" s="1" t="s">
        <v>677</v>
      </c>
      <c r="K1528" s="20">
        <f t="shared" si="90"/>
        <v>45483</v>
      </c>
      <c r="L1528" s="16">
        <f>+VLOOKUP(B1528,'[2]2023'!I$1722:Q$1816,9,0)</f>
        <v>3729640</v>
      </c>
      <c r="M1528" s="16">
        <f t="shared" si="91"/>
        <v>0</v>
      </c>
      <c r="N1528" s="14" t="str">
        <f>+VLOOKUP(B1528,'[2]2023'!I$1722:Q$1816,7,0)</f>
        <v>20240730</v>
      </c>
      <c r="O1528" t="s">
        <v>1390</v>
      </c>
    </row>
    <row r="1529" spans="1:15" hidden="1" x14ac:dyDescent="0.2">
      <c r="A1529" s="11">
        <v>45455</v>
      </c>
      <c r="B1529" s="1">
        <v>28128</v>
      </c>
      <c r="C1529" s="1" t="s">
        <v>1262</v>
      </c>
      <c r="D1529" s="1" t="s">
        <v>437</v>
      </c>
      <c r="E1529" s="5">
        <v>1785990</v>
      </c>
      <c r="F1529" s="8" t="s">
        <v>145</v>
      </c>
      <c r="G1529" s="5">
        <v>142879</v>
      </c>
      <c r="H1529" s="5">
        <f t="shared" si="80"/>
        <v>1928869</v>
      </c>
      <c r="I1529" s="1" t="s">
        <v>437</v>
      </c>
      <c r="J1529" s="1" t="s">
        <v>456</v>
      </c>
      <c r="K1529" s="20">
        <f t="shared" si="90"/>
        <v>45485</v>
      </c>
      <c r="L1529" s="16">
        <f>+VLOOKUP(B1529,'[2]2023'!I$1722:Q$1816,9,0)</f>
        <v>1928869</v>
      </c>
      <c r="M1529" s="16">
        <f t="shared" si="91"/>
        <v>0</v>
      </c>
      <c r="N1529" s="14" t="str">
        <f>+VLOOKUP(B1529,'[2]2023'!I$1722:Q$1816,7,0)</f>
        <v>20240730</v>
      </c>
      <c r="O1529" t="s">
        <v>1390</v>
      </c>
    </row>
    <row r="1530" spans="1:15" hidden="1" x14ac:dyDescent="0.2">
      <c r="A1530" s="11">
        <v>45456</v>
      </c>
      <c r="B1530" s="1">
        <v>28779</v>
      </c>
      <c r="C1530" s="1" t="s">
        <v>1262</v>
      </c>
      <c r="D1530" s="1" t="s">
        <v>996</v>
      </c>
      <c r="E1530" s="5">
        <v>4981365</v>
      </c>
      <c r="F1530" s="8" t="s">
        <v>145</v>
      </c>
      <c r="G1530" s="5">
        <v>398509</v>
      </c>
      <c r="H1530" s="5">
        <f t="shared" si="80"/>
        <v>5379874</v>
      </c>
      <c r="I1530" s="1" t="s">
        <v>748</v>
      </c>
      <c r="J1530" s="1" t="s">
        <v>134</v>
      </c>
      <c r="K1530" s="20">
        <f t="shared" si="90"/>
        <v>45486</v>
      </c>
      <c r="L1530" s="16">
        <f>+VLOOKUP(B1530,'[2]2023'!I$1722:Q$1816,9,0)</f>
        <v>5379874</v>
      </c>
      <c r="M1530" s="16">
        <f t="shared" si="91"/>
        <v>0</v>
      </c>
      <c r="N1530" s="14" t="str">
        <f>+VLOOKUP(B1530,'[2]2023'!I$1722:Q$1816,7,0)</f>
        <v>20240730</v>
      </c>
      <c r="O1530" t="s">
        <v>1390</v>
      </c>
    </row>
    <row r="1531" spans="1:15" hidden="1" x14ac:dyDescent="0.2">
      <c r="A1531" s="11">
        <v>45460</v>
      </c>
      <c r="B1531" s="1">
        <v>29278</v>
      </c>
      <c r="C1531" s="1" t="s">
        <v>1262</v>
      </c>
      <c r="D1531" s="1" t="s">
        <v>437</v>
      </c>
      <c r="E1531" s="5">
        <v>2322015</v>
      </c>
      <c r="F1531" s="8" t="s">
        <v>145</v>
      </c>
      <c r="G1531" s="5">
        <v>185761</v>
      </c>
      <c r="H1531" s="5">
        <f t="shared" si="80"/>
        <v>2507776</v>
      </c>
      <c r="I1531" s="1" t="s">
        <v>437</v>
      </c>
      <c r="J1531" s="1" t="s">
        <v>456</v>
      </c>
      <c r="K1531" s="20">
        <f t="shared" si="90"/>
        <v>45490</v>
      </c>
      <c r="L1531" s="16">
        <f>+VLOOKUP(B1531,'[2]2023'!I$1819:Q$1905,9,0)</f>
        <v>2507776</v>
      </c>
      <c r="M1531" s="16">
        <f t="shared" si="91"/>
        <v>0</v>
      </c>
      <c r="N1531" s="14" t="str">
        <f>+VLOOKUP(B1531,'[2]2023'!I$1819:Q$1905,7,0)</f>
        <v>20240809</v>
      </c>
      <c r="O1531" t="s">
        <v>1409</v>
      </c>
    </row>
    <row r="1532" spans="1:15" hidden="1" x14ac:dyDescent="0.2">
      <c r="A1532" s="11">
        <v>45460</v>
      </c>
      <c r="B1532" s="1">
        <v>29318</v>
      </c>
      <c r="C1532" s="1" t="s">
        <v>1262</v>
      </c>
      <c r="D1532" s="1" t="s">
        <v>1384</v>
      </c>
      <c r="E1532" s="5">
        <v>595330</v>
      </c>
      <c r="F1532" s="8" t="s">
        <v>145</v>
      </c>
      <c r="G1532" s="5">
        <v>47626</v>
      </c>
      <c r="H1532" s="5">
        <f t="shared" ref="H1532:H1581" si="92">+E1532+G1532</f>
        <v>642956</v>
      </c>
      <c r="I1532" s="1" t="s">
        <v>251</v>
      </c>
      <c r="J1532" s="1" t="s">
        <v>745</v>
      </c>
      <c r="K1532" s="20">
        <f t="shared" si="90"/>
        <v>45490</v>
      </c>
      <c r="L1532" s="16">
        <f>+VLOOKUP(B1532,'[2]2023'!I$1819:Q$1905,9,0)</f>
        <v>642956</v>
      </c>
      <c r="M1532" s="16">
        <f t="shared" si="91"/>
        <v>0</v>
      </c>
      <c r="N1532" s="14" t="str">
        <f>+VLOOKUP(B1532,'[2]2023'!I$1819:Q$1905,7,0)</f>
        <v>20240809</v>
      </c>
      <c r="O1532" t="s">
        <v>1409</v>
      </c>
    </row>
    <row r="1533" spans="1:15" hidden="1" x14ac:dyDescent="0.2">
      <c r="A1533" s="11">
        <v>45460</v>
      </c>
      <c r="B1533" s="1">
        <v>29341</v>
      </c>
      <c r="C1533" s="1" t="s">
        <v>1262</v>
      </c>
      <c r="D1533" s="1" t="s">
        <v>394</v>
      </c>
      <c r="E1533" s="5">
        <v>777406</v>
      </c>
      <c r="F1533" s="8" t="s">
        <v>145</v>
      </c>
      <c r="G1533" s="5">
        <v>62192</v>
      </c>
      <c r="H1533" s="5">
        <f t="shared" si="92"/>
        <v>839598</v>
      </c>
      <c r="I1533" s="1" t="s">
        <v>394</v>
      </c>
      <c r="J1533" s="1" t="s">
        <v>472</v>
      </c>
      <c r="K1533" s="20">
        <f t="shared" si="90"/>
        <v>45490</v>
      </c>
      <c r="L1533" s="16">
        <f>+VLOOKUP(B1533,'[2]2023'!I$1819:Q$1905,9,0)</f>
        <v>839598</v>
      </c>
      <c r="M1533" s="16">
        <f t="shared" si="91"/>
        <v>0</v>
      </c>
      <c r="N1533" s="14" t="str">
        <f>+VLOOKUP(B1533,'[2]2023'!I$1819:Q$1905,7,0)</f>
        <v>20240809</v>
      </c>
      <c r="O1533" t="s">
        <v>1409</v>
      </c>
    </row>
    <row r="1534" spans="1:15" hidden="1" x14ac:dyDescent="0.2">
      <c r="A1534" s="11">
        <v>45460</v>
      </c>
      <c r="B1534" s="1">
        <v>29342</v>
      </c>
      <c r="C1534" s="1" t="s">
        <v>1262</v>
      </c>
      <c r="D1534" s="1" t="s">
        <v>207</v>
      </c>
      <c r="E1534" s="5">
        <v>2858040</v>
      </c>
      <c r="F1534" s="8" t="s">
        <v>145</v>
      </c>
      <c r="G1534" s="5">
        <v>228643</v>
      </c>
      <c r="H1534" s="5">
        <f t="shared" si="92"/>
        <v>3086683</v>
      </c>
      <c r="I1534" s="1" t="s">
        <v>207</v>
      </c>
      <c r="J1534" s="1" t="s">
        <v>706</v>
      </c>
      <c r="K1534" s="20">
        <f t="shared" si="90"/>
        <v>45490</v>
      </c>
      <c r="L1534" s="16">
        <f>+VLOOKUP(B1534,'[2]2023'!I$1819:Q$1905,9,0)</f>
        <v>3086683</v>
      </c>
      <c r="M1534" s="16">
        <f t="shared" si="91"/>
        <v>0</v>
      </c>
      <c r="N1534" s="14" t="str">
        <f>+VLOOKUP(B1534,'[2]2023'!I$1819:Q$1905,7,0)</f>
        <v>20240809</v>
      </c>
      <c r="O1534" t="s">
        <v>1409</v>
      </c>
    </row>
    <row r="1535" spans="1:15" hidden="1" x14ac:dyDescent="0.2">
      <c r="A1535" s="11">
        <v>45460</v>
      </c>
      <c r="B1535" s="1">
        <v>29343</v>
      </c>
      <c r="C1535" s="1" t="s">
        <v>1262</v>
      </c>
      <c r="D1535" s="1" t="s">
        <v>393</v>
      </c>
      <c r="E1535" s="5">
        <v>4525420</v>
      </c>
      <c r="F1535" s="8" t="s">
        <v>145</v>
      </c>
      <c r="G1535" s="5">
        <v>362034</v>
      </c>
      <c r="H1535" s="5">
        <f t="shared" si="92"/>
        <v>4887454</v>
      </c>
      <c r="I1535" s="1" t="s">
        <v>393</v>
      </c>
      <c r="J1535" s="1" t="s">
        <v>677</v>
      </c>
      <c r="K1535" s="20">
        <f t="shared" si="90"/>
        <v>45490</v>
      </c>
      <c r="L1535" s="16">
        <f>+VLOOKUP(B1535,'[2]2023'!I$1819:Q$1905,9,0)</f>
        <v>4887454</v>
      </c>
      <c r="M1535" s="16">
        <f t="shared" si="91"/>
        <v>0</v>
      </c>
      <c r="N1535" s="14" t="str">
        <f>+VLOOKUP(B1535,'[2]2023'!I$1819:Q$1905,7,0)</f>
        <v>20240809</v>
      </c>
      <c r="O1535" t="s">
        <v>1409</v>
      </c>
    </row>
    <row r="1536" spans="1:15" hidden="1" x14ac:dyDescent="0.2">
      <c r="A1536" s="11">
        <v>45462</v>
      </c>
      <c r="B1536" s="1">
        <v>29463</v>
      </c>
      <c r="C1536" s="1" t="s">
        <v>1262</v>
      </c>
      <c r="D1536" s="1" t="s">
        <v>437</v>
      </c>
      <c r="E1536" s="5">
        <v>1190660</v>
      </c>
      <c r="F1536" s="8" t="s">
        <v>145</v>
      </c>
      <c r="G1536" s="5">
        <v>95253</v>
      </c>
      <c r="H1536" s="5">
        <f t="shared" si="92"/>
        <v>1285913</v>
      </c>
      <c r="I1536" s="1" t="s">
        <v>437</v>
      </c>
      <c r="J1536" s="1" t="s">
        <v>456</v>
      </c>
      <c r="K1536" s="20">
        <f t="shared" si="90"/>
        <v>45492</v>
      </c>
      <c r="L1536" s="16">
        <f>+VLOOKUP(B1536,'[2]2023'!I$1819:Q$1905,9,0)</f>
        <v>1285913</v>
      </c>
      <c r="M1536" s="16">
        <f t="shared" si="91"/>
        <v>0</v>
      </c>
      <c r="N1536" s="14" t="str">
        <f>+VLOOKUP(B1536,'[2]2023'!I$1819:Q$1905,7,0)</f>
        <v>20240809</v>
      </c>
      <c r="O1536" t="s">
        <v>1409</v>
      </c>
    </row>
    <row r="1537" spans="1:15" hidden="1" x14ac:dyDescent="0.2">
      <c r="A1537" s="11">
        <v>45462</v>
      </c>
      <c r="B1537" s="1">
        <v>29522</v>
      </c>
      <c r="C1537" s="1" t="s">
        <v>1262</v>
      </c>
      <c r="D1537" s="1" t="s">
        <v>1385</v>
      </c>
      <c r="E1537" s="5">
        <v>1110580</v>
      </c>
      <c r="F1537" s="8" t="s">
        <v>145</v>
      </c>
      <c r="G1537" s="5">
        <v>88846</v>
      </c>
      <c r="H1537" s="5">
        <f t="shared" si="92"/>
        <v>1199426</v>
      </c>
      <c r="I1537" s="1" t="s">
        <v>1264</v>
      </c>
      <c r="J1537" s="1" t="s">
        <v>1159</v>
      </c>
      <c r="K1537" s="20">
        <f t="shared" si="90"/>
        <v>45492</v>
      </c>
      <c r="L1537" s="16">
        <f>+VLOOKUP(B1537,'[2]2023'!I$1819:Q$1905,9,0)</f>
        <v>1199426</v>
      </c>
      <c r="M1537" s="16">
        <f t="shared" si="91"/>
        <v>0</v>
      </c>
      <c r="N1537" s="14" t="str">
        <f>+VLOOKUP(B1537,'[2]2023'!I$1819:Q$1905,7,0)</f>
        <v>20240809</v>
      </c>
      <c r="O1537" t="s">
        <v>1409</v>
      </c>
    </row>
    <row r="1538" spans="1:15" hidden="1" x14ac:dyDescent="0.2">
      <c r="A1538" s="11">
        <v>45467</v>
      </c>
      <c r="B1538" s="1">
        <v>30771</v>
      </c>
      <c r="C1538" s="1" t="s">
        <v>1262</v>
      </c>
      <c r="D1538" s="1" t="s">
        <v>394</v>
      </c>
      <c r="E1538" s="5">
        <v>777406</v>
      </c>
      <c r="F1538" s="8" t="s">
        <v>145</v>
      </c>
      <c r="G1538" s="5">
        <v>62192</v>
      </c>
      <c r="H1538" s="5">
        <f t="shared" si="92"/>
        <v>839598</v>
      </c>
      <c r="I1538" s="1" t="s">
        <v>394</v>
      </c>
      <c r="J1538" s="1" t="s">
        <v>472</v>
      </c>
      <c r="K1538" s="20">
        <f t="shared" si="90"/>
        <v>45497</v>
      </c>
      <c r="L1538" s="16">
        <f>+VLOOKUP(B1538,'[2]2023'!I$1819:Q$1905,9,0)</f>
        <v>839598</v>
      </c>
      <c r="M1538" s="16">
        <f t="shared" si="91"/>
        <v>0</v>
      </c>
      <c r="N1538" s="14" t="str">
        <f>+VLOOKUP(B1538,'[2]2023'!I$1819:Q$1905,7,0)</f>
        <v>20240809</v>
      </c>
      <c r="O1538" t="s">
        <v>1409</v>
      </c>
    </row>
    <row r="1539" spans="1:15" hidden="1" x14ac:dyDescent="0.2">
      <c r="A1539" s="11">
        <v>45467</v>
      </c>
      <c r="B1539" s="1">
        <v>30772</v>
      </c>
      <c r="C1539" s="1" t="s">
        <v>1262</v>
      </c>
      <c r="D1539" s="1" t="s">
        <v>207</v>
      </c>
      <c r="E1539" s="5">
        <v>2381320</v>
      </c>
      <c r="F1539" s="8" t="s">
        <v>145</v>
      </c>
      <c r="G1539" s="5">
        <v>190506</v>
      </c>
      <c r="H1539" s="5">
        <f t="shared" si="92"/>
        <v>2571826</v>
      </c>
      <c r="I1539" s="1" t="s">
        <v>207</v>
      </c>
      <c r="J1539" s="1" t="s">
        <v>706</v>
      </c>
      <c r="K1539" s="20">
        <f t="shared" si="90"/>
        <v>45497</v>
      </c>
      <c r="L1539" s="16">
        <f>+VLOOKUP(B1539,'[2]2023'!I$1819:Q$1905,9,0)</f>
        <v>2571826</v>
      </c>
      <c r="M1539" s="16">
        <f t="shared" si="91"/>
        <v>0</v>
      </c>
      <c r="N1539" s="14" t="str">
        <f>+VLOOKUP(B1539,'[2]2023'!I$1819:Q$1905,7,0)</f>
        <v>20240809</v>
      </c>
      <c r="O1539" t="s">
        <v>1409</v>
      </c>
    </row>
    <row r="1540" spans="1:15" hidden="1" x14ac:dyDescent="0.2">
      <c r="A1540" s="11">
        <v>45467</v>
      </c>
      <c r="B1540" s="1">
        <v>30773</v>
      </c>
      <c r="C1540" s="1" t="s">
        <v>1262</v>
      </c>
      <c r="D1540" s="1" t="s">
        <v>593</v>
      </c>
      <c r="E1540" s="5">
        <v>4563950</v>
      </c>
      <c r="F1540" s="8" t="s">
        <v>145</v>
      </c>
      <c r="G1540" s="5">
        <v>365116</v>
      </c>
      <c r="H1540" s="5">
        <f t="shared" si="92"/>
        <v>4929066</v>
      </c>
      <c r="I1540" s="1" t="s">
        <v>593</v>
      </c>
      <c r="J1540" s="1" t="s">
        <v>162</v>
      </c>
      <c r="K1540" s="20">
        <f t="shared" si="90"/>
        <v>45497</v>
      </c>
      <c r="L1540" s="16">
        <f>+VLOOKUP(B1540,'[2]2023'!I$1819:Q$1905,9,0)</f>
        <v>4929066</v>
      </c>
      <c r="M1540" s="16">
        <f t="shared" si="91"/>
        <v>0</v>
      </c>
      <c r="N1540" s="14" t="str">
        <f>+VLOOKUP(B1540,'[2]2023'!I$1819:Q$1905,7,0)</f>
        <v>20240809</v>
      </c>
      <c r="O1540" t="s">
        <v>1409</v>
      </c>
    </row>
    <row r="1541" spans="1:15" hidden="1" x14ac:dyDescent="0.2">
      <c r="A1541" s="11">
        <v>45469</v>
      </c>
      <c r="B1541" s="1">
        <v>30910</v>
      </c>
      <c r="C1541" s="1" t="s">
        <v>1262</v>
      </c>
      <c r="D1541" s="1" t="s">
        <v>1386</v>
      </c>
      <c r="E1541" s="5">
        <v>761994</v>
      </c>
      <c r="F1541" s="8" t="s">
        <v>145</v>
      </c>
      <c r="G1541" s="5">
        <v>60960</v>
      </c>
      <c r="H1541" s="5">
        <f t="shared" si="92"/>
        <v>822954</v>
      </c>
      <c r="I1541" s="1" t="s">
        <v>727</v>
      </c>
      <c r="J1541" s="1" t="s">
        <v>243</v>
      </c>
      <c r="K1541" s="20">
        <f t="shared" si="90"/>
        <v>45499</v>
      </c>
      <c r="L1541" s="16">
        <f>+VLOOKUP(B1541,'[2]2023'!I$1819:Q$1905,9,0)</f>
        <v>822954</v>
      </c>
      <c r="M1541" s="16">
        <f t="shared" si="91"/>
        <v>0</v>
      </c>
      <c r="N1541" s="14" t="str">
        <f>+VLOOKUP(B1541,'[2]2023'!I$1819:Q$1905,7,0)</f>
        <v>20240809</v>
      </c>
      <c r="O1541" t="s">
        <v>1409</v>
      </c>
    </row>
    <row r="1542" spans="1:15" hidden="1" x14ac:dyDescent="0.2">
      <c r="A1542" s="11">
        <v>45469</v>
      </c>
      <c r="B1542" s="1">
        <v>30917</v>
      </c>
      <c r="C1542" s="1" t="s">
        <v>1262</v>
      </c>
      <c r="D1542" s="1" t="s">
        <v>727</v>
      </c>
      <c r="E1542" s="5">
        <v>980257</v>
      </c>
      <c r="F1542" s="8" t="s">
        <v>145</v>
      </c>
      <c r="G1542" s="5">
        <v>78421</v>
      </c>
      <c r="H1542" s="5">
        <f t="shared" si="92"/>
        <v>1058678</v>
      </c>
      <c r="I1542" s="1" t="s">
        <v>727</v>
      </c>
      <c r="J1542" s="1" t="s">
        <v>243</v>
      </c>
      <c r="K1542" s="20">
        <f t="shared" si="90"/>
        <v>45499</v>
      </c>
      <c r="L1542" s="16">
        <f>+VLOOKUP(B1542,'[2]2023'!I$1819:Q$1905,9,0)</f>
        <v>1058678</v>
      </c>
      <c r="M1542" s="16">
        <f t="shared" si="91"/>
        <v>0</v>
      </c>
      <c r="N1542" s="14" t="str">
        <f>+VLOOKUP(B1542,'[2]2023'!I$1819:Q$1905,7,0)</f>
        <v>20240809</v>
      </c>
      <c r="O1542" t="s">
        <v>1409</v>
      </c>
    </row>
    <row r="1543" spans="1:15" hidden="1" x14ac:dyDescent="0.2">
      <c r="A1543" s="11">
        <v>45471</v>
      </c>
      <c r="B1543" s="1">
        <v>31793</v>
      </c>
      <c r="C1543" s="1" t="s">
        <v>1262</v>
      </c>
      <c r="D1543" s="1" t="s">
        <v>437</v>
      </c>
      <c r="E1543" s="5">
        <v>1072050</v>
      </c>
      <c r="F1543" s="8" t="s">
        <v>145</v>
      </c>
      <c r="G1543" s="5">
        <v>85764</v>
      </c>
      <c r="H1543" s="5">
        <f t="shared" si="92"/>
        <v>1157814</v>
      </c>
      <c r="I1543" s="1" t="s">
        <v>437</v>
      </c>
      <c r="J1543" s="1" t="s">
        <v>456</v>
      </c>
      <c r="K1543" s="20">
        <f t="shared" si="90"/>
        <v>45501</v>
      </c>
      <c r="L1543" s="16">
        <f>+VLOOKUP(B1543,'[2]2023'!I$1819:Q$1905,9,0)</f>
        <v>1157814</v>
      </c>
      <c r="M1543" s="16">
        <f t="shared" si="91"/>
        <v>0</v>
      </c>
      <c r="N1543" s="14" t="str">
        <f>+VLOOKUP(B1543,'[2]2023'!I$1819:Q$1905,7,0)</f>
        <v>20240809</v>
      </c>
      <c r="O1543" t="s">
        <v>1409</v>
      </c>
    </row>
    <row r="1544" spans="1:15" hidden="1" x14ac:dyDescent="0.2">
      <c r="A1544" s="11">
        <v>45492</v>
      </c>
      <c r="B1544" s="1">
        <v>1038</v>
      </c>
      <c r="C1544" s="1" t="s">
        <v>1261</v>
      </c>
      <c r="D1544" s="1" t="s">
        <v>747</v>
      </c>
      <c r="E1544" s="5">
        <v>-563298</v>
      </c>
      <c r="F1544" s="8" t="s">
        <v>145</v>
      </c>
      <c r="G1544" s="5">
        <v>-45064</v>
      </c>
      <c r="H1544" s="5">
        <f t="shared" si="92"/>
        <v>-608362</v>
      </c>
      <c r="I1544" s="1" t="s">
        <v>593</v>
      </c>
      <c r="J1544" s="1" t="s">
        <v>162</v>
      </c>
      <c r="K1544" s="20">
        <f t="shared" ref="K1544:K1558" si="93">30+A1544</f>
        <v>45522</v>
      </c>
      <c r="L1544" s="16">
        <f>+VLOOKUP(B1544,'[2]2023'!I$1722:Q$1816,9,0)</f>
        <v>-608362</v>
      </c>
      <c r="M1544" s="16">
        <f t="shared" ref="M1544:M1558" si="94">+L1544-H1544</f>
        <v>0</v>
      </c>
      <c r="N1544" s="14" t="str">
        <f>+VLOOKUP(B1544,'[2]2023'!I$1722:Q$1816,7,0)</f>
        <v>20240710</v>
      </c>
      <c r="O1544" t="s">
        <v>1389</v>
      </c>
    </row>
    <row r="1545" spans="1:15" hidden="1" x14ac:dyDescent="0.2">
      <c r="A1545" s="11">
        <v>45492</v>
      </c>
      <c r="B1545" s="1">
        <v>1039</v>
      </c>
      <c r="C1545" s="1" t="s">
        <v>1261</v>
      </c>
      <c r="D1545" s="1" t="s">
        <v>747</v>
      </c>
      <c r="E1545" s="5">
        <v>-214410</v>
      </c>
      <c r="F1545" s="8" t="s">
        <v>145</v>
      </c>
      <c r="G1545" s="5">
        <v>-17153</v>
      </c>
      <c r="H1545" s="5">
        <f t="shared" si="92"/>
        <v>-231563</v>
      </c>
      <c r="I1545" s="1" t="s">
        <v>394</v>
      </c>
      <c r="J1545" s="1" t="s">
        <v>472</v>
      </c>
      <c r="K1545" s="20">
        <f t="shared" si="93"/>
        <v>45522</v>
      </c>
      <c r="L1545" s="16">
        <f>+VLOOKUP(B1545,'[2]2023'!I$1722:Q$1816,9,0)</f>
        <v>-231563</v>
      </c>
      <c r="M1545" s="16">
        <f t="shared" si="94"/>
        <v>0</v>
      </c>
      <c r="N1545" s="14" t="str">
        <f>+VLOOKUP(B1545,'[2]2023'!I$1722:Q$1816,7,0)</f>
        <v>20240710</v>
      </c>
      <c r="O1545" t="s">
        <v>1389</v>
      </c>
    </row>
    <row r="1546" spans="1:15" hidden="1" x14ac:dyDescent="0.2">
      <c r="A1546" s="11">
        <v>45493</v>
      </c>
      <c r="B1546" s="1">
        <v>1041</v>
      </c>
      <c r="C1546" s="1" t="s">
        <v>1261</v>
      </c>
      <c r="D1546" s="1" t="s">
        <v>1387</v>
      </c>
      <c r="E1546" s="5">
        <v>-478575</v>
      </c>
      <c r="F1546" s="8" t="s">
        <v>145</v>
      </c>
      <c r="G1546" s="5">
        <v>-38286</v>
      </c>
      <c r="H1546" s="5">
        <f t="shared" si="92"/>
        <v>-516861</v>
      </c>
      <c r="I1546" s="1" t="s">
        <v>748</v>
      </c>
      <c r="J1546" s="1" t="s">
        <v>134</v>
      </c>
      <c r="K1546" s="20">
        <f t="shared" si="93"/>
        <v>45523</v>
      </c>
      <c r="L1546" s="16">
        <f>+VLOOKUP(B1546,'[2]2023'!I$1722:Q$1816,9,0)</f>
        <v>-516861</v>
      </c>
      <c r="M1546" s="16">
        <f t="shared" si="94"/>
        <v>0</v>
      </c>
      <c r="N1546" s="14" t="str">
        <f>+VLOOKUP(B1546,'[2]2023'!I$1722:Q$1816,7,0)</f>
        <v>20240710</v>
      </c>
      <c r="O1546" t="s">
        <v>1389</v>
      </c>
    </row>
    <row r="1547" spans="1:15" hidden="1" x14ac:dyDescent="0.2">
      <c r="A1547" s="11">
        <v>45493</v>
      </c>
      <c r="B1547" s="1">
        <v>1042</v>
      </c>
      <c r="C1547" s="1" t="s">
        <v>1261</v>
      </c>
      <c r="D1547" s="1" t="s">
        <v>1387</v>
      </c>
      <c r="E1547" s="5">
        <v>-36094</v>
      </c>
      <c r="F1547" s="8" t="s">
        <v>145</v>
      </c>
      <c r="G1547" s="5">
        <v>-2888</v>
      </c>
      <c r="H1547" s="5">
        <f t="shared" si="92"/>
        <v>-38982</v>
      </c>
      <c r="I1547" s="1" t="s">
        <v>748</v>
      </c>
      <c r="J1547" s="1" t="s">
        <v>134</v>
      </c>
      <c r="K1547" s="20">
        <f t="shared" si="93"/>
        <v>45523</v>
      </c>
      <c r="L1547" s="16">
        <f>+VLOOKUP(B1547,'[2]2023'!I$1722:Q$1816,9,0)</f>
        <v>-38982</v>
      </c>
      <c r="M1547" s="16">
        <f t="shared" si="94"/>
        <v>0</v>
      </c>
      <c r="N1547" s="14" t="str">
        <f>+VLOOKUP(B1547,'[2]2023'!I$1722:Q$1816,7,0)</f>
        <v>20240710</v>
      </c>
      <c r="O1547" t="s">
        <v>1389</v>
      </c>
    </row>
    <row r="1548" spans="1:15" hidden="1" x14ac:dyDescent="0.2">
      <c r="A1548" s="11">
        <v>45493</v>
      </c>
      <c r="B1548" s="1">
        <v>1043</v>
      </c>
      <c r="C1548" s="1" t="s">
        <v>1261</v>
      </c>
      <c r="D1548" s="1" t="s">
        <v>1387</v>
      </c>
      <c r="E1548" s="5">
        <v>-279528</v>
      </c>
      <c r="F1548" s="8" t="s">
        <v>145</v>
      </c>
      <c r="G1548" s="5">
        <v>-22362</v>
      </c>
      <c r="H1548" s="5">
        <f t="shared" si="92"/>
        <v>-301890</v>
      </c>
      <c r="I1548" s="1" t="s">
        <v>394</v>
      </c>
      <c r="J1548" s="1" t="s">
        <v>472</v>
      </c>
      <c r="K1548" s="20">
        <f t="shared" si="93"/>
        <v>45523</v>
      </c>
      <c r="L1548" s="16">
        <f>+VLOOKUP(B1548,'[2]2023'!I$1722:Q$1816,9,0)</f>
        <v>-301890</v>
      </c>
      <c r="M1548" s="16">
        <f t="shared" si="94"/>
        <v>0</v>
      </c>
      <c r="N1548" s="14" t="str">
        <f>+VLOOKUP(B1548,'[2]2023'!I$1722:Q$1816,7,0)</f>
        <v>20240710</v>
      </c>
      <c r="O1548" t="s">
        <v>1389</v>
      </c>
    </row>
    <row r="1549" spans="1:15" hidden="1" x14ac:dyDescent="0.2">
      <c r="A1549" s="11">
        <v>45493</v>
      </c>
      <c r="B1549" s="1">
        <v>1044</v>
      </c>
      <c r="C1549" s="1" t="s">
        <v>1261</v>
      </c>
      <c r="D1549" s="1" t="s">
        <v>1387</v>
      </c>
      <c r="E1549" s="5">
        <v>-408150</v>
      </c>
      <c r="F1549" s="8" t="s">
        <v>145</v>
      </c>
      <c r="G1549" s="5">
        <v>-32652</v>
      </c>
      <c r="H1549" s="5">
        <f t="shared" si="92"/>
        <v>-440802</v>
      </c>
      <c r="I1549" s="1" t="s">
        <v>302</v>
      </c>
      <c r="J1549" s="1" t="s">
        <v>375</v>
      </c>
      <c r="K1549" s="20">
        <f t="shared" si="93"/>
        <v>45523</v>
      </c>
      <c r="L1549" s="16">
        <f>+VLOOKUP(B1549,'[2]2023'!I$1722:Q$1816,9,0)</f>
        <v>-440802</v>
      </c>
      <c r="M1549" s="16">
        <f t="shared" si="94"/>
        <v>0</v>
      </c>
      <c r="N1549" s="14" t="str">
        <f>+VLOOKUP(B1549,'[2]2023'!I$1722:Q$1816,7,0)</f>
        <v>20240710</v>
      </c>
      <c r="O1549" t="s">
        <v>1389</v>
      </c>
    </row>
    <row r="1550" spans="1:15" hidden="1" x14ac:dyDescent="0.2">
      <c r="A1550" s="11">
        <v>45493</v>
      </c>
      <c r="B1550" s="1">
        <v>1045</v>
      </c>
      <c r="C1550" s="1" t="s">
        <v>1261</v>
      </c>
      <c r="D1550" s="1" t="s">
        <v>1387</v>
      </c>
      <c r="E1550" s="5">
        <v>-624271</v>
      </c>
      <c r="F1550" s="8" t="s">
        <v>145</v>
      </c>
      <c r="G1550" s="5">
        <v>-49942</v>
      </c>
      <c r="H1550" s="5">
        <f t="shared" si="92"/>
        <v>-674213</v>
      </c>
      <c r="I1550" s="1" t="s">
        <v>207</v>
      </c>
      <c r="J1550" s="1" t="s">
        <v>706</v>
      </c>
      <c r="K1550" s="20">
        <f t="shared" si="93"/>
        <v>45523</v>
      </c>
      <c r="L1550" s="16">
        <f>+VLOOKUP(B1550,'[2]2023'!I$1722:Q$1816,9,0)</f>
        <v>-674213</v>
      </c>
      <c r="M1550" s="16">
        <f t="shared" si="94"/>
        <v>0</v>
      </c>
      <c r="N1550" s="14" t="str">
        <f>+VLOOKUP(B1550,'[2]2023'!I$1722:Q$1816,7,0)</f>
        <v>20240710</v>
      </c>
      <c r="O1550" t="s">
        <v>1389</v>
      </c>
    </row>
    <row r="1551" spans="1:15" hidden="1" x14ac:dyDescent="0.2">
      <c r="A1551" s="11">
        <v>45493</v>
      </c>
      <c r="B1551" s="1">
        <v>1046</v>
      </c>
      <c r="C1551" s="1" t="s">
        <v>1261</v>
      </c>
      <c r="D1551" s="1" t="s">
        <v>1387</v>
      </c>
      <c r="E1551" s="5">
        <v>-226242</v>
      </c>
      <c r="F1551" s="8" t="s">
        <v>145</v>
      </c>
      <c r="G1551" s="5">
        <v>-18099</v>
      </c>
      <c r="H1551" s="5">
        <f t="shared" si="92"/>
        <v>-244341</v>
      </c>
      <c r="I1551" s="1" t="s">
        <v>727</v>
      </c>
      <c r="J1551" s="1" t="s">
        <v>243</v>
      </c>
      <c r="K1551" s="20">
        <f t="shared" si="93"/>
        <v>45523</v>
      </c>
      <c r="L1551" s="16">
        <f>+VLOOKUP(B1551,'[2]2023'!I$1722:Q$1816,9,0)</f>
        <v>-244341</v>
      </c>
      <c r="M1551" s="16">
        <f t="shared" si="94"/>
        <v>0</v>
      </c>
      <c r="N1551" s="14" t="str">
        <f>+VLOOKUP(B1551,'[2]2023'!I$1722:Q$1816,7,0)</f>
        <v>20240710</v>
      </c>
      <c r="O1551" t="s">
        <v>1389</v>
      </c>
    </row>
    <row r="1552" spans="1:15" hidden="1" x14ac:dyDescent="0.2">
      <c r="A1552" s="11">
        <v>45493</v>
      </c>
      <c r="B1552" s="1">
        <v>1047</v>
      </c>
      <c r="C1552" s="1" t="s">
        <v>1261</v>
      </c>
      <c r="D1552" s="1" t="s">
        <v>1387</v>
      </c>
      <c r="E1552" s="5">
        <v>-563677</v>
      </c>
      <c r="F1552" s="8" t="s">
        <v>145</v>
      </c>
      <c r="G1552" s="5">
        <v>-45094</v>
      </c>
      <c r="H1552" s="5">
        <f t="shared" si="92"/>
        <v>-608771</v>
      </c>
      <c r="I1552" s="1" t="s">
        <v>437</v>
      </c>
      <c r="J1552" s="1" t="s">
        <v>456</v>
      </c>
      <c r="K1552" s="20">
        <f t="shared" si="93"/>
        <v>45523</v>
      </c>
      <c r="L1552" s="16">
        <f>+VLOOKUP(B1552,'[2]2023'!I$1722:Q$1816,9,0)</f>
        <v>-608771</v>
      </c>
      <c r="M1552" s="16">
        <f t="shared" si="94"/>
        <v>0</v>
      </c>
      <c r="N1552" s="14" t="str">
        <f>+VLOOKUP(B1552,'[2]2023'!I$1722:Q$1816,7,0)</f>
        <v>20240710</v>
      </c>
      <c r="O1552" t="s">
        <v>1389</v>
      </c>
    </row>
    <row r="1553" spans="1:15" hidden="1" x14ac:dyDescent="0.2">
      <c r="A1553" s="11">
        <v>45493</v>
      </c>
      <c r="B1553" s="1">
        <v>1048</v>
      </c>
      <c r="C1553" s="1" t="s">
        <v>1261</v>
      </c>
      <c r="D1553" s="1" t="s">
        <v>1387</v>
      </c>
      <c r="E1553" s="5">
        <v>-743090</v>
      </c>
      <c r="F1553" s="8" t="s">
        <v>145</v>
      </c>
      <c r="G1553" s="5">
        <v>-59447</v>
      </c>
      <c r="H1553" s="5">
        <f t="shared" si="92"/>
        <v>-802537</v>
      </c>
      <c r="I1553" s="1" t="s">
        <v>393</v>
      </c>
      <c r="J1553" s="1" t="s">
        <v>677</v>
      </c>
      <c r="K1553" s="20">
        <f t="shared" si="93"/>
        <v>45523</v>
      </c>
      <c r="L1553" s="16">
        <f>+VLOOKUP(B1553,'[2]2023'!I$1722:Q$1816,9,0)</f>
        <v>-802537</v>
      </c>
      <c r="M1553" s="16">
        <f t="shared" si="94"/>
        <v>0</v>
      </c>
      <c r="N1553" s="14" t="str">
        <f>+VLOOKUP(B1553,'[2]2023'!I$1722:Q$1816,7,0)</f>
        <v>20240710</v>
      </c>
      <c r="O1553" t="s">
        <v>1389</v>
      </c>
    </row>
    <row r="1554" spans="1:15" hidden="1" x14ac:dyDescent="0.2">
      <c r="A1554" s="11">
        <v>45493</v>
      </c>
      <c r="B1554" s="1">
        <v>1049</v>
      </c>
      <c r="C1554" s="1" t="s">
        <v>1261</v>
      </c>
      <c r="D1554" s="1" t="s">
        <v>1387</v>
      </c>
      <c r="E1554" s="5">
        <v>-38696</v>
      </c>
      <c r="F1554" s="8" t="s">
        <v>145</v>
      </c>
      <c r="G1554" s="5">
        <v>-3096</v>
      </c>
      <c r="H1554" s="5">
        <f t="shared" si="92"/>
        <v>-41792</v>
      </c>
      <c r="I1554" s="1" t="s">
        <v>251</v>
      </c>
      <c r="J1554" s="1" t="s">
        <v>745</v>
      </c>
      <c r="K1554" s="20">
        <f t="shared" si="93"/>
        <v>45523</v>
      </c>
      <c r="L1554" s="16">
        <f>+VLOOKUP(B1554,'[2]2023'!I$1722:Q$1816,9,0)</f>
        <v>-41792</v>
      </c>
      <c r="M1554" s="16">
        <f t="shared" si="94"/>
        <v>0</v>
      </c>
      <c r="N1554" s="14" t="str">
        <f>+VLOOKUP(B1554,'[2]2023'!I$1722:Q$1816,7,0)</f>
        <v>20240710</v>
      </c>
      <c r="O1554" t="s">
        <v>1389</v>
      </c>
    </row>
    <row r="1555" spans="1:15" hidden="1" x14ac:dyDescent="0.2">
      <c r="A1555" s="11">
        <v>45493</v>
      </c>
      <c r="B1555" s="1">
        <v>1050</v>
      </c>
      <c r="C1555" s="1" t="s">
        <v>1261</v>
      </c>
      <c r="D1555" s="1" t="s">
        <v>1387</v>
      </c>
      <c r="E1555" s="5">
        <v>-553998</v>
      </c>
      <c r="F1555" s="8" t="s">
        <v>145</v>
      </c>
      <c r="G1555" s="5">
        <v>-44320</v>
      </c>
      <c r="H1555" s="5">
        <f t="shared" si="92"/>
        <v>-598318</v>
      </c>
      <c r="I1555" s="1" t="s">
        <v>593</v>
      </c>
      <c r="J1555" s="1" t="s">
        <v>162</v>
      </c>
      <c r="K1555" s="20">
        <f t="shared" si="93"/>
        <v>45523</v>
      </c>
      <c r="L1555" s="16">
        <f>+VLOOKUP(B1555,'[2]2023'!I$1722:Q$1816,9,0)</f>
        <v>-598318</v>
      </c>
      <c r="M1555" s="16">
        <f t="shared" si="94"/>
        <v>0</v>
      </c>
      <c r="N1555" s="14" t="str">
        <f>+VLOOKUP(B1555,'[2]2023'!I$1722:Q$1816,7,0)</f>
        <v>20240710</v>
      </c>
      <c r="O1555" t="s">
        <v>1389</v>
      </c>
    </row>
    <row r="1556" spans="1:15" hidden="1" x14ac:dyDescent="0.2">
      <c r="A1556" s="11">
        <v>45493</v>
      </c>
      <c r="B1556" s="1">
        <v>1051</v>
      </c>
      <c r="C1556" s="1" t="s">
        <v>1261</v>
      </c>
      <c r="D1556" s="1" t="s">
        <v>1387</v>
      </c>
      <c r="E1556" s="5">
        <v>-335766</v>
      </c>
      <c r="F1556" s="8" t="s">
        <v>145</v>
      </c>
      <c r="G1556" s="5">
        <v>-26861</v>
      </c>
      <c r="H1556" s="5">
        <f t="shared" si="92"/>
        <v>-362627</v>
      </c>
      <c r="I1556" s="1" t="s">
        <v>1264</v>
      </c>
      <c r="J1556" s="1" t="s">
        <v>1159</v>
      </c>
      <c r="K1556" s="20">
        <f t="shared" si="93"/>
        <v>45523</v>
      </c>
      <c r="L1556" s="16">
        <f>+VLOOKUP(B1556,'[2]2023'!I$1722:Q$1816,9,0)</f>
        <v>-362627</v>
      </c>
      <c r="M1556" s="16">
        <f t="shared" si="94"/>
        <v>0</v>
      </c>
      <c r="N1556" s="14" t="str">
        <f>+VLOOKUP(B1556,'[2]2023'!I$1722:Q$1816,7,0)</f>
        <v>20240710</v>
      </c>
      <c r="O1556" t="s">
        <v>1389</v>
      </c>
    </row>
    <row r="1557" spans="1:15" hidden="1" x14ac:dyDescent="0.2">
      <c r="A1557" s="11">
        <v>45499</v>
      </c>
      <c r="B1557" s="1">
        <v>1073</v>
      </c>
      <c r="C1557" s="1" t="s">
        <v>1261</v>
      </c>
      <c r="D1557" s="1" t="s">
        <v>747</v>
      </c>
      <c r="E1557" s="5">
        <v>-865346</v>
      </c>
      <c r="F1557" s="8" t="s">
        <v>145</v>
      </c>
      <c r="G1557" s="5">
        <v>-69227</v>
      </c>
      <c r="H1557" s="5">
        <f t="shared" si="92"/>
        <v>-934573</v>
      </c>
      <c r="I1557" s="1" t="s">
        <v>727</v>
      </c>
      <c r="J1557" s="1" t="s">
        <v>243</v>
      </c>
      <c r="K1557" s="20">
        <f t="shared" si="93"/>
        <v>45529</v>
      </c>
      <c r="L1557" s="16">
        <f>+VLOOKUP(B1557,'[2]2023'!I$1819:Q$1905,9,0)</f>
        <v>-934573</v>
      </c>
      <c r="M1557" s="16">
        <f t="shared" si="94"/>
        <v>0</v>
      </c>
      <c r="N1557" s="14" t="str">
        <f>+VLOOKUP(B1557,'[2]2023'!I$1819:Q$1905,7,0)</f>
        <v>20240809</v>
      </c>
      <c r="O1557" t="s">
        <v>1409</v>
      </c>
    </row>
    <row r="1558" spans="1:15" hidden="1" x14ac:dyDescent="0.2">
      <c r="A1558" s="11">
        <v>45499</v>
      </c>
      <c r="B1558" s="1">
        <v>1074</v>
      </c>
      <c r="C1558" s="1" t="s">
        <v>1261</v>
      </c>
      <c r="D1558" s="1" t="s">
        <v>747</v>
      </c>
      <c r="E1558" s="5">
        <v>-222116</v>
      </c>
      <c r="F1558" s="8" t="s">
        <v>145</v>
      </c>
      <c r="G1558" s="5">
        <v>-17769</v>
      </c>
      <c r="H1558" s="5">
        <f t="shared" si="92"/>
        <v>-239885</v>
      </c>
      <c r="I1558" s="1" t="s">
        <v>593</v>
      </c>
      <c r="J1558" s="1" t="s">
        <v>162</v>
      </c>
      <c r="K1558" s="20">
        <f t="shared" si="93"/>
        <v>45529</v>
      </c>
      <c r="L1558" s="16">
        <f>+VLOOKUP(B1558,'[2]2023'!I$1722:Q$1816,9,0)</f>
        <v>-239885</v>
      </c>
      <c r="M1558" s="16">
        <f t="shared" si="94"/>
        <v>0</v>
      </c>
      <c r="N1558" s="14" t="str">
        <f>+VLOOKUP(B1558,'[2]2023'!I$1722:Q$1816,7,0)</f>
        <v>20240730</v>
      </c>
      <c r="O1558" t="s">
        <v>1390</v>
      </c>
    </row>
    <row r="1559" spans="1:15" hidden="1" x14ac:dyDescent="0.2">
      <c r="A1559" s="11">
        <v>45482</v>
      </c>
      <c r="B1559" s="1">
        <v>5568</v>
      </c>
      <c r="D1559" s="1" t="s">
        <v>1343</v>
      </c>
      <c r="E1559" s="5">
        <v>-215022</v>
      </c>
      <c r="F1559" s="8" t="s">
        <v>145</v>
      </c>
      <c r="G1559" s="33">
        <v>-17202</v>
      </c>
      <c r="H1559" s="5">
        <f t="shared" si="92"/>
        <v>-232224</v>
      </c>
      <c r="I1559" s="1" t="s">
        <v>394</v>
      </c>
      <c r="J1559" s="1" t="s">
        <v>472</v>
      </c>
      <c r="K1559" s="20">
        <f t="shared" ref="K1559:K1581" si="95">30+A1559</f>
        <v>45512</v>
      </c>
      <c r="L1559" s="16">
        <f>+VLOOKUP(B1559,'[2]2023'!I$1722:Q$1816,9,0)</f>
        <v>-232224</v>
      </c>
      <c r="M1559" s="16">
        <f t="shared" ref="M1559:M1581" si="96">+L1559-H1559</f>
        <v>0</v>
      </c>
      <c r="N1559" s="14" t="str">
        <f>+VLOOKUP(B1559,'[2]2023'!I$1722:Q$1816,7,0)</f>
        <v>20240710</v>
      </c>
      <c r="O1559" t="s">
        <v>1389</v>
      </c>
    </row>
    <row r="1560" spans="1:15" hidden="1" x14ac:dyDescent="0.2">
      <c r="A1560" s="11">
        <v>45482</v>
      </c>
      <c r="B1560" s="1">
        <v>8204</v>
      </c>
      <c r="D1560" s="1" t="s">
        <v>1304</v>
      </c>
      <c r="E1560" s="5">
        <v>-110440</v>
      </c>
      <c r="F1560" s="28">
        <v>0.1</v>
      </c>
      <c r="G1560" s="33">
        <v>-11044</v>
      </c>
      <c r="H1560" s="5">
        <f t="shared" si="92"/>
        <v>-121484</v>
      </c>
      <c r="I1560" s="1" t="s">
        <v>748</v>
      </c>
      <c r="J1560" s="1" t="s">
        <v>134</v>
      </c>
      <c r="K1560" s="20">
        <f t="shared" si="95"/>
        <v>45512</v>
      </c>
      <c r="L1560" s="16">
        <f>+VLOOKUP(B1560,'[2]2023'!I$1722:Q$1816,9,0)</f>
        <v>-121484</v>
      </c>
      <c r="M1560" s="16">
        <f t="shared" si="96"/>
        <v>0</v>
      </c>
      <c r="N1560" s="14" t="str">
        <f>+VLOOKUP(B1560,'[2]2023'!I$1722:Q$1816,7,0)</f>
        <v>20240710</v>
      </c>
      <c r="O1560" t="s">
        <v>1389</v>
      </c>
    </row>
    <row r="1561" spans="1:15" hidden="1" x14ac:dyDescent="0.2">
      <c r="A1561" s="11">
        <v>45483</v>
      </c>
      <c r="B1561" s="1">
        <v>4546</v>
      </c>
      <c r="D1561" s="1" t="s">
        <v>1304</v>
      </c>
      <c r="E1561" s="5">
        <v>-94188</v>
      </c>
      <c r="F1561" s="28">
        <v>0.1</v>
      </c>
      <c r="G1561" s="33">
        <v>-9419</v>
      </c>
      <c r="H1561" s="5">
        <f t="shared" si="92"/>
        <v>-103607</v>
      </c>
      <c r="I1561" s="1" t="s">
        <v>302</v>
      </c>
      <c r="J1561" s="1" t="s">
        <v>375</v>
      </c>
      <c r="K1561" s="20">
        <f t="shared" si="95"/>
        <v>45513</v>
      </c>
      <c r="L1561" s="16">
        <f>+VLOOKUP(B1561,'[2]2023'!I$1722:Q$1816,9,0)</f>
        <v>-103607</v>
      </c>
      <c r="M1561" s="16">
        <f t="shared" si="96"/>
        <v>0</v>
      </c>
      <c r="N1561" s="14" t="str">
        <f>+VLOOKUP(B1561,'[2]2023'!I$1722:Q$1816,7,0)</f>
        <v>20240710</v>
      </c>
      <c r="O1561" t="s">
        <v>1389</v>
      </c>
    </row>
    <row r="1562" spans="1:15" hidden="1" x14ac:dyDescent="0.2">
      <c r="A1562" s="11">
        <v>45483</v>
      </c>
      <c r="B1562" s="1">
        <v>5294</v>
      </c>
      <c r="D1562" s="1" t="s">
        <v>1343</v>
      </c>
      <c r="E1562" s="5">
        <v>-27765</v>
      </c>
      <c r="F1562" s="8" t="s">
        <v>145</v>
      </c>
      <c r="G1562" s="33">
        <v>-2221</v>
      </c>
      <c r="H1562" s="5">
        <f t="shared" si="92"/>
        <v>-29986</v>
      </c>
      <c r="I1562" s="1" t="s">
        <v>974</v>
      </c>
      <c r="J1562" s="1" t="s">
        <v>747</v>
      </c>
      <c r="K1562" s="20">
        <f t="shared" si="95"/>
        <v>45513</v>
      </c>
      <c r="L1562" s="16">
        <f>+VLOOKUP(B1562,'[2]2023'!I$1722:Q$1816,9,0)</f>
        <v>-29986</v>
      </c>
      <c r="M1562" s="16">
        <f t="shared" si="96"/>
        <v>0</v>
      </c>
      <c r="N1562" s="14" t="str">
        <f>+VLOOKUP(B1562,'[2]2023'!I$1722:Q$1816,7,0)</f>
        <v>20240710</v>
      </c>
      <c r="O1562" t="s">
        <v>1389</v>
      </c>
    </row>
    <row r="1563" spans="1:15" hidden="1" x14ac:dyDescent="0.2">
      <c r="A1563" s="11">
        <v>45484</v>
      </c>
      <c r="B1563" s="1">
        <v>3664</v>
      </c>
      <c r="D1563" s="1" t="s">
        <v>1343</v>
      </c>
      <c r="E1563" s="5">
        <v>-29767</v>
      </c>
      <c r="F1563" s="8" t="s">
        <v>145</v>
      </c>
      <c r="G1563" s="33">
        <v>-2381</v>
      </c>
      <c r="H1563" s="5">
        <f t="shared" si="92"/>
        <v>-32148</v>
      </c>
      <c r="I1563" s="1" t="s">
        <v>251</v>
      </c>
      <c r="J1563" s="1" t="s">
        <v>745</v>
      </c>
      <c r="K1563" s="20">
        <f t="shared" si="95"/>
        <v>45514</v>
      </c>
      <c r="L1563" s="16">
        <f>+VLOOKUP(B1563,'[2]2023'!I$1722:Q$1816,9,0)</f>
        <v>-32148</v>
      </c>
      <c r="M1563" s="16">
        <f t="shared" si="96"/>
        <v>0</v>
      </c>
      <c r="N1563" s="14" t="str">
        <f>+VLOOKUP(B1563,'[2]2023'!I$1722:Q$1816,7,0)</f>
        <v>20240710</v>
      </c>
      <c r="O1563" t="s">
        <v>1389</v>
      </c>
    </row>
    <row r="1564" spans="1:15" hidden="1" x14ac:dyDescent="0.2">
      <c r="A1564" s="11">
        <v>45484</v>
      </c>
      <c r="B1564" s="1">
        <v>4770</v>
      </c>
      <c r="D1564" s="1" t="s">
        <v>1343</v>
      </c>
      <c r="E1564" s="5">
        <v>-258282</v>
      </c>
      <c r="F1564" s="8" t="s">
        <v>145</v>
      </c>
      <c r="G1564" s="33">
        <v>-20663</v>
      </c>
      <c r="H1564" s="5">
        <f t="shared" si="92"/>
        <v>-278945</v>
      </c>
      <c r="I1564" s="1" t="s">
        <v>1264</v>
      </c>
      <c r="J1564" s="1" t="s">
        <v>1159</v>
      </c>
      <c r="K1564" s="20">
        <f t="shared" si="95"/>
        <v>45514</v>
      </c>
      <c r="L1564" s="16">
        <f>+VLOOKUP(B1564,'[2]2023'!I$1722:Q$1816,9,0)</f>
        <v>-278945</v>
      </c>
      <c r="M1564" s="16">
        <f t="shared" si="96"/>
        <v>0</v>
      </c>
      <c r="N1564" s="14" t="str">
        <f>+VLOOKUP(B1564,'[2]2023'!I$1722:Q$1816,7,0)</f>
        <v>20240710</v>
      </c>
      <c r="O1564" t="s">
        <v>1389</v>
      </c>
    </row>
    <row r="1565" spans="1:15" hidden="1" x14ac:dyDescent="0.2">
      <c r="A1565" s="11">
        <v>45484</v>
      </c>
      <c r="B1565" s="1">
        <v>5169</v>
      </c>
      <c r="D1565" s="1" t="s">
        <v>1304</v>
      </c>
      <c r="E1565" s="5">
        <v>-77484</v>
      </c>
      <c r="F1565" s="28">
        <v>0.1</v>
      </c>
      <c r="G1565" s="33">
        <v>-7748</v>
      </c>
      <c r="H1565" s="5">
        <f t="shared" si="92"/>
        <v>-85232</v>
      </c>
      <c r="I1565" s="1" t="s">
        <v>1264</v>
      </c>
      <c r="J1565" s="1" t="s">
        <v>1159</v>
      </c>
      <c r="K1565" s="20">
        <f t="shared" si="95"/>
        <v>45514</v>
      </c>
      <c r="L1565" s="16">
        <f>+VLOOKUP(B1565,'[2]2023'!I$1722:Q$1816,9,0)</f>
        <v>-85232</v>
      </c>
      <c r="M1565" s="16">
        <f t="shared" si="96"/>
        <v>0</v>
      </c>
      <c r="N1565" s="14" t="str">
        <f>+VLOOKUP(B1565,'[2]2023'!I$1722:Q$1816,7,0)</f>
        <v>20240710</v>
      </c>
      <c r="O1565" t="s">
        <v>1389</v>
      </c>
    </row>
    <row r="1566" spans="1:15" hidden="1" x14ac:dyDescent="0.2">
      <c r="A1566" s="11">
        <v>45484</v>
      </c>
      <c r="B1566" s="1">
        <v>8556</v>
      </c>
      <c r="D1566" s="1" t="s">
        <v>1343</v>
      </c>
      <c r="E1566" s="5">
        <v>-368134</v>
      </c>
      <c r="F1566" s="8" t="s">
        <v>145</v>
      </c>
      <c r="G1566" s="33">
        <v>-29451</v>
      </c>
      <c r="H1566" s="5">
        <f t="shared" si="92"/>
        <v>-397585</v>
      </c>
      <c r="I1566" s="1" t="s">
        <v>748</v>
      </c>
      <c r="J1566" s="1" t="s">
        <v>134</v>
      </c>
      <c r="K1566" s="20">
        <f t="shared" si="95"/>
        <v>45514</v>
      </c>
      <c r="L1566" s="16">
        <f>+VLOOKUP(B1566,'[2]2023'!I$1722:Q$1816,9,0)</f>
        <v>-397585</v>
      </c>
      <c r="M1566" s="16">
        <f t="shared" si="96"/>
        <v>0</v>
      </c>
      <c r="N1566" s="14" t="str">
        <f>+VLOOKUP(B1566,'[2]2023'!I$1722:Q$1816,7,0)</f>
        <v>20240710</v>
      </c>
      <c r="O1566" t="s">
        <v>1389</v>
      </c>
    </row>
    <row r="1567" spans="1:15" hidden="1" x14ac:dyDescent="0.2">
      <c r="A1567" s="11">
        <v>45485</v>
      </c>
      <c r="B1567" s="1">
        <v>5134</v>
      </c>
      <c r="D1567" s="1" t="s">
        <v>1343</v>
      </c>
      <c r="E1567" s="5">
        <v>-571608</v>
      </c>
      <c r="F1567" s="8" t="s">
        <v>145</v>
      </c>
      <c r="G1567" s="33">
        <v>-45729</v>
      </c>
      <c r="H1567" s="5">
        <f t="shared" si="92"/>
        <v>-617337</v>
      </c>
      <c r="I1567" s="1" t="s">
        <v>393</v>
      </c>
      <c r="J1567" s="1" t="s">
        <v>677</v>
      </c>
      <c r="K1567" s="20">
        <f t="shared" si="95"/>
        <v>45515</v>
      </c>
      <c r="L1567" s="16">
        <f>+VLOOKUP(B1567,'[2]2023'!I$1722:Q$1816,9,0)</f>
        <v>-617337</v>
      </c>
      <c r="M1567" s="16">
        <f t="shared" si="96"/>
        <v>0</v>
      </c>
      <c r="N1567" s="14" t="str">
        <f>+VLOOKUP(B1567,'[2]2023'!I$1722:Q$1816,7,0)</f>
        <v>20240710</v>
      </c>
      <c r="O1567" t="s">
        <v>1389</v>
      </c>
    </row>
    <row r="1568" spans="1:15" hidden="1" x14ac:dyDescent="0.2">
      <c r="A1568" s="11">
        <v>45485</v>
      </c>
      <c r="B1568" s="1">
        <v>5176</v>
      </c>
      <c r="D1568" s="1" t="s">
        <v>1304</v>
      </c>
      <c r="E1568" s="5">
        <v>-171482</v>
      </c>
      <c r="F1568" s="28">
        <v>0.1</v>
      </c>
      <c r="G1568" s="33">
        <v>-17148</v>
      </c>
      <c r="H1568" s="5">
        <f t="shared" si="92"/>
        <v>-188630</v>
      </c>
      <c r="I1568" s="1" t="s">
        <v>393</v>
      </c>
      <c r="J1568" s="1" t="s">
        <v>677</v>
      </c>
      <c r="K1568" s="20">
        <f t="shared" si="95"/>
        <v>45515</v>
      </c>
      <c r="L1568" s="16">
        <f>+VLOOKUP(B1568,'[2]2023'!I$1722:Q$1816,9,0)</f>
        <v>-188630</v>
      </c>
      <c r="M1568" s="16">
        <f t="shared" si="96"/>
        <v>0</v>
      </c>
      <c r="N1568" s="14" t="str">
        <f>+VLOOKUP(B1568,'[2]2023'!I$1722:Q$1816,7,0)</f>
        <v>20240710</v>
      </c>
      <c r="O1568" t="s">
        <v>1389</v>
      </c>
    </row>
    <row r="1569" spans="1:15" hidden="1" x14ac:dyDescent="0.2">
      <c r="A1569" s="11">
        <v>45485</v>
      </c>
      <c r="B1569" s="1">
        <v>5989</v>
      </c>
      <c r="D1569" s="1" t="s">
        <v>1304</v>
      </c>
      <c r="E1569" s="5">
        <v>-64507</v>
      </c>
      <c r="F1569" s="28">
        <v>0.1</v>
      </c>
      <c r="G1569" s="33">
        <v>-6451</v>
      </c>
      <c r="H1569" s="5">
        <f t="shared" si="92"/>
        <v>-70958</v>
      </c>
      <c r="I1569" s="1" t="s">
        <v>394</v>
      </c>
      <c r="J1569" s="1" t="s">
        <v>472</v>
      </c>
      <c r="K1569" s="20">
        <f t="shared" si="95"/>
        <v>45515</v>
      </c>
      <c r="L1569" s="16">
        <f>+VLOOKUP(B1569,'[2]2023'!I$1722:Q$1816,9,0)</f>
        <v>-70958</v>
      </c>
      <c r="M1569" s="16">
        <f t="shared" si="96"/>
        <v>0</v>
      </c>
      <c r="N1569" s="14" t="str">
        <f>+VLOOKUP(B1569,'[2]2023'!I$1722:Q$1816,7,0)</f>
        <v>20240710</v>
      </c>
      <c r="O1569" t="s">
        <v>1389</v>
      </c>
    </row>
    <row r="1570" spans="1:15" hidden="1" x14ac:dyDescent="0.2">
      <c r="A1570" s="11">
        <v>45487</v>
      </c>
      <c r="B1570" s="1">
        <v>5139</v>
      </c>
      <c r="D1570" s="1" t="s">
        <v>1304</v>
      </c>
      <c r="E1570" s="5">
        <v>-144062</v>
      </c>
      <c r="F1570" s="28">
        <v>0.1</v>
      </c>
      <c r="G1570" s="33">
        <v>-14406</v>
      </c>
      <c r="H1570" s="5">
        <f t="shared" si="92"/>
        <v>-158468</v>
      </c>
      <c r="I1570" s="1" t="s">
        <v>207</v>
      </c>
      <c r="J1570" s="1" t="s">
        <v>706</v>
      </c>
      <c r="K1570" s="20">
        <f t="shared" si="95"/>
        <v>45517</v>
      </c>
      <c r="L1570" s="16">
        <f>+VLOOKUP(B1570,'[2]2023'!I$1722:Q$1816,9,0)</f>
        <v>-158468</v>
      </c>
      <c r="M1570" s="16">
        <f t="shared" si="96"/>
        <v>0</v>
      </c>
      <c r="N1570" s="14" t="str">
        <f>+VLOOKUP(B1570,'[2]2023'!I$1722:Q$1816,7,0)</f>
        <v>20240710</v>
      </c>
      <c r="O1570" t="s">
        <v>1389</v>
      </c>
    </row>
    <row r="1571" spans="1:15" hidden="1" x14ac:dyDescent="0.2">
      <c r="A1571" s="11">
        <v>45488</v>
      </c>
      <c r="B1571" s="1">
        <v>4812</v>
      </c>
      <c r="D1571" s="1" t="s">
        <v>1343</v>
      </c>
      <c r="E1571" s="5">
        <v>-313962</v>
      </c>
      <c r="F1571" s="8" t="s">
        <v>145</v>
      </c>
      <c r="G1571" s="33">
        <v>-25117</v>
      </c>
      <c r="H1571" s="5">
        <f t="shared" si="92"/>
        <v>-339079</v>
      </c>
      <c r="I1571" s="1" t="s">
        <v>302</v>
      </c>
      <c r="J1571" s="1" t="s">
        <v>375</v>
      </c>
      <c r="K1571" s="20">
        <f t="shared" si="95"/>
        <v>45518</v>
      </c>
      <c r="L1571" s="16">
        <f>+VLOOKUP(B1571,'[2]2023'!I$1722:Q$1816,9,0)</f>
        <v>-339079</v>
      </c>
      <c r="M1571" s="16">
        <f t="shared" si="96"/>
        <v>0</v>
      </c>
      <c r="N1571" s="14" t="str">
        <f>+VLOOKUP(B1571,'[2]2023'!I$1722:Q$1816,7,0)</f>
        <v>20240710</v>
      </c>
      <c r="O1571" t="s">
        <v>1389</v>
      </c>
    </row>
    <row r="1572" spans="1:15" hidden="1" x14ac:dyDescent="0.2">
      <c r="A1572" s="11">
        <v>45488</v>
      </c>
      <c r="B1572" s="1">
        <v>5714</v>
      </c>
      <c r="D1572" s="1" t="s">
        <v>1304</v>
      </c>
      <c r="E1572" s="5">
        <v>-8329</v>
      </c>
      <c r="F1572" s="28">
        <v>0.1</v>
      </c>
      <c r="G1572" s="33">
        <v>-833</v>
      </c>
      <c r="H1572" s="5">
        <f t="shared" si="92"/>
        <v>-9162</v>
      </c>
      <c r="I1572" s="1" t="s">
        <v>974</v>
      </c>
      <c r="J1572" s="1" t="s">
        <v>747</v>
      </c>
      <c r="K1572" s="20">
        <f t="shared" si="95"/>
        <v>45518</v>
      </c>
      <c r="L1572" s="16">
        <f>+VLOOKUP(B1572,'[2]2023'!I$1722:Q$1816,9,0)</f>
        <v>-9162</v>
      </c>
      <c r="M1572" s="16">
        <f t="shared" si="96"/>
        <v>0</v>
      </c>
      <c r="N1572" s="14" t="str">
        <f>+VLOOKUP(B1572,'[2]2023'!I$1722:Q$1816,7,0)</f>
        <v>20240710</v>
      </c>
      <c r="O1572" t="s">
        <v>1389</v>
      </c>
    </row>
    <row r="1573" spans="1:15" hidden="1" x14ac:dyDescent="0.2">
      <c r="A1573" s="11">
        <v>45488</v>
      </c>
      <c r="B1573" s="1">
        <v>6087</v>
      </c>
      <c r="D1573" s="1" t="s">
        <v>1304</v>
      </c>
      <c r="E1573" s="5">
        <v>-127846</v>
      </c>
      <c r="F1573" s="28">
        <v>0.1</v>
      </c>
      <c r="G1573" s="33">
        <v>-12785</v>
      </c>
      <c r="H1573" s="5">
        <f t="shared" si="92"/>
        <v>-140631</v>
      </c>
      <c r="I1573" s="1" t="s">
        <v>593</v>
      </c>
      <c r="J1573" s="1" t="s">
        <v>162</v>
      </c>
      <c r="K1573" s="20">
        <f t="shared" si="95"/>
        <v>45518</v>
      </c>
      <c r="L1573" s="16">
        <f>+VLOOKUP(B1573,'[2]2023'!I$1722:Q$1816,9,0)</f>
        <v>-140631</v>
      </c>
      <c r="M1573" s="16">
        <f t="shared" si="96"/>
        <v>0</v>
      </c>
      <c r="N1573" s="14" t="str">
        <f>+VLOOKUP(B1573,'[2]2023'!I$1722:Q$1816,7,0)</f>
        <v>20240710</v>
      </c>
      <c r="O1573" t="s">
        <v>1389</v>
      </c>
    </row>
    <row r="1574" spans="1:15" hidden="1" x14ac:dyDescent="0.2">
      <c r="A1574" s="11">
        <v>45488</v>
      </c>
      <c r="B1574" s="1">
        <v>6343</v>
      </c>
      <c r="D1574" s="1" t="s">
        <v>1343</v>
      </c>
      <c r="E1574" s="5">
        <v>-426153</v>
      </c>
      <c r="F1574" s="8" t="s">
        <v>145</v>
      </c>
      <c r="G1574" s="33">
        <v>-34092</v>
      </c>
      <c r="H1574" s="5">
        <f t="shared" si="92"/>
        <v>-460245</v>
      </c>
      <c r="I1574" s="1" t="s">
        <v>593</v>
      </c>
      <c r="J1574" s="1" t="s">
        <v>162</v>
      </c>
      <c r="K1574" s="20">
        <f t="shared" si="95"/>
        <v>45518</v>
      </c>
      <c r="L1574" s="16">
        <f>+VLOOKUP(B1574,'[2]2023'!I$1722:Q$1816,9,0)</f>
        <v>-460245</v>
      </c>
      <c r="M1574" s="16">
        <f t="shared" si="96"/>
        <v>0</v>
      </c>
      <c r="N1574" s="14" t="str">
        <f>+VLOOKUP(B1574,'[2]2023'!I$1722:Q$1816,7,0)</f>
        <v>20240710</v>
      </c>
      <c r="O1574" t="s">
        <v>1389</v>
      </c>
    </row>
    <row r="1575" spans="1:15" hidden="1" x14ac:dyDescent="0.2">
      <c r="A1575" s="11">
        <v>45488</v>
      </c>
      <c r="B1575" s="1">
        <v>7055</v>
      </c>
      <c r="D1575" s="1" t="s">
        <v>1343</v>
      </c>
      <c r="E1575" s="5">
        <v>-433598</v>
      </c>
      <c r="F1575" s="8" t="s">
        <v>145</v>
      </c>
      <c r="G1575" s="33">
        <v>-34688</v>
      </c>
      <c r="H1575" s="5">
        <f t="shared" si="92"/>
        <v>-468286</v>
      </c>
      <c r="I1575" s="1" t="s">
        <v>437</v>
      </c>
      <c r="J1575" s="1" t="s">
        <v>456</v>
      </c>
      <c r="K1575" s="20">
        <f t="shared" si="95"/>
        <v>45518</v>
      </c>
      <c r="L1575" s="16">
        <f>+VLOOKUP(B1575,'[2]2023'!I$1722:Q$1816,9,0)</f>
        <v>-468286</v>
      </c>
      <c r="M1575" s="16">
        <f t="shared" si="96"/>
        <v>0</v>
      </c>
      <c r="N1575" s="14" t="str">
        <f>+VLOOKUP(B1575,'[2]2023'!I$1722:Q$1816,7,0)</f>
        <v>20240710</v>
      </c>
      <c r="O1575" t="s">
        <v>1389</v>
      </c>
    </row>
    <row r="1576" spans="1:15" hidden="1" x14ac:dyDescent="0.2">
      <c r="A1576" s="11">
        <v>45489</v>
      </c>
      <c r="B1576" s="1">
        <v>3990</v>
      </c>
      <c r="D1576" s="1" t="s">
        <v>1304</v>
      </c>
      <c r="E1576" s="5">
        <v>-8930</v>
      </c>
      <c r="F1576" s="28">
        <v>0.1</v>
      </c>
      <c r="G1576" s="33">
        <v>-893</v>
      </c>
      <c r="H1576" s="5">
        <f t="shared" si="92"/>
        <v>-9823</v>
      </c>
      <c r="I1576" s="1" t="s">
        <v>251</v>
      </c>
      <c r="J1576" s="1" t="s">
        <v>745</v>
      </c>
      <c r="K1576" s="20">
        <f t="shared" si="95"/>
        <v>45519</v>
      </c>
      <c r="L1576" s="16">
        <f>+VLOOKUP(B1576,'[2]2023'!I$1722:Q$1816,9,0)</f>
        <v>-9823</v>
      </c>
      <c r="M1576" s="16">
        <f t="shared" si="96"/>
        <v>0</v>
      </c>
      <c r="N1576" s="14" t="str">
        <f>+VLOOKUP(B1576,'[2]2023'!I$1722:Q$1816,7,0)</f>
        <v>20240710</v>
      </c>
      <c r="O1576" t="s">
        <v>1389</v>
      </c>
    </row>
    <row r="1577" spans="1:15" hidden="1" x14ac:dyDescent="0.2">
      <c r="A1577" s="11">
        <v>45489</v>
      </c>
      <c r="B1577" s="1">
        <v>4991</v>
      </c>
      <c r="D1577" s="1" t="s">
        <v>1304</v>
      </c>
      <c r="E1577" s="5">
        <v>-52210</v>
      </c>
      <c r="F1577" s="28">
        <v>0.1</v>
      </c>
      <c r="G1577" s="33">
        <v>-5221</v>
      </c>
      <c r="H1577" s="5">
        <f t="shared" si="92"/>
        <v>-57431</v>
      </c>
      <c r="I1577" s="1" t="s">
        <v>727</v>
      </c>
      <c r="J1577" s="1" t="s">
        <v>243</v>
      </c>
      <c r="K1577" s="20">
        <f t="shared" si="95"/>
        <v>45519</v>
      </c>
      <c r="L1577" s="16">
        <f>+VLOOKUP(B1577,'[2]2023'!I$1722:Q$1816,9,0)</f>
        <v>-57431</v>
      </c>
      <c r="M1577" s="16">
        <f t="shared" si="96"/>
        <v>0</v>
      </c>
      <c r="N1577" s="14" t="str">
        <f>+VLOOKUP(B1577,'[2]2023'!I$1722:Q$1816,7,0)</f>
        <v>20240710</v>
      </c>
      <c r="O1577" t="s">
        <v>1389</v>
      </c>
    </row>
    <row r="1578" spans="1:15" hidden="1" x14ac:dyDescent="0.2">
      <c r="A1578" s="11">
        <v>45489</v>
      </c>
      <c r="B1578" s="1">
        <v>5272</v>
      </c>
      <c r="D1578" s="1" t="s">
        <v>1343</v>
      </c>
      <c r="E1578" s="5">
        <v>-174032</v>
      </c>
      <c r="F1578" s="8" t="s">
        <v>145</v>
      </c>
      <c r="G1578" s="33">
        <v>-13923</v>
      </c>
      <c r="H1578" s="5">
        <f t="shared" si="92"/>
        <v>-187955</v>
      </c>
      <c r="I1578" s="1" t="s">
        <v>727</v>
      </c>
      <c r="J1578" s="1" t="s">
        <v>243</v>
      </c>
      <c r="K1578" s="20">
        <f t="shared" si="95"/>
        <v>45519</v>
      </c>
      <c r="L1578" s="16">
        <f>+VLOOKUP(B1578,'[2]2023'!I$1722:Q$1816,9,0)</f>
        <v>-187955</v>
      </c>
      <c r="M1578" s="16">
        <f t="shared" si="96"/>
        <v>0</v>
      </c>
      <c r="N1578" s="14" t="str">
        <f>+VLOOKUP(B1578,'[2]2023'!I$1722:Q$1816,7,0)</f>
        <v>20240710</v>
      </c>
      <c r="O1578" t="s">
        <v>1389</v>
      </c>
    </row>
    <row r="1579" spans="1:15" hidden="1" x14ac:dyDescent="0.2">
      <c r="A1579" s="11">
        <v>45489</v>
      </c>
      <c r="B1579" s="1">
        <v>5425</v>
      </c>
      <c r="D1579" s="1" t="s">
        <v>1343</v>
      </c>
      <c r="E1579" s="5">
        <v>-480208</v>
      </c>
      <c r="F1579" s="8" t="s">
        <v>145</v>
      </c>
      <c r="G1579" s="33">
        <v>-38417</v>
      </c>
      <c r="H1579" s="5">
        <f t="shared" si="92"/>
        <v>-518625</v>
      </c>
      <c r="I1579" s="1" t="s">
        <v>207</v>
      </c>
      <c r="J1579" s="1" t="s">
        <v>706</v>
      </c>
      <c r="K1579" s="20">
        <f t="shared" si="95"/>
        <v>45519</v>
      </c>
      <c r="L1579" s="16">
        <f>+VLOOKUP(B1579,'[2]2023'!I$1722:Q$1816,9,0)</f>
        <v>-518625</v>
      </c>
      <c r="M1579" s="16">
        <f t="shared" si="96"/>
        <v>0</v>
      </c>
      <c r="N1579" s="14" t="str">
        <f>+VLOOKUP(B1579,'[2]2023'!I$1722:Q$1816,7,0)</f>
        <v>20240710</v>
      </c>
      <c r="O1579" t="s">
        <v>1389</v>
      </c>
    </row>
    <row r="1580" spans="1:15" hidden="1" x14ac:dyDescent="0.2">
      <c r="A1580" s="11">
        <v>45489</v>
      </c>
      <c r="B1580" s="1">
        <v>7159</v>
      </c>
      <c r="D1580" s="1" t="s">
        <v>1304</v>
      </c>
      <c r="E1580" s="5">
        <v>-130079</v>
      </c>
      <c r="F1580" s="28">
        <v>0.1</v>
      </c>
      <c r="G1580" s="33">
        <v>-13008</v>
      </c>
      <c r="H1580" s="5">
        <f t="shared" si="92"/>
        <v>-143087</v>
      </c>
      <c r="I1580" s="1" t="s">
        <v>437</v>
      </c>
      <c r="J1580" s="1" t="s">
        <v>456</v>
      </c>
      <c r="K1580" s="20">
        <f t="shared" si="95"/>
        <v>45519</v>
      </c>
      <c r="L1580" s="16">
        <f>+VLOOKUP(B1580,'[2]2023'!I$1722:Q$1816,9,0)</f>
        <v>-143087</v>
      </c>
      <c r="M1580" s="16">
        <f t="shared" si="96"/>
        <v>0</v>
      </c>
      <c r="N1580" s="14" t="str">
        <f>+VLOOKUP(B1580,'[2]2023'!I$1722:Q$1816,7,0)</f>
        <v>20240710</v>
      </c>
      <c r="O1580" t="s">
        <v>1389</v>
      </c>
    </row>
    <row r="1581" spans="1:15" hidden="1" x14ac:dyDescent="0.2">
      <c r="A1581" s="11">
        <v>45495</v>
      </c>
      <c r="B1581" s="1">
        <v>4044</v>
      </c>
      <c r="D1581" s="1" t="s">
        <v>1388</v>
      </c>
      <c r="E1581" s="5">
        <v>-952690</v>
      </c>
      <c r="F1581" s="8" t="s">
        <v>145</v>
      </c>
      <c r="G1581" s="5">
        <v>-76215</v>
      </c>
      <c r="H1581" s="5">
        <f t="shared" si="92"/>
        <v>-1028905</v>
      </c>
      <c r="I1581" s="1" t="s">
        <v>748</v>
      </c>
      <c r="J1581" s="1" t="s">
        <v>134</v>
      </c>
      <c r="K1581" s="20">
        <f t="shared" si="95"/>
        <v>45525</v>
      </c>
      <c r="L1581" s="16">
        <f>+VLOOKUP(B1581,'[2]2023'!I$1819:Q$1905,9,0)</f>
        <v>-1028905</v>
      </c>
      <c r="M1581" s="16">
        <f t="shared" si="96"/>
        <v>0</v>
      </c>
      <c r="N1581" s="14" t="str">
        <f>+VLOOKUP(B1581,'[2]2023'!I$1819:Q$1905,7,0)</f>
        <v>20240809</v>
      </c>
      <c r="O1581" t="s">
        <v>1409</v>
      </c>
    </row>
    <row r="1582" spans="1:15" hidden="1" x14ac:dyDescent="0.2">
      <c r="A1582" s="11">
        <v>45474</v>
      </c>
      <c r="B1582" s="1">
        <v>32075</v>
      </c>
      <c r="C1582" s="1" t="s">
        <v>1262</v>
      </c>
      <c r="D1582" s="1" t="s">
        <v>1391</v>
      </c>
      <c r="E1582" s="5">
        <v>1110580</v>
      </c>
      <c r="F1582" s="8" t="s">
        <v>145</v>
      </c>
      <c r="G1582" s="5">
        <v>88846</v>
      </c>
      <c r="H1582" s="5">
        <v>1199426</v>
      </c>
      <c r="I1582" s="1" t="s">
        <v>302</v>
      </c>
      <c r="J1582" s="1" t="s">
        <v>375</v>
      </c>
      <c r="K1582" s="20">
        <f t="shared" ref="K1582:K1611" si="97">30+A1582</f>
        <v>45504</v>
      </c>
      <c r="L1582" s="16">
        <f>+VLOOKUP(B1582,'[2]2023'!I$1819:Q$1905,9,0)</f>
        <v>1199426</v>
      </c>
      <c r="M1582" s="16">
        <f t="shared" ref="M1582:M1611" si="98">+L1582-H1582</f>
        <v>0</v>
      </c>
      <c r="N1582" s="14" t="str">
        <f>+VLOOKUP(B1582,'[2]2023'!I$1819:Q$1905,7,0)</f>
        <v>20240830</v>
      </c>
      <c r="O1582" t="s">
        <v>1410</v>
      </c>
    </row>
    <row r="1583" spans="1:15" hidden="1" x14ac:dyDescent="0.2">
      <c r="A1583" s="11">
        <v>45474</v>
      </c>
      <c r="B1583" s="1">
        <v>32142</v>
      </c>
      <c r="C1583" s="1" t="s">
        <v>1262</v>
      </c>
      <c r="D1583" s="1" t="s">
        <v>1392</v>
      </c>
      <c r="E1583" s="5">
        <v>1190660</v>
      </c>
      <c r="F1583" s="8" t="s">
        <v>145</v>
      </c>
      <c r="G1583" s="5">
        <v>95253</v>
      </c>
      <c r="H1583" s="5">
        <v>1285913</v>
      </c>
      <c r="I1583" s="1" t="s">
        <v>251</v>
      </c>
      <c r="J1583" s="1" t="s">
        <v>745</v>
      </c>
      <c r="K1583" s="20">
        <f t="shared" si="97"/>
        <v>45504</v>
      </c>
      <c r="L1583" s="16">
        <f>+VLOOKUP(B1583,'[2]2023'!I$1819:Q$1905,9,0)</f>
        <v>1285913</v>
      </c>
      <c r="M1583" s="16">
        <f t="shared" si="98"/>
        <v>0</v>
      </c>
      <c r="N1583" s="14" t="str">
        <f>+VLOOKUP(B1583,'[2]2023'!I$1819:Q$1905,7,0)</f>
        <v>20240830</v>
      </c>
      <c r="O1583" t="s">
        <v>1410</v>
      </c>
    </row>
    <row r="1584" spans="1:15" hidden="1" x14ac:dyDescent="0.2">
      <c r="A1584" s="11">
        <v>45474</v>
      </c>
      <c r="B1584" s="1">
        <v>32143</v>
      </c>
      <c r="C1584" s="1" t="s">
        <v>1262</v>
      </c>
      <c r="D1584" s="1" t="s">
        <v>1393</v>
      </c>
      <c r="E1584" s="5">
        <v>1190660</v>
      </c>
      <c r="F1584" s="8" t="s">
        <v>145</v>
      </c>
      <c r="G1584" s="5">
        <v>95253</v>
      </c>
      <c r="H1584" s="5">
        <v>1285913</v>
      </c>
      <c r="I1584" s="1" t="s">
        <v>1264</v>
      </c>
      <c r="J1584" s="1" t="s">
        <v>1159</v>
      </c>
      <c r="K1584" s="20">
        <f t="shared" si="97"/>
        <v>45504</v>
      </c>
      <c r="L1584" s="16">
        <f>+VLOOKUP(B1584,'[2]2023'!I$1819:Q$1905,9,0)</f>
        <v>1285913</v>
      </c>
      <c r="M1584" s="16">
        <f t="shared" si="98"/>
        <v>0</v>
      </c>
      <c r="N1584" s="14" t="str">
        <f>+VLOOKUP(B1584,'[2]2023'!I$1819:Q$1905,7,0)</f>
        <v>20240830</v>
      </c>
      <c r="O1584" t="s">
        <v>1410</v>
      </c>
    </row>
    <row r="1585" spans="1:15" hidden="1" x14ac:dyDescent="0.2">
      <c r="A1585" s="11">
        <v>45474</v>
      </c>
      <c r="B1585" s="1">
        <v>32194</v>
      </c>
      <c r="C1585" s="1" t="s">
        <v>1262</v>
      </c>
      <c r="D1585" s="1" t="s">
        <v>394</v>
      </c>
      <c r="E1585" s="5">
        <v>1531694</v>
      </c>
      <c r="F1585" s="8" t="s">
        <v>145</v>
      </c>
      <c r="G1585" s="5">
        <v>122536</v>
      </c>
      <c r="H1585" s="5">
        <v>1654230</v>
      </c>
      <c r="I1585" s="1" t="s">
        <v>394</v>
      </c>
      <c r="J1585" s="1" t="s">
        <v>472</v>
      </c>
      <c r="K1585" s="20">
        <f t="shared" si="97"/>
        <v>45504</v>
      </c>
      <c r="L1585" s="16">
        <f>+VLOOKUP(B1585,'[2]2023'!I$1819:Q$1905,9,0)</f>
        <v>1654230</v>
      </c>
      <c r="M1585" s="16">
        <f t="shared" si="98"/>
        <v>0</v>
      </c>
      <c r="N1585" s="14" t="str">
        <f>+VLOOKUP(B1585,'[2]2023'!I$1819:Q$1905,7,0)</f>
        <v>20240830</v>
      </c>
      <c r="O1585" t="s">
        <v>1410</v>
      </c>
    </row>
    <row r="1586" spans="1:15" hidden="1" x14ac:dyDescent="0.2">
      <c r="A1586" s="11">
        <v>45474</v>
      </c>
      <c r="B1586" s="1">
        <v>32195</v>
      </c>
      <c r="C1586" s="1" t="s">
        <v>1262</v>
      </c>
      <c r="D1586" s="1" t="s">
        <v>393</v>
      </c>
      <c r="E1586" s="5">
        <v>2381320</v>
      </c>
      <c r="F1586" s="8" t="s">
        <v>145</v>
      </c>
      <c r="G1586" s="5">
        <v>190506</v>
      </c>
      <c r="H1586" s="5">
        <v>2571826</v>
      </c>
      <c r="I1586" s="1" t="s">
        <v>393</v>
      </c>
      <c r="J1586" s="1" t="s">
        <v>677</v>
      </c>
      <c r="K1586" s="20">
        <f t="shared" si="97"/>
        <v>45504</v>
      </c>
      <c r="L1586" s="16">
        <f>+VLOOKUP(B1586,'[2]2023'!I$1819:Q$1905,9,0)</f>
        <v>2571826</v>
      </c>
      <c r="M1586" s="16">
        <f t="shared" si="98"/>
        <v>0</v>
      </c>
      <c r="N1586" s="14" t="str">
        <f>+VLOOKUP(B1586,'[2]2023'!I$1819:Q$1905,7,0)</f>
        <v>20240830</v>
      </c>
      <c r="O1586" t="s">
        <v>1410</v>
      </c>
    </row>
    <row r="1587" spans="1:15" hidden="1" x14ac:dyDescent="0.2">
      <c r="A1587" s="11">
        <v>45475</v>
      </c>
      <c r="B1587" s="1">
        <v>32209</v>
      </c>
      <c r="C1587" s="1" t="s">
        <v>1262</v>
      </c>
      <c r="D1587" s="1" t="s">
        <v>996</v>
      </c>
      <c r="E1587" s="5">
        <v>3968620</v>
      </c>
      <c r="F1587" s="8" t="s">
        <v>145</v>
      </c>
      <c r="G1587" s="5">
        <v>317490</v>
      </c>
      <c r="H1587" s="5">
        <v>4286110</v>
      </c>
      <c r="I1587" s="1" t="s">
        <v>748</v>
      </c>
      <c r="J1587" s="1" t="s">
        <v>134</v>
      </c>
      <c r="K1587" s="20">
        <f t="shared" si="97"/>
        <v>45505</v>
      </c>
      <c r="L1587" s="16">
        <f>+VLOOKUP(B1587,'[2]2023'!I$1819:Q$1905,9,0)</f>
        <v>4286110</v>
      </c>
      <c r="M1587" s="16">
        <f t="shared" si="98"/>
        <v>0</v>
      </c>
      <c r="N1587" s="14" t="str">
        <f>+VLOOKUP(B1587,'[2]2023'!I$1819:Q$1905,7,0)</f>
        <v>20240830</v>
      </c>
      <c r="O1587" t="s">
        <v>1410</v>
      </c>
    </row>
    <row r="1588" spans="1:15" hidden="1" x14ac:dyDescent="0.2">
      <c r="A1588" s="11">
        <v>45478</v>
      </c>
      <c r="B1588" s="1">
        <v>33660</v>
      </c>
      <c r="C1588" s="1" t="s">
        <v>1262</v>
      </c>
      <c r="D1588" s="1" t="s">
        <v>394</v>
      </c>
      <c r="E1588" s="5">
        <v>777406</v>
      </c>
      <c r="F1588" s="8" t="s">
        <v>145</v>
      </c>
      <c r="G1588" s="5">
        <v>62192</v>
      </c>
      <c r="H1588" s="5">
        <v>839598</v>
      </c>
      <c r="I1588" s="1" t="s">
        <v>394</v>
      </c>
      <c r="J1588" s="1" t="s">
        <v>472</v>
      </c>
      <c r="K1588" s="20">
        <f t="shared" si="97"/>
        <v>45508</v>
      </c>
      <c r="L1588" s="16">
        <f>+VLOOKUP(B1588,'[2]2023'!I$1819:Q$1905,9,0)</f>
        <v>839598</v>
      </c>
      <c r="M1588" s="16">
        <f t="shared" si="98"/>
        <v>0</v>
      </c>
      <c r="N1588" s="14" t="str">
        <f>+VLOOKUP(B1588,'[2]2023'!I$1819:Q$1905,7,0)</f>
        <v>20240830</v>
      </c>
      <c r="O1588" t="s">
        <v>1410</v>
      </c>
    </row>
    <row r="1589" spans="1:15" hidden="1" x14ac:dyDescent="0.2">
      <c r="A1589" s="11">
        <v>45481</v>
      </c>
      <c r="B1589" s="1">
        <v>33767</v>
      </c>
      <c r="C1589" s="1" t="s">
        <v>1262</v>
      </c>
      <c r="D1589" s="1" t="s">
        <v>437</v>
      </c>
      <c r="E1589" s="5">
        <v>1131355</v>
      </c>
      <c r="F1589" s="8" t="s">
        <v>145</v>
      </c>
      <c r="G1589" s="5">
        <v>90508</v>
      </c>
      <c r="H1589" s="5">
        <v>1221863</v>
      </c>
      <c r="I1589" s="1" t="s">
        <v>437</v>
      </c>
      <c r="J1589" s="1" t="s">
        <v>456</v>
      </c>
      <c r="K1589" s="20">
        <f t="shared" si="97"/>
        <v>45511</v>
      </c>
      <c r="L1589" s="16">
        <f>+VLOOKUP(B1589,'[2]2023'!I$1819:Q$1905,9,0)</f>
        <v>1221863</v>
      </c>
      <c r="M1589" s="16">
        <f t="shared" si="98"/>
        <v>0</v>
      </c>
      <c r="N1589" s="14" t="str">
        <f>+VLOOKUP(B1589,'[2]2023'!I$1819:Q$1905,7,0)</f>
        <v>20240830</v>
      </c>
      <c r="O1589" t="s">
        <v>1410</v>
      </c>
    </row>
    <row r="1590" spans="1:15" hidden="1" x14ac:dyDescent="0.2">
      <c r="A1590" s="11">
        <v>45481</v>
      </c>
      <c r="B1590" s="1">
        <v>33804</v>
      </c>
      <c r="C1590" s="1" t="s">
        <v>1262</v>
      </c>
      <c r="D1590" s="1" t="s">
        <v>1394</v>
      </c>
      <c r="E1590" s="5">
        <v>2452794</v>
      </c>
      <c r="F1590" s="8" t="s">
        <v>145</v>
      </c>
      <c r="G1590" s="5">
        <v>196224</v>
      </c>
      <c r="H1590" s="5">
        <v>2649018</v>
      </c>
      <c r="I1590" s="1" t="s">
        <v>1264</v>
      </c>
      <c r="J1590" s="1" t="s">
        <v>1159</v>
      </c>
      <c r="K1590" s="20">
        <f t="shared" si="97"/>
        <v>45511</v>
      </c>
      <c r="L1590" s="16">
        <f>+VLOOKUP(B1590,'[2]2023'!I$1819:Q$1905,9,0)</f>
        <v>2649018</v>
      </c>
      <c r="M1590" s="16">
        <f t="shared" si="98"/>
        <v>0</v>
      </c>
      <c r="N1590" s="14" t="str">
        <f>+VLOOKUP(B1590,'[2]2023'!I$1819:Q$1905,7,0)</f>
        <v>20240830</v>
      </c>
      <c r="O1590" t="s">
        <v>1410</v>
      </c>
    </row>
    <row r="1591" spans="1:15" hidden="1" x14ac:dyDescent="0.2">
      <c r="A1591" s="11">
        <v>45481</v>
      </c>
      <c r="B1591" s="1">
        <v>33861</v>
      </c>
      <c r="C1591" s="1" t="s">
        <v>1262</v>
      </c>
      <c r="D1591" s="1" t="s">
        <v>394</v>
      </c>
      <c r="E1591" s="5">
        <v>777406</v>
      </c>
      <c r="F1591" s="8" t="s">
        <v>145</v>
      </c>
      <c r="G1591" s="5">
        <v>62192</v>
      </c>
      <c r="H1591" s="5">
        <v>839598</v>
      </c>
      <c r="I1591" s="1" t="s">
        <v>394</v>
      </c>
      <c r="J1591" s="1" t="s">
        <v>472</v>
      </c>
      <c r="K1591" s="20">
        <f t="shared" si="97"/>
        <v>45511</v>
      </c>
      <c r="L1591" s="16">
        <f>+VLOOKUP(B1591,'[2]2023'!I$1819:Q$1905,9,0)</f>
        <v>839598</v>
      </c>
      <c r="M1591" s="16">
        <f t="shared" si="98"/>
        <v>0</v>
      </c>
      <c r="N1591" s="14" t="str">
        <f>+VLOOKUP(B1591,'[2]2023'!I$1819:Q$1905,7,0)</f>
        <v>20240830</v>
      </c>
      <c r="O1591" t="s">
        <v>1410</v>
      </c>
    </row>
    <row r="1592" spans="1:15" hidden="1" x14ac:dyDescent="0.2">
      <c r="A1592" s="11">
        <v>45481</v>
      </c>
      <c r="B1592" s="1">
        <v>33862</v>
      </c>
      <c r="C1592" s="1" t="s">
        <v>1262</v>
      </c>
      <c r="D1592" s="1" t="s">
        <v>207</v>
      </c>
      <c r="E1592" s="5">
        <v>1726685</v>
      </c>
      <c r="F1592" s="8" t="s">
        <v>145</v>
      </c>
      <c r="G1592" s="5">
        <v>138135</v>
      </c>
      <c r="H1592" s="5">
        <v>1864820</v>
      </c>
      <c r="I1592" s="1" t="s">
        <v>207</v>
      </c>
      <c r="J1592" s="1" t="s">
        <v>706</v>
      </c>
      <c r="K1592" s="20">
        <f t="shared" si="97"/>
        <v>45511</v>
      </c>
      <c r="L1592" s="16">
        <f>+VLOOKUP(B1592,'[2]2023'!I$1819:Q$1905,9,0)</f>
        <v>1864820</v>
      </c>
      <c r="M1592" s="16">
        <f t="shared" si="98"/>
        <v>0</v>
      </c>
      <c r="N1592" s="14" t="str">
        <f>+VLOOKUP(B1592,'[2]2023'!I$1819:Q$1905,7,0)</f>
        <v>20240830</v>
      </c>
      <c r="O1592" t="s">
        <v>1410</v>
      </c>
    </row>
    <row r="1593" spans="1:15" hidden="1" x14ac:dyDescent="0.2">
      <c r="A1593" s="11">
        <v>45481</v>
      </c>
      <c r="B1593" s="1">
        <v>33863</v>
      </c>
      <c r="C1593" s="1" t="s">
        <v>1262</v>
      </c>
      <c r="D1593" s="1" t="s">
        <v>393</v>
      </c>
      <c r="E1593" s="5">
        <v>2917345</v>
      </c>
      <c r="F1593" s="8" t="s">
        <v>145</v>
      </c>
      <c r="G1593" s="5">
        <v>233388</v>
      </c>
      <c r="H1593" s="5">
        <v>3150733</v>
      </c>
      <c r="I1593" s="1" t="s">
        <v>393</v>
      </c>
      <c r="J1593" s="1" t="s">
        <v>677</v>
      </c>
      <c r="K1593" s="20">
        <f t="shared" si="97"/>
        <v>45511</v>
      </c>
      <c r="L1593" s="16">
        <f>+VLOOKUP(B1593,'[2]2023'!I$1819:Q$1905,9,0)</f>
        <v>3150733</v>
      </c>
      <c r="M1593" s="16">
        <f t="shared" si="98"/>
        <v>0</v>
      </c>
      <c r="N1593" s="14" t="str">
        <f>+VLOOKUP(B1593,'[2]2023'!I$1819:Q$1905,7,0)</f>
        <v>20240830</v>
      </c>
      <c r="O1593" t="s">
        <v>1410</v>
      </c>
    </row>
    <row r="1594" spans="1:15" hidden="1" x14ac:dyDescent="0.2">
      <c r="A1594" s="11">
        <v>45482</v>
      </c>
      <c r="B1594" s="1">
        <v>33889</v>
      </c>
      <c r="C1594" s="1" t="s">
        <v>1262</v>
      </c>
      <c r="D1594" s="1" t="s">
        <v>996</v>
      </c>
      <c r="E1594" s="5">
        <v>3394065</v>
      </c>
      <c r="F1594" s="8" t="s">
        <v>145</v>
      </c>
      <c r="G1594" s="5">
        <v>271525</v>
      </c>
      <c r="H1594" s="5">
        <v>3665590</v>
      </c>
      <c r="I1594" s="1" t="s">
        <v>748</v>
      </c>
      <c r="J1594" s="1" t="s">
        <v>134</v>
      </c>
      <c r="K1594" s="20">
        <f t="shared" si="97"/>
        <v>45512</v>
      </c>
      <c r="L1594" s="16">
        <f>+VLOOKUP(B1594,'[2]2023'!I$1819:Q$1905,9,0)</f>
        <v>3665590</v>
      </c>
      <c r="M1594" s="16">
        <f t="shared" si="98"/>
        <v>0</v>
      </c>
      <c r="N1594" s="14" t="str">
        <f>+VLOOKUP(B1594,'[2]2023'!I$1819:Q$1905,7,0)</f>
        <v>20240830</v>
      </c>
      <c r="O1594" t="s">
        <v>1410</v>
      </c>
    </row>
    <row r="1595" spans="1:15" hidden="1" x14ac:dyDescent="0.2">
      <c r="A1595" s="11">
        <v>45485</v>
      </c>
      <c r="B1595" s="1">
        <v>35232</v>
      </c>
      <c r="C1595" s="1" t="s">
        <v>1262</v>
      </c>
      <c r="D1595" s="1" t="s">
        <v>394</v>
      </c>
      <c r="E1595" s="5">
        <v>1091315</v>
      </c>
      <c r="F1595" s="8" t="s">
        <v>145</v>
      </c>
      <c r="G1595" s="5">
        <v>87305</v>
      </c>
      <c r="H1595" s="5">
        <v>1178620</v>
      </c>
      <c r="I1595" s="1" t="s">
        <v>394</v>
      </c>
      <c r="J1595" s="1" t="s">
        <v>472</v>
      </c>
      <c r="K1595" s="20">
        <f t="shared" si="97"/>
        <v>45515</v>
      </c>
      <c r="L1595" s="16">
        <f>+VLOOKUP(B1595,'[2]2023'!I$1906:Q$2004,9,0)</f>
        <v>1178620</v>
      </c>
      <c r="M1595" s="16">
        <f t="shared" si="98"/>
        <v>0</v>
      </c>
      <c r="N1595" s="14" t="str">
        <f>+VLOOKUP(B1595,'[2]2023'!I$1906:Q$2004,7,0)</f>
        <v>20240910</v>
      </c>
      <c r="O1595" t="s">
        <v>1426</v>
      </c>
    </row>
    <row r="1596" spans="1:15" hidden="1" x14ac:dyDescent="0.2">
      <c r="A1596" s="11">
        <v>45488</v>
      </c>
      <c r="B1596" s="1">
        <v>35341</v>
      </c>
      <c r="C1596" s="1" t="s">
        <v>1262</v>
      </c>
      <c r="D1596" s="1" t="s">
        <v>1395</v>
      </c>
      <c r="E1596" s="5">
        <v>1190660</v>
      </c>
      <c r="F1596" s="8" t="s">
        <v>145</v>
      </c>
      <c r="G1596" s="5">
        <v>95253</v>
      </c>
      <c r="H1596" s="5">
        <v>1285913</v>
      </c>
      <c r="I1596" s="1" t="s">
        <v>251</v>
      </c>
      <c r="J1596" s="1" t="s">
        <v>745</v>
      </c>
      <c r="K1596" s="20">
        <f t="shared" si="97"/>
        <v>45518</v>
      </c>
      <c r="L1596" s="16">
        <f>+VLOOKUP(B1596,'[2]2023'!I$1906:Q$2004,9,0)</f>
        <v>1285913</v>
      </c>
      <c r="M1596" s="16">
        <f t="shared" si="98"/>
        <v>0</v>
      </c>
      <c r="N1596" s="14" t="str">
        <f>+VLOOKUP(B1596,'[2]2023'!I$1906:Q$2004,7,0)</f>
        <v>20240910</v>
      </c>
      <c r="O1596" t="s">
        <v>1426</v>
      </c>
    </row>
    <row r="1597" spans="1:15" hidden="1" x14ac:dyDescent="0.2">
      <c r="A1597" s="11">
        <v>45488</v>
      </c>
      <c r="B1597" s="1">
        <v>35350</v>
      </c>
      <c r="C1597" s="1" t="s">
        <v>1262</v>
      </c>
      <c r="D1597" s="1" t="s">
        <v>1396</v>
      </c>
      <c r="E1597" s="5">
        <v>1110580</v>
      </c>
      <c r="F1597" s="8" t="s">
        <v>145</v>
      </c>
      <c r="G1597" s="5">
        <v>88846</v>
      </c>
      <c r="H1597" s="5">
        <v>1199426</v>
      </c>
      <c r="I1597" s="1" t="s">
        <v>1264</v>
      </c>
      <c r="J1597" s="1" t="s">
        <v>1159</v>
      </c>
      <c r="K1597" s="20">
        <f t="shared" si="97"/>
        <v>45518</v>
      </c>
      <c r="L1597" s="16">
        <f>+VLOOKUP(B1597,'[2]2023'!I$1906:Q$2004,9,0)</f>
        <v>1199426</v>
      </c>
      <c r="M1597" s="16">
        <f t="shared" si="98"/>
        <v>0</v>
      </c>
      <c r="N1597" s="14" t="str">
        <f>+VLOOKUP(B1597,'[2]2023'!I$1906:Q$2004,7,0)</f>
        <v>20240910</v>
      </c>
      <c r="O1597" t="s">
        <v>1426</v>
      </c>
    </row>
    <row r="1598" spans="1:15" hidden="1" x14ac:dyDescent="0.2">
      <c r="A1598" s="11">
        <v>45489</v>
      </c>
      <c r="B1598" s="1">
        <v>35373</v>
      </c>
      <c r="C1598" s="1" t="s">
        <v>1262</v>
      </c>
      <c r="D1598" s="1" t="s">
        <v>394</v>
      </c>
      <c r="E1598" s="5">
        <v>2737920</v>
      </c>
      <c r="F1598" s="8" t="s">
        <v>145</v>
      </c>
      <c r="G1598" s="5">
        <v>219034</v>
      </c>
      <c r="H1598" s="5">
        <v>2956954</v>
      </c>
      <c r="I1598" s="1" t="s">
        <v>394</v>
      </c>
      <c r="J1598" s="1" t="s">
        <v>472</v>
      </c>
      <c r="K1598" s="20">
        <f t="shared" si="97"/>
        <v>45519</v>
      </c>
      <c r="L1598" s="16">
        <f>+VLOOKUP(B1598,'[2]2023'!I$1906:Q$2004,9,0)</f>
        <v>2956954</v>
      </c>
      <c r="M1598" s="16">
        <f t="shared" si="98"/>
        <v>0</v>
      </c>
      <c r="N1598" s="14" t="str">
        <f>+VLOOKUP(B1598,'[2]2023'!I$1906:Q$2004,7,0)</f>
        <v>20240910</v>
      </c>
      <c r="O1598" t="s">
        <v>1426</v>
      </c>
    </row>
    <row r="1599" spans="1:15" hidden="1" x14ac:dyDescent="0.2">
      <c r="A1599" s="11">
        <v>45489</v>
      </c>
      <c r="B1599" s="1">
        <v>35374</v>
      </c>
      <c r="C1599" s="1" t="s">
        <v>1262</v>
      </c>
      <c r="D1599" s="1" t="s">
        <v>593</v>
      </c>
      <c r="E1599" s="5">
        <v>4602480</v>
      </c>
      <c r="F1599" s="8" t="s">
        <v>145</v>
      </c>
      <c r="G1599" s="5">
        <v>368198</v>
      </c>
      <c r="H1599" s="5">
        <v>4970678</v>
      </c>
      <c r="I1599" s="1" t="s">
        <v>593</v>
      </c>
      <c r="J1599" s="1" t="s">
        <v>162</v>
      </c>
      <c r="K1599" s="20">
        <f t="shared" si="97"/>
        <v>45519</v>
      </c>
      <c r="L1599" s="16">
        <f>+VLOOKUP(B1599,'[2]2023'!I$1906:Q$2004,9,0)</f>
        <v>4970678</v>
      </c>
      <c r="M1599" s="16">
        <f t="shared" si="98"/>
        <v>0</v>
      </c>
      <c r="N1599" s="14" t="str">
        <f>+VLOOKUP(B1599,'[2]2023'!I$1906:Q$2004,7,0)</f>
        <v>20240910</v>
      </c>
      <c r="O1599" t="s">
        <v>1426</v>
      </c>
    </row>
    <row r="1600" spans="1:15" hidden="1" x14ac:dyDescent="0.2">
      <c r="A1600" s="11">
        <v>45489</v>
      </c>
      <c r="B1600" s="1">
        <v>35383</v>
      </c>
      <c r="C1600" s="1" t="s">
        <v>1262</v>
      </c>
      <c r="D1600" s="1" t="s">
        <v>437</v>
      </c>
      <c r="E1600" s="5">
        <v>1150620</v>
      </c>
      <c r="F1600" s="8" t="s">
        <v>145</v>
      </c>
      <c r="G1600" s="5">
        <v>92050</v>
      </c>
      <c r="H1600" s="5">
        <v>1242670</v>
      </c>
      <c r="I1600" s="1" t="s">
        <v>437</v>
      </c>
      <c r="J1600" s="1" t="s">
        <v>456</v>
      </c>
      <c r="K1600" s="20">
        <f t="shared" si="97"/>
        <v>45519</v>
      </c>
      <c r="L1600" s="16">
        <f>+VLOOKUP(B1600,'[2]2023'!I$1906:Q$2004,9,0)</f>
        <v>1242670</v>
      </c>
      <c r="M1600" s="16">
        <f t="shared" si="98"/>
        <v>0</v>
      </c>
      <c r="N1600" s="14" t="str">
        <f>+VLOOKUP(B1600,'[2]2023'!I$1906:Q$2004,7,0)</f>
        <v>20240910</v>
      </c>
      <c r="O1600" t="s">
        <v>1426</v>
      </c>
    </row>
    <row r="1601" spans="1:15" hidden="1" x14ac:dyDescent="0.2">
      <c r="A1601" s="11">
        <v>45489</v>
      </c>
      <c r="B1601" s="1">
        <v>35420</v>
      </c>
      <c r="C1601" s="1" t="s">
        <v>1262</v>
      </c>
      <c r="D1601" s="1" t="s">
        <v>996</v>
      </c>
      <c r="E1601" s="5">
        <v>2896570</v>
      </c>
      <c r="F1601" s="8" t="s">
        <v>145</v>
      </c>
      <c r="G1601" s="5">
        <v>231726</v>
      </c>
      <c r="H1601" s="5">
        <v>3128296</v>
      </c>
      <c r="I1601" s="1" t="s">
        <v>748</v>
      </c>
      <c r="J1601" s="1" t="s">
        <v>134</v>
      </c>
      <c r="K1601" s="20">
        <f t="shared" si="97"/>
        <v>45519</v>
      </c>
      <c r="L1601" s="16">
        <f>+VLOOKUP(B1601,'[2]2023'!I$1906:Q$2004,9,0)</f>
        <v>3128296</v>
      </c>
      <c r="M1601" s="16">
        <f t="shared" si="98"/>
        <v>0</v>
      </c>
      <c r="N1601" s="14" t="str">
        <f>+VLOOKUP(B1601,'[2]2023'!I$1906:Q$2004,7,0)</f>
        <v>20240910</v>
      </c>
      <c r="O1601" t="s">
        <v>1426</v>
      </c>
    </row>
    <row r="1602" spans="1:15" hidden="1" x14ac:dyDescent="0.2">
      <c r="A1602" s="11">
        <v>45490</v>
      </c>
      <c r="B1602" s="1">
        <v>35610</v>
      </c>
      <c r="C1602" s="1" t="s">
        <v>1262</v>
      </c>
      <c r="D1602" s="1" t="s">
        <v>727</v>
      </c>
      <c r="E1602" s="5">
        <v>865346</v>
      </c>
      <c r="F1602" s="8" t="s">
        <v>145</v>
      </c>
      <c r="G1602" s="5">
        <v>69228</v>
      </c>
      <c r="H1602" s="5">
        <v>934574</v>
      </c>
      <c r="I1602" s="1" t="s">
        <v>727</v>
      </c>
      <c r="J1602" s="1" t="s">
        <v>243</v>
      </c>
      <c r="K1602" s="20">
        <f t="shared" si="97"/>
        <v>45520</v>
      </c>
      <c r="L1602" s="16">
        <f>+VLOOKUP(B1602,'[2]2023'!I$1906:Q$2004,9,0)</f>
        <v>934574</v>
      </c>
      <c r="M1602" s="16">
        <f t="shared" si="98"/>
        <v>0</v>
      </c>
      <c r="N1602" s="14" t="str">
        <f>+VLOOKUP(B1602,'[2]2023'!I$1906:Q$2004,7,0)</f>
        <v>20240910</v>
      </c>
      <c r="O1602" t="s">
        <v>1426</v>
      </c>
    </row>
    <row r="1603" spans="1:15" hidden="1" x14ac:dyDescent="0.2">
      <c r="A1603" s="11">
        <v>45491</v>
      </c>
      <c r="B1603" s="1">
        <v>35615</v>
      </c>
      <c r="C1603" s="1" t="s">
        <v>1262</v>
      </c>
      <c r="D1603" s="1" t="s">
        <v>1311</v>
      </c>
      <c r="E1603" s="5">
        <v>1646605</v>
      </c>
      <c r="F1603" s="8" t="s">
        <v>145</v>
      </c>
      <c r="G1603" s="5">
        <v>131728</v>
      </c>
      <c r="H1603" s="5">
        <v>1778333</v>
      </c>
      <c r="I1603" s="1" t="s">
        <v>1311</v>
      </c>
      <c r="J1603" s="1" t="s">
        <v>1316</v>
      </c>
      <c r="K1603" s="20">
        <f t="shared" si="97"/>
        <v>45521</v>
      </c>
      <c r="L1603" s="16">
        <f>+VLOOKUP(B1603,'[2]2023'!I$1906:Q$2004,9,0)</f>
        <v>1778333</v>
      </c>
      <c r="M1603" s="16">
        <f t="shared" si="98"/>
        <v>0</v>
      </c>
      <c r="N1603" s="14" t="str">
        <f>+VLOOKUP(B1603,'[2]2023'!I$1906:Q$2004,7,0)</f>
        <v>20240910</v>
      </c>
      <c r="O1603" t="s">
        <v>1426</v>
      </c>
    </row>
    <row r="1604" spans="1:15" hidden="1" x14ac:dyDescent="0.2">
      <c r="A1604" s="11">
        <v>45495</v>
      </c>
      <c r="B1604" s="1">
        <v>36883</v>
      </c>
      <c r="C1604" s="1" t="s">
        <v>1262</v>
      </c>
      <c r="D1604" s="1" t="s">
        <v>996</v>
      </c>
      <c r="E1604" s="5">
        <v>1665870</v>
      </c>
      <c r="F1604" s="8" t="s">
        <v>145</v>
      </c>
      <c r="G1604" s="5">
        <v>133270</v>
      </c>
      <c r="H1604" s="5">
        <v>1799140</v>
      </c>
      <c r="I1604" s="1" t="s">
        <v>748</v>
      </c>
      <c r="J1604" s="1" t="s">
        <v>134</v>
      </c>
      <c r="K1604" s="20">
        <f t="shared" si="97"/>
        <v>45525</v>
      </c>
      <c r="L1604" s="16">
        <f>+VLOOKUP(B1604,'[2]2023'!I$1906:Q$2004,9,0)</f>
        <v>1799140</v>
      </c>
      <c r="M1604" s="16">
        <f t="shared" si="98"/>
        <v>0</v>
      </c>
      <c r="N1604" s="14" t="str">
        <f>+VLOOKUP(B1604,'[2]2023'!I$1906:Q$2004,7,0)</f>
        <v>20240910</v>
      </c>
      <c r="O1604" t="s">
        <v>1426</v>
      </c>
    </row>
    <row r="1605" spans="1:15" hidden="1" x14ac:dyDescent="0.2">
      <c r="A1605" s="11">
        <v>45495</v>
      </c>
      <c r="B1605" s="1">
        <v>36964</v>
      </c>
      <c r="C1605" s="1" t="s">
        <v>1262</v>
      </c>
      <c r="D1605" s="1" t="s">
        <v>207</v>
      </c>
      <c r="E1605" s="5">
        <v>2262710</v>
      </c>
      <c r="F1605" s="8" t="s">
        <v>145</v>
      </c>
      <c r="G1605" s="5">
        <v>181017</v>
      </c>
      <c r="H1605" s="5">
        <v>2443727</v>
      </c>
      <c r="I1605" s="1" t="s">
        <v>207</v>
      </c>
      <c r="J1605" s="1" t="s">
        <v>706</v>
      </c>
      <c r="K1605" s="20">
        <f t="shared" si="97"/>
        <v>45525</v>
      </c>
      <c r="L1605" s="16">
        <f>+VLOOKUP(B1605,'[2]2023'!I$1906:Q$2004,9,0)</f>
        <v>2443727</v>
      </c>
      <c r="M1605" s="16">
        <f t="shared" si="98"/>
        <v>0</v>
      </c>
      <c r="N1605" s="14" t="str">
        <f>+VLOOKUP(B1605,'[2]2023'!I$1906:Q$2004,7,0)</f>
        <v>20240910</v>
      </c>
      <c r="O1605" t="s">
        <v>1426</v>
      </c>
    </row>
    <row r="1606" spans="1:15" hidden="1" x14ac:dyDescent="0.2">
      <c r="A1606" s="11">
        <v>45495</v>
      </c>
      <c r="B1606" s="1">
        <v>36965</v>
      </c>
      <c r="C1606" s="1" t="s">
        <v>1262</v>
      </c>
      <c r="D1606" s="1" t="s">
        <v>393</v>
      </c>
      <c r="E1606" s="5">
        <v>1726685</v>
      </c>
      <c r="F1606" s="8" t="s">
        <v>145</v>
      </c>
      <c r="G1606" s="5">
        <v>138135</v>
      </c>
      <c r="H1606" s="5">
        <v>1864820</v>
      </c>
      <c r="I1606" s="1" t="s">
        <v>393</v>
      </c>
      <c r="J1606" s="1" t="s">
        <v>677</v>
      </c>
      <c r="K1606" s="20">
        <f t="shared" si="97"/>
        <v>45525</v>
      </c>
      <c r="L1606" s="16">
        <f>+VLOOKUP(B1606,'[2]2023'!I$1906:Q$2004,9,0)</f>
        <v>1864820</v>
      </c>
      <c r="M1606" s="16">
        <f t="shared" si="98"/>
        <v>0</v>
      </c>
      <c r="N1606" s="14" t="str">
        <f>+VLOOKUP(B1606,'[2]2023'!I$1906:Q$2004,7,0)</f>
        <v>20240910</v>
      </c>
      <c r="O1606" t="s">
        <v>1426</v>
      </c>
    </row>
    <row r="1607" spans="1:15" hidden="1" x14ac:dyDescent="0.2">
      <c r="A1607" s="11">
        <v>45497</v>
      </c>
      <c r="B1607" s="1">
        <v>37098</v>
      </c>
      <c r="C1607" s="1" t="s">
        <v>1262</v>
      </c>
      <c r="D1607" s="1" t="s">
        <v>1397</v>
      </c>
      <c r="E1607" s="5">
        <v>2452794</v>
      </c>
      <c r="F1607" s="8" t="s">
        <v>145</v>
      </c>
      <c r="G1607" s="5">
        <v>196224</v>
      </c>
      <c r="H1607" s="5">
        <v>2649018</v>
      </c>
      <c r="I1607" s="1" t="s">
        <v>1264</v>
      </c>
      <c r="J1607" s="1" t="s">
        <v>1159</v>
      </c>
      <c r="K1607" s="20">
        <f t="shared" si="97"/>
        <v>45527</v>
      </c>
      <c r="L1607" s="16">
        <f>+VLOOKUP(B1607,'[2]2023'!I$1906:Q$2004,9,0)</f>
        <v>2649018</v>
      </c>
      <c r="M1607" s="16">
        <f t="shared" si="98"/>
        <v>0</v>
      </c>
      <c r="N1607" s="14" t="str">
        <f>+VLOOKUP(B1607,'[2]2023'!I$1906:Q$2004,7,0)</f>
        <v>20240910</v>
      </c>
      <c r="O1607" t="s">
        <v>1426</v>
      </c>
    </row>
    <row r="1608" spans="1:15" hidden="1" x14ac:dyDescent="0.2">
      <c r="A1608" s="11">
        <v>45498</v>
      </c>
      <c r="B1608" s="1">
        <v>37239</v>
      </c>
      <c r="C1608" s="1" t="s">
        <v>1262</v>
      </c>
      <c r="D1608" s="1" t="s">
        <v>748</v>
      </c>
      <c r="E1608" s="5">
        <v>5413884</v>
      </c>
      <c r="F1608" s="8" t="s">
        <v>145</v>
      </c>
      <c r="G1608" s="5">
        <v>433111</v>
      </c>
      <c r="H1608" s="5">
        <v>5846995</v>
      </c>
      <c r="I1608" s="1" t="s">
        <v>748</v>
      </c>
      <c r="J1608" s="1" t="s">
        <v>134</v>
      </c>
      <c r="K1608" s="20">
        <f t="shared" si="97"/>
        <v>45528</v>
      </c>
      <c r="L1608" s="16">
        <f>+VLOOKUP(B1608,'[2]2023'!I$1906:Q$2004,9,0)</f>
        <v>5846995</v>
      </c>
      <c r="M1608" s="16">
        <f t="shared" si="98"/>
        <v>0</v>
      </c>
      <c r="N1608" s="14" t="str">
        <f>+VLOOKUP(B1608,'[2]2023'!I$1906:Q$2004,7,0)</f>
        <v>20240910</v>
      </c>
      <c r="O1608" t="s">
        <v>1426</v>
      </c>
    </row>
    <row r="1609" spans="1:15" hidden="1" x14ac:dyDescent="0.2">
      <c r="A1609" s="11">
        <v>45498</v>
      </c>
      <c r="B1609" s="1">
        <v>37662</v>
      </c>
      <c r="C1609" s="1" t="s">
        <v>1262</v>
      </c>
      <c r="D1609" s="1" t="s">
        <v>437</v>
      </c>
      <c r="E1609" s="5">
        <v>1745950</v>
      </c>
      <c r="F1609" s="8" t="s">
        <v>145</v>
      </c>
      <c r="G1609" s="5">
        <v>139676</v>
      </c>
      <c r="H1609" s="5">
        <v>1885626</v>
      </c>
      <c r="I1609" s="1" t="s">
        <v>437</v>
      </c>
      <c r="J1609" s="1" t="s">
        <v>456</v>
      </c>
      <c r="K1609" s="20">
        <f t="shared" si="97"/>
        <v>45528</v>
      </c>
      <c r="L1609" s="16">
        <f>+VLOOKUP(B1609,'[2]2023'!I$1906:Q$2004,9,0)</f>
        <v>1885626</v>
      </c>
      <c r="M1609" s="16">
        <f t="shared" si="98"/>
        <v>0</v>
      </c>
      <c r="N1609" s="14" t="str">
        <f>+VLOOKUP(B1609,'[2]2023'!I$1906:Q$2004,7,0)</f>
        <v>20240910</v>
      </c>
      <c r="O1609" t="s">
        <v>1426</v>
      </c>
    </row>
    <row r="1610" spans="1:15" hidden="1" x14ac:dyDescent="0.2">
      <c r="A1610" s="11">
        <v>45499</v>
      </c>
      <c r="B1610" s="1">
        <v>38425</v>
      </c>
      <c r="C1610" s="1" t="s">
        <v>1262</v>
      </c>
      <c r="D1610" s="1" t="s">
        <v>394</v>
      </c>
      <c r="E1610" s="5">
        <v>555290</v>
      </c>
      <c r="F1610" s="8" t="s">
        <v>145</v>
      </c>
      <c r="G1610" s="5">
        <v>44423</v>
      </c>
      <c r="H1610" s="5">
        <v>599713</v>
      </c>
      <c r="I1610" s="1" t="s">
        <v>394</v>
      </c>
      <c r="J1610" s="1" t="s">
        <v>472</v>
      </c>
      <c r="K1610" s="20">
        <f t="shared" si="97"/>
        <v>45529</v>
      </c>
      <c r="L1610" s="16">
        <f>+VLOOKUP(B1610,'[2]2023'!I$1906:Q$2004,9,0)</f>
        <v>599713</v>
      </c>
      <c r="M1610" s="16">
        <f t="shared" si="98"/>
        <v>0</v>
      </c>
      <c r="N1610" s="14" t="str">
        <f>+VLOOKUP(B1610,'[2]2023'!I$1906:Q$2004,7,0)</f>
        <v>20240910</v>
      </c>
      <c r="O1610" t="s">
        <v>1426</v>
      </c>
    </row>
    <row r="1611" spans="1:15" hidden="1" x14ac:dyDescent="0.2">
      <c r="A1611" s="11">
        <v>45499</v>
      </c>
      <c r="B1611" s="1">
        <v>38426</v>
      </c>
      <c r="C1611" s="1" t="s">
        <v>1262</v>
      </c>
      <c r="D1611" s="1" t="s">
        <v>593</v>
      </c>
      <c r="E1611" s="5">
        <v>2381320</v>
      </c>
      <c r="F1611" s="8" t="s">
        <v>145</v>
      </c>
      <c r="G1611" s="5">
        <v>190506</v>
      </c>
      <c r="H1611" s="5">
        <v>2571826</v>
      </c>
      <c r="I1611" s="1" t="s">
        <v>593</v>
      </c>
      <c r="J1611" s="1" t="s">
        <v>162</v>
      </c>
      <c r="K1611" s="20">
        <f t="shared" si="97"/>
        <v>45529</v>
      </c>
      <c r="L1611" s="16">
        <f>+VLOOKUP(B1611,'[2]2023'!I$1906:Q$2004,9,0)</f>
        <v>2571826</v>
      </c>
      <c r="M1611" s="16">
        <f t="shared" si="98"/>
        <v>0</v>
      </c>
      <c r="N1611" s="14" t="str">
        <f>+VLOOKUP(B1611,'[2]2023'!I$1906:Q$2004,7,0)</f>
        <v>20240910</v>
      </c>
      <c r="O1611" t="s">
        <v>1426</v>
      </c>
    </row>
    <row r="1612" spans="1:15" hidden="1" x14ac:dyDescent="0.2">
      <c r="A1612" s="11">
        <v>45506</v>
      </c>
      <c r="B1612" s="1">
        <v>39736</v>
      </c>
      <c r="C1612" s="1" t="s">
        <v>1262</v>
      </c>
      <c r="D1612" s="1" t="s">
        <v>1398</v>
      </c>
      <c r="E1612" s="5">
        <v>1110580</v>
      </c>
      <c r="F1612" s="8" t="s">
        <v>145</v>
      </c>
      <c r="G1612" s="5">
        <v>88846</v>
      </c>
      <c r="H1612" s="5">
        <f>+E1612+G1612</f>
        <v>1199426</v>
      </c>
      <c r="I1612" s="1" t="s">
        <v>1264</v>
      </c>
      <c r="J1612" s="1" t="s">
        <v>1159</v>
      </c>
      <c r="K1612" s="20">
        <f t="shared" ref="K1612:K1675" si="99">30+A1612</f>
        <v>45536</v>
      </c>
      <c r="L1612" s="16">
        <f>+VLOOKUP(B1612,'[2]2023'!I$1906:Q$2004,9,0)</f>
        <v>1199426</v>
      </c>
      <c r="M1612" s="16">
        <f t="shared" ref="M1612:M1675" si="100">+L1612-H1612</f>
        <v>0</v>
      </c>
      <c r="N1612" s="14" t="str">
        <f>+VLOOKUP(B1612,'[2]2023'!I$1906:Q$2004,7,0)</f>
        <v>20240930</v>
      </c>
      <c r="O1612" t="s">
        <v>1427</v>
      </c>
    </row>
    <row r="1613" spans="1:15" hidden="1" x14ac:dyDescent="0.2">
      <c r="A1613" s="11">
        <v>45509</v>
      </c>
      <c r="B1613" s="1">
        <v>39850</v>
      </c>
      <c r="C1613" s="1" t="s">
        <v>1262</v>
      </c>
      <c r="D1613" s="1" t="s">
        <v>748</v>
      </c>
      <c r="E1613" s="5">
        <v>2381320</v>
      </c>
      <c r="F1613" s="8" t="s">
        <v>145</v>
      </c>
      <c r="G1613" s="5">
        <v>190506</v>
      </c>
      <c r="H1613" s="5">
        <f t="shared" ref="H1613:H1676" si="101">+E1613+G1613</f>
        <v>2571826</v>
      </c>
      <c r="I1613" s="1" t="s">
        <v>748</v>
      </c>
      <c r="J1613" s="1" t="s">
        <v>134</v>
      </c>
      <c r="K1613" s="20">
        <f t="shared" si="99"/>
        <v>45539</v>
      </c>
      <c r="L1613" s="16">
        <f>+VLOOKUP(B1613,'[2]2023'!I$1906:Q$2004,9,0)</f>
        <v>2571826</v>
      </c>
      <c r="M1613" s="16">
        <f t="shared" si="100"/>
        <v>0</v>
      </c>
      <c r="N1613" s="14" t="str">
        <f>+VLOOKUP(B1613,'[2]2023'!I$1906:Q$2004,7,0)</f>
        <v>20240930</v>
      </c>
      <c r="O1613" t="s">
        <v>1427</v>
      </c>
    </row>
    <row r="1614" spans="1:15" hidden="1" x14ac:dyDescent="0.2">
      <c r="A1614" s="11">
        <v>45509</v>
      </c>
      <c r="B1614" s="1">
        <v>39860</v>
      </c>
      <c r="C1614" s="1" t="s">
        <v>1262</v>
      </c>
      <c r="D1614" s="1" t="s">
        <v>437</v>
      </c>
      <c r="E1614" s="5">
        <v>2059859</v>
      </c>
      <c r="F1614" s="8" t="s">
        <v>145</v>
      </c>
      <c r="G1614" s="5">
        <v>164789</v>
      </c>
      <c r="H1614" s="5">
        <f t="shared" si="101"/>
        <v>2224648</v>
      </c>
      <c r="I1614" s="1" t="s">
        <v>437</v>
      </c>
      <c r="J1614" s="1" t="s">
        <v>456</v>
      </c>
      <c r="K1614" s="20">
        <f t="shared" si="99"/>
        <v>45539</v>
      </c>
      <c r="L1614" s="16">
        <f>+VLOOKUP(B1614,'[2]2023'!I$1906:Q$2004,9,0)</f>
        <v>2224648</v>
      </c>
      <c r="M1614" s="16">
        <f t="shared" si="100"/>
        <v>0</v>
      </c>
      <c r="N1614" s="14" t="str">
        <f>+VLOOKUP(B1614,'[2]2023'!I$1906:Q$2004,7,0)</f>
        <v>20240930</v>
      </c>
      <c r="O1614" t="s">
        <v>1427</v>
      </c>
    </row>
    <row r="1615" spans="1:15" hidden="1" x14ac:dyDescent="0.2">
      <c r="A1615" s="11">
        <v>45509</v>
      </c>
      <c r="B1615" s="1">
        <v>39921</v>
      </c>
      <c r="C1615" s="1" t="s">
        <v>1262</v>
      </c>
      <c r="D1615" s="1" t="s">
        <v>207</v>
      </c>
      <c r="E1615" s="5">
        <v>2877305</v>
      </c>
      <c r="F1615" s="8" t="s">
        <v>145</v>
      </c>
      <c r="G1615" s="5">
        <v>230184</v>
      </c>
      <c r="H1615" s="5">
        <f t="shared" si="101"/>
        <v>3107489</v>
      </c>
      <c r="I1615" s="1" t="s">
        <v>207</v>
      </c>
      <c r="J1615" s="1" t="s">
        <v>706</v>
      </c>
      <c r="K1615" s="20">
        <f t="shared" si="99"/>
        <v>45539</v>
      </c>
      <c r="L1615" s="16">
        <f>+VLOOKUP(B1615,'[2]2023'!I$1906:Q$2004,9,0)</f>
        <v>3107489</v>
      </c>
      <c r="M1615" s="16">
        <f t="shared" si="100"/>
        <v>0</v>
      </c>
      <c r="N1615" s="14" t="str">
        <f>+VLOOKUP(B1615,'[2]2023'!I$1906:Q$2004,7,0)</f>
        <v>20240930</v>
      </c>
      <c r="O1615" t="s">
        <v>1427</v>
      </c>
    </row>
    <row r="1616" spans="1:15" hidden="1" x14ac:dyDescent="0.2">
      <c r="A1616" s="11">
        <v>45509</v>
      </c>
      <c r="B1616" s="1">
        <v>39922</v>
      </c>
      <c r="C1616" s="1" t="s">
        <v>1262</v>
      </c>
      <c r="D1616" s="1" t="s">
        <v>207</v>
      </c>
      <c r="E1616" s="5">
        <v>1686645</v>
      </c>
      <c r="F1616" s="8" t="s">
        <v>145</v>
      </c>
      <c r="G1616" s="5">
        <v>134932</v>
      </c>
      <c r="H1616" s="5">
        <f t="shared" si="101"/>
        <v>1821577</v>
      </c>
      <c r="I1616" s="1" t="s">
        <v>207</v>
      </c>
      <c r="J1616" s="1" t="s">
        <v>706</v>
      </c>
      <c r="K1616" s="20">
        <f t="shared" si="99"/>
        <v>45539</v>
      </c>
      <c r="L1616" s="16">
        <f>+VLOOKUP(B1616,'[2]2023'!I$1906:Q$2004,9,0)</f>
        <v>1821577</v>
      </c>
      <c r="M1616" s="16">
        <f t="shared" si="100"/>
        <v>0</v>
      </c>
      <c r="N1616" s="14" t="str">
        <f>+VLOOKUP(B1616,'[2]2023'!I$1906:Q$2004,7,0)</f>
        <v>20240930</v>
      </c>
      <c r="O1616" t="s">
        <v>1427</v>
      </c>
    </row>
    <row r="1617" spans="1:15" hidden="1" x14ac:dyDescent="0.2">
      <c r="A1617" s="11">
        <v>45509</v>
      </c>
      <c r="B1617" s="1">
        <v>39923</v>
      </c>
      <c r="C1617" s="1" t="s">
        <v>1262</v>
      </c>
      <c r="D1617" s="1" t="s">
        <v>394</v>
      </c>
      <c r="E1617" s="5">
        <v>1405224</v>
      </c>
      <c r="F1617" s="8" t="s">
        <v>145</v>
      </c>
      <c r="G1617" s="5">
        <v>112418</v>
      </c>
      <c r="H1617" s="5">
        <f t="shared" si="101"/>
        <v>1517642</v>
      </c>
      <c r="I1617" s="1" t="s">
        <v>394</v>
      </c>
      <c r="J1617" s="1" t="s">
        <v>472</v>
      </c>
      <c r="K1617" s="20">
        <f t="shared" si="99"/>
        <v>45539</v>
      </c>
      <c r="L1617" s="16">
        <f>+VLOOKUP(B1617,'[2]2023'!I$1906:Q$2004,9,0)</f>
        <v>1517642</v>
      </c>
      <c r="M1617" s="16">
        <f t="shared" si="100"/>
        <v>0</v>
      </c>
      <c r="N1617" s="14" t="str">
        <f>+VLOOKUP(B1617,'[2]2023'!I$1906:Q$2004,7,0)</f>
        <v>20240930</v>
      </c>
      <c r="O1617" t="s">
        <v>1427</v>
      </c>
    </row>
    <row r="1618" spans="1:15" hidden="1" x14ac:dyDescent="0.2">
      <c r="A1618" s="11">
        <v>45509</v>
      </c>
      <c r="B1618" s="1">
        <v>39924</v>
      </c>
      <c r="C1618" s="1" t="s">
        <v>1262</v>
      </c>
      <c r="D1618" s="1" t="s">
        <v>393</v>
      </c>
      <c r="E1618" s="5">
        <v>1726685</v>
      </c>
      <c r="F1618" s="8" t="s">
        <v>145</v>
      </c>
      <c r="G1618" s="5">
        <v>138135</v>
      </c>
      <c r="H1618" s="5">
        <f t="shared" si="101"/>
        <v>1864820</v>
      </c>
      <c r="I1618" s="1" t="s">
        <v>393</v>
      </c>
      <c r="J1618" s="1" t="s">
        <v>677</v>
      </c>
      <c r="K1618" s="20">
        <f t="shared" si="99"/>
        <v>45539</v>
      </c>
      <c r="L1618" s="16">
        <f>+VLOOKUP(B1618,'[2]2023'!I$1906:Q$2004,9,0)</f>
        <v>1864820</v>
      </c>
      <c r="M1618" s="16">
        <f t="shared" si="100"/>
        <v>0</v>
      </c>
      <c r="N1618" s="14" t="str">
        <f>+VLOOKUP(B1618,'[2]2023'!I$1906:Q$2004,7,0)</f>
        <v>20240930</v>
      </c>
      <c r="O1618" t="s">
        <v>1427</v>
      </c>
    </row>
    <row r="1619" spans="1:15" hidden="1" x14ac:dyDescent="0.2">
      <c r="A1619" s="11">
        <v>45510</v>
      </c>
      <c r="B1619" s="1">
        <v>39943</v>
      </c>
      <c r="C1619" s="1" t="s">
        <v>1262</v>
      </c>
      <c r="D1619" s="1" t="s">
        <v>1399</v>
      </c>
      <c r="E1619" s="5">
        <v>1072050</v>
      </c>
      <c r="F1619" s="8" t="s">
        <v>145</v>
      </c>
      <c r="G1619" s="5">
        <v>85764</v>
      </c>
      <c r="H1619" s="5">
        <f t="shared" si="101"/>
        <v>1157814</v>
      </c>
      <c r="I1619" s="1" t="s">
        <v>302</v>
      </c>
      <c r="J1619" s="1" t="s">
        <v>375</v>
      </c>
      <c r="K1619" s="20">
        <f t="shared" si="99"/>
        <v>45540</v>
      </c>
      <c r="L1619" s="16">
        <f>+VLOOKUP(B1619,'[2]2023'!I$1906:Q$2004,9,0)</f>
        <v>1157814</v>
      </c>
      <c r="M1619" s="16">
        <f t="shared" si="100"/>
        <v>0</v>
      </c>
      <c r="N1619" s="14" t="str">
        <f>+VLOOKUP(B1619,'[2]2023'!I$1906:Q$2004,7,0)</f>
        <v>20240930</v>
      </c>
      <c r="O1619" t="s">
        <v>1427</v>
      </c>
    </row>
    <row r="1620" spans="1:15" hidden="1" x14ac:dyDescent="0.2">
      <c r="A1620" s="11">
        <v>45511</v>
      </c>
      <c r="B1620" s="1">
        <v>6453</v>
      </c>
      <c r="C1620" s="1" t="s">
        <v>1266</v>
      </c>
      <c r="D1620" s="1" t="s">
        <v>1343</v>
      </c>
      <c r="E1620" s="5">
        <v>-362831</v>
      </c>
      <c r="F1620" s="8" t="s">
        <v>145</v>
      </c>
      <c r="G1620" s="5">
        <v>-29026</v>
      </c>
      <c r="H1620" s="5">
        <f t="shared" si="101"/>
        <v>-391857</v>
      </c>
      <c r="I1620" s="1" t="s">
        <v>394</v>
      </c>
      <c r="J1620" s="1" t="s">
        <v>472</v>
      </c>
      <c r="K1620" s="20">
        <f t="shared" si="99"/>
        <v>45541</v>
      </c>
      <c r="L1620" s="16">
        <f>+VLOOKUP(B1620,'[2]2023'!I$1819:Q$1905,9,0)</f>
        <v>-391857</v>
      </c>
      <c r="M1620" s="16">
        <f t="shared" si="100"/>
        <v>0</v>
      </c>
      <c r="N1620" s="14" t="str">
        <f>+VLOOKUP(B1620,'[2]2023'!I$1819:Q$1905,7,0)</f>
        <v>20240809</v>
      </c>
      <c r="O1620" t="s">
        <v>1409</v>
      </c>
    </row>
    <row r="1621" spans="1:15" hidden="1" x14ac:dyDescent="0.2">
      <c r="A1621" s="11">
        <v>45511</v>
      </c>
      <c r="B1621" s="1">
        <v>40025</v>
      </c>
      <c r="C1621" s="1" t="s">
        <v>1262</v>
      </c>
      <c r="D1621" s="1" t="s">
        <v>437</v>
      </c>
      <c r="E1621" s="5">
        <v>555290</v>
      </c>
      <c r="F1621" s="8" t="s">
        <v>145</v>
      </c>
      <c r="G1621" s="5">
        <v>44423</v>
      </c>
      <c r="H1621" s="5">
        <f t="shared" si="101"/>
        <v>599713</v>
      </c>
      <c r="I1621" s="1" t="s">
        <v>437</v>
      </c>
      <c r="J1621" s="1" t="s">
        <v>456</v>
      </c>
      <c r="K1621" s="20">
        <f t="shared" si="99"/>
        <v>45541</v>
      </c>
      <c r="L1621" s="16">
        <f>+VLOOKUP(B1621,'[2]2023'!I$1906:Q$2004,9,0)</f>
        <v>599713</v>
      </c>
      <c r="M1621" s="16">
        <f t="shared" si="100"/>
        <v>0</v>
      </c>
      <c r="N1621" s="14" t="str">
        <f>+VLOOKUP(B1621,'[2]2023'!I$1906:Q$2004,7,0)</f>
        <v>20240930</v>
      </c>
      <c r="O1621" t="s">
        <v>1427</v>
      </c>
    </row>
    <row r="1622" spans="1:15" hidden="1" x14ac:dyDescent="0.2">
      <c r="A1622" s="11">
        <v>45512</v>
      </c>
      <c r="B1622" s="1">
        <v>5462</v>
      </c>
      <c r="C1622" s="1" t="s">
        <v>1265</v>
      </c>
      <c r="D1622" s="1" t="s">
        <v>1343</v>
      </c>
      <c r="E1622" s="5">
        <v>-360341</v>
      </c>
      <c r="F1622" s="8" t="s">
        <v>145</v>
      </c>
      <c r="G1622" s="5">
        <v>-28827</v>
      </c>
      <c r="H1622" s="5">
        <f t="shared" si="101"/>
        <v>-389168</v>
      </c>
      <c r="I1622" s="1" t="s">
        <v>1264</v>
      </c>
      <c r="J1622" s="1" t="s">
        <v>1159</v>
      </c>
      <c r="K1622" s="20">
        <f t="shared" si="99"/>
        <v>45542</v>
      </c>
      <c r="L1622" s="16">
        <f>+VLOOKUP(B1622,'[2]2023'!I$1819:Q$1905,9,0)</f>
        <v>-389168</v>
      </c>
      <c r="M1622" s="16">
        <f t="shared" si="100"/>
        <v>0</v>
      </c>
      <c r="N1622" s="14" t="str">
        <f>+VLOOKUP(B1622,'[2]2023'!I$1819:Q$1905,7,0)</f>
        <v>20240809</v>
      </c>
      <c r="O1622" t="s">
        <v>1409</v>
      </c>
    </row>
    <row r="1623" spans="1:15" hidden="1" x14ac:dyDescent="0.2">
      <c r="A1623" s="11">
        <v>45512</v>
      </c>
      <c r="B1623" s="1">
        <v>5883</v>
      </c>
      <c r="C1623" s="1" t="s">
        <v>1265</v>
      </c>
      <c r="D1623" s="1" t="s">
        <v>1304</v>
      </c>
      <c r="E1623" s="5">
        <v>-108102</v>
      </c>
      <c r="F1623" s="28">
        <v>0.1</v>
      </c>
      <c r="G1623" s="5">
        <v>-10810</v>
      </c>
      <c r="H1623" s="5">
        <f t="shared" si="101"/>
        <v>-118912</v>
      </c>
      <c r="I1623" s="1" t="s">
        <v>1264</v>
      </c>
      <c r="J1623" s="1" t="s">
        <v>1159</v>
      </c>
      <c r="K1623" s="20">
        <f t="shared" si="99"/>
        <v>45542</v>
      </c>
      <c r="L1623" s="16">
        <f>+VLOOKUP(B1623,'[2]2023'!I$1819:Q$1905,9,0)</f>
        <v>-118912</v>
      </c>
      <c r="M1623" s="16">
        <f t="shared" si="100"/>
        <v>0</v>
      </c>
      <c r="N1623" s="14" t="str">
        <f>+VLOOKUP(B1623,'[2]2023'!I$1819:Q$1905,7,0)</f>
        <v>20240809</v>
      </c>
      <c r="O1623" t="s">
        <v>1409</v>
      </c>
    </row>
    <row r="1624" spans="1:15" hidden="1" x14ac:dyDescent="0.2">
      <c r="A1624" s="11">
        <v>45512</v>
      </c>
      <c r="B1624" s="1">
        <v>40331</v>
      </c>
      <c r="C1624" s="1" t="s">
        <v>1262</v>
      </c>
      <c r="D1624" s="1" t="s">
        <v>727</v>
      </c>
      <c r="E1624" s="5">
        <v>1091315</v>
      </c>
      <c r="F1624" s="8" t="s">
        <v>145</v>
      </c>
      <c r="G1624" s="5">
        <v>87305</v>
      </c>
      <c r="H1624" s="5">
        <f t="shared" si="101"/>
        <v>1178620</v>
      </c>
      <c r="I1624" s="1" t="s">
        <v>727</v>
      </c>
      <c r="J1624" s="1" t="s">
        <v>243</v>
      </c>
      <c r="K1624" s="20">
        <f t="shared" si="99"/>
        <v>45542</v>
      </c>
      <c r="L1624" s="16">
        <f>+VLOOKUP(B1624,'[2]2023'!I$1906:Q$2004,9,0)</f>
        <v>1178620</v>
      </c>
      <c r="M1624" s="16">
        <f t="shared" si="100"/>
        <v>0</v>
      </c>
      <c r="N1624" s="14" t="str">
        <f>+VLOOKUP(B1624,'[2]2023'!I$1906:Q$2004,7,0)</f>
        <v>20240930</v>
      </c>
      <c r="O1624" t="s">
        <v>1427</v>
      </c>
    </row>
    <row r="1625" spans="1:15" hidden="1" x14ac:dyDescent="0.2">
      <c r="A1625" s="11">
        <v>45513</v>
      </c>
      <c r="B1625" s="1">
        <v>4225</v>
      </c>
      <c r="C1625" s="1" t="s">
        <v>1268</v>
      </c>
      <c r="D1625" s="1" t="s">
        <v>1343</v>
      </c>
      <c r="E1625" s="5">
        <v>-119066</v>
      </c>
      <c r="F1625" s="8" t="s">
        <v>145</v>
      </c>
      <c r="G1625" s="5">
        <v>-9525</v>
      </c>
      <c r="H1625" s="5">
        <f t="shared" si="101"/>
        <v>-128591</v>
      </c>
      <c r="I1625" s="1" t="s">
        <v>251</v>
      </c>
      <c r="J1625" s="1" t="s">
        <v>745</v>
      </c>
      <c r="K1625" s="20">
        <f t="shared" si="99"/>
        <v>45543</v>
      </c>
      <c r="L1625" s="16">
        <f>+VLOOKUP(B1625,'[2]2023'!I$1819:Q$1905,9,0)</f>
        <v>-128591</v>
      </c>
      <c r="M1625" s="16">
        <f t="shared" si="100"/>
        <v>0</v>
      </c>
      <c r="N1625" s="14" t="str">
        <f>+VLOOKUP(B1625,'[2]2023'!I$1819:Q$1905,7,0)</f>
        <v>20240809</v>
      </c>
      <c r="O1625" t="s">
        <v>1409</v>
      </c>
    </row>
    <row r="1626" spans="1:15" hidden="1" x14ac:dyDescent="0.2">
      <c r="A1626" s="11">
        <v>45514</v>
      </c>
      <c r="B1626" s="1">
        <v>6989</v>
      </c>
      <c r="C1626" s="1" t="s">
        <v>1274</v>
      </c>
      <c r="D1626" s="1" t="s">
        <v>1304</v>
      </c>
      <c r="E1626" s="5">
        <v>-101425</v>
      </c>
      <c r="F1626" s="28">
        <v>0.1</v>
      </c>
      <c r="G1626" s="5">
        <v>-10143</v>
      </c>
      <c r="H1626" s="5">
        <f t="shared" si="101"/>
        <v>-111568</v>
      </c>
      <c r="I1626" s="1" t="s">
        <v>593</v>
      </c>
      <c r="J1626" s="1" t="s">
        <v>162</v>
      </c>
      <c r="K1626" s="20">
        <f t="shared" si="99"/>
        <v>45544</v>
      </c>
      <c r="L1626" s="16">
        <f>+VLOOKUP(B1626,'[2]2023'!I$1819:Q$1905,9,0)</f>
        <v>-111568</v>
      </c>
      <c r="M1626" s="16">
        <f t="shared" si="100"/>
        <v>0</v>
      </c>
      <c r="N1626" s="14" t="str">
        <f>+VLOOKUP(B1626,'[2]2023'!I$1819:Q$1905,7,0)</f>
        <v>20240809</v>
      </c>
      <c r="O1626" t="s">
        <v>1409</v>
      </c>
    </row>
    <row r="1627" spans="1:15" hidden="1" x14ac:dyDescent="0.2">
      <c r="A1627" s="11">
        <v>45514</v>
      </c>
      <c r="B1627" s="1">
        <v>7314</v>
      </c>
      <c r="C1627" s="1" t="s">
        <v>1274</v>
      </c>
      <c r="D1627" s="1" t="s">
        <v>1400</v>
      </c>
      <c r="E1627" s="5">
        <v>-1838084</v>
      </c>
      <c r="F1627" s="8" t="s">
        <v>145</v>
      </c>
      <c r="G1627" s="5">
        <v>-147047</v>
      </c>
      <c r="H1627" s="5">
        <f t="shared" si="101"/>
        <v>-1985131</v>
      </c>
      <c r="I1627" s="1" t="s">
        <v>593</v>
      </c>
      <c r="J1627" s="1" t="s">
        <v>162</v>
      </c>
      <c r="K1627" s="20">
        <f t="shared" si="99"/>
        <v>45544</v>
      </c>
      <c r="L1627" s="16">
        <f>+VLOOKUP(B1627,'[2]2023'!I$1819:Q$1905,9,0)</f>
        <v>-1985131</v>
      </c>
      <c r="M1627" s="16">
        <f t="shared" si="100"/>
        <v>0</v>
      </c>
      <c r="N1627" s="14" t="str">
        <f>+VLOOKUP(B1627,'[2]2023'!I$1819:Q$1905,7,0)</f>
        <v>20240809</v>
      </c>
      <c r="O1627" t="s">
        <v>1409</v>
      </c>
    </row>
    <row r="1628" spans="1:15" hidden="1" x14ac:dyDescent="0.2">
      <c r="A1628" s="11">
        <v>45514</v>
      </c>
      <c r="B1628" s="1">
        <v>7948</v>
      </c>
      <c r="C1628" s="1" t="s">
        <v>1272</v>
      </c>
      <c r="D1628" s="1" t="s">
        <v>1304</v>
      </c>
      <c r="E1628" s="5">
        <v>-60419</v>
      </c>
      <c r="F1628" s="28">
        <v>0.1</v>
      </c>
      <c r="G1628" s="5">
        <v>-6042</v>
      </c>
      <c r="H1628" s="5">
        <f t="shared" si="101"/>
        <v>-66461</v>
      </c>
      <c r="I1628" s="1" t="s">
        <v>437</v>
      </c>
      <c r="J1628" s="1" t="s">
        <v>456</v>
      </c>
      <c r="K1628" s="20">
        <f t="shared" si="99"/>
        <v>45544</v>
      </c>
      <c r="L1628" s="16">
        <f>+VLOOKUP(B1628,'[2]2023'!I$1819:Q$1905,9,0)</f>
        <v>-66461</v>
      </c>
      <c r="M1628" s="16">
        <f t="shared" si="100"/>
        <v>0</v>
      </c>
      <c r="N1628" s="14" t="str">
        <f>+VLOOKUP(B1628,'[2]2023'!I$1819:Q$1905,7,0)</f>
        <v>20240809</v>
      </c>
      <c r="O1628" t="s">
        <v>1409</v>
      </c>
    </row>
    <row r="1629" spans="1:15" hidden="1" x14ac:dyDescent="0.2">
      <c r="A1629" s="11">
        <v>45514</v>
      </c>
      <c r="B1629" s="1">
        <v>8364</v>
      </c>
      <c r="C1629" s="1" t="s">
        <v>1272</v>
      </c>
      <c r="D1629" s="1" t="s">
        <v>1343</v>
      </c>
      <c r="E1629" s="5">
        <v>-201396</v>
      </c>
      <c r="F1629" s="8" t="s">
        <v>145</v>
      </c>
      <c r="G1629" s="5">
        <v>-16112</v>
      </c>
      <c r="H1629" s="5">
        <f t="shared" si="101"/>
        <v>-217508</v>
      </c>
      <c r="I1629" s="1" t="s">
        <v>437</v>
      </c>
      <c r="J1629" s="1" t="s">
        <v>456</v>
      </c>
      <c r="K1629" s="20">
        <f t="shared" si="99"/>
        <v>45544</v>
      </c>
      <c r="L1629" s="16">
        <f>+VLOOKUP(B1629,'[2]2023'!I$1819:Q$1905,9,0)</f>
        <v>-217508</v>
      </c>
      <c r="M1629" s="16">
        <f t="shared" si="100"/>
        <v>0</v>
      </c>
      <c r="N1629" s="14" t="str">
        <f>+VLOOKUP(B1629,'[2]2023'!I$1819:Q$1905,7,0)</f>
        <v>20240809</v>
      </c>
      <c r="O1629" t="s">
        <v>1409</v>
      </c>
    </row>
    <row r="1630" spans="1:15" hidden="1" x14ac:dyDescent="0.2">
      <c r="A1630" s="11">
        <v>45514</v>
      </c>
      <c r="B1630" s="1">
        <v>41449</v>
      </c>
      <c r="C1630" s="1" t="s">
        <v>1262</v>
      </c>
      <c r="D1630" s="1" t="s">
        <v>437</v>
      </c>
      <c r="E1630" s="5">
        <v>555290</v>
      </c>
      <c r="F1630" s="8" t="s">
        <v>145</v>
      </c>
      <c r="G1630" s="5">
        <v>44423</v>
      </c>
      <c r="H1630" s="5">
        <f t="shared" si="101"/>
        <v>599713</v>
      </c>
      <c r="I1630" s="1" t="s">
        <v>437</v>
      </c>
      <c r="J1630" s="1" t="s">
        <v>456</v>
      </c>
      <c r="K1630" s="20">
        <f t="shared" si="99"/>
        <v>45544</v>
      </c>
      <c r="L1630" s="16">
        <f>+VLOOKUP(B1630,'[2]2023'!I$1906:Q$2004,9,0)</f>
        <v>599713</v>
      </c>
      <c r="M1630" s="16">
        <f t="shared" si="100"/>
        <v>0</v>
      </c>
      <c r="N1630" s="14" t="str">
        <f>+VLOOKUP(B1630,'[2]2023'!I$1906:Q$2004,7,0)</f>
        <v>20240930</v>
      </c>
      <c r="O1630" t="s">
        <v>1427</v>
      </c>
    </row>
    <row r="1631" spans="1:15" hidden="1" x14ac:dyDescent="0.2">
      <c r="A1631" s="11">
        <v>45514</v>
      </c>
      <c r="B1631" s="1">
        <v>41472</v>
      </c>
      <c r="C1631" s="1" t="s">
        <v>1262</v>
      </c>
      <c r="D1631" s="1" t="s">
        <v>974</v>
      </c>
      <c r="E1631" s="5">
        <v>555290</v>
      </c>
      <c r="F1631" s="8" t="s">
        <v>145</v>
      </c>
      <c r="G1631" s="5">
        <v>44423</v>
      </c>
      <c r="H1631" s="5">
        <f t="shared" si="101"/>
        <v>599713</v>
      </c>
      <c r="I1631" s="1" t="s">
        <v>748</v>
      </c>
      <c r="J1631" s="1" t="s">
        <v>134</v>
      </c>
      <c r="K1631" s="20">
        <f t="shared" si="99"/>
        <v>45544</v>
      </c>
      <c r="L1631" s="16">
        <f>+VLOOKUP(B1631,'[2]2023'!I$1906:Q$2004,9,0)</f>
        <v>599713</v>
      </c>
      <c r="M1631" s="16">
        <f t="shared" si="100"/>
        <v>0</v>
      </c>
      <c r="N1631" s="14" t="str">
        <f>+VLOOKUP(B1631,'[2]2023'!I$1906:Q$2004,7,0)</f>
        <v>20240930</v>
      </c>
      <c r="O1631" t="s">
        <v>1427</v>
      </c>
    </row>
    <row r="1632" spans="1:15" hidden="1" x14ac:dyDescent="0.2">
      <c r="A1632" s="11">
        <v>45515</v>
      </c>
      <c r="B1632" s="1">
        <v>5229</v>
      </c>
      <c r="C1632" s="1" t="s">
        <v>1267</v>
      </c>
      <c r="D1632" s="1" t="s">
        <v>1304</v>
      </c>
      <c r="E1632" s="5">
        <v>-16659</v>
      </c>
      <c r="F1632" s="28">
        <v>0.1</v>
      </c>
      <c r="G1632" s="5">
        <v>-1666</v>
      </c>
      <c r="H1632" s="5">
        <f t="shared" si="101"/>
        <v>-18325</v>
      </c>
      <c r="I1632" s="1" t="s">
        <v>302</v>
      </c>
      <c r="J1632" s="1" t="s">
        <v>375</v>
      </c>
      <c r="K1632" s="20">
        <f t="shared" si="99"/>
        <v>45545</v>
      </c>
      <c r="L1632" s="16">
        <f>+VLOOKUP(B1632,'[2]2023'!I$1819:Q$1905,9,0)</f>
        <v>-18325</v>
      </c>
      <c r="M1632" s="16">
        <f t="shared" si="100"/>
        <v>0</v>
      </c>
      <c r="N1632" s="14" t="str">
        <f>+VLOOKUP(B1632,'[2]2023'!I$1819:Q$1905,7,0)</f>
        <v>20240809</v>
      </c>
      <c r="O1632" t="s">
        <v>1409</v>
      </c>
    </row>
    <row r="1633" spans="1:15" hidden="1" x14ac:dyDescent="0.2">
      <c r="A1633" s="11">
        <v>45516</v>
      </c>
      <c r="B1633" s="1">
        <v>5026</v>
      </c>
      <c r="C1633" s="1" t="s">
        <v>1317</v>
      </c>
      <c r="D1633" s="1" t="s">
        <v>1304</v>
      </c>
      <c r="E1633" s="5">
        <v>-24699</v>
      </c>
      <c r="F1633" s="28">
        <v>0.1</v>
      </c>
      <c r="G1633" s="5">
        <v>-2470</v>
      </c>
      <c r="H1633" s="5">
        <f t="shared" si="101"/>
        <v>-27169</v>
      </c>
      <c r="I1633" s="1" t="s">
        <v>1311</v>
      </c>
      <c r="J1633" s="1" t="s">
        <v>1316</v>
      </c>
      <c r="K1633" s="20">
        <f t="shared" si="99"/>
        <v>45546</v>
      </c>
      <c r="L1633" s="16">
        <f>+VLOOKUP(B1633,'[2]2023'!I$1819:Q$1905,9,0)</f>
        <v>-27169</v>
      </c>
      <c r="M1633" s="16">
        <f t="shared" si="100"/>
        <v>0</v>
      </c>
      <c r="N1633" s="14" t="str">
        <f>+VLOOKUP(B1633,'[2]2023'!I$1819:Q$1905,7,0)</f>
        <v>20240809</v>
      </c>
      <c r="O1633" t="s">
        <v>1409</v>
      </c>
    </row>
    <row r="1634" spans="1:15" hidden="1" x14ac:dyDescent="0.2">
      <c r="A1634" s="11">
        <v>45516</v>
      </c>
      <c r="B1634" s="1">
        <v>6196</v>
      </c>
      <c r="C1634" s="1" t="s">
        <v>1302</v>
      </c>
      <c r="D1634" s="1" t="s">
        <v>1400</v>
      </c>
      <c r="E1634" s="5">
        <v>-1500000</v>
      </c>
      <c r="F1634" s="8" t="s">
        <v>145</v>
      </c>
      <c r="G1634" s="5">
        <v>-120000</v>
      </c>
      <c r="H1634" s="5">
        <f t="shared" si="101"/>
        <v>-1620000</v>
      </c>
      <c r="I1634" s="1" t="s">
        <v>974</v>
      </c>
      <c r="J1634" s="1" t="s">
        <v>747</v>
      </c>
      <c r="K1634" s="20">
        <f t="shared" si="99"/>
        <v>45546</v>
      </c>
      <c r="L1634" s="16">
        <f>+VLOOKUP(B1634,'[2]2023'!I$1819:Q$1905,9,0)</f>
        <v>-1620000</v>
      </c>
      <c r="M1634" s="16">
        <f t="shared" si="100"/>
        <v>0</v>
      </c>
      <c r="N1634" s="14" t="str">
        <f>+VLOOKUP(B1634,'[2]2023'!I$1819:Q$1905,7,0)</f>
        <v>20240809</v>
      </c>
      <c r="O1634" t="s">
        <v>1409</v>
      </c>
    </row>
    <row r="1635" spans="1:15" hidden="1" x14ac:dyDescent="0.2">
      <c r="A1635" s="11">
        <v>45516</v>
      </c>
      <c r="B1635" s="1">
        <v>9413</v>
      </c>
      <c r="C1635" s="1" t="s">
        <v>1275</v>
      </c>
      <c r="D1635" s="1" t="s">
        <v>1304</v>
      </c>
      <c r="E1635" s="5">
        <v>-260085</v>
      </c>
      <c r="F1635" s="28">
        <v>0.1</v>
      </c>
      <c r="G1635" s="5">
        <v>-26009</v>
      </c>
      <c r="H1635" s="5">
        <f t="shared" si="101"/>
        <v>-286094</v>
      </c>
      <c r="I1635" s="1" t="s">
        <v>748</v>
      </c>
      <c r="J1635" s="1" t="s">
        <v>134</v>
      </c>
      <c r="K1635" s="20">
        <f t="shared" si="99"/>
        <v>45546</v>
      </c>
      <c r="L1635" s="16">
        <f>+VLOOKUP(B1635,'[2]2023'!I$1819:Q$1905,9,0)</f>
        <v>-286094</v>
      </c>
      <c r="M1635" s="16">
        <f t="shared" si="100"/>
        <v>0</v>
      </c>
      <c r="N1635" s="14" t="str">
        <f>+VLOOKUP(B1635,'[2]2023'!I$1819:Q$1905,7,0)</f>
        <v>20240809</v>
      </c>
      <c r="O1635" t="s">
        <v>1409</v>
      </c>
    </row>
    <row r="1636" spans="1:15" hidden="1" x14ac:dyDescent="0.2">
      <c r="A1636" s="11">
        <v>45516</v>
      </c>
      <c r="B1636" s="1">
        <v>9761</v>
      </c>
      <c r="C1636" s="1" t="s">
        <v>1275</v>
      </c>
      <c r="D1636" s="1" t="s">
        <v>1343</v>
      </c>
      <c r="E1636" s="5">
        <v>-866950</v>
      </c>
      <c r="F1636" s="8" t="s">
        <v>145</v>
      </c>
      <c r="G1636" s="5">
        <v>-69356</v>
      </c>
      <c r="H1636" s="5">
        <f t="shared" si="101"/>
        <v>-936306</v>
      </c>
      <c r="I1636" s="1" t="s">
        <v>748</v>
      </c>
      <c r="J1636" s="1" t="s">
        <v>134</v>
      </c>
      <c r="K1636" s="20">
        <f t="shared" si="99"/>
        <v>45546</v>
      </c>
      <c r="L1636" s="16">
        <f>+VLOOKUP(B1636,'[2]2023'!I$1819:Q$1905,9,0)</f>
        <v>-936306</v>
      </c>
      <c r="M1636" s="16">
        <f t="shared" si="100"/>
        <v>0</v>
      </c>
      <c r="N1636" s="14" t="str">
        <f>+VLOOKUP(B1636,'[2]2023'!I$1819:Q$1905,7,0)</f>
        <v>20240809</v>
      </c>
      <c r="O1636" t="s">
        <v>1409</v>
      </c>
    </row>
    <row r="1637" spans="1:15" hidden="1" x14ac:dyDescent="0.2">
      <c r="A1637" s="11">
        <v>45516</v>
      </c>
      <c r="B1637" s="1">
        <v>41506</v>
      </c>
      <c r="C1637" s="1" t="s">
        <v>1262</v>
      </c>
      <c r="D1637" s="1" t="s">
        <v>1401</v>
      </c>
      <c r="E1637" s="5">
        <v>1110580</v>
      </c>
      <c r="F1637" s="8" t="s">
        <v>145</v>
      </c>
      <c r="G1637" s="5">
        <v>88846</v>
      </c>
      <c r="H1637" s="5">
        <f t="shared" si="101"/>
        <v>1199426</v>
      </c>
      <c r="I1637" s="1" t="s">
        <v>1264</v>
      </c>
      <c r="J1637" s="1" t="s">
        <v>1159</v>
      </c>
      <c r="K1637" s="20">
        <f t="shared" si="99"/>
        <v>45546</v>
      </c>
      <c r="L1637" s="16">
        <f>+VLOOKUP(B1637,'[2]2023'!I$2005:Q$2098,9,0)</f>
        <v>1199426</v>
      </c>
      <c r="M1637" s="16">
        <f t="shared" si="100"/>
        <v>0</v>
      </c>
      <c r="N1637" s="14" t="str">
        <f>+VLOOKUP(B1637,'[2]2023'!I$2005:Q$2098,7,0)</f>
        <v>20241010</v>
      </c>
      <c r="O1637" t="s">
        <v>1429</v>
      </c>
    </row>
    <row r="1638" spans="1:15" hidden="1" x14ac:dyDescent="0.2">
      <c r="A1638" s="11">
        <v>45516</v>
      </c>
      <c r="B1638" s="1">
        <v>41531</v>
      </c>
      <c r="C1638" s="1" t="s">
        <v>1262</v>
      </c>
      <c r="D1638" s="1" t="s">
        <v>394</v>
      </c>
      <c r="E1638" s="5">
        <v>666348</v>
      </c>
      <c r="F1638" s="8" t="s">
        <v>145</v>
      </c>
      <c r="G1638" s="5">
        <v>53308</v>
      </c>
      <c r="H1638" s="5">
        <f t="shared" si="101"/>
        <v>719656</v>
      </c>
      <c r="I1638" s="1" t="s">
        <v>394</v>
      </c>
      <c r="J1638" s="1" t="s">
        <v>472</v>
      </c>
      <c r="K1638" s="20">
        <f t="shared" si="99"/>
        <v>45546</v>
      </c>
      <c r="L1638" s="16">
        <f>+VLOOKUP(B1638,'[2]2023'!I$2005:Q$2098,9,0)</f>
        <v>719656</v>
      </c>
      <c r="M1638" s="16">
        <f t="shared" si="100"/>
        <v>0</v>
      </c>
      <c r="N1638" s="14" t="str">
        <f>+VLOOKUP(B1638,'[2]2023'!I$2005:Q$2098,7,0)</f>
        <v>20241010</v>
      </c>
      <c r="O1638" t="s">
        <v>1429</v>
      </c>
    </row>
    <row r="1639" spans="1:15" hidden="1" x14ac:dyDescent="0.2">
      <c r="A1639" s="11">
        <v>45516</v>
      </c>
      <c r="B1639" s="1">
        <v>41532</v>
      </c>
      <c r="C1639" s="1" t="s">
        <v>1262</v>
      </c>
      <c r="D1639" s="1" t="s">
        <v>393</v>
      </c>
      <c r="E1639" s="5">
        <v>2858040</v>
      </c>
      <c r="F1639" s="8" t="s">
        <v>145</v>
      </c>
      <c r="G1639" s="5">
        <v>228643</v>
      </c>
      <c r="H1639" s="5">
        <f t="shared" si="101"/>
        <v>3086683</v>
      </c>
      <c r="I1639" s="1" t="s">
        <v>393</v>
      </c>
      <c r="J1639" s="1" t="s">
        <v>677</v>
      </c>
      <c r="K1639" s="20">
        <f t="shared" si="99"/>
        <v>45546</v>
      </c>
      <c r="L1639" s="16">
        <f>+VLOOKUP(B1639,'[2]2023'!I$1906:Q$2004,9,0)</f>
        <v>3086683</v>
      </c>
      <c r="M1639" s="16">
        <f t="shared" si="100"/>
        <v>0</v>
      </c>
      <c r="N1639" s="14" t="str">
        <f>+VLOOKUP(B1639,'[2]2023'!I$1906:Q$2004,7,0)</f>
        <v>20240930</v>
      </c>
      <c r="O1639" t="s">
        <v>1427</v>
      </c>
    </row>
    <row r="1640" spans="1:15" hidden="1" x14ac:dyDescent="0.2">
      <c r="A1640" s="11">
        <v>45516</v>
      </c>
      <c r="B1640" s="1">
        <v>41533</v>
      </c>
      <c r="C1640" s="1" t="s">
        <v>1262</v>
      </c>
      <c r="D1640" s="1" t="s">
        <v>593</v>
      </c>
      <c r="E1640" s="5">
        <v>7895690</v>
      </c>
      <c r="F1640" s="8" t="s">
        <v>145</v>
      </c>
      <c r="G1640" s="5">
        <v>631655</v>
      </c>
      <c r="H1640" s="5">
        <f t="shared" si="101"/>
        <v>8527345</v>
      </c>
      <c r="I1640" s="1" t="s">
        <v>593</v>
      </c>
      <c r="J1640" s="1" t="s">
        <v>162</v>
      </c>
      <c r="K1640" s="20">
        <f t="shared" si="99"/>
        <v>45546</v>
      </c>
      <c r="L1640" s="16">
        <f>+VLOOKUP(B1640,'[2]2023'!I$2005:Q$2098,9,0)</f>
        <v>8527345</v>
      </c>
      <c r="M1640" s="16">
        <f t="shared" si="100"/>
        <v>0</v>
      </c>
      <c r="N1640" s="14" t="str">
        <f>+VLOOKUP(B1640,'[2]2023'!I$2005:Q$2098,7,0)</f>
        <v>20241010</v>
      </c>
      <c r="O1640" t="s">
        <v>1429</v>
      </c>
    </row>
    <row r="1641" spans="1:15" hidden="1" x14ac:dyDescent="0.2">
      <c r="A1641" s="11">
        <v>45517</v>
      </c>
      <c r="B1641" s="1">
        <v>5478</v>
      </c>
      <c r="C1641" s="1" t="s">
        <v>1267</v>
      </c>
      <c r="D1641" s="1" t="s">
        <v>1343</v>
      </c>
      <c r="E1641" s="5">
        <v>-55529</v>
      </c>
      <c r="F1641" s="8" t="s">
        <v>145</v>
      </c>
      <c r="G1641" s="5">
        <v>-4442</v>
      </c>
      <c r="H1641" s="5">
        <f t="shared" si="101"/>
        <v>-59971</v>
      </c>
      <c r="I1641" s="1" t="s">
        <v>302</v>
      </c>
      <c r="J1641" s="1" t="s">
        <v>375</v>
      </c>
      <c r="K1641" s="20">
        <f t="shared" si="99"/>
        <v>45547</v>
      </c>
      <c r="L1641" s="16">
        <f>+VLOOKUP(B1641,'[2]2023'!I$1819:Q$1905,9,0)</f>
        <v>-59971</v>
      </c>
      <c r="M1641" s="16">
        <f t="shared" si="100"/>
        <v>0</v>
      </c>
      <c r="N1641" s="14" t="str">
        <f>+VLOOKUP(B1641,'[2]2023'!I$1819:Q$1905,7,0)</f>
        <v>20240809</v>
      </c>
      <c r="O1641" t="s">
        <v>1409</v>
      </c>
    </row>
    <row r="1642" spans="1:15" hidden="1" x14ac:dyDescent="0.2">
      <c r="A1642" s="11">
        <v>45517</v>
      </c>
      <c r="B1642" s="1">
        <v>5995</v>
      </c>
      <c r="C1642" s="1" t="s">
        <v>1270</v>
      </c>
      <c r="D1642" s="1" t="s">
        <v>1402</v>
      </c>
      <c r="E1642" s="5">
        <v>-1851268</v>
      </c>
      <c r="F1642" s="8" t="s">
        <v>145</v>
      </c>
      <c r="G1642" s="5">
        <v>-148101</v>
      </c>
      <c r="H1642" s="5">
        <f t="shared" si="101"/>
        <v>-1999369</v>
      </c>
      <c r="I1642" s="1" t="s">
        <v>393</v>
      </c>
      <c r="J1642" s="1" t="s">
        <v>677</v>
      </c>
      <c r="K1642" s="20">
        <f t="shared" si="99"/>
        <v>45547</v>
      </c>
      <c r="L1642" s="16">
        <f>+VLOOKUP(B1642,'[2]2023'!I$1819:Q$1905,9,0)</f>
        <v>-1999369</v>
      </c>
      <c r="M1642" s="16">
        <f t="shared" si="100"/>
        <v>0</v>
      </c>
      <c r="N1642" s="14" t="str">
        <f>+VLOOKUP(B1642,'[2]2023'!I$1819:Q$1905,7,0)</f>
        <v>20240809</v>
      </c>
      <c r="O1642" t="s">
        <v>1409</v>
      </c>
    </row>
    <row r="1643" spans="1:15" hidden="1" x14ac:dyDescent="0.2">
      <c r="A1643" s="11">
        <v>45517</v>
      </c>
      <c r="B1643" s="1">
        <v>6892</v>
      </c>
      <c r="C1643" s="1" t="s">
        <v>1266</v>
      </c>
      <c r="D1643" s="1" t="s">
        <v>1304</v>
      </c>
      <c r="E1643" s="5">
        <v>-108849</v>
      </c>
      <c r="F1643" s="28">
        <v>0.1</v>
      </c>
      <c r="G1643" s="5">
        <v>-10885</v>
      </c>
      <c r="H1643" s="5">
        <f t="shared" si="101"/>
        <v>-119734</v>
      </c>
      <c r="I1643" s="1" t="s">
        <v>394</v>
      </c>
      <c r="J1643" s="1" t="s">
        <v>472</v>
      </c>
      <c r="K1643" s="20">
        <f t="shared" si="99"/>
        <v>45547</v>
      </c>
      <c r="L1643" s="16">
        <f>+VLOOKUP(B1643,'[2]2023'!I$1819:Q$1905,9,0)</f>
        <v>-119734</v>
      </c>
      <c r="M1643" s="16">
        <f t="shared" si="100"/>
        <v>0</v>
      </c>
      <c r="N1643" s="14" t="str">
        <f>+VLOOKUP(B1643,'[2]2023'!I$1819:Q$1905,7,0)</f>
        <v>20240809</v>
      </c>
      <c r="O1643" t="s">
        <v>1409</v>
      </c>
    </row>
    <row r="1644" spans="1:15" hidden="1" x14ac:dyDescent="0.2">
      <c r="A1644" s="11">
        <v>45517</v>
      </c>
      <c r="B1644" s="1">
        <v>41537</v>
      </c>
      <c r="C1644" s="1" t="s">
        <v>1262</v>
      </c>
      <c r="D1644" s="1" t="s">
        <v>996</v>
      </c>
      <c r="E1644" s="5">
        <v>3451860</v>
      </c>
      <c r="F1644" s="8" t="s">
        <v>145</v>
      </c>
      <c r="G1644" s="5">
        <v>276149</v>
      </c>
      <c r="H1644" s="5">
        <f t="shared" si="101"/>
        <v>3728009</v>
      </c>
      <c r="I1644" s="1" t="s">
        <v>748</v>
      </c>
      <c r="J1644" s="1" t="s">
        <v>134</v>
      </c>
      <c r="K1644" s="20">
        <f t="shared" si="99"/>
        <v>45547</v>
      </c>
      <c r="L1644" s="16">
        <f>+VLOOKUP(B1644,'[2]2023'!I$1906:Q$2004,9,0)</f>
        <v>3728009</v>
      </c>
      <c r="M1644" s="16">
        <f t="shared" si="100"/>
        <v>0</v>
      </c>
      <c r="N1644" s="14" t="str">
        <f>+VLOOKUP(B1644,'[2]2023'!I$1906:Q$2004,7,0)</f>
        <v>20240930</v>
      </c>
      <c r="O1644" t="s">
        <v>1427</v>
      </c>
    </row>
    <row r="1645" spans="1:15" hidden="1" x14ac:dyDescent="0.2">
      <c r="A1645" s="11">
        <v>45518</v>
      </c>
      <c r="B1645" s="1">
        <v>4550</v>
      </c>
      <c r="C1645" s="1" t="s">
        <v>1268</v>
      </c>
      <c r="D1645" s="1" t="s">
        <v>1304</v>
      </c>
      <c r="E1645" s="5">
        <v>-35720</v>
      </c>
      <c r="F1645" s="28">
        <v>0.1</v>
      </c>
      <c r="G1645" s="5">
        <v>-3572</v>
      </c>
      <c r="H1645" s="5">
        <f t="shared" si="101"/>
        <v>-39292</v>
      </c>
      <c r="I1645" s="1" t="s">
        <v>251</v>
      </c>
      <c r="J1645" s="1" t="s">
        <v>745</v>
      </c>
      <c r="K1645" s="20">
        <f t="shared" si="99"/>
        <v>45548</v>
      </c>
      <c r="L1645" s="16">
        <f>+VLOOKUP(B1645,'[2]2023'!I$1819:Q$1905,9,0)</f>
        <v>-39292</v>
      </c>
      <c r="M1645" s="16">
        <f t="shared" si="100"/>
        <v>0</v>
      </c>
      <c r="N1645" s="14" t="str">
        <f>+VLOOKUP(B1645,'[2]2023'!I$1819:Q$1905,7,0)</f>
        <v>20240809</v>
      </c>
      <c r="O1645" t="s">
        <v>1409</v>
      </c>
    </row>
    <row r="1646" spans="1:15" hidden="1" x14ac:dyDescent="0.2">
      <c r="A1646" s="11">
        <v>45518</v>
      </c>
      <c r="B1646" s="1">
        <v>6004</v>
      </c>
      <c r="C1646" s="1" t="s">
        <v>1271</v>
      </c>
      <c r="D1646" s="1" t="s">
        <v>1304</v>
      </c>
      <c r="E1646" s="5">
        <v>-59841</v>
      </c>
      <c r="F1646" s="28">
        <v>0.1</v>
      </c>
      <c r="G1646" s="5">
        <v>-5984</v>
      </c>
      <c r="H1646" s="5">
        <f t="shared" si="101"/>
        <v>-65825</v>
      </c>
      <c r="I1646" s="1" t="s">
        <v>207</v>
      </c>
      <c r="J1646" s="1" t="s">
        <v>706</v>
      </c>
      <c r="K1646" s="20">
        <f t="shared" si="99"/>
        <v>45548</v>
      </c>
      <c r="L1646" s="16">
        <f>+VLOOKUP(B1646,'[2]2023'!I$1819:Q$1905,9,0)</f>
        <v>-65825</v>
      </c>
      <c r="M1646" s="16">
        <f t="shared" si="100"/>
        <v>0</v>
      </c>
      <c r="N1646" s="14" t="str">
        <f>+VLOOKUP(B1646,'[2]2023'!I$1819:Q$1905,7,0)</f>
        <v>20240809</v>
      </c>
      <c r="O1646" t="s">
        <v>1409</v>
      </c>
    </row>
    <row r="1647" spans="1:15" hidden="1" x14ac:dyDescent="0.2">
      <c r="A1647" s="11">
        <v>45518</v>
      </c>
      <c r="B1647" s="1">
        <v>6168</v>
      </c>
      <c r="C1647" s="1" t="s">
        <v>1270</v>
      </c>
      <c r="D1647" s="1" t="s">
        <v>1304</v>
      </c>
      <c r="E1647" s="5">
        <v>-105380</v>
      </c>
      <c r="F1647" s="28">
        <v>0.1</v>
      </c>
      <c r="G1647" s="5">
        <v>-10538</v>
      </c>
      <c r="H1647" s="5">
        <f t="shared" si="101"/>
        <v>-115918</v>
      </c>
      <c r="I1647" s="1" t="s">
        <v>393</v>
      </c>
      <c r="J1647" s="1" t="s">
        <v>677</v>
      </c>
      <c r="K1647" s="20">
        <f t="shared" si="99"/>
        <v>45548</v>
      </c>
      <c r="L1647" s="16">
        <f>+VLOOKUP(B1647,'[2]2023'!I$1819:Q$1905,9,0)</f>
        <v>-115918</v>
      </c>
      <c r="M1647" s="16">
        <f t="shared" si="100"/>
        <v>0</v>
      </c>
      <c r="N1647" s="14" t="str">
        <f>+VLOOKUP(B1647,'[2]2023'!I$1819:Q$1905,7,0)</f>
        <v>20240809</v>
      </c>
      <c r="O1647" t="s">
        <v>1409</v>
      </c>
    </row>
    <row r="1648" spans="1:15" hidden="1" x14ac:dyDescent="0.2">
      <c r="A1648" s="11">
        <v>45518</v>
      </c>
      <c r="B1648" s="1">
        <v>41614</v>
      </c>
      <c r="C1648" s="1" t="s">
        <v>1262</v>
      </c>
      <c r="D1648" s="1" t="s">
        <v>1311</v>
      </c>
      <c r="E1648" s="5">
        <v>893223</v>
      </c>
      <c r="F1648" s="8" t="s">
        <v>145</v>
      </c>
      <c r="G1648" s="5">
        <v>71458</v>
      </c>
      <c r="H1648" s="5">
        <f t="shared" si="101"/>
        <v>964681</v>
      </c>
      <c r="I1648" s="1" t="s">
        <v>1311</v>
      </c>
      <c r="J1648" s="1" t="s">
        <v>1316</v>
      </c>
      <c r="K1648" s="20">
        <f t="shared" si="99"/>
        <v>45548</v>
      </c>
      <c r="L1648" s="16">
        <f>+VLOOKUP(B1648,'[2]2023'!I$1906:Q$2004,9,0)</f>
        <v>964681</v>
      </c>
      <c r="M1648" s="16">
        <f t="shared" si="100"/>
        <v>0</v>
      </c>
      <c r="N1648" s="14" t="str">
        <f>+VLOOKUP(B1648,'[2]2023'!I$1906:Q$2004,7,0)</f>
        <v>20240930</v>
      </c>
      <c r="O1648" t="s">
        <v>1427</v>
      </c>
    </row>
    <row r="1649" spans="1:15" hidden="1" x14ac:dyDescent="0.2">
      <c r="A1649" s="11">
        <v>45518</v>
      </c>
      <c r="B1649" s="1">
        <v>41660</v>
      </c>
      <c r="C1649" s="1" t="s">
        <v>1262</v>
      </c>
      <c r="D1649" s="1" t="s">
        <v>727</v>
      </c>
      <c r="E1649" s="5">
        <v>555290</v>
      </c>
      <c r="F1649" s="8" t="s">
        <v>145</v>
      </c>
      <c r="G1649" s="5">
        <v>44423</v>
      </c>
      <c r="H1649" s="5">
        <f t="shared" si="101"/>
        <v>599713</v>
      </c>
      <c r="I1649" s="1" t="s">
        <v>727</v>
      </c>
      <c r="J1649" s="1" t="s">
        <v>243</v>
      </c>
      <c r="K1649" s="20">
        <f t="shared" si="99"/>
        <v>45548</v>
      </c>
      <c r="L1649" s="16">
        <f>+VLOOKUP(B1649,'[2]2023'!I$2005:Q$2098,9,0)</f>
        <v>599713</v>
      </c>
      <c r="M1649" s="16">
        <f t="shared" si="100"/>
        <v>0</v>
      </c>
      <c r="N1649" s="14" t="str">
        <f>+VLOOKUP(B1649,'[2]2023'!I$2005:Q$2098,7,0)</f>
        <v>20241010</v>
      </c>
      <c r="O1649" t="s">
        <v>1429</v>
      </c>
    </row>
    <row r="1650" spans="1:15" hidden="1" x14ac:dyDescent="0.2">
      <c r="A1650" s="11">
        <v>45519</v>
      </c>
      <c r="B1650" s="1">
        <v>5275</v>
      </c>
      <c r="C1650" s="1" t="s">
        <v>1317</v>
      </c>
      <c r="D1650" s="1" t="s">
        <v>1343</v>
      </c>
      <c r="E1650" s="5">
        <v>-82330</v>
      </c>
      <c r="F1650" s="8" t="s">
        <v>145</v>
      </c>
      <c r="G1650" s="5">
        <v>-6586</v>
      </c>
      <c r="H1650" s="5">
        <f t="shared" si="101"/>
        <v>-88916</v>
      </c>
      <c r="I1650" s="1" t="s">
        <v>1311</v>
      </c>
      <c r="J1650" s="1" t="s">
        <v>1316</v>
      </c>
      <c r="K1650" s="20">
        <f t="shared" si="99"/>
        <v>45549</v>
      </c>
      <c r="L1650" s="16">
        <f>+VLOOKUP(B1650,'[2]2023'!I$1819:Q$1905,9,0)</f>
        <v>-88916</v>
      </c>
      <c r="M1650" s="16">
        <f t="shared" si="100"/>
        <v>0</v>
      </c>
      <c r="N1650" s="14" t="str">
        <f>+VLOOKUP(B1650,'[2]2023'!I$1819:Q$1905,7,0)</f>
        <v>20240809</v>
      </c>
      <c r="O1650" t="s">
        <v>1409</v>
      </c>
    </row>
    <row r="1651" spans="1:15" hidden="1" x14ac:dyDescent="0.2">
      <c r="A1651" s="11">
        <v>45519</v>
      </c>
      <c r="B1651" s="1">
        <v>42730</v>
      </c>
      <c r="C1651" s="1" t="s">
        <v>1262</v>
      </c>
      <c r="D1651" s="1" t="s">
        <v>1403</v>
      </c>
      <c r="E1651" s="5">
        <v>2837265</v>
      </c>
      <c r="F1651" s="8" t="s">
        <v>145</v>
      </c>
      <c r="G1651" s="5">
        <v>226981</v>
      </c>
      <c r="H1651" s="5">
        <f t="shared" si="101"/>
        <v>3064246</v>
      </c>
      <c r="I1651" s="1" t="s">
        <v>302</v>
      </c>
      <c r="J1651" s="1" t="s">
        <v>375</v>
      </c>
      <c r="K1651" s="20">
        <f t="shared" si="99"/>
        <v>45549</v>
      </c>
      <c r="L1651" s="16">
        <f>+VLOOKUP(B1651,'[2]2023'!I$2005:Q$2098,9,0)</f>
        <v>3064246</v>
      </c>
      <c r="M1651" s="16">
        <f t="shared" si="100"/>
        <v>0</v>
      </c>
      <c r="N1651" s="14" t="str">
        <f>+VLOOKUP(B1651,'[2]2023'!I$2005:Q$2098,7,0)</f>
        <v>20241010</v>
      </c>
      <c r="O1651" t="s">
        <v>1429</v>
      </c>
    </row>
    <row r="1652" spans="1:15" hidden="1" x14ac:dyDescent="0.2">
      <c r="A1652" s="11">
        <v>45520</v>
      </c>
      <c r="B1652" s="1">
        <v>6313</v>
      </c>
      <c r="C1652" s="1" t="s">
        <v>1271</v>
      </c>
      <c r="D1652" s="1" t="s">
        <v>1343</v>
      </c>
      <c r="E1652" s="5">
        <v>-199470</v>
      </c>
      <c r="F1652" s="8" t="s">
        <v>145</v>
      </c>
      <c r="G1652" s="5">
        <v>-15958</v>
      </c>
      <c r="H1652" s="5">
        <f t="shared" si="101"/>
        <v>-215428</v>
      </c>
      <c r="I1652" s="1" t="s">
        <v>207</v>
      </c>
      <c r="J1652" s="1" t="s">
        <v>706</v>
      </c>
      <c r="K1652" s="20">
        <f t="shared" si="99"/>
        <v>45550</v>
      </c>
      <c r="L1652" s="16">
        <f>+VLOOKUP(B1652,'[2]2023'!I$1819:Q$1905,9,0)</f>
        <v>-215428</v>
      </c>
      <c r="M1652" s="16">
        <f t="shared" si="100"/>
        <v>0</v>
      </c>
      <c r="N1652" s="14" t="str">
        <f>+VLOOKUP(B1652,'[2]2023'!I$1819:Q$1905,7,0)</f>
        <v>20240809</v>
      </c>
      <c r="O1652" t="s">
        <v>1409</v>
      </c>
    </row>
    <row r="1653" spans="1:15" hidden="1" x14ac:dyDescent="0.2">
      <c r="A1653" s="11">
        <v>45520</v>
      </c>
      <c r="B1653" s="1">
        <v>42771</v>
      </c>
      <c r="C1653" s="1" t="s">
        <v>1262</v>
      </c>
      <c r="D1653" s="1" t="s">
        <v>996</v>
      </c>
      <c r="E1653" s="5">
        <v>3392555</v>
      </c>
      <c r="F1653" s="8" t="s">
        <v>145</v>
      </c>
      <c r="G1653" s="5">
        <v>271404</v>
      </c>
      <c r="H1653" s="5">
        <f t="shared" si="101"/>
        <v>3663959</v>
      </c>
      <c r="I1653" s="1" t="s">
        <v>748</v>
      </c>
      <c r="J1653" s="1" t="s">
        <v>134</v>
      </c>
      <c r="K1653" s="20">
        <f t="shared" si="99"/>
        <v>45550</v>
      </c>
      <c r="L1653" s="16">
        <f>+VLOOKUP(B1653,'[2]2023'!I$2005:Q$2098,9,0)</f>
        <v>3663959</v>
      </c>
      <c r="M1653" s="16">
        <f t="shared" si="100"/>
        <v>0</v>
      </c>
      <c r="N1653" s="14" t="str">
        <f>+VLOOKUP(B1653,'[2]2023'!I$2005:Q$2098,7,0)</f>
        <v>20241010</v>
      </c>
      <c r="O1653" t="s">
        <v>1429</v>
      </c>
    </row>
    <row r="1654" spans="1:15" hidden="1" x14ac:dyDescent="0.2">
      <c r="A1654" s="11">
        <v>45521</v>
      </c>
      <c r="B1654" s="1">
        <v>1177</v>
      </c>
      <c r="C1654" s="1" t="s">
        <v>1261</v>
      </c>
      <c r="D1654" s="1" t="s">
        <v>1404</v>
      </c>
      <c r="E1654" s="5">
        <v>-1127036</v>
      </c>
      <c r="F1654" s="8" t="s">
        <v>145</v>
      </c>
      <c r="G1654" s="5">
        <v>-90163</v>
      </c>
      <c r="H1654" s="5">
        <f t="shared" si="101"/>
        <v>-1217199</v>
      </c>
      <c r="I1654" s="1" t="s">
        <v>748</v>
      </c>
      <c r="J1654" s="1" t="s">
        <v>134</v>
      </c>
      <c r="K1654" s="20">
        <f t="shared" si="99"/>
        <v>45551</v>
      </c>
      <c r="L1654" s="16">
        <f>+VLOOKUP(B1654,'[2]2023'!I$1819:Q$1905,9,0)</f>
        <v>-1217199</v>
      </c>
      <c r="M1654" s="16">
        <f t="shared" si="100"/>
        <v>0</v>
      </c>
      <c r="N1654" s="14" t="str">
        <f>+VLOOKUP(B1654,'[2]2023'!I$1819:Q$1905,7,0)</f>
        <v>20240809</v>
      </c>
      <c r="O1654" t="s">
        <v>1409</v>
      </c>
    </row>
    <row r="1655" spans="1:15" hidden="1" x14ac:dyDescent="0.2">
      <c r="A1655" s="11">
        <v>45521</v>
      </c>
      <c r="B1655" s="1">
        <v>1178</v>
      </c>
      <c r="C1655" s="1" t="s">
        <v>1261</v>
      </c>
      <c r="D1655" s="1" t="s">
        <v>1404</v>
      </c>
      <c r="E1655" s="5">
        <v>-471680</v>
      </c>
      <c r="F1655" s="8" t="s">
        <v>145</v>
      </c>
      <c r="G1655" s="5">
        <v>-37734</v>
      </c>
      <c r="H1655" s="5">
        <f t="shared" si="101"/>
        <v>-509414</v>
      </c>
      <c r="I1655" s="1" t="s">
        <v>394</v>
      </c>
      <c r="J1655" s="1" t="s">
        <v>472</v>
      </c>
      <c r="K1655" s="20">
        <f t="shared" si="99"/>
        <v>45551</v>
      </c>
      <c r="L1655" s="16">
        <f>+VLOOKUP(B1655,'[2]2023'!I$1819:Q$1905,9,0)</f>
        <v>-509414</v>
      </c>
      <c r="M1655" s="16">
        <f t="shared" si="100"/>
        <v>0</v>
      </c>
      <c r="N1655" s="14" t="str">
        <f>+VLOOKUP(B1655,'[2]2023'!I$1819:Q$1905,7,0)</f>
        <v>20240809</v>
      </c>
      <c r="O1655" t="s">
        <v>1409</v>
      </c>
    </row>
    <row r="1656" spans="1:15" hidden="1" x14ac:dyDescent="0.2">
      <c r="A1656" s="11">
        <v>45521</v>
      </c>
      <c r="B1656" s="1">
        <v>1180</v>
      </c>
      <c r="C1656" s="1" t="s">
        <v>1261</v>
      </c>
      <c r="D1656" s="1" t="s">
        <v>1404</v>
      </c>
      <c r="E1656" s="5">
        <v>-72188</v>
      </c>
      <c r="F1656" s="8" t="s">
        <v>145</v>
      </c>
      <c r="G1656" s="5">
        <v>-5775</v>
      </c>
      <c r="H1656" s="5">
        <f t="shared" si="101"/>
        <v>-77963</v>
      </c>
      <c r="I1656" s="1" t="s">
        <v>302</v>
      </c>
      <c r="J1656" s="1" t="s">
        <v>375</v>
      </c>
      <c r="K1656" s="20">
        <f t="shared" si="99"/>
        <v>45551</v>
      </c>
      <c r="L1656" s="16">
        <f>+VLOOKUP(B1656,'[2]2023'!I$1819:Q$1905,9,0)</f>
        <v>-77963</v>
      </c>
      <c r="M1656" s="16">
        <f t="shared" si="100"/>
        <v>0</v>
      </c>
      <c r="N1656" s="14" t="str">
        <f>+VLOOKUP(B1656,'[2]2023'!I$1819:Q$1905,7,0)</f>
        <v>20240809</v>
      </c>
      <c r="O1656" t="s">
        <v>1409</v>
      </c>
    </row>
    <row r="1657" spans="1:15" hidden="1" x14ac:dyDescent="0.2">
      <c r="A1657" s="11">
        <v>45521</v>
      </c>
      <c r="B1657" s="1">
        <v>1181</v>
      </c>
      <c r="C1657" s="1" t="s">
        <v>1261</v>
      </c>
      <c r="D1657" s="1" t="s">
        <v>1404</v>
      </c>
      <c r="E1657" s="5">
        <v>-259311</v>
      </c>
      <c r="F1657" s="8" t="s">
        <v>145</v>
      </c>
      <c r="G1657" s="5">
        <v>-20745</v>
      </c>
      <c r="H1657" s="5">
        <f t="shared" si="101"/>
        <v>-280056</v>
      </c>
      <c r="I1657" s="1" t="s">
        <v>207</v>
      </c>
      <c r="J1657" s="1" t="s">
        <v>706</v>
      </c>
      <c r="K1657" s="20">
        <f t="shared" si="99"/>
        <v>45551</v>
      </c>
      <c r="L1657" s="16">
        <f>+VLOOKUP(B1657,'[2]2023'!I$1819:Q$1905,9,0)</f>
        <v>-280056</v>
      </c>
      <c r="M1657" s="16">
        <f t="shared" si="100"/>
        <v>0</v>
      </c>
      <c r="N1657" s="14" t="str">
        <f>+VLOOKUP(B1657,'[2]2023'!I$1819:Q$1905,7,0)</f>
        <v>20240809</v>
      </c>
      <c r="O1657" t="s">
        <v>1409</v>
      </c>
    </row>
    <row r="1658" spans="1:15" hidden="1" x14ac:dyDescent="0.2">
      <c r="A1658" s="11">
        <v>45521</v>
      </c>
      <c r="B1658" s="1">
        <v>1182</v>
      </c>
      <c r="C1658" s="1" t="s">
        <v>1261</v>
      </c>
      <c r="D1658" s="1" t="s">
        <v>1404</v>
      </c>
      <c r="E1658" s="5">
        <v>-107029</v>
      </c>
      <c r="F1658" s="8" t="s">
        <v>145</v>
      </c>
      <c r="G1658" s="5">
        <v>-8562</v>
      </c>
      <c r="H1658" s="5">
        <f t="shared" si="101"/>
        <v>-115591</v>
      </c>
      <c r="I1658" s="1" t="s">
        <v>1311</v>
      </c>
      <c r="J1658" s="1" t="s">
        <v>1316</v>
      </c>
      <c r="K1658" s="20">
        <f t="shared" si="99"/>
        <v>45551</v>
      </c>
      <c r="L1658" s="16">
        <f>+VLOOKUP(B1658,'[2]2023'!I$1819:Q$1905,9,0)</f>
        <v>-115591</v>
      </c>
      <c r="M1658" s="16">
        <f t="shared" si="100"/>
        <v>0</v>
      </c>
      <c r="N1658" s="14" t="str">
        <f>+VLOOKUP(B1658,'[2]2023'!I$1819:Q$1905,7,0)</f>
        <v>20240809</v>
      </c>
      <c r="O1658" t="s">
        <v>1409</v>
      </c>
    </row>
    <row r="1659" spans="1:15" hidden="1" x14ac:dyDescent="0.2">
      <c r="A1659" s="11">
        <v>45521</v>
      </c>
      <c r="B1659" s="1">
        <v>1183</v>
      </c>
      <c r="C1659" s="1" t="s">
        <v>1261</v>
      </c>
      <c r="D1659" s="1" t="s">
        <v>1404</v>
      </c>
      <c r="E1659" s="5">
        <v>-261815</v>
      </c>
      <c r="F1659" s="8" t="s">
        <v>145</v>
      </c>
      <c r="G1659" s="5">
        <v>-20945</v>
      </c>
      <c r="H1659" s="5">
        <f t="shared" si="101"/>
        <v>-282760</v>
      </c>
      <c r="I1659" s="1" t="s">
        <v>437</v>
      </c>
      <c r="J1659" s="1" t="s">
        <v>456</v>
      </c>
      <c r="K1659" s="20">
        <f t="shared" si="99"/>
        <v>45551</v>
      </c>
      <c r="L1659" s="16">
        <f>+VLOOKUP(B1659,'[2]2023'!I$1819:Q$1905,9,0)</f>
        <v>-282760</v>
      </c>
      <c r="M1659" s="16">
        <f t="shared" si="100"/>
        <v>0</v>
      </c>
      <c r="N1659" s="14" t="str">
        <f>+VLOOKUP(B1659,'[2]2023'!I$1819:Q$1905,7,0)</f>
        <v>20240809</v>
      </c>
      <c r="O1659" t="s">
        <v>1409</v>
      </c>
    </row>
    <row r="1660" spans="1:15" hidden="1" x14ac:dyDescent="0.2">
      <c r="A1660" s="11">
        <v>45521</v>
      </c>
      <c r="B1660" s="1">
        <v>1184</v>
      </c>
      <c r="C1660" s="1" t="s">
        <v>1261</v>
      </c>
      <c r="D1660" s="1" t="s">
        <v>1404</v>
      </c>
      <c r="E1660" s="5">
        <v>-456648</v>
      </c>
      <c r="F1660" s="8" t="s">
        <v>145</v>
      </c>
      <c r="G1660" s="5">
        <v>-36532</v>
      </c>
      <c r="H1660" s="5">
        <f t="shared" si="101"/>
        <v>-493180</v>
      </c>
      <c r="I1660" s="1" t="s">
        <v>393</v>
      </c>
      <c r="J1660" s="1" t="s">
        <v>677</v>
      </c>
      <c r="K1660" s="20">
        <f t="shared" si="99"/>
        <v>45551</v>
      </c>
      <c r="L1660" s="16">
        <f>+VLOOKUP(B1660,'[2]2023'!I$1819:Q$1905,9,0)</f>
        <v>-493180</v>
      </c>
      <c r="M1660" s="16">
        <f t="shared" si="100"/>
        <v>0</v>
      </c>
      <c r="N1660" s="14" t="str">
        <f>+VLOOKUP(B1660,'[2]2023'!I$1819:Q$1905,7,0)</f>
        <v>20240809</v>
      </c>
      <c r="O1660" t="s">
        <v>1409</v>
      </c>
    </row>
    <row r="1661" spans="1:15" hidden="1" x14ac:dyDescent="0.2">
      <c r="A1661" s="11">
        <v>45521</v>
      </c>
      <c r="B1661" s="1">
        <v>1185</v>
      </c>
      <c r="C1661" s="1" t="s">
        <v>1261</v>
      </c>
      <c r="D1661" s="1" t="s">
        <v>1404</v>
      </c>
      <c r="E1661" s="5">
        <v>-154786</v>
      </c>
      <c r="F1661" s="8" t="s">
        <v>145</v>
      </c>
      <c r="G1661" s="5">
        <v>-12383</v>
      </c>
      <c r="H1661" s="5">
        <f t="shared" si="101"/>
        <v>-167169</v>
      </c>
      <c r="I1661" s="1" t="s">
        <v>251</v>
      </c>
      <c r="J1661" s="1" t="s">
        <v>745</v>
      </c>
      <c r="K1661" s="20">
        <f t="shared" si="99"/>
        <v>45551</v>
      </c>
      <c r="L1661" s="16">
        <f>+VLOOKUP(B1661,'[2]2023'!I$1819:Q$1905,9,0)</f>
        <v>-167169</v>
      </c>
      <c r="M1661" s="16">
        <f t="shared" si="100"/>
        <v>0</v>
      </c>
      <c r="N1661" s="14" t="str">
        <f>+VLOOKUP(B1661,'[2]2023'!I$1819:Q$1905,7,0)</f>
        <v>20240809</v>
      </c>
      <c r="O1661" t="s">
        <v>1409</v>
      </c>
    </row>
    <row r="1662" spans="1:15" hidden="1" x14ac:dyDescent="0.2">
      <c r="A1662" s="11">
        <v>45521</v>
      </c>
      <c r="B1662" s="1">
        <v>1186</v>
      </c>
      <c r="C1662" s="1" t="s">
        <v>1261</v>
      </c>
      <c r="D1662" s="1" t="s">
        <v>1404</v>
      </c>
      <c r="E1662" s="5">
        <v>-439509</v>
      </c>
      <c r="F1662" s="8" t="s">
        <v>145</v>
      </c>
      <c r="G1662" s="5">
        <v>-35161</v>
      </c>
      <c r="H1662" s="5">
        <f t="shared" si="101"/>
        <v>-474670</v>
      </c>
      <c r="I1662" s="1" t="s">
        <v>593</v>
      </c>
      <c r="J1662" s="1" t="s">
        <v>162</v>
      </c>
      <c r="K1662" s="20">
        <f t="shared" si="99"/>
        <v>45551</v>
      </c>
      <c r="L1662" s="16">
        <f>+VLOOKUP(B1662,'[2]2023'!I$1819:Q$1905,9,0)</f>
        <v>-474670</v>
      </c>
      <c r="M1662" s="16">
        <f t="shared" si="100"/>
        <v>0</v>
      </c>
      <c r="N1662" s="14" t="str">
        <f>+VLOOKUP(B1662,'[2]2023'!I$1819:Q$1905,7,0)</f>
        <v>20240809</v>
      </c>
      <c r="O1662" t="s">
        <v>1409</v>
      </c>
    </row>
    <row r="1663" spans="1:15" hidden="1" x14ac:dyDescent="0.2">
      <c r="A1663" s="11">
        <v>45521</v>
      </c>
      <c r="B1663" s="1">
        <v>1187</v>
      </c>
      <c r="C1663" s="1" t="s">
        <v>1261</v>
      </c>
      <c r="D1663" s="1" t="s">
        <v>1404</v>
      </c>
      <c r="E1663" s="5">
        <v>-468444</v>
      </c>
      <c r="F1663" s="8" t="s">
        <v>145</v>
      </c>
      <c r="G1663" s="5">
        <v>-37476</v>
      </c>
      <c r="H1663" s="5">
        <f t="shared" si="101"/>
        <v>-505920</v>
      </c>
      <c r="I1663" s="1" t="s">
        <v>1264</v>
      </c>
      <c r="J1663" s="1" t="s">
        <v>1159</v>
      </c>
      <c r="K1663" s="20">
        <f t="shared" si="99"/>
        <v>45551</v>
      </c>
      <c r="L1663" s="16">
        <f>+VLOOKUP(B1663,'[2]2023'!I$1819:Q$1905,9,0)</f>
        <v>-505920</v>
      </c>
      <c r="M1663" s="16">
        <f t="shared" si="100"/>
        <v>0</v>
      </c>
      <c r="N1663" s="14" t="str">
        <f>+VLOOKUP(B1663,'[2]2023'!I$1819:Q$1905,7,0)</f>
        <v>20240809</v>
      </c>
      <c r="O1663" t="s">
        <v>1409</v>
      </c>
    </row>
    <row r="1664" spans="1:15" hidden="1" x14ac:dyDescent="0.2">
      <c r="A1664" s="11">
        <v>45523</v>
      </c>
      <c r="B1664" s="1">
        <v>43121</v>
      </c>
      <c r="C1664" s="1" t="s">
        <v>1262</v>
      </c>
      <c r="D1664" s="1" t="s">
        <v>437</v>
      </c>
      <c r="E1664" s="5">
        <v>2301240</v>
      </c>
      <c r="F1664" s="8" t="s">
        <v>145</v>
      </c>
      <c r="G1664" s="5">
        <v>184099</v>
      </c>
      <c r="H1664" s="5">
        <f t="shared" si="101"/>
        <v>2485339</v>
      </c>
      <c r="I1664" s="1" t="s">
        <v>437</v>
      </c>
      <c r="J1664" s="1" t="s">
        <v>456</v>
      </c>
      <c r="K1664" s="20">
        <f t="shared" si="99"/>
        <v>45553</v>
      </c>
      <c r="L1664" s="16">
        <f>+VLOOKUP(B1664,'[2]2023'!I$2005:Q$2098,9,0)</f>
        <v>2485339</v>
      </c>
      <c r="M1664" s="16">
        <f t="shared" si="100"/>
        <v>0</v>
      </c>
      <c r="N1664" s="14" t="str">
        <f>+VLOOKUP(B1664,'[2]2023'!I$2005:Q$2098,7,0)</f>
        <v>20241010</v>
      </c>
      <c r="O1664" t="s">
        <v>1429</v>
      </c>
    </row>
    <row r="1665" spans="1:15" hidden="1" x14ac:dyDescent="0.2">
      <c r="A1665" s="11">
        <v>45523</v>
      </c>
      <c r="B1665" s="1">
        <v>43169</v>
      </c>
      <c r="C1665" s="1" t="s">
        <v>1262</v>
      </c>
      <c r="D1665" s="1" t="s">
        <v>1405</v>
      </c>
      <c r="E1665" s="5">
        <v>1110580</v>
      </c>
      <c r="F1665" s="8" t="s">
        <v>145</v>
      </c>
      <c r="G1665" s="5">
        <v>88846</v>
      </c>
      <c r="H1665" s="5">
        <f t="shared" si="101"/>
        <v>1199426</v>
      </c>
      <c r="I1665" s="1" t="s">
        <v>1264</v>
      </c>
      <c r="J1665" s="1" t="s">
        <v>1159</v>
      </c>
      <c r="K1665" s="20">
        <f t="shared" si="99"/>
        <v>45553</v>
      </c>
      <c r="L1665" s="16">
        <f>+VLOOKUP(B1665,'[2]2023'!I$2005:Q$2098,9,0)</f>
        <v>1199426</v>
      </c>
      <c r="M1665" s="16">
        <f t="shared" si="100"/>
        <v>0</v>
      </c>
      <c r="N1665" s="14" t="str">
        <f>+VLOOKUP(B1665,'[2]2023'!I$2005:Q$2098,7,0)</f>
        <v>20241010</v>
      </c>
      <c r="O1665" t="s">
        <v>1429</v>
      </c>
    </row>
    <row r="1666" spans="1:15" hidden="1" x14ac:dyDescent="0.2">
      <c r="A1666" s="11">
        <v>45523</v>
      </c>
      <c r="B1666" s="1">
        <v>43205</v>
      </c>
      <c r="C1666" s="1" t="s">
        <v>1262</v>
      </c>
      <c r="D1666" s="1" t="s">
        <v>394</v>
      </c>
      <c r="E1666" s="5">
        <v>1313431</v>
      </c>
      <c r="F1666" s="8" t="s">
        <v>145</v>
      </c>
      <c r="G1666" s="5">
        <v>105074</v>
      </c>
      <c r="H1666" s="5">
        <f t="shared" si="101"/>
        <v>1418505</v>
      </c>
      <c r="I1666" s="1" t="s">
        <v>394</v>
      </c>
      <c r="J1666" s="1" t="s">
        <v>472</v>
      </c>
      <c r="K1666" s="20">
        <f t="shared" si="99"/>
        <v>45553</v>
      </c>
      <c r="L1666" s="16">
        <f>+VLOOKUP(B1666,'[2]2023'!I$2005:Q$2098,9,0)</f>
        <v>1418505</v>
      </c>
      <c r="M1666" s="16">
        <f t="shared" si="100"/>
        <v>0</v>
      </c>
      <c r="N1666" s="14" t="str">
        <f>+VLOOKUP(B1666,'[2]2023'!I$2005:Q$2098,7,0)</f>
        <v>20241010</v>
      </c>
      <c r="O1666" t="s">
        <v>1429</v>
      </c>
    </row>
    <row r="1667" spans="1:15" hidden="1" x14ac:dyDescent="0.2">
      <c r="A1667" s="11">
        <v>45523</v>
      </c>
      <c r="B1667" s="1">
        <v>43206</v>
      </c>
      <c r="C1667" s="1" t="s">
        <v>1262</v>
      </c>
      <c r="D1667" s="1" t="s">
        <v>393</v>
      </c>
      <c r="E1667" s="5">
        <v>1072050</v>
      </c>
      <c r="F1667" s="8" t="s">
        <v>145</v>
      </c>
      <c r="G1667" s="5">
        <v>85764</v>
      </c>
      <c r="H1667" s="5">
        <f t="shared" si="101"/>
        <v>1157814</v>
      </c>
      <c r="I1667" s="1" t="s">
        <v>393</v>
      </c>
      <c r="J1667" s="1" t="s">
        <v>677</v>
      </c>
      <c r="K1667" s="20">
        <f t="shared" si="99"/>
        <v>45553</v>
      </c>
      <c r="L1667" s="16">
        <f>+VLOOKUP(B1667,'[2]2023'!I$2005:Q$2098,9,0)</f>
        <v>1157814</v>
      </c>
      <c r="M1667" s="16">
        <f t="shared" si="100"/>
        <v>0</v>
      </c>
      <c r="N1667" s="14" t="str">
        <f>+VLOOKUP(B1667,'[2]2023'!I$2005:Q$2098,7,0)</f>
        <v>20241010</v>
      </c>
      <c r="O1667" t="s">
        <v>1429</v>
      </c>
    </row>
    <row r="1668" spans="1:15" hidden="1" x14ac:dyDescent="0.2">
      <c r="A1668" s="11">
        <v>45524</v>
      </c>
      <c r="B1668" s="1">
        <v>43217</v>
      </c>
      <c r="C1668" s="1" t="s">
        <v>1262</v>
      </c>
      <c r="D1668" s="1" t="s">
        <v>1406</v>
      </c>
      <c r="E1668" s="5">
        <v>3373290</v>
      </c>
      <c r="F1668" s="8" t="s">
        <v>145</v>
      </c>
      <c r="G1668" s="5">
        <v>269863</v>
      </c>
      <c r="H1668" s="5">
        <f t="shared" si="101"/>
        <v>3643153</v>
      </c>
      <c r="I1668" s="1" t="s">
        <v>302</v>
      </c>
      <c r="J1668" s="1" t="s">
        <v>375</v>
      </c>
      <c r="K1668" s="20">
        <f t="shared" si="99"/>
        <v>45554</v>
      </c>
      <c r="L1668" s="16">
        <f>+VLOOKUP(B1668,'[2]2023'!I$2005:Q$2098,9,0)</f>
        <v>3643153</v>
      </c>
      <c r="M1668" s="16">
        <f t="shared" si="100"/>
        <v>0</v>
      </c>
      <c r="N1668" s="14" t="str">
        <f>+VLOOKUP(B1668,'[2]2023'!I$2005:Q$2098,7,0)</f>
        <v>20241010</v>
      </c>
      <c r="O1668" t="s">
        <v>1429</v>
      </c>
    </row>
    <row r="1669" spans="1:15" hidden="1" x14ac:dyDescent="0.2">
      <c r="A1669" s="11">
        <v>45525</v>
      </c>
      <c r="B1669" s="1">
        <v>4686</v>
      </c>
      <c r="C1669" s="1" t="s">
        <v>1273</v>
      </c>
      <c r="D1669" s="1" t="s">
        <v>1411</v>
      </c>
      <c r="E1669" s="5">
        <v>-746440</v>
      </c>
      <c r="F1669" s="8" t="s">
        <v>145</v>
      </c>
      <c r="G1669" s="5">
        <v>-59716</v>
      </c>
      <c r="H1669" s="5">
        <f t="shared" si="101"/>
        <v>-806156</v>
      </c>
      <c r="I1669" s="1" t="s">
        <v>748</v>
      </c>
      <c r="J1669" s="1" t="s">
        <v>134</v>
      </c>
      <c r="K1669" s="20">
        <f t="shared" si="99"/>
        <v>45555</v>
      </c>
      <c r="L1669" s="16">
        <f>+VLOOKUP(B1669,'[2]2023'!I$1906:Q$2004,9,0)</f>
        <v>-806156</v>
      </c>
      <c r="M1669" s="16">
        <f t="shared" si="100"/>
        <v>0</v>
      </c>
      <c r="N1669" s="14" t="str">
        <f>+VLOOKUP(B1669,'[2]2023'!I$1906:Q$2004,7,0)</f>
        <v>20240910</v>
      </c>
      <c r="O1669" t="s">
        <v>1426</v>
      </c>
    </row>
    <row r="1670" spans="1:15" hidden="1" x14ac:dyDescent="0.2">
      <c r="A1670" s="11">
        <v>45525</v>
      </c>
      <c r="B1670" s="1">
        <v>43354</v>
      </c>
      <c r="C1670" s="1" t="s">
        <v>1262</v>
      </c>
      <c r="D1670" s="1" t="s">
        <v>974</v>
      </c>
      <c r="E1670" s="5">
        <v>555290</v>
      </c>
      <c r="F1670" s="8" t="s">
        <v>145</v>
      </c>
      <c r="G1670" s="5">
        <v>44423</v>
      </c>
      <c r="H1670" s="5">
        <f t="shared" si="101"/>
        <v>599713</v>
      </c>
      <c r="I1670" s="1" t="s">
        <v>748</v>
      </c>
      <c r="J1670" s="1" t="s">
        <v>134</v>
      </c>
      <c r="K1670" s="20">
        <f t="shared" si="99"/>
        <v>45555</v>
      </c>
      <c r="L1670" s="16">
        <f>+VLOOKUP(B1670,'[2]2023'!I$2005:Q$2098,9,0)</f>
        <v>599713</v>
      </c>
      <c r="M1670" s="16">
        <f t="shared" si="100"/>
        <v>0</v>
      </c>
      <c r="N1670" s="14" t="str">
        <f>+VLOOKUP(B1670,'[2]2023'!I$2005:Q$2098,7,0)</f>
        <v>20241010</v>
      </c>
      <c r="O1670" t="s">
        <v>1429</v>
      </c>
    </row>
    <row r="1671" spans="1:15" hidden="1" x14ac:dyDescent="0.2">
      <c r="A1671" s="11">
        <v>45525</v>
      </c>
      <c r="B1671" s="1">
        <v>43398</v>
      </c>
      <c r="C1671" s="1" t="s">
        <v>1262</v>
      </c>
      <c r="D1671" s="1" t="s">
        <v>207</v>
      </c>
      <c r="E1671" s="5">
        <v>2000400</v>
      </c>
      <c r="F1671" s="8" t="s">
        <v>145</v>
      </c>
      <c r="G1671" s="5">
        <v>160032</v>
      </c>
      <c r="H1671" s="5">
        <f t="shared" si="101"/>
        <v>2160432</v>
      </c>
      <c r="I1671" s="1" t="s">
        <v>207</v>
      </c>
      <c r="J1671" s="1" t="s">
        <v>706</v>
      </c>
      <c r="K1671" s="20">
        <f t="shared" si="99"/>
        <v>45555</v>
      </c>
      <c r="L1671" s="16">
        <f>+VLOOKUP(B1671,'[2]2023'!I$2005:Q$2098,9,0)</f>
        <v>2160432</v>
      </c>
      <c r="M1671" s="16">
        <f t="shared" si="100"/>
        <v>0</v>
      </c>
      <c r="N1671" s="14" t="str">
        <f>+VLOOKUP(B1671,'[2]2023'!I$2005:Q$2098,7,0)</f>
        <v>20241010</v>
      </c>
      <c r="O1671" t="s">
        <v>1429</v>
      </c>
    </row>
    <row r="1672" spans="1:15" hidden="1" x14ac:dyDescent="0.2">
      <c r="A1672" s="11">
        <v>45527</v>
      </c>
      <c r="B1672" s="1">
        <v>1193</v>
      </c>
      <c r="C1672" s="1" t="s">
        <v>1261</v>
      </c>
      <c r="D1672" s="1" t="s">
        <v>747</v>
      </c>
      <c r="E1672" s="5">
        <v>-214410</v>
      </c>
      <c r="F1672" s="8" t="s">
        <v>145</v>
      </c>
      <c r="G1672" s="5">
        <v>-17153</v>
      </c>
      <c r="H1672" s="5">
        <f t="shared" si="101"/>
        <v>-231563</v>
      </c>
      <c r="I1672" s="1" t="s">
        <v>394</v>
      </c>
      <c r="J1672" s="1" t="s">
        <v>472</v>
      </c>
      <c r="K1672" s="20">
        <f t="shared" si="99"/>
        <v>45557</v>
      </c>
      <c r="L1672" s="16">
        <f>+VLOOKUP(B1672,'[2]2023'!I$1819:Q$1905,9,0)</f>
        <v>-231563</v>
      </c>
      <c r="M1672" s="16">
        <f t="shared" si="100"/>
        <v>0</v>
      </c>
      <c r="N1672" s="14" t="str">
        <f>+VLOOKUP(B1672,'[2]2023'!I$1819:Q$1905,7,0)</f>
        <v>20240830</v>
      </c>
      <c r="O1672" t="s">
        <v>1410</v>
      </c>
    </row>
    <row r="1673" spans="1:15" hidden="1" x14ac:dyDescent="0.2">
      <c r="A1673" s="11">
        <v>45527</v>
      </c>
      <c r="B1673" s="1">
        <v>1194</v>
      </c>
      <c r="C1673" s="1" t="s">
        <v>1261</v>
      </c>
      <c r="D1673" s="1" t="s">
        <v>747</v>
      </c>
      <c r="E1673" s="5">
        <v>-995669</v>
      </c>
      <c r="F1673" s="8" t="s">
        <v>145</v>
      </c>
      <c r="G1673" s="5">
        <v>-79653</v>
      </c>
      <c r="H1673" s="5">
        <f t="shared" si="101"/>
        <v>-1075322</v>
      </c>
      <c r="I1673" s="1" t="s">
        <v>593</v>
      </c>
      <c r="J1673" s="1" t="s">
        <v>162</v>
      </c>
      <c r="K1673" s="20">
        <f t="shared" si="99"/>
        <v>45557</v>
      </c>
      <c r="L1673" s="16">
        <f>+VLOOKUP(B1673,'[2]2023'!I$1819:Q$1905,9,0)</f>
        <v>-1075322</v>
      </c>
      <c r="M1673" s="16">
        <f t="shared" si="100"/>
        <v>0</v>
      </c>
      <c r="N1673" s="14" t="str">
        <f>+VLOOKUP(B1673,'[2]2023'!I$1819:Q$1905,7,0)</f>
        <v>20240830</v>
      </c>
      <c r="O1673" t="s">
        <v>1410</v>
      </c>
    </row>
    <row r="1674" spans="1:15" hidden="1" x14ac:dyDescent="0.2">
      <c r="A1674" s="11">
        <v>45527</v>
      </c>
      <c r="B1674" s="1">
        <v>45021</v>
      </c>
      <c r="C1674" s="1" t="s">
        <v>1262</v>
      </c>
      <c r="D1674" s="1" t="s">
        <v>394</v>
      </c>
      <c r="E1674" s="5">
        <v>1554812</v>
      </c>
      <c r="F1674" s="8" t="s">
        <v>145</v>
      </c>
      <c r="G1674" s="5">
        <v>124385</v>
      </c>
      <c r="H1674" s="5">
        <f t="shared" si="101"/>
        <v>1679197</v>
      </c>
      <c r="I1674" s="1" t="s">
        <v>394</v>
      </c>
      <c r="J1674" s="1" t="s">
        <v>472</v>
      </c>
      <c r="K1674" s="20">
        <f t="shared" si="99"/>
        <v>45557</v>
      </c>
      <c r="L1674" s="16">
        <f>+VLOOKUP(B1674,'[2]2023'!I$2005:Q$2098,9,0)</f>
        <v>1679197</v>
      </c>
      <c r="M1674" s="16">
        <f t="shared" si="100"/>
        <v>0</v>
      </c>
      <c r="N1674" s="14" t="str">
        <f>+VLOOKUP(B1674,'[2]2023'!I$2005:Q$2098,7,0)</f>
        <v>20241010</v>
      </c>
      <c r="O1674" t="s">
        <v>1429</v>
      </c>
    </row>
    <row r="1675" spans="1:15" hidden="1" x14ac:dyDescent="0.2">
      <c r="A1675" s="11">
        <v>45530</v>
      </c>
      <c r="B1675" s="1">
        <v>45138</v>
      </c>
      <c r="C1675" s="1" t="s">
        <v>1262</v>
      </c>
      <c r="D1675" s="1" t="s">
        <v>1407</v>
      </c>
      <c r="E1675" s="5">
        <v>595330</v>
      </c>
      <c r="F1675" s="8" t="s">
        <v>145</v>
      </c>
      <c r="G1675" s="5">
        <v>47626</v>
      </c>
      <c r="H1675" s="5">
        <f t="shared" si="101"/>
        <v>642956</v>
      </c>
      <c r="I1675" s="1" t="s">
        <v>251</v>
      </c>
      <c r="J1675" s="1" t="s">
        <v>745</v>
      </c>
      <c r="K1675" s="20">
        <f t="shared" si="99"/>
        <v>45560</v>
      </c>
      <c r="L1675" s="16">
        <f>+VLOOKUP(B1675,'[2]2023'!I$2005:Q$2098,9,0)</f>
        <v>642956</v>
      </c>
      <c r="M1675" s="16">
        <f t="shared" si="100"/>
        <v>0</v>
      </c>
      <c r="N1675" s="14" t="str">
        <f>+VLOOKUP(B1675,'[2]2023'!I$2005:Q$2098,7,0)</f>
        <v>20241010</v>
      </c>
      <c r="O1675" t="s">
        <v>1429</v>
      </c>
    </row>
    <row r="1676" spans="1:15" hidden="1" x14ac:dyDescent="0.2">
      <c r="A1676" s="11">
        <v>45530</v>
      </c>
      <c r="B1676" s="1">
        <v>45139</v>
      </c>
      <c r="C1676" s="1" t="s">
        <v>1262</v>
      </c>
      <c r="D1676" s="1" t="s">
        <v>1408</v>
      </c>
      <c r="E1676" s="5">
        <v>2301240</v>
      </c>
      <c r="F1676" s="8" t="s">
        <v>145</v>
      </c>
      <c r="G1676" s="5">
        <v>184099</v>
      </c>
      <c r="H1676" s="5">
        <f t="shared" si="101"/>
        <v>2485339</v>
      </c>
      <c r="I1676" s="1" t="s">
        <v>1264</v>
      </c>
      <c r="J1676" s="1" t="s">
        <v>1159</v>
      </c>
      <c r="K1676" s="20">
        <f t="shared" ref="K1676:K1683" si="102">30+A1676</f>
        <v>45560</v>
      </c>
      <c r="L1676" s="16">
        <f>+VLOOKUP(B1676,'[2]2023'!I$2005:Q$2098,9,0)</f>
        <v>2485339</v>
      </c>
      <c r="M1676" s="16">
        <f t="shared" ref="M1676:M1683" si="103">+L1676-H1676</f>
        <v>0</v>
      </c>
      <c r="N1676" s="14" t="str">
        <f>+VLOOKUP(B1676,'[2]2023'!I$2005:Q$2098,7,0)</f>
        <v>20241010</v>
      </c>
      <c r="O1676" t="s">
        <v>1429</v>
      </c>
    </row>
    <row r="1677" spans="1:15" hidden="1" x14ac:dyDescent="0.2">
      <c r="A1677" s="11">
        <v>45530</v>
      </c>
      <c r="B1677" s="1">
        <v>45165</v>
      </c>
      <c r="C1677" s="1" t="s">
        <v>1262</v>
      </c>
      <c r="D1677" s="1" t="s">
        <v>393</v>
      </c>
      <c r="E1677" s="5">
        <v>3453370</v>
      </c>
      <c r="F1677" s="8" t="s">
        <v>145</v>
      </c>
      <c r="G1677" s="5">
        <v>276270</v>
      </c>
      <c r="H1677" s="5">
        <f t="shared" ref="H1677:H1741" si="104">+E1677+G1677</f>
        <v>3729640</v>
      </c>
      <c r="I1677" s="1" t="s">
        <v>393</v>
      </c>
      <c r="J1677" s="1" t="s">
        <v>677</v>
      </c>
      <c r="K1677" s="20">
        <f t="shared" si="102"/>
        <v>45560</v>
      </c>
      <c r="L1677" s="16">
        <f>+VLOOKUP(B1677,'[2]2023'!I$2005:Q$2098,9,0)</f>
        <v>3729640</v>
      </c>
      <c r="M1677" s="16">
        <f t="shared" si="103"/>
        <v>0</v>
      </c>
      <c r="N1677" s="14" t="str">
        <f>+VLOOKUP(B1677,'[2]2023'!I$2005:Q$2098,7,0)</f>
        <v>20241010</v>
      </c>
      <c r="O1677" t="s">
        <v>1429</v>
      </c>
    </row>
    <row r="1678" spans="1:15" hidden="1" x14ac:dyDescent="0.2">
      <c r="A1678" s="11">
        <v>45530</v>
      </c>
      <c r="B1678" s="1">
        <v>45166</v>
      </c>
      <c r="C1678" s="1" t="s">
        <v>1262</v>
      </c>
      <c r="D1678" s="1" t="s">
        <v>593</v>
      </c>
      <c r="E1678" s="5">
        <v>4762640</v>
      </c>
      <c r="F1678" s="8" t="s">
        <v>145</v>
      </c>
      <c r="G1678" s="5">
        <v>381011</v>
      </c>
      <c r="H1678" s="5">
        <f t="shared" si="104"/>
        <v>5143651</v>
      </c>
      <c r="I1678" s="1" t="s">
        <v>593</v>
      </c>
      <c r="J1678" s="1" t="s">
        <v>162</v>
      </c>
      <c r="K1678" s="20">
        <f t="shared" si="102"/>
        <v>45560</v>
      </c>
      <c r="L1678" s="16">
        <f>+VLOOKUP(B1678,'[2]2023'!I$2005:Q$2098,9,0)</f>
        <v>5143651</v>
      </c>
      <c r="M1678" s="16">
        <f t="shared" si="103"/>
        <v>0</v>
      </c>
      <c r="N1678" s="14" t="str">
        <f>+VLOOKUP(B1678,'[2]2023'!I$2005:Q$2098,7,0)</f>
        <v>20241010</v>
      </c>
      <c r="O1678" t="s">
        <v>1429</v>
      </c>
    </row>
    <row r="1679" spans="1:15" hidden="1" x14ac:dyDescent="0.2">
      <c r="A1679" s="11">
        <v>45532</v>
      </c>
      <c r="B1679" s="1">
        <v>45262</v>
      </c>
      <c r="C1679" s="1" t="s">
        <v>1262</v>
      </c>
      <c r="D1679" s="1" t="s">
        <v>1311</v>
      </c>
      <c r="E1679" s="5">
        <v>1190660</v>
      </c>
      <c r="F1679" s="8" t="s">
        <v>145</v>
      </c>
      <c r="G1679" s="5">
        <v>95253</v>
      </c>
      <c r="H1679" s="5">
        <f t="shared" si="104"/>
        <v>1285913</v>
      </c>
      <c r="I1679" s="1" t="s">
        <v>1311</v>
      </c>
      <c r="J1679" s="1" t="s">
        <v>1316</v>
      </c>
      <c r="K1679" s="20">
        <f t="shared" si="102"/>
        <v>45562</v>
      </c>
      <c r="L1679" s="16">
        <f>+VLOOKUP(B1679,'[2]2023'!I$2005:Q$2098,9,0)</f>
        <v>1285913</v>
      </c>
      <c r="M1679" s="16">
        <f t="shared" si="103"/>
        <v>0</v>
      </c>
      <c r="N1679" s="14" t="str">
        <f>+VLOOKUP(B1679,'[2]2023'!I$2005:Q$2098,7,0)</f>
        <v>20241010</v>
      </c>
      <c r="O1679" t="s">
        <v>1429</v>
      </c>
    </row>
    <row r="1680" spans="1:15" hidden="1" x14ac:dyDescent="0.2">
      <c r="A1680" s="11">
        <v>45532</v>
      </c>
      <c r="B1680" s="1">
        <v>45308</v>
      </c>
      <c r="C1680" s="1" t="s">
        <v>1262</v>
      </c>
      <c r="D1680" s="1" t="s">
        <v>996</v>
      </c>
      <c r="E1680" s="5">
        <v>2144100</v>
      </c>
      <c r="F1680" s="8" t="s">
        <v>145</v>
      </c>
      <c r="G1680" s="5">
        <v>171528</v>
      </c>
      <c r="H1680" s="5">
        <f t="shared" si="104"/>
        <v>2315628</v>
      </c>
      <c r="I1680" s="1" t="s">
        <v>748</v>
      </c>
      <c r="J1680" s="1" t="s">
        <v>134</v>
      </c>
      <c r="K1680" s="20">
        <f t="shared" si="102"/>
        <v>45562</v>
      </c>
      <c r="L1680" s="16">
        <f>+VLOOKUP(B1680,'[2]2023'!I$2005:Q$2098,9,0)</f>
        <v>2315628</v>
      </c>
      <c r="M1680" s="16">
        <f t="shared" si="103"/>
        <v>0</v>
      </c>
      <c r="N1680" s="14" t="str">
        <f>+VLOOKUP(B1680,'[2]2023'!I$2005:Q$2098,7,0)</f>
        <v>20241010</v>
      </c>
      <c r="O1680" t="s">
        <v>1429</v>
      </c>
    </row>
    <row r="1681" spans="1:15" hidden="1" x14ac:dyDescent="0.2">
      <c r="A1681" s="11">
        <v>45532</v>
      </c>
      <c r="B1681" s="1">
        <v>45342</v>
      </c>
      <c r="C1681" s="1" t="s">
        <v>1262</v>
      </c>
      <c r="D1681" s="1" t="s">
        <v>727</v>
      </c>
      <c r="E1681" s="5">
        <v>1313431</v>
      </c>
      <c r="F1681" s="8" t="s">
        <v>145</v>
      </c>
      <c r="G1681" s="5">
        <v>105074</v>
      </c>
      <c r="H1681" s="5">
        <f t="shared" si="104"/>
        <v>1418505</v>
      </c>
      <c r="I1681" s="1" t="s">
        <v>727</v>
      </c>
      <c r="J1681" s="1" t="s">
        <v>243</v>
      </c>
      <c r="K1681" s="20">
        <f t="shared" si="102"/>
        <v>45562</v>
      </c>
      <c r="L1681" s="16">
        <f>+VLOOKUP(B1681,'[2]2023'!I$2005:Q$2098,9,0)</f>
        <v>1418505</v>
      </c>
      <c r="M1681" s="16">
        <f t="shared" si="103"/>
        <v>0</v>
      </c>
      <c r="N1681" s="14" t="str">
        <f>+VLOOKUP(B1681,'[2]2023'!I$2005:Q$2098,7,0)</f>
        <v>20241010</v>
      </c>
      <c r="O1681" t="s">
        <v>1429</v>
      </c>
    </row>
    <row r="1682" spans="1:15" hidden="1" x14ac:dyDescent="0.2">
      <c r="A1682" s="11">
        <v>45533</v>
      </c>
      <c r="B1682" s="1">
        <v>45508</v>
      </c>
      <c r="C1682" s="1" t="s">
        <v>1262</v>
      </c>
      <c r="D1682" s="1" t="s">
        <v>438</v>
      </c>
      <c r="E1682" s="5">
        <v>1357626</v>
      </c>
      <c r="F1682" s="8" t="s">
        <v>145</v>
      </c>
      <c r="G1682" s="5">
        <v>108610</v>
      </c>
      <c r="H1682" s="5">
        <f t="shared" si="104"/>
        <v>1466236</v>
      </c>
      <c r="I1682" s="1" t="s">
        <v>438</v>
      </c>
      <c r="J1682" s="1" t="s">
        <v>779</v>
      </c>
      <c r="K1682" s="20">
        <f t="shared" si="102"/>
        <v>45563</v>
      </c>
      <c r="L1682" s="16">
        <f>+VLOOKUP(B1682,'[2]2023'!I$2005:Q$2098,9,0)</f>
        <v>1466236</v>
      </c>
      <c r="M1682" s="16">
        <f t="shared" si="103"/>
        <v>0</v>
      </c>
      <c r="N1682" s="14" t="str">
        <f>+VLOOKUP(B1682,'[2]2023'!I$2005:Q$2098,7,0)</f>
        <v>20241010</v>
      </c>
      <c r="O1682" t="s">
        <v>1429</v>
      </c>
    </row>
    <row r="1683" spans="1:15" hidden="1" x14ac:dyDescent="0.2">
      <c r="A1683" s="11">
        <v>45534</v>
      </c>
      <c r="B1683" s="1">
        <v>46758</v>
      </c>
      <c r="C1683" s="1" t="s">
        <v>1262</v>
      </c>
      <c r="D1683" s="1" t="s">
        <v>437</v>
      </c>
      <c r="E1683" s="5">
        <v>3453370</v>
      </c>
      <c r="F1683" s="8" t="s">
        <v>145</v>
      </c>
      <c r="G1683" s="5">
        <v>276270</v>
      </c>
      <c r="H1683" s="5">
        <f t="shared" si="104"/>
        <v>3729640</v>
      </c>
      <c r="I1683" s="1" t="s">
        <v>437</v>
      </c>
      <c r="J1683" s="1" t="s">
        <v>456</v>
      </c>
      <c r="K1683" s="20">
        <f t="shared" si="102"/>
        <v>45564</v>
      </c>
      <c r="L1683" s="16">
        <f>+VLOOKUP(B1683,'[2]2023'!I$2005:Q$2098,9,0)</f>
        <v>3729640</v>
      </c>
      <c r="M1683" s="16">
        <f t="shared" si="103"/>
        <v>0</v>
      </c>
      <c r="N1683" s="14" t="str">
        <f>+VLOOKUP(B1683,'[2]2023'!I$2005:Q$2098,7,0)</f>
        <v>20241010</v>
      </c>
      <c r="O1683" t="s">
        <v>1429</v>
      </c>
    </row>
    <row r="1684" spans="1:15" hidden="1" x14ac:dyDescent="0.2">
      <c r="A1684" s="11">
        <v>45539</v>
      </c>
      <c r="B1684" s="1">
        <v>47031</v>
      </c>
      <c r="C1684" s="1" t="s">
        <v>1262</v>
      </c>
      <c r="D1684" s="1" t="s">
        <v>1412</v>
      </c>
      <c r="E1684" s="5">
        <v>1110580</v>
      </c>
      <c r="F1684" s="8" t="s">
        <v>145</v>
      </c>
      <c r="G1684" s="5">
        <v>88846</v>
      </c>
      <c r="H1684" s="5">
        <f t="shared" si="104"/>
        <v>1199426</v>
      </c>
      <c r="I1684" s="1" t="s">
        <v>1264</v>
      </c>
      <c r="J1684" s="1" t="s">
        <v>1159</v>
      </c>
      <c r="K1684" s="20">
        <f t="shared" ref="K1684:K1748" si="105">30+A1684</f>
        <v>45569</v>
      </c>
      <c r="L1684" s="16">
        <f>+VLOOKUP(B1684,'[2]2023'!I$2005:Q$2098,9,0)</f>
        <v>1199426</v>
      </c>
      <c r="M1684" s="16">
        <f t="shared" ref="M1684:M1748" si="106">+L1684-H1684</f>
        <v>0</v>
      </c>
      <c r="N1684" s="14" t="str">
        <f>+VLOOKUP(B1684,'[2]2023'!I$2005:Q$2098,7,0)</f>
        <v>20241030</v>
      </c>
      <c r="O1684" t="s">
        <v>1430</v>
      </c>
    </row>
    <row r="1685" spans="1:15" hidden="1" x14ac:dyDescent="0.2">
      <c r="A1685" s="11">
        <v>45539</v>
      </c>
      <c r="B1685" s="1">
        <v>47078</v>
      </c>
      <c r="C1685" s="1" t="s">
        <v>1262</v>
      </c>
      <c r="D1685" s="1" t="s">
        <v>394</v>
      </c>
      <c r="E1685" s="5">
        <v>984110</v>
      </c>
      <c r="F1685" s="8" t="s">
        <v>145</v>
      </c>
      <c r="G1685" s="5">
        <v>78729</v>
      </c>
      <c r="H1685" s="5">
        <f t="shared" si="104"/>
        <v>1062839</v>
      </c>
      <c r="I1685" s="1" t="s">
        <v>394</v>
      </c>
      <c r="J1685" s="1" t="s">
        <v>472</v>
      </c>
      <c r="K1685" s="20">
        <f t="shared" si="105"/>
        <v>45569</v>
      </c>
      <c r="L1685" s="16">
        <f>+VLOOKUP(B1685,'[2]2023'!I$2005:Q$2098,9,0)</f>
        <v>1062839</v>
      </c>
      <c r="M1685" s="16">
        <f t="shared" si="106"/>
        <v>0</v>
      </c>
      <c r="N1685" s="14" t="str">
        <f>+VLOOKUP(B1685,'[2]2023'!I$2005:Q$2098,7,0)</f>
        <v>20241030</v>
      </c>
      <c r="O1685" t="s">
        <v>1430</v>
      </c>
    </row>
    <row r="1686" spans="1:15" hidden="1" x14ac:dyDescent="0.2">
      <c r="A1686" s="11">
        <v>45539</v>
      </c>
      <c r="B1686" s="1">
        <v>47079</v>
      </c>
      <c r="C1686" s="1" t="s">
        <v>1262</v>
      </c>
      <c r="D1686" s="1" t="s">
        <v>207</v>
      </c>
      <c r="E1686" s="5">
        <v>2048300</v>
      </c>
      <c r="F1686" s="8" t="s">
        <v>145</v>
      </c>
      <c r="G1686" s="5">
        <v>163864</v>
      </c>
      <c r="H1686" s="5">
        <f t="shared" si="104"/>
        <v>2212164</v>
      </c>
      <c r="I1686" s="1" t="s">
        <v>207</v>
      </c>
      <c r="J1686" s="1" t="s">
        <v>706</v>
      </c>
      <c r="K1686" s="20">
        <f t="shared" si="105"/>
        <v>45569</v>
      </c>
      <c r="L1686" s="16">
        <f>+VLOOKUP(B1686,'[2]2023'!I$2005:Q$2098,9,0)</f>
        <v>2212164</v>
      </c>
      <c r="M1686" s="16">
        <f t="shared" si="106"/>
        <v>0</v>
      </c>
      <c r="N1686" s="14" t="str">
        <f>+VLOOKUP(B1686,'[2]2023'!I$2005:Q$2098,7,0)</f>
        <v>20241030</v>
      </c>
      <c r="O1686" t="s">
        <v>1430</v>
      </c>
    </row>
    <row r="1687" spans="1:15" hidden="1" x14ac:dyDescent="0.2">
      <c r="A1687" s="11">
        <v>45539</v>
      </c>
      <c r="B1687" s="1">
        <v>47080</v>
      </c>
      <c r="C1687" s="1" t="s">
        <v>1262</v>
      </c>
      <c r="D1687" s="1" t="s">
        <v>727</v>
      </c>
      <c r="E1687" s="5">
        <v>555290</v>
      </c>
      <c r="F1687" s="8" t="s">
        <v>145</v>
      </c>
      <c r="G1687" s="5">
        <v>44423</v>
      </c>
      <c r="H1687" s="5">
        <f t="shared" si="104"/>
        <v>599713</v>
      </c>
      <c r="I1687" s="1" t="s">
        <v>727</v>
      </c>
      <c r="J1687" s="1" t="s">
        <v>243</v>
      </c>
      <c r="K1687" s="20">
        <f t="shared" si="105"/>
        <v>45569</v>
      </c>
      <c r="L1687" s="16">
        <f>+VLOOKUP(B1687,'[2]2023'!I$2005:Q$2098,9,0)</f>
        <v>599713</v>
      </c>
      <c r="M1687" s="16">
        <f t="shared" si="106"/>
        <v>0</v>
      </c>
      <c r="N1687" s="14" t="str">
        <f>+VLOOKUP(B1687,'[2]2023'!I$2005:Q$2098,7,0)</f>
        <v>20241030</v>
      </c>
      <c r="O1687" t="s">
        <v>1430</v>
      </c>
    </row>
    <row r="1688" spans="1:15" hidden="1" x14ac:dyDescent="0.2">
      <c r="A1688" s="11">
        <v>45541</v>
      </c>
      <c r="B1688" s="1">
        <v>1270</v>
      </c>
      <c r="C1688" s="1" t="s">
        <v>1261</v>
      </c>
      <c r="D1688" s="1" t="s">
        <v>747</v>
      </c>
      <c r="E1688" s="5">
        <v>-111058</v>
      </c>
      <c r="F1688" s="8" t="s">
        <v>145</v>
      </c>
      <c r="G1688" s="5">
        <v>-8885</v>
      </c>
      <c r="H1688" s="5">
        <f t="shared" si="104"/>
        <v>-119943</v>
      </c>
      <c r="I1688" s="1" t="s">
        <v>394</v>
      </c>
      <c r="J1688" s="1" t="s">
        <v>472</v>
      </c>
      <c r="K1688" s="20">
        <f t="shared" si="105"/>
        <v>45571</v>
      </c>
      <c r="L1688" s="16">
        <f>+VLOOKUP(B1688,'[2]2023'!I$1906:Q$2004,9,0)</f>
        <v>-119943</v>
      </c>
      <c r="M1688" s="16">
        <f t="shared" si="106"/>
        <v>0</v>
      </c>
      <c r="N1688" s="14" t="str">
        <f>+VLOOKUP(B1688,'[2]2023'!I$1906:Q$2004,7,0)</f>
        <v>20240910</v>
      </c>
      <c r="O1688" t="s">
        <v>1426</v>
      </c>
    </row>
    <row r="1689" spans="1:15" hidden="1" x14ac:dyDescent="0.2">
      <c r="A1689" s="11">
        <v>45541</v>
      </c>
      <c r="B1689" s="1">
        <v>47252</v>
      </c>
      <c r="C1689" s="1" t="s">
        <v>1262</v>
      </c>
      <c r="D1689" s="1" t="s">
        <v>437</v>
      </c>
      <c r="E1689" s="5">
        <v>777406</v>
      </c>
      <c r="F1689" s="8" t="s">
        <v>145</v>
      </c>
      <c r="G1689" s="5">
        <v>62192</v>
      </c>
      <c r="H1689" s="5">
        <f t="shared" si="104"/>
        <v>839598</v>
      </c>
      <c r="I1689" s="1" t="s">
        <v>437</v>
      </c>
      <c r="J1689" s="1" t="s">
        <v>456</v>
      </c>
      <c r="K1689" s="20">
        <f t="shared" si="105"/>
        <v>45571</v>
      </c>
      <c r="L1689" s="16">
        <f>+VLOOKUP(B1689,'[2]2023'!I$2005:Q$2098,9,0)</f>
        <v>839598</v>
      </c>
      <c r="M1689" s="16">
        <f t="shared" si="106"/>
        <v>0</v>
      </c>
      <c r="N1689" s="14" t="str">
        <f>+VLOOKUP(B1689,'[2]2023'!I$2005:Q$2098,7,0)</f>
        <v>20241030</v>
      </c>
      <c r="O1689" t="s">
        <v>1430</v>
      </c>
    </row>
    <row r="1690" spans="1:15" hidden="1" x14ac:dyDescent="0.2">
      <c r="A1690" s="11">
        <v>45541</v>
      </c>
      <c r="B1690" s="1">
        <v>47272</v>
      </c>
      <c r="C1690" s="1" t="s">
        <v>1262</v>
      </c>
      <c r="D1690" s="1" t="s">
        <v>394</v>
      </c>
      <c r="E1690" s="5">
        <v>555290</v>
      </c>
      <c r="F1690" s="8" t="s">
        <v>145</v>
      </c>
      <c r="G1690" s="5">
        <v>44423</v>
      </c>
      <c r="H1690" s="5">
        <f t="shared" si="104"/>
        <v>599713</v>
      </c>
      <c r="I1690" s="1" t="s">
        <v>394</v>
      </c>
      <c r="J1690" s="1" t="s">
        <v>472</v>
      </c>
      <c r="K1690" s="20">
        <f t="shared" si="105"/>
        <v>45571</v>
      </c>
      <c r="L1690" s="16">
        <f>+VLOOKUP(B1690,'[2]2023'!I$2005:Q$2098,9,0)</f>
        <v>599713</v>
      </c>
      <c r="M1690" s="16">
        <f t="shared" si="106"/>
        <v>0</v>
      </c>
      <c r="N1690" s="14" t="str">
        <f>+VLOOKUP(B1690,'[2]2023'!I$2005:Q$2098,7,0)</f>
        <v>20241030</v>
      </c>
      <c r="O1690" t="s">
        <v>1430</v>
      </c>
    </row>
    <row r="1691" spans="1:15" hidden="1" x14ac:dyDescent="0.2">
      <c r="A1691" s="11">
        <v>45544</v>
      </c>
      <c r="B1691" s="1">
        <v>47413</v>
      </c>
      <c r="C1691" s="1" t="s">
        <v>1262</v>
      </c>
      <c r="D1691" s="1" t="s">
        <v>1413</v>
      </c>
      <c r="E1691" s="5">
        <v>2221160</v>
      </c>
      <c r="F1691" s="8" t="s">
        <v>145</v>
      </c>
      <c r="G1691" s="5">
        <v>177693</v>
      </c>
      <c r="H1691" s="5">
        <f t="shared" si="104"/>
        <v>2398853</v>
      </c>
      <c r="I1691" s="1" t="s">
        <v>1264</v>
      </c>
      <c r="J1691" s="1" t="s">
        <v>1159</v>
      </c>
      <c r="K1691" s="20">
        <f t="shared" si="105"/>
        <v>45574</v>
      </c>
      <c r="L1691" s="16">
        <f>+VLOOKUP(B1691,'[2]2023'!I$2005:Q$2098,9,0)</f>
        <v>2398853</v>
      </c>
      <c r="M1691" s="16">
        <f t="shared" si="106"/>
        <v>0</v>
      </c>
      <c r="N1691" s="14" t="str">
        <f>+VLOOKUP(B1691,'[2]2023'!I$2005:Q$2098,7,0)</f>
        <v>20241030</v>
      </c>
      <c r="O1691" t="s">
        <v>1430</v>
      </c>
    </row>
    <row r="1692" spans="1:15" hidden="1" x14ac:dyDescent="0.2">
      <c r="A1692" s="11">
        <v>45544</v>
      </c>
      <c r="B1692" s="1">
        <v>47429</v>
      </c>
      <c r="C1692" s="1" t="s">
        <v>1262</v>
      </c>
      <c r="D1692" s="1" t="s">
        <v>394</v>
      </c>
      <c r="E1692" s="5">
        <v>1091315</v>
      </c>
      <c r="F1692" s="8" t="s">
        <v>145</v>
      </c>
      <c r="G1692" s="5">
        <v>87305</v>
      </c>
      <c r="H1692" s="5">
        <f t="shared" si="104"/>
        <v>1178620</v>
      </c>
      <c r="I1692" s="1" t="s">
        <v>394</v>
      </c>
      <c r="J1692" s="1" t="s">
        <v>472</v>
      </c>
      <c r="K1692" s="20">
        <f t="shared" si="105"/>
        <v>45574</v>
      </c>
      <c r="L1692" s="16">
        <f>+VLOOKUP(B1692,'[2]2023'!I$2005:Q$2098,9,0)</f>
        <v>1178620</v>
      </c>
      <c r="M1692" s="16">
        <f t="shared" si="106"/>
        <v>0</v>
      </c>
      <c r="N1692" s="14" t="str">
        <f>+VLOOKUP(B1692,'[2]2023'!I$2005:Q$2098,7,0)</f>
        <v>20241030</v>
      </c>
      <c r="O1692" t="s">
        <v>1430</v>
      </c>
    </row>
    <row r="1693" spans="1:15" hidden="1" x14ac:dyDescent="0.2">
      <c r="A1693" s="11">
        <v>45544</v>
      </c>
      <c r="B1693" s="1">
        <v>47430</v>
      </c>
      <c r="C1693" s="1" t="s">
        <v>1262</v>
      </c>
      <c r="D1693" s="1" t="s">
        <v>393</v>
      </c>
      <c r="E1693" s="5">
        <v>1131355</v>
      </c>
      <c r="F1693" s="8" t="s">
        <v>145</v>
      </c>
      <c r="G1693" s="5">
        <v>90508</v>
      </c>
      <c r="H1693" s="5">
        <f t="shared" si="104"/>
        <v>1221863</v>
      </c>
      <c r="I1693" s="1" t="s">
        <v>393</v>
      </c>
      <c r="J1693" s="1" t="s">
        <v>677</v>
      </c>
      <c r="K1693" s="20">
        <f t="shared" si="105"/>
        <v>45574</v>
      </c>
      <c r="L1693" s="16">
        <f>+VLOOKUP(B1693,'[2]2023'!I$2005:Q$2098,9,0)</f>
        <v>1221863</v>
      </c>
      <c r="M1693" s="16">
        <f t="shared" si="106"/>
        <v>0</v>
      </c>
      <c r="N1693" s="14" t="str">
        <f>+VLOOKUP(B1693,'[2]2023'!I$2005:Q$2098,7,0)</f>
        <v>20241030</v>
      </c>
      <c r="O1693" t="s">
        <v>1430</v>
      </c>
    </row>
    <row r="1694" spans="1:15" hidden="1" x14ac:dyDescent="0.2">
      <c r="A1694" s="11">
        <v>45545</v>
      </c>
      <c r="B1694" s="1">
        <v>7187</v>
      </c>
      <c r="C1694" s="1" t="s">
        <v>1266</v>
      </c>
      <c r="D1694" s="1" t="s">
        <v>1304</v>
      </c>
      <c r="E1694" s="5">
        <v>-70881</v>
      </c>
      <c r="F1694" s="28">
        <v>0.1</v>
      </c>
      <c r="G1694" s="5">
        <v>-7088</v>
      </c>
      <c r="H1694" s="5">
        <f t="shared" si="104"/>
        <v>-77969</v>
      </c>
      <c r="I1694" s="1" t="s">
        <v>394</v>
      </c>
      <c r="J1694" s="1" t="s">
        <v>472</v>
      </c>
      <c r="K1694" s="20">
        <f t="shared" si="105"/>
        <v>45575</v>
      </c>
      <c r="L1694" s="16">
        <f>+VLOOKUP(B1694,'[2]2023'!I$1906:Q$2004,9,0)</f>
        <v>-77969</v>
      </c>
      <c r="M1694" s="16">
        <f t="shared" si="106"/>
        <v>0</v>
      </c>
      <c r="N1694" s="14" t="str">
        <f>+VLOOKUP(B1694,'[2]2023'!I$1906:Q$2004,7,0)</f>
        <v>20240910</v>
      </c>
      <c r="O1694" t="s">
        <v>1426</v>
      </c>
    </row>
    <row r="1695" spans="1:15" hidden="1" x14ac:dyDescent="0.2">
      <c r="A1695" s="11">
        <v>45545</v>
      </c>
      <c r="B1695" s="1" t="s">
        <v>1424</v>
      </c>
      <c r="C1695" s="1"/>
      <c r="D1695" s="1" t="s">
        <v>1425</v>
      </c>
      <c r="E1695" s="5">
        <v>-358710</v>
      </c>
      <c r="F1695" s="28" t="s">
        <v>1347</v>
      </c>
      <c r="G1695" s="5">
        <v>0</v>
      </c>
      <c r="H1695" s="5">
        <f t="shared" si="104"/>
        <v>-358710</v>
      </c>
      <c r="I1695" s="1" t="s">
        <v>748</v>
      </c>
      <c r="J1695" s="1" t="s">
        <v>134</v>
      </c>
      <c r="K1695" s="20">
        <f t="shared" ref="K1695" si="107">30+A1695</f>
        <v>45575</v>
      </c>
      <c r="L1695" s="16">
        <f>+VLOOKUP(B1695,'[2]2023'!I$1906:Q$2004,9,0)</f>
        <v>-358710</v>
      </c>
      <c r="M1695" s="16">
        <f t="shared" ref="M1695" si="108">+L1695-H1695</f>
        <v>0</v>
      </c>
      <c r="N1695" s="14" t="str">
        <f>+VLOOKUP(B1695,'[2]2023'!I$1906:Q$2004,7,0)</f>
        <v>20240910</v>
      </c>
      <c r="O1695" t="s">
        <v>1426</v>
      </c>
    </row>
    <row r="1696" spans="1:15" hidden="1" x14ac:dyDescent="0.2">
      <c r="A1696" s="11">
        <v>45546</v>
      </c>
      <c r="B1696" s="1">
        <v>10626</v>
      </c>
      <c r="C1696" s="1" t="s">
        <v>1275</v>
      </c>
      <c r="D1696" s="1" t="s">
        <v>1304</v>
      </c>
      <c r="E1696" s="5">
        <v>-170548</v>
      </c>
      <c r="F1696" s="28">
        <v>0.1</v>
      </c>
      <c r="G1696" s="5">
        <v>-17055</v>
      </c>
      <c r="H1696" s="5">
        <f t="shared" si="104"/>
        <v>-187603</v>
      </c>
      <c r="I1696" s="1" t="s">
        <v>748</v>
      </c>
      <c r="J1696" s="1" t="s">
        <v>134</v>
      </c>
      <c r="K1696" s="20">
        <f t="shared" si="105"/>
        <v>45576</v>
      </c>
      <c r="L1696" s="16">
        <f>+VLOOKUP(B1696,'[2]2023'!I$1906:Q$2004,9,0)</f>
        <v>-187603</v>
      </c>
      <c r="M1696" s="16">
        <f t="shared" si="106"/>
        <v>0</v>
      </c>
      <c r="N1696" s="14" t="str">
        <f>+VLOOKUP(B1696,'[2]2023'!I$1906:Q$2004,7,0)</f>
        <v>20240910</v>
      </c>
      <c r="O1696" t="s">
        <v>1426</v>
      </c>
    </row>
    <row r="1697" spans="1:15" hidden="1" x14ac:dyDescent="0.2">
      <c r="A1697" s="11">
        <v>45546</v>
      </c>
      <c r="B1697" s="1">
        <v>5938</v>
      </c>
      <c r="C1697" s="1" t="s">
        <v>1267</v>
      </c>
      <c r="D1697" s="1" t="s">
        <v>1304</v>
      </c>
      <c r="E1697" s="5">
        <v>-109239</v>
      </c>
      <c r="F1697" s="28">
        <v>0.1</v>
      </c>
      <c r="G1697" s="5">
        <v>-10924</v>
      </c>
      <c r="H1697" s="5">
        <f t="shared" si="104"/>
        <v>-120163</v>
      </c>
      <c r="I1697" s="1" t="s">
        <v>302</v>
      </c>
      <c r="J1697" s="1" t="s">
        <v>375</v>
      </c>
      <c r="K1697" s="20">
        <f t="shared" si="105"/>
        <v>45576</v>
      </c>
      <c r="L1697" s="16">
        <f>+VLOOKUP(B1697,'[2]2023'!I$1906:Q$2004,9,0)</f>
        <v>-120163</v>
      </c>
      <c r="M1697" s="16">
        <f t="shared" si="106"/>
        <v>0</v>
      </c>
      <c r="N1697" s="14" t="str">
        <f>+VLOOKUP(B1697,'[2]2023'!I$1906:Q$2004,7,0)</f>
        <v>20240910</v>
      </c>
      <c r="O1697" t="s">
        <v>1426</v>
      </c>
    </row>
    <row r="1698" spans="1:15" hidden="1" x14ac:dyDescent="0.2">
      <c r="A1698" s="11">
        <v>45546</v>
      </c>
      <c r="B1698" s="1">
        <v>7470</v>
      </c>
      <c r="C1698" s="1" t="s">
        <v>1266</v>
      </c>
      <c r="D1698" s="1" t="s">
        <v>1343</v>
      </c>
      <c r="E1698" s="5">
        <v>-236270</v>
      </c>
      <c r="F1698" s="8" t="s">
        <v>145</v>
      </c>
      <c r="G1698" s="5">
        <v>-18902</v>
      </c>
      <c r="H1698" s="5">
        <f t="shared" si="104"/>
        <v>-255172</v>
      </c>
      <c r="I1698" s="1" t="s">
        <v>394</v>
      </c>
      <c r="J1698" s="1" t="s">
        <v>472</v>
      </c>
      <c r="K1698" s="20">
        <f t="shared" si="105"/>
        <v>45576</v>
      </c>
      <c r="L1698" s="16">
        <f>+VLOOKUP(B1698,'[2]2023'!I$1906:Q$2004,9,0)</f>
        <v>-255172</v>
      </c>
      <c r="M1698" s="16">
        <f t="shared" si="106"/>
        <v>0</v>
      </c>
      <c r="N1698" s="14" t="str">
        <f>+VLOOKUP(B1698,'[2]2023'!I$1906:Q$2004,7,0)</f>
        <v>20240910</v>
      </c>
      <c r="O1698" t="s">
        <v>1426</v>
      </c>
    </row>
    <row r="1699" spans="1:15" hidden="1" x14ac:dyDescent="0.2">
      <c r="A1699" s="11">
        <v>45546</v>
      </c>
      <c r="B1699" s="1">
        <v>8152</v>
      </c>
      <c r="C1699" s="1" t="s">
        <v>1274</v>
      </c>
      <c r="D1699" s="1" t="s">
        <v>1304</v>
      </c>
      <c r="E1699" s="5">
        <v>-174940</v>
      </c>
      <c r="F1699" s="28">
        <v>0.1</v>
      </c>
      <c r="G1699" s="5">
        <v>-17494</v>
      </c>
      <c r="H1699" s="5">
        <f t="shared" si="104"/>
        <v>-192434</v>
      </c>
      <c r="I1699" s="1" t="s">
        <v>593</v>
      </c>
      <c r="J1699" s="1" t="s">
        <v>162</v>
      </c>
      <c r="K1699" s="20">
        <f t="shared" si="105"/>
        <v>45576</v>
      </c>
      <c r="L1699" s="16">
        <f>+VLOOKUP(B1699,'[2]2023'!I$1906:Q$2004,9,0)</f>
        <v>-192434</v>
      </c>
      <c r="M1699" s="16">
        <f t="shared" si="106"/>
        <v>0</v>
      </c>
      <c r="N1699" s="14" t="str">
        <f>+VLOOKUP(B1699,'[2]2023'!I$1906:Q$2004,7,0)</f>
        <v>20240910</v>
      </c>
      <c r="O1699" t="s">
        <v>1426</v>
      </c>
    </row>
    <row r="1700" spans="1:15" hidden="1" x14ac:dyDescent="0.2">
      <c r="A1700" s="11">
        <v>45546</v>
      </c>
      <c r="B1700" s="1">
        <v>8410</v>
      </c>
      <c r="C1700" s="1" t="s">
        <v>1274</v>
      </c>
      <c r="D1700" s="1" t="s">
        <v>1343</v>
      </c>
      <c r="E1700" s="5">
        <v>-583133</v>
      </c>
      <c r="F1700" s="8" t="s">
        <v>145</v>
      </c>
      <c r="G1700" s="5">
        <v>-46651</v>
      </c>
      <c r="H1700" s="5">
        <f t="shared" si="104"/>
        <v>-629784</v>
      </c>
      <c r="I1700" s="1" t="s">
        <v>593</v>
      </c>
      <c r="J1700" s="1" t="s">
        <v>162</v>
      </c>
      <c r="K1700" s="20">
        <f t="shared" si="105"/>
        <v>45576</v>
      </c>
      <c r="L1700" s="16">
        <f>+VLOOKUP(B1700,'[2]2023'!I$1906:Q$2004,9,0)</f>
        <v>-629784</v>
      </c>
      <c r="M1700" s="16">
        <f t="shared" si="106"/>
        <v>0</v>
      </c>
      <c r="N1700" s="14" t="str">
        <f>+VLOOKUP(B1700,'[2]2023'!I$1906:Q$2004,7,0)</f>
        <v>20240910</v>
      </c>
      <c r="O1700" t="s">
        <v>1426</v>
      </c>
    </row>
    <row r="1701" spans="1:15" hidden="1" x14ac:dyDescent="0.2">
      <c r="A1701" s="11">
        <v>45546</v>
      </c>
      <c r="B1701" s="1">
        <v>9078</v>
      </c>
      <c r="C1701" s="1" t="s">
        <v>1272</v>
      </c>
      <c r="D1701" s="1" t="s">
        <v>1304</v>
      </c>
      <c r="E1701" s="5">
        <v>-133876</v>
      </c>
      <c r="F1701" s="28">
        <v>0.1</v>
      </c>
      <c r="G1701" s="5">
        <v>-13388</v>
      </c>
      <c r="H1701" s="5">
        <f t="shared" si="104"/>
        <v>-147264</v>
      </c>
      <c r="I1701" s="1" t="s">
        <v>437</v>
      </c>
      <c r="J1701" s="1" t="s">
        <v>456</v>
      </c>
      <c r="K1701" s="20">
        <f t="shared" si="105"/>
        <v>45576</v>
      </c>
      <c r="L1701" s="16">
        <f>+VLOOKUP(B1701,'[2]2023'!I$1906:Q$2004,9,0)</f>
        <v>-147264</v>
      </c>
      <c r="M1701" s="16">
        <f t="shared" si="106"/>
        <v>0</v>
      </c>
      <c r="N1701" s="14" t="str">
        <f>+VLOOKUP(B1701,'[2]2023'!I$1906:Q$2004,7,0)</f>
        <v>20240910</v>
      </c>
      <c r="O1701" t="s">
        <v>1426</v>
      </c>
    </row>
    <row r="1702" spans="1:15" hidden="1" x14ac:dyDescent="0.2">
      <c r="A1702" s="11">
        <v>45546</v>
      </c>
      <c r="B1702" s="1">
        <v>1289</v>
      </c>
      <c r="C1702" s="1" t="s">
        <v>1261</v>
      </c>
      <c r="D1702" s="1" t="s">
        <v>747</v>
      </c>
      <c r="E1702" s="5">
        <v>-992118</v>
      </c>
      <c r="F1702" s="8" t="s">
        <v>145</v>
      </c>
      <c r="G1702" s="5">
        <v>-79370</v>
      </c>
      <c r="H1702" s="5">
        <f t="shared" si="104"/>
        <v>-1071488</v>
      </c>
      <c r="I1702" s="1" t="s">
        <v>593</v>
      </c>
      <c r="J1702" s="1" t="s">
        <v>162</v>
      </c>
      <c r="K1702" s="20">
        <f t="shared" si="105"/>
        <v>45576</v>
      </c>
      <c r="L1702" s="16">
        <f>+VLOOKUP(B1702,'[2]2023'!I$1906:Q$2004,9,0)</f>
        <v>-1071488</v>
      </c>
      <c r="M1702" s="16">
        <f t="shared" si="106"/>
        <v>0</v>
      </c>
      <c r="N1702" s="14" t="str">
        <f>+VLOOKUP(B1702,'[2]2023'!I$1906:Q$2004,7,0)</f>
        <v>20240910</v>
      </c>
      <c r="O1702" t="s">
        <v>1426</v>
      </c>
    </row>
    <row r="1703" spans="1:15" hidden="1" x14ac:dyDescent="0.2">
      <c r="A1703" s="11">
        <v>45546</v>
      </c>
      <c r="B1703" s="1">
        <v>1290</v>
      </c>
      <c r="C1703" s="1" t="s">
        <v>1261</v>
      </c>
      <c r="D1703" s="1" t="s">
        <v>747</v>
      </c>
      <c r="E1703" s="5">
        <v>-111058</v>
      </c>
      <c r="F1703" s="8" t="s">
        <v>145</v>
      </c>
      <c r="G1703" s="5">
        <v>-8885</v>
      </c>
      <c r="H1703" s="5">
        <f t="shared" si="104"/>
        <v>-119943</v>
      </c>
      <c r="I1703" s="1" t="s">
        <v>394</v>
      </c>
      <c r="J1703" s="1" t="s">
        <v>472</v>
      </c>
      <c r="K1703" s="20">
        <f t="shared" si="105"/>
        <v>45576</v>
      </c>
      <c r="L1703" s="16">
        <f>+VLOOKUP(B1703,'[2]2023'!I$1906:Q$2004,9,0)</f>
        <v>-119943</v>
      </c>
      <c r="M1703" s="16">
        <f t="shared" si="106"/>
        <v>0</v>
      </c>
      <c r="N1703" s="14" t="str">
        <f>+VLOOKUP(B1703,'[2]2023'!I$1906:Q$2004,7,0)</f>
        <v>20240930</v>
      </c>
      <c r="O1703" t="s">
        <v>1427</v>
      </c>
    </row>
    <row r="1704" spans="1:15" hidden="1" x14ac:dyDescent="0.2">
      <c r="A1704" s="11">
        <v>45546</v>
      </c>
      <c r="B1704" s="1">
        <v>47496</v>
      </c>
      <c r="C1704" s="1" t="s">
        <v>1262</v>
      </c>
      <c r="D1704" s="1" t="s">
        <v>438</v>
      </c>
      <c r="E1704" s="5">
        <v>1190660</v>
      </c>
      <c r="F1704" s="8" t="s">
        <v>145</v>
      </c>
      <c r="G1704" s="5">
        <v>95253</v>
      </c>
      <c r="H1704" s="5">
        <f t="shared" si="104"/>
        <v>1285913</v>
      </c>
      <c r="I1704" s="1" t="s">
        <v>438</v>
      </c>
      <c r="J1704" s="1" t="s">
        <v>779</v>
      </c>
      <c r="K1704" s="20">
        <f t="shared" si="105"/>
        <v>45576</v>
      </c>
      <c r="L1704" s="16">
        <f>+VLOOKUP(B1704,'[2]2023'!I$2005:Q$2098,9,0)</f>
        <v>1285913</v>
      </c>
      <c r="M1704" s="16">
        <f t="shared" si="106"/>
        <v>0</v>
      </c>
      <c r="N1704" s="14" t="str">
        <f>+VLOOKUP(B1704,'[2]2023'!I$2005:Q$2098,7,0)</f>
        <v>20241030</v>
      </c>
      <c r="O1704" t="s">
        <v>1430</v>
      </c>
    </row>
    <row r="1705" spans="1:15" hidden="1" x14ac:dyDescent="0.2">
      <c r="A1705" s="11">
        <v>45546</v>
      </c>
      <c r="B1705" s="1">
        <v>47527</v>
      </c>
      <c r="C1705" s="1" t="s">
        <v>1262</v>
      </c>
      <c r="D1705" s="1" t="s">
        <v>1414</v>
      </c>
      <c r="E1705" s="5">
        <v>4602480</v>
      </c>
      <c r="F1705" s="8" t="s">
        <v>145</v>
      </c>
      <c r="G1705" s="5">
        <v>368198</v>
      </c>
      <c r="H1705" s="5">
        <f t="shared" si="104"/>
        <v>4970678</v>
      </c>
      <c r="I1705" s="1" t="s">
        <v>1264</v>
      </c>
      <c r="J1705" s="1" t="s">
        <v>1159</v>
      </c>
      <c r="K1705" s="20">
        <f t="shared" si="105"/>
        <v>45576</v>
      </c>
      <c r="L1705" s="16">
        <f>+VLOOKUP(B1705,'[2]2023'!I$2005:Q$2098,9,0)</f>
        <v>4970678</v>
      </c>
      <c r="M1705" s="16">
        <f t="shared" si="106"/>
        <v>0</v>
      </c>
      <c r="N1705" s="14" t="str">
        <f>+VLOOKUP(B1705,'[2]2023'!I$2005:Q$2098,7,0)</f>
        <v>20241030</v>
      </c>
      <c r="O1705" t="s">
        <v>1430</v>
      </c>
    </row>
    <row r="1706" spans="1:15" hidden="1" x14ac:dyDescent="0.2">
      <c r="A1706" s="11">
        <v>45546</v>
      </c>
      <c r="B1706" s="1">
        <v>47555</v>
      </c>
      <c r="C1706" s="1" t="s">
        <v>1262</v>
      </c>
      <c r="D1706" s="1" t="s">
        <v>727</v>
      </c>
      <c r="E1706" s="5">
        <v>555290</v>
      </c>
      <c r="F1706" s="8" t="s">
        <v>145</v>
      </c>
      <c r="G1706" s="5">
        <v>44423</v>
      </c>
      <c r="H1706" s="5">
        <f t="shared" si="104"/>
        <v>599713</v>
      </c>
      <c r="I1706" s="1" t="s">
        <v>727</v>
      </c>
      <c r="J1706" s="1" t="s">
        <v>243</v>
      </c>
      <c r="K1706" s="20">
        <f t="shared" si="105"/>
        <v>45576</v>
      </c>
      <c r="L1706" s="16">
        <f>+VLOOKUP(B1706,'[2]2023'!I$2005:Q$2098,9,0)</f>
        <v>599713</v>
      </c>
      <c r="M1706" s="16">
        <f t="shared" si="106"/>
        <v>0</v>
      </c>
      <c r="N1706" s="14" t="str">
        <f>+VLOOKUP(B1706,'[2]2023'!I$2005:Q$2098,7,0)</f>
        <v>20241030</v>
      </c>
      <c r="O1706" t="s">
        <v>1430</v>
      </c>
    </row>
    <row r="1707" spans="1:15" hidden="1" x14ac:dyDescent="0.2">
      <c r="A1707" s="11">
        <v>45547</v>
      </c>
      <c r="B1707" s="1">
        <v>6257</v>
      </c>
      <c r="C1707" s="1" t="s">
        <v>1269</v>
      </c>
      <c r="D1707" s="1" t="s">
        <v>1343</v>
      </c>
      <c r="E1707" s="5">
        <v>-67881</v>
      </c>
      <c r="F1707" s="8" t="s">
        <v>145</v>
      </c>
      <c r="G1707" s="5">
        <v>-5430</v>
      </c>
      <c r="H1707" s="5">
        <f t="shared" si="104"/>
        <v>-73311</v>
      </c>
      <c r="I1707" s="1" t="s">
        <v>438</v>
      </c>
      <c r="J1707" s="1" t="s">
        <v>779</v>
      </c>
      <c r="K1707" s="20">
        <f t="shared" si="105"/>
        <v>45577</v>
      </c>
      <c r="L1707" s="16">
        <f>+VLOOKUP(B1707,'[2]2023'!I$1906:Q$2004,9,0)</f>
        <v>-73312</v>
      </c>
      <c r="M1707" s="16">
        <f t="shared" si="106"/>
        <v>-1</v>
      </c>
      <c r="N1707" s="14" t="str">
        <f>+VLOOKUP(B1707,'[2]2023'!I$1906:Q$2004,7,0)</f>
        <v>20240910</v>
      </c>
      <c r="O1707" t="s">
        <v>1426</v>
      </c>
    </row>
    <row r="1708" spans="1:15" hidden="1" x14ac:dyDescent="0.2">
      <c r="A1708" s="11">
        <v>45547</v>
      </c>
      <c r="B1708" s="1">
        <v>6258</v>
      </c>
      <c r="C1708" s="1" t="s">
        <v>1269</v>
      </c>
      <c r="D1708" s="1" t="s">
        <v>1304</v>
      </c>
      <c r="E1708" s="5">
        <v>-20364</v>
      </c>
      <c r="F1708" s="28">
        <v>0.1</v>
      </c>
      <c r="G1708" s="5">
        <v>-2036</v>
      </c>
      <c r="H1708" s="5">
        <f t="shared" si="104"/>
        <v>-22400</v>
      </c>
      <c r="I1708" s="1" t="s">
        <v>438</v>
      </c>
      <c r="J1708" s="1" t="s">
        <v>779</v>
      </c>
      <c r="K1708" s="20">
        <f t="shared" si="105"/>
        <v>45577</v>
      </c>
      <c r="L1708" s="16">
        <f>+VLOOKUP(B1708,'[2]2023'!I$1906:Q$2004,9,0)</f>
        <v>-22400</v>
      </c>
      <c r="M1708" s="16">
        <f t="shared" si="106"/>
        <v>0</v>
      </c>
      <c r="N1708" s="14" t="str">
        <f>+VLOOKUP(B1708,'[2]2023'!I$1906:Q$2004,7,0)</f>
        <v>20240910</v>
      </c>
      <c r="O1708" t="s">
        <v>1426</v>
      </c>
    </row>
    <row r="1709" spans="1:15" hidden="1" x14ac:dyDescent="0.2">
      <c r="A1709" s="11">
        <v>45547</v>
      </c>
      <c r="B1709" s="1">
        <v>7001</v>
      </c>
      <c r="C1709" s="1" t="s">
        <v>1270</v>
      </c>
      <c r="D1709" s="1" t="s">
        <v>1343</v>
      </c>
      <c r="E1709" s="5">
        <v>-455507</v>
      </c>
      <c r="F1709" s="8" t="s">
        <v>145</v>
      </c>
      <c r="G1709" s="5">
        <v>-36441</v>
      </c>
      <c r="H1709" s="5">
        <f t="shared" si="104"/>
        <v>-491948</v>
      </c>
      <c r="I1709" s="1" t="s">
        <v>393</v>
      </c>
      <c r="J1709" s="1" t="s">
        <v>677</v>
      </c>
      <c r="K1709" s="20">
        <f t="shared" si="105"/>
        <v>45577</v>
      </c>
      <c r="L1709" s="16">
        <f>+VLOOKUP(B1709,'[2]2023'!I$1906:Q$2004,9,0)</f>
        <v>-491948</v>
      </c>
      <c r="M1709" s="16">
        <f t="shared" si="106"/>
        <v>0</v>
      </c>
      <c r="N1709" s="14" t="str">
        <f>+VLOOKUP(B1709,'[2]2023'!I$1906:Q$2004,7,0)</f>
        <v>20240910</v>
      </c>
      <c r="O1709" t="s">
        <v>1426</v>
      </c>
    </row>
    <row r="1710" spans="1:15" hidden="1" x14ac:dyDescent="0.2">
      <c r="A1710" s="11">
        <v>45547</v>
      </c>
      <c r="B1710" s="1">
        <v>7237</v>
      </c>
      <c r="C1710" s="1" t="s">
        <v>1302</v>
      </c>
      <c r="D1710" s="1" t="s">
        <v>1343</v>
      </c>
      <c r="E1710" s="5">
        <v>-55529</v>
      </c>
      <c r="F1710" s="8" t="s">
        <v>145</v>
      </c>
      <c r="G1710" s="5">
        <v>-4442</v>
      </c>
      <c r="H1710" s="5">
        <f t="shared" si="104"/>
        <v>-59971</v>
      </c>
      <c r="I1710" s="1" t="s">
        <v>974</v>
      </c>
      <c r="J1710" s="1" t="s">
        <v>747</v>
      </c>
      <c r="K1710" s="20">
        <f t="shared" si="105"/>
        <v>45577</v>
      </c>
      <c r="L1710" s="16">
        <f>+VLOOKUP(B1710,'[2]2023'!I$1906:Q$2004,9,0)</f>
        <v>-59971</v>
      </c>
      <c r="M1710" s="16">
        <f t="shared" si="106"/>
        <v>0</v>
      </c>
      <c r="N1710" s="14" t="str">
        <f>+VLOOKUP(B1710,'[2]2023'!I$1906:Q$2004,7,0)</f>
        <v>20240910</v>
      </c>
      <c r="O1710" t="s">
        <v>1426</v>
      </c>
    </row>
    <row r="1711" spans="1:15" hidden="1" x14ac:dyDescent="0.2">
      <c r="A1711" s="11">
        <v>45547</v>
      </c>
      <c r="B1711" s="1">
        <v>48222</v>
      </c>
      <c r="C1711" s="1" t="s">
        <v>1262</v>
      </c>
      <c r="D1711" s="1" t="s">
        <v>437</v>
      </c>
      <c r="E1711" s="5">
        <v>1091315</v>
      </c>
      <c r="F1711" s="8" t="s">
        <v>145</v>
      </c>
      <c r="G1711" s="5">
        <v>87305</v>
      </c>
      <c r="H1711" s="5">
        <f t="shared" si="104"/>
        <v>1178620</v>
      </c>
      <c r="I1711" s="1" t="s">
        <v>437</v>
      </c>
      <c r="J1711" s="1" t="s">
        <v>456</v>
      </c>
      <c r="K1711" s="20">
        <f t="shared" si="105"/>
        <v>45577</v>
      </c>
      <c r="L1711" s="16">
        <f>+VLOOKUP(B1711,'[2]2023'!I$2005:Q$2098,9,0)</f>
        <v>1178620</v>
      </c>
      <c r="M1711" s="16">
        <f t="shared" si="106"/>
        <v>0</v>
      </c>
      <c r="N1711" s="14" t="str">
        <f>+VLOOKUP(B1711,'[2]2023'!I$2005:Q$2098,7,0)</f>
        <v>20241030</v>
      </c>
      <c r="O1711" t="s">
        <v>1430</v>
      </c>
    </row>
    <row r="1712" spans="1:15" hidden="1" x14ac:dyDescent="0.2">
      <c r="A1712" s="11">
        <v>45547</v>
      </c>
      <c r="B1712" s="1">
        <v>48968</v>
      </c>
      <c r="C1712" s="1" t="s">
        <v>1262</v>
      </c>
      <c r="D1712" s="1" t="s">
        <v>996</v>
      </c>
      <c r="E1712" s="5">
        <v>2301240</v>
      </c>
      <c r="F1712" s="8" t="s">
        <v>145</v>
      </c>
      <c r="G1712" s="5">
        <v>184099</v>
      </c>
      <c r="H1712" s="5">
        <f t="shared" si="104"/>
        <v>2485339</v>
      </c>
      <c r="I1712" s="1" t="s">
        <v>748</v>
      </c>
      <c r="J1712" s="1" t="s">
        <v>134</v>
      </c>
      <c r="K1712" s="20">
        <f t="shared" si="105"/>
        <v>45577</v>
      </c>
      <c r="L1712" s="16">
        <f>+VLOOKUP(B1712,'[2]2023'!I$2005:Q$2098,9,0)</f>
        <v>2485339</v>
      </c>
      <c r="M1712" s="16">
        <f t="shared" si="106"/>
        <v>0</v>
      </c>
      <c r="N1712" s="14" t="str">
        <f>+VLOOKUP(B1712,'[2]2023'!I$2005:Q$2098,7,0)</f>
        <v>20241030</v>
      </c>
      <c r="O1712" t="s">
        <v>1430</v>
      </c>
    </row>
    <row r="1713" spans="1:15" hidden="1" x14ac:dyDescent="0.2">
      <c r="A1713" s="11">
        <v>45548</v>
      </c>
      <c r="B1713" s="1">
        <v>4783</v>
      </c>
      <c r="C1713" s="1" t="s">
        <v>1268</v>
      </c>
      <c r="D1713" s="1" t="s">
        <v>1343</v>
      </c>
      <c r="E1713" s="5">
        <v>-29767</v>
      </c>
      <c r="F1713" s="8" t="s">
        <v>145</v>
      </c>
      <c r="G1713" s="5">
        <v>-2381</v>
      </c>
      <c r="H1713" s="5">
        <f t="shared" si="104"/>
        <v>-32148</v>
      </c>
      <c r="I1713" s="1" t="s">
        <v>251</v>
      </c>
      <c r="J1713" s="1" t="s">
        <v>745</v>
      </c>
      <c r="K1713" s="20">
        <f t="shared" si="105"/>
        <v>45578</v>
      </c>
      <c r="L1713" s="16">
        <f>+VLOOKUP(B1713,'[2]2023'!I$1906:Q$2004,9,0)</f>
        <v>-32148</v>
      </c>
      <c r="M1713" s="16">
        <f t="shared" si="106"/>
        <v>0</v>
      </c>
      <c r="N1713" s="14" t="str">
        <f>+VLOOKUP(B1713,'[2]2023'!I$1906:Q$2004,7,0)</f>
        <v>20240910</v>
      </c>
      <c r="O1713" t="s">
        <v>1426</v>
      </c>
    </row>
    <row r="1714" spans="1:15" hidden="1" x14ac:dyDescent="0.2">
      <c r="A1714" s="11">
        <v>45548</v>
      </c>
      <c r="B1714" s="1">
        <v>9390</v>
      </c>
      <c r="C1714" s="1" t="s">
        <v>1272</v>
      </c>
      <c r="D1714" s="1" t="s">
        <v>1343</v>
      </c>
      <c r="E1714" s="5">
        <v>-446252</v>
      </c>
      <c r="F1714" s="8" t="s">
        <v>145</v>
      </c>
      <c r="G1714" s="5">
        <v>-35700</v>
      </c>
      <c r="H1714" s="5">
        <f t="shared" si="104"/>
        <v>-481952</v>
      </c>
      <c r="I1714" s="1" t="s">
        <v>437</v>
      </c>
      <c r="J1714" s="1" t="s">
        <v>456</v>
      </c>
      <c r="K1714" s="20">
        <f t="shared" si="105"/>
        <v>45578</v>
      </c>
      <c r="L1714" s="16">
        <f>+VLOOKUP(B1714,'[2]2023'!I$1906:Q$2004,9,0)</f>
        <v>-481952</v>
      </c>
      <c r="M1714" s="16">
        <f t="shared" si="106"/>
        <v>0</v>
      </c>
      <c r="N1714" s="14" t="str">
        <f>+VLOOKUP(B1714,'[2]2023'!I$1906:Q$2004,7,0)</f>
        <v>20240910</v>
      </c>
      <c r="O1714" t="s">
        <v>1426</v>
      </c>
    </row>
    <row r="1715" spans="1:15" hidden="1" x14ac:dyDescent="0.2">
      <c r="A1715" s="11">
        <v>45549</v>
      </c>
      <c r="B1715" s="1">
        <v>10978</v>
      </c>
      <c r="C1715" s="1" t="s">
        <v>1275</v>
      </c>
      <c r="D1715" s="1" t="s">
        <v>1343</v>
      </c>
      <c r="E1715" s="5">
        <v>-568492</v>
      </c>
      <c r="F1715" s="8" t="s">
        <v>145</v>
      </c>
      <c r="G1715" s="5">
        <v>-45479</v>
      </c>
      <c r="H1715" s="5">
        <f t="shared" si="104"/>
        <v>-613971</v>
      </c>
      <c r="I1715" s="1" t="s">
        <v>748</v>
      </c>
      <c r="J1715" s="1" t="s">
        <v>134</v>
      </c>
      <c r="K1715" s="20">
        <f t="shared" si="105"/>
        <v>45579</v>
      </c>
      <c r="L1715" s="16">
        <f>+VLOOKUP(B1715,'[2]2023'!I$1906:Q$2004,9,0)</f>
        <v>-613971</v>
      </c>
      <c r="M1715" s="16">
        <f t="shared" si="106"/>
        <v>0</v>
      </c>
      <c r="N1715" s="14" t="str">
        <f>+VLOOKUP(B1715,'[2]2023'!I$1906:Q$2004,7,0)</f>
        <v>20240910</v>
      </c>
      <c r="O1715" t="s">
        <v>1426</v>
      </c>
    </row>
    <row r="1716" spans="1:15" hidden="1" x14ac:dyDescent="0.2">
      <c r="A1716" s="11">
        <v>45549</v>
      </c>
      <c r="B1716" s="1">
        <v>49924</v>
      </c>
      <c r="C1716" s="1" t="s">
        <v>1262</v>
      </c>
      <c r="D1716" s="1" t="s">
        <v>1415</v>
      </c>
      <c r="E1716" s="5">
        <v>2857590</v>
      </c>
      <c r="F1716" s="8" t="s">
        <v>145</v>
      </c>
      <c r="G1716" s="5">
        <v>228607</v>
      </c>
      <c r="H1716" s="5">
        <f t="shared" si="104"/>
        <v>3086197</v>
      </c>
      <c r="I1716" s="1" t="s">
        <v>302</v>
      </c>
      <c r="J1716" s="1" t="s">
        <v>375</v>
      </c>
      <c r="K1716" s="20">
        <f t="shared" si="105"/>
        <v>45579</v>
      </c>
      <c r="L1716" s="16">
        <f>+VLOOKUP(B1716,'[2]2023'!I$2099:Q$2192,9,0)</f>
        <v>3086197</v>
      </c>
      <c r="M1716" s="16">
        <f t="shared" si="106"/>
        <v>0</v>
      </c>
      <c r="N1716" s="14" t="str">
        <f>+VLOOKUP(B1716,'[2]2023'!I$2099:Q$2192,7,0)</f>
        <v>20241111</v>
      </c>
      <c r="O1716" t="s">
        <v>1451</v>
      </c>
    </row>
    <row r="1717" spans="1:15" hidden="1" x14ac:dyDescent="0.2">
      <c r="A1717" s="11">
        <v>45549</v>
      </c>
      <c r="B1717" s="1">
        <v>49933</v>
      </c>
      <c r="C1717" s="1" t="s">
        <v>1262</v>
      </c>
      <c r="D1717" s="1" t="s">
        <v>1416</v>
      </c>
      <c r="E1717" s="5">
        <v>2757185</v>
      </c>
      <c r="F1717" s="8" t="s">
        <v>145</v>
      </c>
      <c r="G1717" s="5">
        <v>220575</v>
      </c>
      <c r="H1717" s="5">
        <f t="shared" si="104"/>
        <v>2977760</v>
      </c>
      <c r="I1717" s="1" t="s">
        <v>251</v>
      </c>
      <c r="J1717" s="1" t="s">
        <v>745</v>
      </c>
      <c r="K1717" s="20">
        <f t="shared" si="105"/>
        <v>45579</v>
      </c>
      <c r="L1717" s="16">
        <f>+VLOOKUP(B1717,'[2]2023'!I$2099:Q$2192,9,0)</f>
        <v>2977760</v>
      </c>
      <c r="M1717" s="16">
        <f t="shared" si="106"/>
        <v>0</v>
      </c>
      <c r="N1717" s="14" t="str">
        <f>+VLOOKUP(B1717,'[2]2023'!I$2099:Q$2192,7,0)</f>
        <v>20241111</v>
      </c>
      <c r="O1717" t="s">
        <v>1451</v>
      </c>
    </row>
    <row r="1718" spans="1:15" hidden="1" x14ac:dyDescent="0.2">
      <c r="A1718" s="11">
        <v>45549</v>
      </c>
      <c r="B1718" s="1">
        <v>49934</v>
      </c>
      <c r="C1718" s="1" t="s">
        <v>1262</v>
      </c>
      <c r="D1718" s="1" t="s">
        <v>1417</v>
      </c>
      <c r="E1718" s="5">
        <v>1190660</v>
      </c>
      <c r="F1718" s="8" t="s">
        <v>145</v>
      </c>
      <c r="G1718" s="5">
        <v>95253</v>
      </c>
      <c r="H1718" s="5">
        <f t="shared" si="104"/>
        <v>1285913</v>
      </c>
      <c r="I1718" s="1" t="s">
        <v>251</v>
      </c>
      <c r="J1718" s="1" t="s">
        <v>745</v>
      </c>
      <c r="K1718" s="20">
        <f t="shared" si="105"/>
        <v>45579</v>
      </c>
      <c r="L1718" s="16">
        <f>+VLOOKUP(B1718,'[2]2023'!I$2099:Q$2192,9,0)</f>
        <v>1285913</v>
      </c>
      <c r="M1718" s="16">
        <f t="shared" si="106"/>
        <v>0</v>
      </c>
      <c r="N1718" s="14" t="str">
        <f>+VLOOKUP(B1718,'[2]2023'!I$2099:Q$2192,7,0)</f>
        <v>20241111</v>
      </c>
      <c r="O1718" t="s">
        <v>1451</v>
      </c>
    </row>
    <row r="1719" spans="1:15" hidden="1" x14ac:dyDescent="0.2">
      <c r="A1719" s="11">
        <v>45549</v>
      </c>
      <c r="B1719" s="1">
        <v>49935</v>
      </c>
      <c r="C1719" s="1" t="s">
        <v>1262</v>
      </c>
      <c r="D1719" s="1" t="s">
        <v>1418</v>
      </c>
      <c r="E1719" s="5">
        <v>3968465</v>
      </c>
      <c r="F1719" s="8" t="s">
        <v>145</v>
      </c>
      <c r="G1719" s="5">
        <v>317477</v>
      </c>
      <c r="H1719" s="5">
        <f t="shared" si="104"/>
        <v>4285942</v>
      </c>
      <c r="I1719" s="1" t="s">
        <v>302</v>
      </c>
      <c r="J1719" s="1" t="s">
        <v>375</v>
      </c>
      <c r="K1719" s="20">
        <f t="shared" si="105"/>
        <v>45579</v>
      </c>
      <c r="L1719" s="16">
        <f>+VLOOKUP(B1719,'[2]2023'!I$2099:Q$2192,9,0)</f>
        <v>4285942</v>
      </c>
      <c r="M1719" s="16">
        <f t="shared" si="106"/>
        <v>0</v>
      </c>
      <c r="N1719" s="14" t="str">
        <f>+VLOOKUP(B1719,'[2]2023'!I$2099:Q$2192,7,0)</f>
        <v>20241111</v>
      </c>
      <c r="O1719" t="s">
        <v>1451</v>
      </c>
    </row>
    <row r="1720" spans="1:15" hidden="1" x14ac:dyDescent="0.2">
      <c r="A1720" s="11">
        <v>45550</v>
      </c>
      <c r="B1720" s="1">
        <v>7344</v>
      </c>
      <c r="C1720" s="1" t="s">
        <v>1270</v>
      </c>
      <c r="D1720" s="1" t="s">
        <v>1304</v>
      </c>
      <c r="E1720" s="5">
        <v>-136652</v>
      </c>
      <c r="F1720" s="28">
        <v>0.1</v>
      </c>
      <c r="G1720" s="5">
        <v>-13665</v>
      </c>
      <c r="H1720" s="5">
        <f t="shared" si="104"/>
        <v>-150317</v>
      </c>
      <c r="I1720" s="1" t="s">
        <v>393</v>
      </c>
      <c r="J1720" s="1" t="s">
        <v>677</v>
      </c>
      <c r="K1720" s="20">
        <f t="shared" si="105"/>
        <v>45580</v>
      </c>
      <c r="L1720" s="16">
        <f>+VLOOKUP(B1720,'[2]2023'!I$1906:Q$2004,9,0)</f>
        <v>-150317</v>
      </c>
      <c r="M1720" s="16">
        <f t="shared" si="106"/>
        <v>0</v>
      </c>
      <c r="N1720" s="14" t="str">
        <f>+VLOOKUP(B1720,'[2]2023'!I$1906:Q$2004,7,0)</f>
        <v>20240910</v>
      </c>
      <c r="O1720" t="s">
        <v>1426</v>
      </c>
    </row>
    <row r="1721" spans="1:15" hidden="1" x14ac:dyDescent="0.2">
      <c r="A1721" s="11">
        <v>45551</v>
      </c>
      <c r="B1721" s="1">
        <v>5815</v>
      </c>
      <c r="C1721" s="1" t="s">
        <v>1317</v>
      </c>
      <c r="D1721" s="1" t="s">
        <v>1343</v>
      </c>
      <c r="E1721" s="5">
        <v>-104194</v>
      </c>
      <c r="F1721" s="8" t="s">
        <v>145</v>
      </c>
      <c r="G1721" s="5">
        <v>-8336</v>
      </c>
      <c r="H1721" s="5">
        <f t="shared" si="104"/>
        <v>-112530</v>
      </c>
      <c r="I1721" s="1" t="s">
        <v>1311</v>
      </c>
      <c r="J1721" s="1" t="s">
        <v>1316</v>
      </c>
      <c r="K1721" s="20">
        <f t="shared" si="105"/>
        <v>45581</v>
      </c>
      <c r="L1721" s="16">
        <f>+VLOOKUP(B1721,'[2]2023'!I$1906:Q$2004,9,0)</f>
        <v>-112530</v>
      </c>
      <c r="M1721" s="16">
        <f t="shared" si="106"/>
        <v>0</v>
      </c>
      <c r="N1721" s="14" t="str">
        <f>+VLOOKUP(B1721,'[2]2023'!I$1906:Q$2004,7,0)</f>
        <v>20240910</v>
      </c>
      <c r="O1721" t="s">
        <v>1426</v>
      </c>
    </row>
    <row r="1722" spans="1:15" hidden="1" x14ac:dyDescent="0.2">
      <c r="A1722" s="11">
        <v>45551</v>
      </c>
      <c r="B1722" s="1">
        <v>6181</v>
      </c>
      <c r="C1722" s="1" t="s">
        <v>1265</v>
      </c>
      <c r="D1722" s="1" t="s">
        <v>1343</v>
      </c>
      <c r="E1722" s="5">
        <v>-281649</v>
      </c>
      <c r="F1722" s="8" t="s">
        <v>145</v>
      </c>
      <c r="G1722" s="5">
        <v>-22532</v>
      </c>
      <c r="H1722" s="5">
        <f t="shared" si="104"/>
        <v>-304181</v>
      </c>
      <c r="I1722" s="1" t="s">
        <v>1264</v>
      </c>
      <c r="J1722" s="1" t="s">
        <v>1159</v>
      </c>
      <c r="K1722" s="20">
        <f t="shared" si="105"/>
        <v>45581</v>
      </c>
      <c r="L1722" s="16">
        <f>+VLOOKUP(B1722,'[2]2023'!I$1906:Q$2004,9,0)</f>
        <v>-304181</v>
      </c>
      <c r="M1722" s="16">
        <f t="shared" si="106"/>
        <v>0</v>
      </c>
      <c r="N1722" s="14" t="str">
        <f>+VLOOKUP(B1722,'[2]2023'!I$1906:Q$2004,7,0)</f>
        <v>20240910</v>
      </c>
      <c r="O1722" t="s">
        <v>1426</v>
      </c>
    </row>
    <row r="1723" spans="1:15" hidden="1" x14ac:dyDescent="0.2">
      <c r="A1723" s="11">
        <v>45551</v>
      </c>
      <c r="B1723" s="1">
        <v>6827</v>
      </c>
      <c r="C1723" s="1" t="s">
        <v>1276</v>
      </c>
      <c r="D1723" s="1" t="s">
        <v>1343</v>
      </c>
      <c r="E1723" s="5">
        <v>-148002</v>
      </c>
      <c r="F1723" s="8" t="s">
        <v>145</v>
      </c>
      <c r="G1723" s="5">
        <v>-11840</v>
      </c>
      <c r="H1723" s="5">
        <f t="shared" si="104"/>
        <v>-159842</v>
      </c>
      <c r="I1723" s="1" t="s">
        <v>727</v>
      </c>
      <c r="J1723" s="1" t="s">
        <v>243</v>
      </c>
      <c r="K1723" s="20">
        <f t="shared" si="105"/>
        <v>45581</v>
      </c>
      <c r="L1723" s="16">
        <f>+VLOOKUP(B1723,'[2]2023'!I$1906:Q$2004,9,0)</f>
        <v>-159842</v>
      </c>
      <c r="M1723" s="16">
        <f t="shared" si="106"/>
        <v>0</v>
      </c>
      <c r="N1723" s="14" t="str">
        <f>+VLOOKUP(B1723,'[2]2023'!I$1906:Q$2004,7,0)</f>
        <v>20240910</v>
      </c>
      <c r="O1723" t="s">
        <v>1426</v>
      </c>
    </row>
    <row r="1724" spans="1:15" hidden="1" x14ac:dyDescent="0.2">
      <c r="A1724" s="11">
        <v>45551</v>
      </c>
      <c r="B1724" s="1">
        <v>6890</v>
      </c>
      <c r="C1724" s="1" t="s">
        <v>1271</v>
      </c>
      <c r="D1724" s="1" t="s">
        <v>1304</v>
      </c>
      <c r="E1724" s="5">
        <v>-98465</v>
      </c>
      <c r="F1724" s="28">
        <v>0.1</v>
      </c>
      <c r="G1724" s="5">
        <v>-9847</v>
      </c>
      <c r="H1724" s="5">
        <f t="shared" si="104"/>
        <v>-108312</v>
      </c>
      <c r="I1724" s="1" t="s">
        <v>207</v>
      </c>
      <c r="J1724" s="1" t="s">
        <v>706</v>
      </c>
      <c r="K1724" s="20">
        <f t="shared" si="105"/>
        <v>45581</v>
      </c>
      <c r="L1724" s="16">
        <f>+VLOOKUP(B1724,'[2]2023'!I$1906:Q$2004,9,0)</f>
        <v>-108312</v>
      </c>
      <c r="M1724" s="16">
        <f t="shared" si="106"/>
        <v>0</v>
      </c>
      <c r="N1724" s="14" t="str">
        <f>+VLOOKUP(B1724,'[2]2023'!I$1906:Q$2004,7,0)</f>
        <v>20240910</v>
      </c>
      <c r="O1724" t="s">
        <v>1426</v>
      </c>
    </row>
    <row r="1725" spans="1:15" hidden="1" x14ac:dyDescent="0.2">
      <c r="A1725" s="11">
        <v>45551</v>
      </c>
      <c r="B1725" s="1">
        <v>7276</v>
      </c>
      <c r="C1725" s="1" t="s">
        <v>1276</v>
      </c>
      <c r="D1725" s="1" t="s">
        <v>1304</v>
      </c>
      <c r="E1725" s="5">
        <v>-44401</v>
      </c>
      <c r="F1725" s="28">
        <v>0.1</v>
      </c>
      <c r="G1725" s="5">
        <v>-4440</v>
      </c>
      <c r="H1725" s="5">
        <f t="shared" si="104"/>
        <v>-48841</v>
      </c>
      <c r="I1725" s="1" t="s">
        <v>727</v>
      </c>
      <c r="J1725" s="1" t="s">
        <v>243</v>
      </c>
      <c r="K1725" s="20">
        <f t="shared" si="105"/>
        <v>45581</v>
      </c>
      <c r="L1725" s="16">
        <f>+VLOOKUP(B1725,'[2]2023'!I$1906:Q$2004,9,0)</f>
        <v>-48841</v>
      </c>
      <c r="M1725" s="16">
        <f t="shared" si="106"/>
        <v>0</v>
      </c>
      <c r="N1725" s="14" t="str">
        <f>+VLOOKUP(B1725,'[2]2023'!I$1906:Q$2004,7,0)</f>
        <v>20240910</v>
      </c>
      <c r="O1725" t="s">
        <v>1426</v>
      </c>
    </row>
    <row r="1726" spans="1:15" hidden="1" x14ac:dyDescent="0.2">
      <c r="A1726" s="11">
        <v>45551</v>
      </c>
      <c r="B1726" s="1">
        <v>7685</v>
      </c>
      <c r="C1726" s="1" t="s">
        <v>1302</v>
      </c>
      <c r="D1726" s="1" t="s">
        <v>1304</v>
      </c>
      <c r="E1726" s="5">
        <v>-16659</v>
      </c>
      <c r="F1726" s="28">
        <v>0.1</v>
      </c>
      <c r="G1726" s="5">
        <v>-1666</v>
      </c>
      <c r="H1726" s="5">
        <f t="shared" si="104"/>
        <v>-18325</v>
      </c>
      <c r="I1726" s="1" t="s">
        <v>974</v>
      </c>
      <c r="J1726" s="1" t="s">
        <v>747</v>
      </c>
      <c r="K1726" s="20">
        <f t="shared" si="105"/>
        <v>45581</v>
      </c>
      <c r="L1726" s="16">
        <f>+VLOOKUP(B1726,'[2]2023'!I$1906:Q$2004,9,0)</f>
        <v>-18325</v>
      </c>
      <c r="M1726" s="16">
        <f t="shared" si="106"/>
        <v>0</v>
      </c>
      <c r="N1726" s="14" t="str">
        <f>+VLOOKUP(B1726,'[2]2023'!I$1906:Q$2004,7,0)</f>
        <v>20240910</v>
      </c>
      <c r="O1726" t="s">
        <v>1426</v>
      </c>
    </row>
    <row r="1727" spans="1:15" hidden="1" x14ac:dyDescent="0.2">
      <c r="A1727" s="11">
        <v>45551</v>
      </c>
      <c r="B1727" s="1">
        <v>50071</v>
      </c>
      <c r="C1727" s="1" t="s">
        <v>1262</v>
      </c>
      <c r="D1727" s="1" t="s">
        <v>394</v>
      </c>
      <c r="E1727" s="5">
        <v>555290</v>
      </c>
      <c r="F1727" s="8" t="s">
        <v>145</v>
      </c>
      <c r="G1727" s="5">
        <v>44423</v>
      </c>
      <c r="H1727" s="5">
        <f t="shared" si="104"/>
        <v>599713</v>
      </c>
      <c r="I1727" s="1" t="s">
        <v>394</v>
      </c>
      <c r="J1727" s="1" t="s">
        <v>472</v>
      </c>
      <c r="K1727" s="20">
        <f t="shared" si="105"/>
        <v>45581</v>
      </c>
      <c r="L1727" s="16">
        <f>+VLOOKUP(B1727,'[2]2023'!I$2099:Q$2192,9,0)</f>
        <v>599713</v>
      </c>
      <c r="M1727" s="16">
        <f t="shared" si="106"/>
        <v>0</v>
      </c>
      <c r="N1727" s="14" t="str">
        <f>+VLOOKUP(B1727,'[2]2023'!I$2099:Q$2192,7,0)</f>
        <v>20241111</v>
      </c>
      <c r="O1727" t="s">
        <v>1451</v>
      </c>
    </row>
    <row r="1728" spans="1:15" hidden="1" x14ac:dyDescent="0.2">
      <c r="A1728" s="11">
        <v>45551</v>
      </c>
      <c r="B1728" s="1">
        <v>50072</v>
      </c>
      <c r="C1728" s="1" t="s">
        <v>1262</v>
      </c>
      <c r="D1728" s="1" t="s">
        <v>593</v>
      </c>
      <c r="E1728" s="5">
        <v>4602480</v>
      </c>
      <c r="F1728" s="8" t="s">
        <v>145</v>
      </c>
      <c r="G1728" s="5">
        <v>368198</v>
      </c>
      <c r="H1728" s="5">
        <f t="shared" si="104"/>
        <v>4970678</v>
      </c>
      <c r="I1728" s="1" t="s">
        <v>593</v>
      </c>
      <c r="J1728" s="1" t="s">
        <v>162</v>
      </c>
      <c r="K1728" s="20">
        <f t="shared" si="105"/>
        <v>45581</v>
      </c>
      <c r="L1728" s="16">
        <f>+VLOOKUP(B1728,'[2]2023'!I$2099:Q$2192,9,0)</f>
        <v>4970678</v>
      </c>
      <c r="M1728" s="16">
        <f t="shared" si="106"/>
        <v>0</v>
      </c>
      <c r="N1728" s="14" t="str">
        <f>+VLOOKUP(B1728,'[2]2023'!I$2099:Q$2192,7,0)</f>
        <v>20241111</v>
      </c>
      <c r="O1728" t="s">
        <v>1451</v>
      </c>
    </row>
    <row r="1729" spans="1:15" hidden="1" x14ac:dyDescent="0.2">
      <c r="A1729" s="11">
        <v>45552</v>
      </c>
      <c r="B1729" s="1">
        <v>6263</v>
      </c>
      <c r="C1729" s="1" t="s">
        <v>1267</v>
      </c>
      <c r="D1729" s="1" t="s">
        <v>1419</v>
      </c>
      <c r="E1729" s="5">
        <v>-1864130</v>
      </c>
      <c r="F1729" s="8" t="s">
        <v>145</v>
      </c>
      <c r="G1729" s="5">
        <v>-149130</v>
      </c>
      <c r="H1729" s="5">
        <f t="shared" si="104"/>
        <v>-2013260</v>
      </c>
      <c r="I1729" s="1" t="s">
        <v>302</v>
      </c>
      <c r="J1729" s="1" t="s">
        <v>375</v>
      </c>
      <c r="K1729" s="20">
        <f t="shared" si="105"/>
        <v>45582</v>
      </c>
      <c r="L1729" s="16">
        <f>+VLOOKUP(B1729,'[2]2023'!I$1906:Q$2004,9,0)</f>
        <v>-2013260</v>
      </c>
      <c r="M1729" s="16">
        <f t="shared" si="106"/>
        <v>0</v>
      </c>
      <c r="N1729" s="14" t="str">
        <f>+VLOOKUP(B1729,'[2]2023'!I$1906:Q$2004,7,0)</f>
        <v>20240910</v>
      </c>
      <c r="O1729" t="s">
        <v>1426</v>
      </c>
    </row>
    <row r="1730" spans="1:15" hidden="1" x14ac:dyDescent="0.2">
      <c r="A1730" s="11">
        <v>45552</v>
      </c>
      <c r="B1730" s="1">
        <v>6608</v>
      </c>
      <c r="C1730" s="1" t="s">
        <v>1265</v>
      </c>
      <c r="D1730" s="1" t="s">
        <v>1304</v>
      </c>
      <c r="E1730" s="5">
        <v>-84495</v>
      </c>
      <c r="F1730" s="28">
        <v>0.1</v>
      </c>
      <c r="G1730" s="5">
        <v>-8450</v>
      </c>
      <c r="H1730" s="5">
        <f t="shared" si="104"/>
        <v>-92945</v>
      </c>
      <c r="I1730" s="1" t="s">
        <v>1264</v>
      </c>
      <c r="J1730" s="1" t="s">
        <v>1159</v>
      </c>
      <c r="K1730" s="20">
        <f t="shared" si="105"/>
        <v>45582</v>
      </c>
      <c r="L1730" s="16">
        <f>+VLOOKUP(B1730,'[2]2023'!I$1906:Q$2004,9,0)</f>
        <v>-92944</v>
      </c>
      <c r="M1730" s="16">
        <f t="shared" si="106"/>
        <v>1</v>
      </c>
      <c r="N1730" s="14" t="str">
        <f>+VLOOKUP(B1730,'[2]2023'!I$1906:Q$2004,7,0)</f>
        <v>20240910</v>
      </c>
      <c r="O1730" t="s">
        <v>1426</v>
      </c>
    </row>
    <row r="1731" spans="1:15" hidden="1" x14ac:dyDescent="0.2">
      <c r="A1731" s="11">
        <v>45553</v>
      </c>
      <c r="B1731" s="1">
        <v>5136</v>
      </c>
      <c r="C1731" s="1" t="s">
        <v>1268</v>
      </c>
      <c r="D1731" s="1" t="s">
        <v>1304</v>
      </c>
      <c r="E1731" s="5">
        <v>-8930</v>
      </c>
      <c r="F1731" s="28">
        <v>0.1</v>
      </c>
      <c r="G1731" s="5">
        <v>-893</v>
      </c>
      <c r="H1731" s="5">
        <f t="shared" si="104"/>
        <v>-9823</v>
      </c>
      <c r="I1731" s="1" t="s">
        <v>251</v>
      </c>
      <c r="J1731" s="1" t="s">
        <v>745</v>
      </c>
      <c r="K1731" s="20">
        <f t="shared" si="105"/>
        <v>45583</v>
      </c>
      <c r="L1731" s="16">
        <f>+VLOOKUP(B1731,'[2]2023'!I$1906:Q$2004,9,0)</f>
        <v>-9823</v>
      </c>
      <c r="M1731" s="16">
        <f t="shared" si="106"/>
        <v>0</v>
      </c>
      <c r="N1731" s="14" t="str">
        <f>+VLOOKUP(B1731,'[2]2023'!I$1906:Q$2004,7,0)</f>
        <v>20240910</v>
      </c>
      <c r="O1731" t="s">
        <v>1426</v>
      </c>
    </row>
    <row r="1732" spans="1:15" hidden="1" x14ac:dyDescent="0.2">
      <c r="A1732" s="11">
        <v>45553</v>
      </c>
      <c r="B1732" s="1">
        <v>7200</v>
      </c>
      <c r="C1732" s="1" t="s">
        <v>1271</v>
      </c>
      <c r="D1732" s="1" t="s">
        <v>1343</v>
      </c>
      <c r="E1732" s="5">
        <v>-328218</v>
      </c>
      <c r="F1732" s="8" t="s">
        <v>145</v>
      </c>
      <c r="G1732" s="5">
        <v>-26257</v>
      </c>
      <c r="H1732" s="5">
        <f t="shared" si="104"/>
        <v>-354475</v>
      </c>
      <c r="I1732" s="1" t="s">
        <v>207</v>
      </c>
      <c r="J1732" s="1" t="s">
        <v>706</v>
      </c>
      <c r="K1732" s="20">
        <f t="shared" si="105"/>
        <v>45583</v>
      </c>
      <c r="L1732" s="16">
        <f>+VLOOKUP(B1732,'[2]2023'!I$1906:Q$2004,9,0)</f>
        <v>-354475</v>
      </c>
      <c r="M1732" s="16">
        <f t="shared" si="106"/>
        <v>0</v>
      </c>
      <c r="N1732" s="14" t="str">
        <f>+VLOOKUP(B1732,'[2]2023'!I$1906:Q$2004,7,0)</f>
        <v>20240910</v>
      </c>
      <c r="O1732" t="s">
        <v>1426</v>
      </c>
    </row>
    <row r="1733" spans="1:15" hidden="1" x14ac:dyDescent="0.2">
      <c r="A1733" s="11">
        <v>45553</v>
      </c>
      <c r="B1733" s="1">
        <v>50285</v>
      </c>
      <c r="C1733" s="1" t="s">
        <v>1262</v>
      </c>
      <c r="D1733" s="1" t="s">
        <v>207</v>
      </c>
      <c r="E1733" s="5">
        <v>4008660</v>
      </c>
      <c r="F1733" s="8" t="s">
        <v>145</v>
      </c>
      <c r="G1733" s="5">
        <v>320693</v>
      </c>
      <c r="H1733" s="5">
        <f t="shared" si="104"/>
        <v>4329353</v>
      </c>
      <c r="I1733" s="1" t="s">
        <v>207</v>
      </c>
      <c r="J1733" s="1" t="s">
        <v>706</v>
      </c>
      <c r="K1733" s="20">
        <f t="shared" si="105"/>
        <v>45583</v>
      </c>
      <c r="L1733" s="16">
        <f>+VLOOKUP(B1733,'[2]2023'!I$2099:Q$2192,9,0)</f>
        <v>4329353</v>
      </c>
      <c r="M1733" s="16">
        <f t="shared" si="106"/>
        <v>0</v>
      </c>
      <c r="N1733" s="14" t="str">
        <f>+VLOOKUP(B1733,'[2]2023'!I$2099:Q$2192,7,0)</f>
        <v>20241111</v>
      </c>
      <c r="O1733" t="s">
        <v>1451</v>
      </c>
    </row>
    <row r="1734" spans="1:15" hidden="1" x14ac:dyDescent="0.2">
      <c r="A1734" s="11">
        <v>45554</v>
      </c>
      <c r="B1734" s="1">
        <v>51255</v>
      </c>
      <c r="C1734" s="1" t="s">
        <v>1262</v>
      </c>
      <c r="D1734" s="1" t="s">
        <v>996</v>
      </c>
      <c r="E1734" s="5">
        <v>3890050</v>
      </c>
      <c r="F1734" s="8" t="s">
        <v>145</v>
      </c>
      <c r="G1734" s="5">
        <v>311204</v>
      </c>
      <c r="H1734" s="5">
        <f t="shared" si="104"/>
        <v>4201254</v>
      </c>
      <c r="I1734" s="1" t="s">
        <v>748</v>
      </c>
      <c r="J1734" s="1" t="s">
        <v>134</v>
      </c>
      <c r="K1734" s="20">
        <f t="shared" si="105"/>
        <v>45584</v>
      </c>
      <c r="L1734" s="16">
        <f>+VLOOKUP(B1734,'[2]2023'!I$2099:Q$2192,9,0)</f>
        <v>4201254</v>
      </c>
      <c r="M1734" s="16">
        <f t="shared" si="106"/>
        <v>0</v>
      </c>
      <c r="N1734" s="14" t="str">
        <f>+VLOOKUP(B1734,'[2]2023'!I$2099:Q$2192,7,0)</f>
        <v>20241111</v>
      </c>
      <c r="O1734" t="s">
        <v>1451</v>
      </c>
    </row>
    <row r="1735" spans="1:15" hidden="1" x14ac:dyDescent="0.2">
      <c r="A1735" s="11">
        <v>45555</v>
      </c>
      <c r="B1735" s="1">
        <v>6176</v>
      </c>
      <c r="C1735" s="1" t="s">
        <v>1317</v>
      </c>
      <c r="D1735" s="1" t="s">
        <v>1304</v>
      </c>
      <c r="E1735" s="5">
        <v>-31258</v>
      </c>
      <c r="F1735" s="28">
        <v>0.1</v>
      </c>
      <c r="G1735" s="5">
        <v>-3126</v>
      </c>
      <c r="H1735" s="5">
        <f t="shared" si="104"/>
        <v>-34384</v>
      </c>
      <c r="I1735" s="1" t="s">
        <v>1311</v>
      </c>
      <c r="J1735" s="1" t="s">
        <v>1316</v>
      </c>
      <c r="K1735" s="20">
        <f t="shared" si="105"/>
        <v>45585</v>
      </c>
      <c r="L1735" s="16">
        <f>+VLOOKUP(B1735,'[2]2023'!I$1906:Q$2004,9,0)</f>
        <v>-34384</v>
      </c>
      <c r="M1735" s="16">
        <f t="shared" si="106"/>
        <v>0</v>
      </c>
      <c r="N1735" s="14" t="str">
        <f>+VLOOKUP(B1735,'[2]2023'!I$1906:Q$2004,7,0)</f>
        <v>20240910</v>
      </c>
      <c r="O1735" t="s">
        <v>1426</v>
      </c>
    </row>
    <row r="1736" spans="1:15" hidden="1" x14ac:dyDescent="0.2">
      <c r="A1736" s="11">
        <v>45555</v>
      </c>
      <c r="B1736" s="1">
        <v>51485</v>
      </c>
      <c r="C1736" s="1" t="s">
        <v>1262</v>
      </c>
      <c r="D1736" s="1" t="s">
        <v>437</v>
      </c>
      <c r="E1736" s="5">
        <v>1150620</v>
      </c>
      <c r="F1736" s="8" t="s">
        <v>145</v>
      </c>
      <c r="G1736" s="5">
        <v>92050</v>
      </c>
      <c r="H1736" s="5">
        <f t="shared" si="104"/>
        <v>1242670</v>
      </c>
      <c r="I1736" s="1" t="s">
        <v>437</v>
      </c>
      <c r="J1736" s="1" t="s">
        <v>456</v>
      </c>
      <c r="K1736" s="20">
        <f t="shared" si="105"/>
        <v>45585</v>
      </c>
      <c r="L1736" s="16">
        <f>+VLOOKUP(B1736,'[2]2023'!I$2099:Q$2192,9,0)</f>
        <v>1242670</v>
      </c>
      <c r="M1736" s="16">
        <f t="shared" si="106"/>
        <v>0</v>
      </c>
      <c r="N1736" s="14" t="str">
        <f>+VLOOKUP(B1736,'[2]2023'!I$2099:Q$2192,7,0)</f>
        <v>20241111</v>
      </c>
      <c r="O1736" t="s">
        <v>1451</v>
      </c>
    </row>
    <row r="1737" spans="1:15" hidden="1" x14ac:dyDescent="0.2">
      <c r="A1737" s="11">
        <v>45556</v>
      </c>
      <c r="B1737" s="1">
        <v>51697</v>
      </c>
      <c r="C1737" s="1" t="s">
        <v>1262</v>
      </c>
      <c r="D1737" s="1" t="s">
        <v>1420</v>
      </c>
      <c r="E1737" s="5">
        <v>1072050</v>
      </c>
      <c r="F1737" s="8" t="s">
        <v>145</v>
      </c>
      <c r="G1737" s="5">
        <v>85764</v>
      </c>
      <c r="H1737" s="5">
        <f t="shared" si="104"/>
        <v>1157814</v>
      </c>
      <c r="I1737" s="1" t="s">
        <v>1264</v>
      </c>
      <c r="J1737" s="1" t="s">
        <v>1159</v>
      </c>
      <c r="K1737" s="20">
        <f t="shared" si="105"/>
        <v>45586</v>
      </c>
      <c r="L1737" s="16">
        <f>+VLOOKUP(B1737,'[2]2023'!I$2099:Q$2192,9,0)</f>
        <v>1157814</v>
      </c>
      <c r="M1737" s="16">
        <f t="shared" si="106"/>
        <v>0</v>
      </c>
      <c r="N1737" s="14" t="str">
        <f>+VLOOKUP(B1737,'[2]2023'!I$2099:Q$2192,7,0)</f>
        <v>20241111</v>
      </c>
      <c r="O1737" t="s">
        <v>1451</v>
      </c>
    </row>
    <row r="1738" spans="1:15" hidden="1" x14ac:dyDescent="0.2">
      <c r="A1738" s="11">
        <v>45556</v>
      </c>
      <c r="B1738" s="1">
        <v>51698</v>
      </c>
      <c r="C1738" s="1" t="s">
        <v>1262</v>
      </c>
      <c r="D1738" s="1" t="s">
        <v>1421</v>
      </c>
      <c r="E1738" s="5">
        <v>1072050</v>
      </c>
      <c r="F1738" s="8" t="s">
        <v>145</v>
      </c>
      <c r="G1738" s="5">
        <v>85764</v>
      </c>
      <c r="H1738" s="5">
        <f t="shared" si="104"/>
        <v>1157814</v>
      </c>
      <c r="I1738" s="1" t="s">
        <v>1264</v>
      </c>
      <c r="J1738" s="1" t="s">
        <v>1159</v>
      </c>
      <c r="K1738" s="20">
        <f t="shared" si="105"/>
        <v>45586</v>
      </c>
      <c r="L1738" s="16">
        <f>+VLOOKUP(B1738,'[2]2023'!I$2099:Q$2192,9,0)</f>
        <v>1157814</v>
      </c>
      <c r="M1738" s="16">
        <f t="shared" si="106"/>
        <v>0</v>
      </c>
      <c r="N1738" s="14" t="str">
        <f>+VLOOKUP(B1738,'[2]2023'!I$2099:Q$2192,7,0)</f>
        <v>20241111</v>
      </c>
      <c r="O1738" t="s">
        <v>1451</v>
      </c>
    </row>
    <row r="1739" spans="1:15" hidden="1" x14ac:dyDescent="0.2">
      <c r="A1739" s="11">
        <v>45558</v>
      </c>
      <c r="B1739" s="1">
        <v>5325</v>
      </c>
      <c r="C1739" s="1" t="s">
        <v>1273</v>
      </c>
      <c r="D1739" s="1" t="s">
        <v>1422</v>
      </c>
      <c r="E1739" s="5">
        <v>-944350</v>
      </c>
      <c r="F1739" s="8" t="s">
        <v>145</v>
      </c>
      <c r="G1739" s="5">
        <v>-75547</v>
      </c>
      <c r="H1739" s="5">
        <f t="shared" si="104"/>
        <v>-1019897</v>
      </c>
      <c r="I1739" s="1" t="s">
        <v>748</v>
      </c>
      <c r="J1739" s="1" t="s">
        <v>134</v>
      </c>
      <c r="K1739" s="20">
        <f t="shared" si="105"/>
        <v>45588</v>
      </c>
      <c r="L1739" s="16">
        <f>+VLOOKUP(B1739,'[2]2023'!I$2005:Q$2098,9,0)</f>
        <v>-1019897</v>
      </c>
      <c r="M1739" s="16">
        <f t="shared" si="106"/>
        <v>0</v>
      </c>
      <c r="N1739" s="14" t="str">
        <f>+VLOOKUP(B1739,'[2]2023'!I$2005:Q$2098,7,0)</f>
        <v>20241010</v>
      </c>
      <c r="O1739" t="s">
        <v>1429</v>
      </c>
    </row>
    <row r="1740" spans="1:15" hidden="1" x14ac:dyDescent="0.2">
      <c r="A1740" s="11">
        <v>45558</v>
      </c>
      <c r="B1740" s="1">
        <v>51805</v>
      </c>
      <c r="C1740" s="1" t="s">
        <v>1262</v>
      </c>
      <c r="D1740" s="1" t="s">
        <v>393</v>
      </c>
      <c r="E1740" s="5">
        <v>1190660</v>
      </c>
      <c r="F1740" s="8" t="s">
        <v>145</v>
      </c>
      <c r="G1740" s="5">
        <v>95253</v>
      </c>
      <c r="H1740" s="5">
        <f t="shared" si="104"/>
        <v>1285913</v>
      </c>
      <c r="I1740" s="1" t="s">
        <v>393</v>
      </c>
      <c r="J1740" s="1" t="s">
        <v>677</v>
      </c>
      <c r="K1740" s="20">
        <f t="shared" si="105"/>
        <v>45588</v>
      </c>
      <c r="L1740" s="16">
        <f>+VLOOKUP(B1740,'[2]2023'!I$2099:Q$2192,9,0)</f>
        <v>1285913</v>
      </c>
      <c r="M1740" s="16">
        <f t="shared" si="106"/>
        <v>0</v>
      </c>
      <c r="N1740" s="14" t="str">
        <f>+VLOOKUP(B1740,'[2]2023'!I$2099:Q$2192,7,0)</f>
        <v>20241111</v>
      </c>
      <c r="O1740" t="s">
        <v>1451</v>
      </c>
    </row>
    <row r="1741" spans="1:15" hidden="1" x14ac:dyDescent="0.2">
      <c r="A1741" s="11">
        <v>45561</v>
      </c>
      <c r="B1741" s="1">
        <v>52742</v>
      </c>
      <c r="C1741" s="1" t="s">
        <v>1262</v>
      </c>
      <c r="D1741" s="1" t="s">
        <v>996</v>
      </c>
      <c r="E1741" s="5">
        <v>5079200</v>
      </c>
      <c r="F1741" s="8" t="s">
        <v>145</v>
      </c>
      <c r="G1741" s="5">
        <v>406336</v>
      </c>
      <c r="H1741" s="5">
        <f t="shared" si="104"/>
        <v>5485536</v>
      </c>
      <c r="I1741" s="1" t="s">
        <v>748</v>
      </c>
      <c r="J1741" s="1" t="s">
        <v>134</v>
      </c>
      <c r="K1741" s="20">
        <f t="shared" si="105"/>
        <v>45591</v>
      </c>
      <c r="L1741" s="16">
        <f>+VLOOKUP(B1741,'[2]2023'!I$2099:Q$2192,9,0)</f>
        <v>5485536</v>
      </c>
      <c r="M1741" s="16">
        <f t="shared" si="106"/>
        <v>0</v>
      </c>
      <c r="N1741" s="14" t="str">
        <f>+VLOOKUP(B1741,'[2]2023'!I$2099:Q$2192,7,0)</f>
        <v>20241111</v>
      </c>
      <c r="O1741" t="s">
        <v>1451</v>
      </c>
    </row>
    <row r="1742" spans="1:15" hidden="1" x14ac:dyDescent="0.2">
      <c r="A1742" s="11">
        <v>45562</v>
      </c>
      <c r="B1742" s="1">
        <v>53468</v>
      </c>
      <c r="C1742" s="1" t="s">
        <v>1262</v>
      </c>
      <c r="D1742" s="1" t="s">
        <v>394</v>
      </c>
      <c r="E1742" s="5">
        <v>750435</v>
      </c>
      <c r="F1742" s="8" t="s">
        <v>145</v>
      </c>
      <c r="G1742" s="5">
        <v>60035</v>
      </c>
      <c r="H1742" s="5">
        <f t="shared" ref="H1742:H1792" si="109">+E1742+G1742</f>
        <v>810470</v>
      </c>
      <c r="I1742" s="1" t="s">
        <v>394</v>
      </c>
      <c r="J1742" s="1" t="s">
        <v>472</v>
      </c>
      <c r="K1742" s="20">
        <f t="shared" si="105"/>
        <v>45592</v>
      </c>
      <c r="L1742" s="16">
        <f>+VLOOKUP(B1742,'[2]2023'!I$2099:Q$2192,9,0)</f>
        <v>810470</v>
      </c>
      <c r="M1742" s="16">
        <f t="shared" si="106"/>
        <v>0</v>
      </c>
      <c r="N1742" s="14" t="str">
        <f>+VLOOKUP(B1742,'[2]2023'!I$2099:Q$2192,7,0)</f>
        <v>20241111</v>
      </c>
      <c r="O1742" t="s">
        <v>1451</v>
      </c>
    </row>
    <row r="1743" spans="1:15" hidden="1" x14ac:dyDescent="0.2">
      <c r="A1743" s="11">
        <v>45563</v>
      </c>
      <c r="B1743" s="1">
        <v>1358</v>
      </c>
      <c r="C1743" s="1" t="s">
        <v>1261</v>
      </c>
      <c r="D1743" s="1" t="s">
        <v>747</v>
      </c>
      <c r="E1743" s="5">
        <v>-214410</v>
      </c>
      <c r="F1743" s="8" t="s">
        <v>145</v>
      </c>
      <c r="G1743" s="5">
        <v>-17153</v>
      </c>
      <c r="H1743" s="5">
        <f t="shared" si="109"/>
        <v>-231563</v>
      </c>
      <c r="I1743" s="1" t="s">
        <v>394</v>
      </c>
      <c r="J1743" s="1" t="s">
        <v>472</v>
      </c>
      <c r="K1743" s="20">
        <f t="shared" si="105"/>
        <v>45593</v>
      </c>
      <c r="L1743" s="16">
        <f>+VLOOKUP(B1743,'[2]2023'!I$2005:Q$2098,9,0)</f>
        <v>-231563</v>
      </c>
      <c r="M1743" s="16">
        <f t="shared" si="106"/>
        <v>0</v>
      </c>
      <c r="N1743" s="14" t="str">
        <f>+VLOOKUP(B1743,'[2]2023'!I$2005:Q$2098,7,0)</f>
        <v>20241010</v>
      </c>
      <c r="O1743" t="s">
        <v>1429</v>
      </c>
    </row>
    <row r="1744" spans="1:15" hidden="1" x14ac:dyDescent="0.2">
      <c r="A1744" s="11">
        <v>45563</v>
      </c>
      <c r="B1744" s="1">
        <v>1359</v>
      </c>
      <c r="C1744" s="1" t="s">
        <v>1261</v>
      </c>
      <c r="D1744" s="1" t="s">
        <v>1423</v>
      </c>
      <c r="E1744" s="5">
        <v>-366144</v>
      </c>
      <c r="F1744" s="8" t="s">
        <v>145</v>
      </c>
      <c r="G1744" s="5">
        <v>-29291</v>
      </c>
      <c r="H1744" s="5">
        <f t="shared" si="109"/>
        <v>-395435</v>
      </c>
      <c r="I1744" s="1" t="s">
        <v>1264</v>
      </c>
      <c r="J1744" s="1" t="s">
        <v>1159</v>
      </c>
      <c r="K1744" s="20">
        <f t="shared" si="105"/>
        <v>45593</v>
      </c>
      <c r="L1744" s="16">
        <f>+VLOOKUP(B1744,'[2]2023'!I$1906:Q$2004,9,0)</f>
        <v>-395435</v>
      </c>
      <c r="M1744" s="16">
        <f t="shared" si="106"/>
        <v>0</v>
      </c>
      <c r="N1744" s="14" t="str">
        <f>+VLOOKUP(B1744,'[2]2023'!I$1906:Q$2004,7,0)</f>
        <v>20240910</v>
      </c>
      <c r="O1744" t="s">
        <v>1426</v>
      </c>
    </row>
    <row r="1745" spans="1:15" hidden="1" x14ac:dyDescent="0.2">
      <c r="A1745" s="11">
        <v>45563</v>
      </c>
      <c r="B1745" s="1">
        <v>1360</v>
      </c>
      <c r="C1745" s="1" t="s">
        <v>1261</v>
      </c>
      <c r="D1745" s="1" t="s">
        <v>1423</v>
      </c>
      <c r="E1745" s="5">
        <v>-758073</v>
      </c>
      <c r="F1745" s="8" t="s">
        <v>145</v>
      </c>
      <c r="G1745" s="5">
        <v>-60646</v>
      </c>
      <c r="H1745" s="5">
        <f t="shared" si="109"/>
        <v>-818719</v>
      </c>
      <c r="I1745" s="1" t="s">
        <v>593</v>
      </c>
      <c r="J1745" s="1" t="s">
        <v>162</v>
      </c>
      <c r="K1745" s="20">
        <f t="shared" si="105"/>
        <v>45593</v>
      </c>
      <c r="L1745" s="16">
        <f>+VLOOKUP(B1745,'[2]2023'!I$1906:Q$2004,9,0)</f>
        <v>-818719</v>
      </c>
      <c r="M1745" s="16">
        <f t="shared" si="106"/>
        <v>0</v>
      </c>
      <c r="N1745" s="14" t="str">
        <f>+VLOOKUP(B1745,'[2]2023'!I$1906:Q$2004,7,0)</f>
        <v>20240910</v>
      </c>
      <c r="O1745" t="s">
        <v>1426</v>
      </c>
    </row>
    <row r="1746" spans="1:15" hidden="1" x14ac:dyDescent="0.2">
      <c r="A1746" s="11">
        <v>45563</v>
      </c>
      <c r="B1746" s="1">
        <v>1361</v>
      </c>
      <c r="C1746" s="1" t="s">
        <v>1261</v>
      </c>
      <c r="D1746" s="1" t="s">
        <v>1423</v>
      </c>
      <c r="E1746" s="5">
        <v>-38696</v>
      </c>
      <c r="F1746" s="8" t="s">
        <v>145</v>
      </c>
      <c r="G1746" s="5">
        <v>-3096</v>
      </c>
      <c r="H1746" s="5">
        <f t="shared" si="109"/>
        <v>-41792</v>
      </c>
      <c r="I1746" s="1" t="s">
        <v>251</v>
      </c>
      <c r="J1746" s="1" t="s">
        <v>745</v>
      </c>
      <c r="K1746" s="20">
        <f t="shared" si="105"/>
        <v>45593</v>
      </c>
      <c r="L1746" s="16">
        <f>+VLOOKUP(B1746,'[2]2023'!I$1906:Q$2004,9,0)</f>
        <v>-41792</v>
      </c>
      <c r="M1746" s="16">
        <f t="shared" si="106"/>
        <v>0</v>
      </c>
      <c r="N1746" s="14" t="str">
        <f>+VLOOKUP(B1746,'[2]2023'!I$1906:Q$2004,7,0)</f>
        <v>20240910</v>
      </c>
      <c r="O1746" t="s">
        <v>1426</v>
      </c>
    </row>
    <row r="1747" spans="1:15" hidden="1" x14ac:dyDescent="0.2">
      <c r="A1747" s="11">
        <v>45563</v>
      </c>
      <c r="B1747" s="1">
        <v>1362</v>
      </c>
      <c r="C1747" s="1" t="s">
        <v>1261</v>
      </c>
      <c r="D1747" s="1" t="s">
        <v>1423</v>
      </c>
      <c r="E1747" s="5">
        <v>-592159</v>
      </c>
      <c r="F1747" s="8" t="s">
        <v>145</v>
      </c>
      <c r="G1747" s="5">
        <v>-47373</v>
      </c>
      <c r="H1747" s="5">
        <f t="shared" si="109"/>
        <v>-639532</v>
      </c>
      <c r="I1747" s="1" t="s">
        <v>393</v>
      </c>
      <c r="J1747" s="1" t="s">
        <v>677</v>
      </c>
      <c r="K1747" s="20">
        <f t="shared" si="105"/>
        <v>45593</v>
      </c>
      <c r="L1747" s="16">
        <f>+VLOOKUP(B1747,'[2]2023'!I$1906:Q$2004,9,0)</f>
        <v>-639532</v>
      </c>
      <c r="M1747" s="16">
        <f t="shared" si="106"/>
        <v>0</v>
      </c>
      <c r="N1747" s="14" t="str">
        <f>+VLOOKUP(B1747,'[2]2023'!I$1906:Q$2004,7,0)</f>
        <v>20240910</v>
      </c>
      <c r="O1747" t="s">
        <v>1426</v>
      </c>
    </row>
    <row r="1748" spans="1:15" hidden="1" x14ac:dyDescent="0.2">
      <c r="A1748" s="11">
        <v>45563</v>
      </c>
      <c r="B1748" s="1">
        <v>1363</v>
      </c>
      <c r="C1748" s="1" t="s">
        <v>1261</v>
      </c>
      <c r="D1748" s="1" t="s">
        <v>1423</v>
      </c>
      <c r="E1748" s="5">
        <v>-580128</v>
      </c>
      <c r="F1748" s="8" t="s">
        <v>145</v>
      </c>
      <c r="G1748" s="5">
        <v>-46410</v>
      </c>
      <c r="H1748" s="5">
        <f t="shared" si="109"/>
        <v>-626538</v>
      </c>
      <c r="I1748" s="1" t="s">
        <v>437</v>
      </c>
      <c r="J1748" s="1" t="s">
        <v>456</v>
      </c>
      <c r="K1748" s="20">
        <f t="shared" si="105"/>
        <v>45593</v>
      </c>
      <c r="L1748" s="16">
        <f>+VLOOKUP(B1748,'[2]2023'!I$1906:Q$2004,9,0)</f>
        <v>-626538</v>
      </c>
      <c r="M1748" s="16">
        <f t="shared" si="106"/>
        <v>0</v>
      </c>
      <c r="N1748" s="14" t="str">
        <f>+VLOOKUP(B1748,'[2]2023'!I$1906:Q$2004,7,0)</f>
        <v>20240910</v>
      </c>
      <c r="O1748" t="s">
        <v>1426</v>
      </c>
    </row>
    <row r="1749" spans="1:15" hidden="1" x14ac:dyDescent="0.2">
      <c r="A1749" s="11">
        <v>45563</v>
      </c>
      <c r="B1749" s="1">
        <v>1364</v>
      </c>
      <c r="C1749" s="1" t="s">
        <v>1261</v>
      </c>
      <c r="D1749" s="1" t="s">
        <v>1423</v>
      </c>
      <c r="E1749" s="5">
        <v>-192402</v>
      </c>
      <c r="F1749" s="8" t="s">
        <v>145</v>
      </c>
      <c r="G1749" s="5">
        <v>-15392</v>
      </c>
      <c r="H1749" s="5">
        <f t="shared" si="109"/>
        <v>-207794</v>
      </c>
      <c r="I1749" s="1" t="s">
        <v>727</v>
      </c>
      <c r="J1749" s="1" t="s">
        <v>243</v>
      </c>
      <c r="K1749" s="20">
        <f t="shared" ref="K1749:K1792" si="110">30+A1749</f>
        <v>45593</v>
      </c>
      <c r="L1749" s="16">
        <f>+VLOOKUP(B1749,'[2]2023'!I$1906:Q$2004,9,0)</f>
        <v>-207794</v>
      </c>
      <c r="M1749" s="16">
        <f t="shared" ref="M1749:M1792" si="111">+L1749-H1749</f>
        <v>0</v>
      </c>
      <c r="N1749" s="14" t="str">
        <f>+VLOOKUP(B1749,'[2]2023'!I$1906:Q$2004,7,0)</f>
        <v>20240910</v>
      </c>
      <c r="O1749" t="s">
        <v>1426</v>
      </c>
    </row>
    <row r="1750" spans="1:15" hidden="1" x14ac:dyDescent="0.2">
      <c r="A1750" s="11">
        <v>45563</v>
      </c>
      <c r="B1750" s="1">
        <v>1365</v>
      </c>
      <c r="C1750" s="1" t="s">
        <v>1261</v>
      </c>
      <c r="D1750" s="1" t="s">
        <v>1423</v>
      </c>
      <c r="E1750" s="5">
        <v>-135452</v>
      </c>
      <c r="F1750" s="8" t="s">
        <v>145</v>
      </c>
      <c r="G1750" s="5">
        <v>-10836</v>
      </c>
      <c r="H1750" s="5">
        <f t="shared" si="109"/>
        <v>-146288</v>
      </c>
      <c r="I1750" s="1" t="s">
        <v>1311</v>
      </c>
      <c r="J1750" s="1" t="s">
        <v>1316</v>
      </c>
      <c r="K1750" s="20">
        <f t="shared" si="110"/>
        <v>45593</v>
      </c>
      <c r="L1750" s="16">
        <f>+VLOOKUP(B1750,'[2]2023'!I$1906:Q$2004,9,0)</f>
        <v>-146288</v>
      </c>
      <c r="M1750" s="16">
        <f t="shared" si="111"/>
        <v>0</v>
      </c>
      <c r="N1750" s="14" t="str">
        <f>+VLOOKUP(B1750,'[2]2023'!I$1906:Q$2004,7,0)</f>
        <v>20240910</v>
      </c>
      <c r="O1750" t="s">
        <v>1426</v>
      </c>
    </row>
    <row r="1751" spans="1:15" hidden="1" x14ac:dyDescent="0.2">
      <c r="A1751" s="11">
        <v>45563</v>
      </c>
      <c r="B1751" s="1">
        <v>1366</v>
      </c>
      <c r="C1751" s="1" t="s">
        <v>1261</v>
      </c>
      <c r="D1751" s="1" t="s">
        <v>1423</v>
      </c>
      <c r="E1751" s="5">
        <v>-426683</v>
      </c>
      <c r="F1751" s="8" t="s">
        <v>145</v>
      </c>
      <c r="G1751" s="5">
        <v>-34135</v>
      </c>
      <c r="H1751" s="5">
        <f t="shared" si="109"/>
        <v>-460818</v>
      </c>
      <c r="I1751" s="1" t="s">
        <v>207</v>
      </c>
      <c r="J1751" s="1" t="s">
        <v>706</v>
      </c>
      <c r="K1751" s="20">
        <f t="shared" si="110"/>
        <v>45593</v>
      </c>
      <c r="L1751" s="16">
        <f>+VLOOKUP(B1751,'[2]2023'!I$1906:Q$2004,9,0)</f>
        <v>-460818</v>
      </c>
      <c r="M1751" s="16">
        <f t="shared" si="111"/>
        <v>0</v>
      </c>
      <c r="N1751" s="14" t="str">
        <f>+VLOOKUP(B1751,'[2]2023'!I$1906:Q$2004,7,0)</f>
        <v>20240910</v>
      </c>
      <c r="O1751" t="s">
        <v>1426</v>
      </c>
    </row>
    <row r="1752" spans="1:15" hidden="1" x14ac:dyDescent="0.2">
      <c r="A1752" s="11">
        <v>45563</v>
      </c>
      <c r="B1752" s="1">
        <v>1367</v>
      </c>
      <c r="C1752" s="1" t="s">
        <v>1261</v>
      </c>
      <c r="D1752" s="1" t="s">
        <v>1423</v>
      </c>
      <c r="E1752" s="5">
        <v>-473369</v>
      </c>
      <c r="F1752" s="8" t="s">
        <v>145</v>
      </c>
      <c r="G1752" s="5">
        <v>-37870</v>
      </c>
      <c r="H1752" s="5">
        <f t="shared" si="109"/>
        <v>-511239</v>
      </c>
      <c r="I1752" s="1" t="s">
        <v>302</v>
      </c>
      <c r="J1752" s="1" t="s">
        <v>375</v>
      </c>
      <c r="K1752" s="20">
        <f t="shared" si="110"/>
        <v>45593</v>
      </c>
      <c r="L1752" s="16">
        <f>+VLOOKUP(B1752,'[2]2023'!I$1906:Q$2004,9,0)</f>
        <v>-511239</v>
      </c>
      <c r="M1752" s="16">
        <f t="shared" si="111"/>
        <v>0</v>
      </c>
      <c r="N1752" s="14" t="str">
        <f>+VLOOKUP(B1752,'[2]2023'!I$1906:Q$2004,7,0)</f>
        <v>20240910</v>
      </c>
      <c r="O1752" t="s">
        <v>1426</v>
      </c>
    </row>
    <row r="1753" spans="1:15" hidden="1" x14ac:dyDescent="0.2">
      <c r="A1753" s="11">
        <v>45563</v>
      </c>
      <c r="B1753" s="1">
        <v>1368</v>
      </c>
      <c r="C1753" s="1" t="s">
        <v>1261</v>
      </c>
      <c r="D1753" s="1" t="s">
        <v>1423</v>
      </c>
      <c r="E1753" s="5">
        <v>-307151</v>
      </c>
      <c r="F1753" s="8" t="s">
        <v>145</v>
      </c>
      <c r="G1753" s="5">
        <v>-24572</v>
      </c>
      <c r="H1753" s="5">
        <f t="shared" si="109"/>
        <v>-331723</v>
      </c>
      <c r="I1753" s="1" t="s">
        <v>394</v>
      </c>
      <c r="J1753" s="1" t="s">
        <v>472</v>
      </c>
      <c r="K1753" s="20">
        <f t="shared" si="110"/>
        <v>45593</v>
      </c>
      <c r="L1753" s="16">
        <f>+VLOOKUP(B1753,'[2]2023'!I$1906:Q$2004,9,0)</f>
        <v>-331723</v>
      </c>
      <c r="M1753" s="16">
        <f t="shared" si="111"/>
        <v>0</v>
      </c>
      <c r="N1753" s="14" t="str">
        <f>+VLOOKUP(B1753,'[2]2023'!I$1906:Q$2004,7,0)</f>
        <v>20240910</v>
      </c>
      <c r="O1753" t="s">
        <v>1426</v>
      </c>
    </row>
    <row r="1754" spans="1:15" hidden="1" x14ac:dyDescent="0.2">
      <c r="A1754" s="11">
        <v>45563</v>
      </c>
      <c r="B1754" s="1">
        <v>1369</v>
      </c>
      <c r="C1754" s="1" t="s">
        <v>1261</v>
      </c>
      <c r="D1754" s="1" t="s">
        <v>1423</v>
      </c>
      <c r="E1754" s="5">
        <v>-88246</v>
      </c>
      <c r="F1754" s="8" t="s">
        <v>145</v>
      </c>
      <c r="G1754" s="5">
        <v>-7060</v>
      </c>
      <c r="H1754" s="5">
        <f t="shared" si="109"/>
        <v>-95306</v>
      </c>
      <c r="I1754" s="1" t="s">
        <v>438</v>
      </c>
      <c r="J1754" s="1" t="s">
        <v>779</v>
      </c>
      <c r="K1754" s="20">
        <f t="shared" si="110"/>
        <v>45593</v>
      </c>
      <c r="L1754" s="16">
        <f>+VLOOKUP(B1754,'[2]2023'!I$1906:Q$2004,9,0)</f>
        <v>-95306</v>
      </c>
      <c r="M1754" s="16">
        <f t="shared" si="111"/>
        <v>0</v>
      </c>
      <c r="N1754" s="14" t="str">
        <f>+VLOOKUP(B1754,'[2]2023'!I$1906:Q$2004,7,0)</f>
        <v>20240910</v>
      </c>
      <c r="O1754" t="s">
        <v>1426</v>
      </c>
    </row>
    <row r="1755" spans="1:15" hidden="1" x14ac:dyDescent="0.2">
      <c r="A1755" s="11">
        <v>45563</v>
      </c>
      <c r="B1755" s="1">
        <v>1370</v>
      </c>
      <c r="C1755" s="1" t="s">
        <v>1261</v>
      </c>
      <c r="D1755" s="1" t="s">
        <v>1423</v>
      </c>
      <c r="E1755" s="5">
        <v>-72188</v>
      </c>
      <c r="F1755" s="8" t="s">
        <v>145</v>
      </c>
      <c r="G1755" s="5">
        <v>-5775</v>
      </c>
      <c r="H1755" s="5">
        <f t="shared" si="109"/>
        <v>-77963</v>
      </c>
      <c r="I1755" s="1" t="s">
        <v>748</v>
      </c>
      <c r="J1755" s="1" t="s">
        <v>134</v>
      </c>
      <c r="K1755" s="20">
        <f t="shared" si="110"/>
        <v>45593</v>
      </c>
      <c r="L1755" s="16">
        <f>+VLOOKUP(B1755,'[2]2023'!I$1906:Q$2004,9,0)</f>
        <v>-77963</v>
      </c>
      <c r="M1755" s="16">
        <f t="shared" si="111"/>
        <v>0</v>
      </c>
      <c r="N1755" s="14" t="str">
        <f>+VLOOKUP(B1755,'[2]2023'!I$1906:Q$2004,7,0)</f>
        <v>20240910</v>
      </c>
      <c r="O1755" t="s">
        <v>1426</v>
      </c>
    </row>
    <row r="1756" spans="1:15" hidden="1" x14ac:dyDescent="0.2">
      <c r="A1756" s="11">
        <v>45563</v>
      </c>
      <c r="B1756" s="1">
        <v>1371</v>
      </c>
      <c r="C1756" s="1" t="s">
        <v>1261</v>
      </c>
      <c r="D1756" s="1" t="s">
        <v>1423</v>
      </c>
      <c r="E1756" s="5">
        <v>-739039</v>
      </c>
      <c r="F1756" s="8" t="s">
        <v>145</v>
      </c>
      <c r="G1756" s="5">
        <v>-59123</v>
      </c>
      <c r="H1756" s="5">
        <f t="shared" si="109"/>
        <v>-798162</v>
      </c>
      <c r="I1756" s="1" t="s">
        <v>748</v>
      </c>
      <c r="J1756" s="1" t="s">
        <v>134</v>
      </c>
      <c r="K1756" s="20">
        <f t="shared" si="110"/>
        <v>45593</v>
      </c>
      <c r="L1756" s="16">
        <f>+VLOOKUP(B1756,'[2]2023'!I$1906:Q$2004,9,0)</f>
        <v>-798162</v>
      </c>
      <c r="M1756" s="16">
        <f t="shared" si="111"/>
        <v>0</v>
      </c>
      <c r="N1756" s="14" t="str">
        <f>+VLOOKUP(B1756,'[2]2023'!I$1906:Q$2004,7,0)</f>
        <v>20240910</v>
      </c>
      <c r="O1756" t="s">
        <v>1426</v>
      </c>
    </row>
    <row r="1757" spans="1:15" hidden="1" x14ac:dyDescent="0.2">
      <c r="A1757" s="11">
        <v>45572</v>
      </c>
      <c r="B1757" s="1">
        <v>6878</v>
      </c>
      <c r="C1757" s="1" t="s">
        <v>1267</v>
      </c>
      <c r="D1757" s="1" t="s">
        <v>1304</v>
      </c>
      <c r="E1757" s="5">
        <v>-102391</v>
      </c>
      <c r="F1757" s="28">
        <v>0.1</v>
      </c>
      <c r="G1757" s="5">
        <v>-10239</v>
      </c>
      <c r="H1757" s="5">
        <f t="shared" si="109"/>
        <v>-112630</v>
      </c>
      <c r="I1757" s="1" t="s">
        <v>302</v>
      </c>
      <c r="J1757" s="1" t="s">
        <v>375</v>
      </c>
      <c r="K1757" s="20">
        <f t="shared" si="110"/>
        <v>45602</v>
      </c>
      <c r="L1757" s="16">
        <f>+VLOOKUP(B1757,'[2]2023'!I$2005:Q$2098,9,0)</f>
        <v>-112630</v>
      </c>
      <c r="M1757" s="16">
        <f t="shared" si="111"/>
        <v>0</v>
      </c>
      <c r="N1757" s="14" t="str">
        <f>+VLOOKUP(B1757,'[2]2023'!I$2005:Q$2098,7,0)</f>
        <v>20241010</v>
      </c>
      <c r="O1757" t="s">
        <v>1429</v>
      </c>
    </row>
    <row r="1758" spans="1:15" hidden="1" x14ac:dyDescent="0.2">
      <c r="A1758" s="11">
        <v>45573</v>
      </c>
      <c r="B1758" s="1">
        <v>10152</v>
      </c>
      <c r="C1758" s="1" t="s">
        <v>1272</v>
      </c>
      <c r="D1758" s="1" t="s">
        <v>1304</v>
      </c>
      <c r="E1758" s="5">
        <v>-45290</v>
      </c>
      <c r="F1758" s="28">
        <v>0.1</v>
      </c>
      <c r="G1758" s="5">
        <v>-4529</v>
      </c>
      <c r="H1758" s="5">
        <f t="shared" si="109"/>
        <v>-49819</v>
      </c>
      <c r="I1758" s="1" t="s">
        <v>437</v>
      </c>
      <c r="J1758" s="1" t="s">
        <v>456</v>
      </c>
      <c r="K1758" s="20">
        <f t="shared" si="110"/>
        <v>45603</v>
      </c>
      <c r="L1758" s="16">
        <f>+VLOOKUP(B1758,'[2]2023'!I$2005:Q$2098,9,0)</f>
        <v>-49819</v>
      </c>
      <c r="M1758" s="16">
        <f t="shared" si="111"/>
        <v>0</v>
      </c>
      <c r="N1758" s="14" t="str">
        <f>+VLOOKUP(B1758,'[2]2023'!I$2005:Q$2098,7,0)</f>
        <v>20241010</v>
      </c>
      <c r="O1758" t="s">
        <v>1429</v>
      </c>
    </row>
    <row r="1759" spans="1:15" hidden="1" x14ac:dyDescent="0.2">
      <c r="A1759" s="11">
        <v>45573</v>
      </c>
      <c r="B1759" s="1">
        <v>11830</v>
      </c>
      <c r="C1759" s="1" t="s">
        <v>1275</v>
      </c>
      <c r="D1759" s="1" t="s">
        <v>1304</v>
      </c>
      <c r="E1759" s="5">
        <v>-169057</v>
      </c>
      <c r="F1759" s="28">
        <v>0.1</v>
      </c>
      <c r="G1759" s="5">
        <v>-16906</v>
      </c>
      <c r="H1759" s="5">
        <f t="shared" si="109"/>
        <v>-185963</v>
      </c>
      <c r="I1759" s="1" t="s">
        <v>748</v>
      </c>
      <c r="J1759" s="1" t="s">
        <v>134</v>
      </c>
      <c r="K1759" s="20">
        <f t="shared" si="110"/>
        <v>45603</v>
      </c>
      <c r="L1759" s="16">
        <f>+VLOOKUP(B1759,'[2]2023'!I$2005:Q$2098,9,0)</f>
        <v>-185963</v>
      </c>
      <c r="M1759" s="16">
        <f t="shared" si="111"/>
        <v>0</v>
      </c>
      <c r="N1759" s="14" t="str">
        <f>+VLOOKUP(B1759,'[2]2023'!I$2005:Q$2098,7,0)</f>
        <v>20241010</v>
      </c>
      <c r="O1759" t="s">
        <v>1429</v>
      </c>
    </row>
    <row r="1760" spans="1:15" hidden="1" x14ac:dyDescent="0.2">
      <c r="A1760" s="11">
        <v>45573</v>
      </c>
      <c r="B1760" s="1">
        <v>7790</v>
      </c>
      <c r="C1760" s="1" t="s">
        <v>1271</v>
      </c>
      <c r="D1760" s="1" t="s">
        <v>1304</v>
      </c>
      <c r="E1760" s="5">
        <v>-90854</v>
      </c>
      <c r="F1760" s="28">
        <v>0.1</v>
      </c>
      <c r="G1760" s="5">
        <v>-9085</v>
      </c>
      <c r="H1760" s="5">
        <f t="shared" si="109"/>
        <v>-99939</v>
      </c>
      <c r="I1760" s="1" t="s">
        <v>207</v>
      </c>
      <c r="J1760" s="1" t="s">
        <v>706</v>
      </c>
      <c r="K1760" s="20">
        <f t="shared" si="110"/>
        <v>45603</v>
      </c>
      <c r="L1760" s="16">
        <f>+VLOOKUP(B1760,'[2]2023'!I$2005:Q$2098,9,0)</f>
        <v>-99939</v>
      </c>
      <c r="M1760" s="16">
        <f t="shared" si="111"/>
        <v>0</v>
      </c>
      <c r="N1760" s="14" t="str">
        <f>+VLOOKUP(B1760,'[2]2023'!I$2005:Q$2098,7,0)</f>
        <v>20241010</v>
      </c>
      <c r="O1760" t="s">
        <v>1429</v>
      </c>
    </row>
    <row r="1761" spans="1:15" hidden="1" x14ac:dyDescent="0.2">
      <c r="A1761" s="11">
        <v>45573</v>
      </c>
      <c r="B1761" s="1">
        <v>8069</v>
      </c>
      <c r="C1761" s="1" t="s">
        <v>1266</v>
      </c>
      <c r="D1761" s="1" t="s">
        <v>1304</v>
      </c>
      <c r="E1761" s="5">
        <v>-54165</v>
      </c>
      <c r="F1761" s="28">
        <v>0.1</v>
      </c>
      <c r="G1761" s="5">
        <v>-5417</v>
      </c>
      <c r="H1761" s="5">
        <f t="shared" si="109"/>
        <v>-59582</v>
      </c>
      <c r="I1761" s="1" t="s">
        <v>394</v>
      </c>
      <c r="J1761" s="1" t="s">
        <v>472</v>
      </c>
      <c r="K1761" s="20">
        <f t="shared" si="110"/>
        <v>45603</v>
      </c>
      <c r="L1761" s="16">
        <f>+VLOOKUP(B1761,'[2]2023'!I$2005:Q$2098,9,0)</f>
        <v>-59581</v>
      </c>
      <c r="M1761" s="16">
        <f t="shared" si="111"/>
        <v>1</v>
      </c>
      <c r="N1761" s="14" t="str">
        <f>+VLOOKUP(B1761,'[2]2023'!I$2005:Q$2098,7,0)</f>
        <v>20241010</v>
      </c>
      <c r="O1761" t="s">
        <v>1429</v>
      </c>
    </row>
    <row r="1762" spans="1:15" hidden="1" x14ac:dyDescent="0.2">
      <c r="A1762" s="11">
        <v>45574</v>
      </c>
      <c r="B1762" s="1">
        <v>5373</v>
      </c>
      <c r="C1762" s="1" t="s">
        <v>1268</v>
      </c>
      <c r="D1762" s="1" t="s">
        <v>1343</v>
      </c>
      <c r="E1762" s="5">
        <v>-197392</v>
      </c>
      <c r="F1762" s="8" t="s">
        <v>145</v>
      </c>
      <c r="G1762" s="5">
        <v>-15791</v>
      </c>
      <c r="H1762" s="5">
        <f t="shared" si="109"/>
        <v>-213183</v>
      </c>
      <c r="I1762" s="1" t="s">
        <v>251</v>
      </c>
      <c r="J1762" s="1" t="s">
        <v>745</v>
      </c>
      <c r="K1762" s="20">
        <f t="shared" si="110"/>
        <v>45604</v>
      </c>
      <c r="L1762" s="16">
        <f>+VLOOKUP(B1762,'[2]2023'!I$2005:Q$2098,9,0)</f>
        <v>-213183</v>
      </c>
      <c r="M1762" s="16">
        <f t="shared" si="111"/>
        <v>0</v>
      </c>
      <c r="N1762" s="14" t="str">
        <f>+VLOOKUP(B1762,'[2]2023'!I$2005:Q$2098,7,0)</f>
        <v>20241010</v>
      </c>
      <c r="O1762" t="s">
        <v>1429</v>
      </c>
    </row>
    <row r="1763" spans="1:15" hidden="1" x14ac:dyDescent="0.2">
      <c r="A1763" s="11">
        <v>45575</v>
      </c>
      <c r="B1763" s="1">
        <v>10409</v>
      </c>
      <c r="C1763" s="1" t="s">
        <v>1272</v>
      </c>
      <c r="D1763" s="1" t="s">
        <v>1343</v>
      </c>
      <c r="E1763" s="5">
        <v>-150967</v>
      </c>
      <c r="F1763" s="8" t="s">
        <v>145</v>
      </c>
      <c r="G1763" s="5">
        <v>-12077</v>
      </c>
      <c r="H1763" s="5">
        <f t="shared" si="109"/>
        <v>-163044</v>
      </c>
      <c r="I1763" s="1" t="s">
        <v>437</v>
      </c>
      <c r="J1763" s="1" t="s">
        <v>456</v>
      </c>
      <c r="K1763" s="20">
        <f t="shared" si="110"/>
        <v>45605</v>
      </c>
      <c r="L1763" s="16">
        <f>+VLOOKUP(B1763,'[2]2023'!I$2005:Q$2098,9,0)</f>
        <v>-163044</v>
      </c>
      <c r="M1763" s="16">
        <f t="shared" si="111"/>
        <v>0</v>
      </c>
      <c r="N1763" s="14" t="str">
        <f>+VLOOKUP(B1763,'[2]2023'!I$2005:Q$2098,7,0)</f>
        <v>20241010</v>
      </c>
      <c r="O1763" t="s">
        <v>1429</v>
      </c>
    </row>
    <row r="1764" spans="1:15" hidden="1" x14ac:dyDescent="0.2">
      <c r="A1764" s="11">
        <v>45575</v>
      </c>
      <c r="B1764" s="1">
        <v>7026</v>
      </c>
      <c r="C1764" s="1" t="s">
        <v>1269</v>
      </c>
      <c r="D1764" s="1" t="s">
        <v>1343</v>
      </c>
      <c r="E1764" s="5">
        <v>-59533</v>
      </c>
      <c r="F1764" s="8" t="s">
        <v>145</v>
      </c>
      <c r="G1764" s="5">
        <v>-4763</v>
      </c>
      <c r="H1764" s="5">
        <f t="shared" si="109"/>
        <v>-64296</v>
      </c>
      <c r="I1764" s="1" t="s">
        <v>438</v>
      </c>
      <c r="J1764" s="1" t="s">
        <v>779</v>
      </c>
      <c r="K1764" s="20">
        <f t="shared" si="110"/>
        <v>45605</v>
      </c>
      <c r="L1764" s="16">
        <f>+VLOOKUP(B1764,'[2]2023'!I$2005:Q$2098,9,0)</f>
        <v>-64296</v>
      </c>
      <c r="M1764" s="16">
        <f t="shared" si="111"/>
        <v>0</v>
      </c>
      <c r="N1764" s="14" t="str">
        <f>+VLOOKUP(B1764,'[2]2023'!I$2005:Q$2098,7,0)</f>
        <v>20241010</v>
      </c>
      <c r="O1764" t="s">
        <v>1429</v>
      </c>
    </row>
    <row r="1765" spans="1:15" hidden="1" x14ac:dyDescent="0.2">
      <c r="A1765" s="11">
        <v>45575</v>
      </c>
      <c r="B1765" s="1">
        <v>7027</v>
      </c>
      <c r="C1765" s="1" t="s">
        <v>1269</v>
      </c>
      <c r="D1765" s="1" t="s">
        <v>1304</v>
      </c>
      <c r="E1765" s="5">
        <v>-17860</v>
      </c>
      <c r="F1765" s="28">
        <v>0.1</v>
      </c>
      <c r="G1765" s="5">
        <v>-1786</v>
      </c>
      <c r="H1765" s="5">
        <f t="shared" si="109"/>
        <v>-19646</v>
      </c>
      <c r="I1765" s="1" t="s">
        <v>438</v>
      </c>
      <c r="J1765" s="1" t="s">
        <v>779</v>
      </c>
      <c r="K1765" s="20">
        <f t="shared" si="110"/>
        <v>45605</v>
      </c>
      <c r="L1765" s="16">
        <f>+VLOOKUP(B1765,'[2]2023'!I$2005:Q$2098,9,0)</f>
        <v>-19646</v>
      </c>
      <c r="M1765" s="16">
        <f t="shared" si="111"/>
        <v>0</v>
      </c>
      <c r="N1765" s="14" t="str">
        <f>+VLOOKUP(B1765,'[2]2023'!I$2005:Q$2098,7,0)</f>
        <v>20241010</v>
      </c>
      <c r="O1765" t="s">
        <v>1429</v>
      </c>
    </row>
    <row r="1766" spans="1:15" hidden="1" x14ac:dyDescent="0.2">
      <c r="A1766" s="11">
        <v>45575</v>
      </c>
      <c r="B1766" s="1">
        <v>7147</v>
      </c>
      <c r="C1766" s="1" t="s">
        <v>1267</v>
      </c>
      <c r="D1766" s="1" t="s">
        <v>1343</v>
      </c>
      <c r="E1766" s="5">
        <v>-341303</v>
      </c>
      <c r="F1766" s="8" t="s">
        <v>145</v>
      </c>
      <c r="G1766" s="5">
        <v>-27304</v>
      </c>
      <c r="H1766" s="5">
        <f t="shared" si="109"/>
        <v>-368607</v>
      </c>
      <c r="I1766" s="1" t="s">
        <v>302</v>
      </c>
      <c r="J1766" s="1" t="s">
        <v>375</v>
      </c>
      <c r="K1766" s="20">
        <f t="shared" si="110"/>
        <v>45605</v>
      </c>
      <c r="L1766" s="16">
        <f>+VLOOKUP(B1766,'[2]2023'!I$2005:Q$2098,9,0)</f>
        <v>-368607</v>
      </c>
      <c r="M1766" s="16">
        <f t="shared" si="111"/>
        <v>0</v>
      </c>
      <c r="N1766" s="14" t="str">
        <f>+VLOOKUP(B1766,'[2]2023'!I$2005:Q$2098,7,0)</f>
        <v>20241010</v>
      </c>
      <c r="O1766" t="s">
        <v>1429</v>
      </c>
    </row>
    <row r="1767" spans="1:15" hidden="1" x14ac:dyDescent="0.2">
      <c r="A1767" s="11">
        <v>45575</v>
      </c>
      <c r="B1767" s="1">
        <v>8340</v>
      </c>
      <c r="C1767" s="1" t="s">
        <v>1266</v>
      </c>
      <c r="D1767" s="1" t="s">
        <v>1343</v>
      </c>
      <c r="E1767" s="5">
        <v>-180549</v>
      </c>
      <c r="F1767" s="8" t="s">
        <v>145</v>
      </c>
      <c r="G1767" s="5">
        <v>-14444</v>
      </c>
      <c r="H1767" s="5">
        <f t="shared" si="109"/>
        <v>-194993</v>
      </c>
      <c r="I1767" s="1" t="s">
        <v>394</v>
      </c>
      <c r="J1767" s="1" t="s">
        <v>472</v>
      </c>
      <c r="K1767" s="20">
        <f t="shared" si="110"/>
        <v>45605</v>
      </c>
      <c r="L1767" s="16">
        <f>+VLOOKUP(B1767,'[2]2023'!I$2005:Q$2098,9,0)</f>
        <v>-194993</v>
      </c>
      <c r="M1767" s="16">
        <f t="shared" si="111"/>
        <v>0</v>
      </c>
      <c r="N1767" s="14" t="str">
        <f>+VLOOKUP(B1767,'[2]2023'!I$2005:Q$2098,7,0)</f>
        <v>20241010</v>
      </c>
      <c r="O1767" t="s">
        <v>1429</v>
      </c>
    </row>
    <row r="1768" spans="1:15" hidden="1" x14ac:dyDescent="0.2">
      <c r="A1768" s="11">
        <v>45576</v>
      </c>
      <c r="B1768" s="1">
        <v>12188</v>
      </c>
      <c r="C1768" s="1" t="s">
        <v>1275</v>
      </c>
      <c r="D1768" s="1" t="s">
        <v>1343</v>
      </c>
      <c r="E1768" s="5">
        <v>-563525</v>
      </c>
      <c r="F1768" s="8" t="s">
        <v>145</v>
      </c>
      <c r="G1768" s="5">
        <v>-45082</v>
      </c>
      <c r="H1768" s="5">
        <f t="shared" si="109"/>
        <v>-608607</v>
      </c>
      <c r="I1768" s="1" t="s">
        <v>748</v>
      </c>
      <c r="J1768" s="1" t="s">
        <v>134</v>
      </c>
      <c r="K1768" s="20">
        <f t="shared" si="110"/>
        <v>45606</v>
      </c>
      <c r="L1768" s="16">
        <f>+VLOOKUP(B1768,'[2]2023'!I$2005:Q$2098,9,0)</f>
        <v>-608607</v>
      </c>
      <c r="M1768" s="16">
        <f t="shared" si="111"/>
        <v>0</v>
      </c>
      <c r="N1768" s="14" t="str">
        <f>+VLOOKUP(B1768,'[2]2023'!I$2005:Q$2098,7,0)</f>
        <v>20241010</v>
      </c>
      <c r="O1768" t="s">
        <v>1429</v>
      </c>
    </row>
    <row r="1769" spans="1:15" hidden="1" x14ac:dyDescent="0.2">
      <c r="A1769" s="11">
        <v>45578</v>
      </c>
      <c r="B1769" s="1">
        <v>7816</v>
      </c>
      <c r="C1769" s="1" t="s">
        <v>1270</v>
      </c>
      <c r="D1769" s="1" t="s">
        <v>1343</v>
      </c>
      <c r="E1769" s="5">
        <v>-116101</v>
      </c>
      <c r="F1769" s="8" t="s">
        <v>145</v>
      </c>
      <c r="G1769" s="5">
        <v>-9288</v>
      </c>
      <c r="H1769" s="5">
        <f t="shared" si="109"/>
        <v>-125389</v>
      </c>
      <c r="I1769" s="1" t="s">
        <v>393</v>
      </c>
      <c r="J1769" s="1" t="s">
        <v>677</v>
      </c>
      <c r="K1769" s="20">
        <f t="shared" si="110"/>
        <v>45608</v>
      </c>
      <c r="L1769" s="16">
        <f>+VLOOKUP(B1769,'[2]2023'!I$2005:Q$2098,9,0)</f>
        <v>-125389</v>
      </c>
      <c r="M1769" s="16">
        <f t="shared" si="111"/>
        <v>0</v>
      </c>
      <c r="N1769" s="14" t="str">
        <f>+VLOOKUP(B1769,'[2]2023'!I$2005:Q$2098,7,0)</f>
        <v>20241010</v>
      </c>
      <c r="O1769" t="s">
        <v>1429</v>
      </c>
    </row>
    <row r="1770" spans="1:15" hidden="1" x14ac:dyDescent="0.2">
      <c r="A1770" s="11">
        <v>45578</v>
      </c>
      <c r="B1770" s="1">
        <v>7908</v>
      </c>
      <c r="C1770" s="1" t="s">
        <v>1270</v>
      </c>
      <c r="D1770" s="1" t="s">
        <v>1304</v>
      </c>
      <c r="E1770" s="5">
        <v>-34830</v>
      </c>
      <c r="F1770" s="28">
        <v>0.1</v>
      </c>
      <c r="G1770" s="5">
        <v>-3483</v>
      </c>
      <c r="H1770" s="5">
        <f t="shared" si="109"/>
        <v>-38313</v>
      </c>
      <c r="I1770" s="1" t="s">
        <v>393</v>
      </c>
      <c r="J1770" s="1" t="s">
        <v>677</v>
      </c>
      <c r="K1770" s="20">
        <f t="shared" si="110"/>
        <v>45608</v>
      </c>
      <c r="L1770" s="16">
        <f>+VLOOKUP(B1770,'[2]2023'!I$2005:Q$2098,9,0)</f>
        <v>-38313</v>
      </c>
      <c r="M1770" s="16">
        <f t="shared" si="111"/>
        <v>0</v>
      </c>
      <c r="N1770" s="14" t="str">
        <f>+VLOOKUP(B1770,'[2]2023'!I$2005:Q$2098,7,0)</f>
        <v>20241010</v>
      </c>
      <c r="O1770" t="s">
        <v>1429</v>
      </c>
    </row>
    <row r="1771" spans="1:15" hidden="1" x14ac:dyDescent="0.2">
      <c r="A1771" s="11">
        <v>45579</v>
      </c>
      <c r="B1771" s="1">
        <v>5723</v>
      </c>
      <c r="C1771" s="1" t="s">
        <v>1268</v>
      </c>
      <c r="D1771" s="1" t="s">
        <v>1304</v>
      </c>
      <c r="E1771" s="5">
        <v>-59218</v>
      </c>
      <c r="F1771" s="28">
        <v>0.1</v>
      </c>
      <c r="G1771" s="5">
        <v>-5922</v>
      </c>
      <c r="H1771" s="5">
        <f t="shared" si="109"/>
        <v>-65140</v>
      </c>
      <c r="I1771" s="1" t="s">
        <v>251</v>
      </c>
      <c r="J1771" s="1" t="s">
        <v>745</v>
      </c>
      <c r="K1771" s="20">
        <f t="shared" si="110"/>
        <v>45609</v>
      </c>
      <c r="L1771" s="16">
        <f>+VLOOKUP(B1771,'[2]2023'!I$2005:Q$2098,9,0)</f>
        <v>-65140</v>
      </c>
      <c r="M1771" s="16">
        <f t="shared" si="111"/>
        <v>0</v>
      </c>
      <c r="N1771" s="14" t="str">
        <f>+VLOOKUP(B1771,'[2]2023'!I$2005:Q$2098,7,0)</f>
        <v>20241010</v>
      </c>
      <c r="O1771" t="s">
        <v>1429</v>
      </c>
    </row>
    <row r="1772" spans="1:15" hidden="1" x14ac:dyDescent="0.2">
      <c r="A1772" s="11">
        <v>45579</v>
      </c>
      <c r="B1772" s="1">
        <v>8074</v>
      </c>
      <c r="C1772" s="1" t="s">
        <v>1271</v>
      </c>
      <c r="D1772" s="1" t="s">
        <v>1343</v>
      </c>
      <c r="E1772" s="5">
        <v>-302848</v>
      </c>
      <c r="F1772" s="8" t="s">
        <v>145</v>
      </c>
      <c r="G1772" s="5">
        <v>-24228</v>
      </c>
      <c r="H1772" s="5">
        <f t="shared" si="109"/>
        <v>-327076</v>
      </c>
      <c r="I1772" s="1" t="s">
        <v>207</v>
      </c>
      <c r="J1772" s="1" t="s">
        <v>706</v>
      </c>
      <c r="K1772" s="20">
        <f t="shared" si="110"/>
        <v>45609</v>
      </c>
      <c r="L1772" s="16">
        <f>+VLOOKUP(B1772,'[2]2023'!I$2005:Q$2098,9,0)</f>
        <v>-327076</v>
      </c>
      <c r="M1772" s="16">
        <f t="shared" si="111"/>
        <v>0</v>
      </c>
      <c r="N1772" s="14" t="str">
        <f>+VLOOKUP(B1772,'[2]2023'!I$2005:Q$2098,7,0)</f>
        <v>20241010</v>
      </c>
      <c r="O1772" t="s">
        <v>1429</v>
      </c>
    </row>
    <row r="1773" spans="1:15" hidden="1" x14ac:dyDescent="0.2">
      <c r="A1773" s="11">
        <v>45580</v>
      </c>
      <c r="B1773" s="1">
        <v>9095</v>
      </c>
      <c r="C1773" s="1" t="s">
        <v>1274</v>
      </c>
      <c r="D1773" s="1" t="s">
        <v>1304</v>
      </c>
      <c r="E1773" s="5">
        <v>-54155</v>
      </c>
      <c r="F1773" s="28">
        <v>0.1</v>
      </c>
      <c r="G1773" s="5">
        <v>-5416</v>
      </c>
      <c r="H1773" s="5">
        <f t="shared" si="109"/>
        <v>-59571</v>
      </c>
      <c r="I1773" s="1" t="s">
        <v>593</v>
      </c>
      <c r="J1773" s="1" t="s">
        <v>162</v>
      </c>
      <c r="K1773" s="20">
        <f t="shared" si="110"/>
        <v>45610</v>
      </c>
      <c r="L1773" s="16">
        <f>+VLOOKUP(B1773,'[2]2023'!I$2005:Q$2098,9,0)</f>
        <v>-59571</v>
      </c>
      <c r="M1773" s="16">
        <f t="shared" si="111"/>
        <v>0</v>
      </c>
      <c r="N1773" s="14" t="str">
        <f>+VLOOKUP(B1773,'[2]2023'!I$2005:Q$2098,7,0)</f>
        <v>20241010</v>
      </c>
      <c r="O1773" t="s">
        <v>1429</v>
      </c>
    </row>
    <row r="1774" spans="1:15" hidden="1" x14ac:dyDescent="0.2">
      <c r="A1774" s="11">
        <v>45580</v>
      </c>
      <c r="B1774" s="1">
        <v>9354</v>
      </c>
      <c r="C1774" s="1" t="s">
        <v>1274</v>
      </c>
      <c r="D1774" s="1" t="s">
        <v>1343</v>
      </c>
      <c r="E1774" s="5">
        <v>-180518</v>
      </c>
      <c r="F1774" s="8" t="s">
        <v>145</v>
      </c>
      <c r="G1774" s="5">
        <v>-14441</v>
      </c>
      <c r="H1774" s="5">
        <f t="shared" si="109"/>
        <v>-194959</v>
      </c>
      <c r="I1774" s="1" t="s">
        <v>593</v>
      </c>
      <c r="J1774" s="1" t="s">
        <v>162</v>
      </c>
      <c r="K1774" s="20">
        <f t="shared" si="110"/>
        <v>45610</v>
      </c>
      <c r="L1774" s="16">
        <f>+VLOOKUP(B1774,'[2]2023'!I$2005:Q$2098,9,0)</f>
        <v>-194959</v>
      </c>
      <c r="M1774" s="16">
        <f t="shared" si="111"/>
        <v>0</v>
      </c>
      <c r="N1774" s="14" t="str">
        <f>+VLOOKUP(B1774,'[2]2023'!I$2005:Q$2098,7,0)</f>
        <v>20241010</v>
      </c>
      <c r="O1774" t="s">
        <v>1429</v>
      </c>
    </row>
    <row r="1775" spans="1:15" hidden="1" x14ac:dyDescent="0.2">
      <c r="A1775" s="11">
        <v>45582</v>
      </c>
      <c r="B1775" s="1">
        <v>7898</v>
      </c>
      <c r="C1775" s="1" t="s">
        <v>1276</v>
      </c>
      <c r="D1775" s="1" t="s">
        <v>1343</v>
      </c>
      <c r="E1775" s="5">
        <v>-55529</v>
      </c>
      <c r="F1775" s="8" t="s">
        <v>145</v>
      </c>
      <c r="G1775" s="5">
        <v>-4442</v>
      </c>
      <c r="H1775" s="5">
        <f t="shared" si="109"/>
        <v>-59971</v>
      </c>
      <c r="I1775" s="1" t="s">
        <v>727</v>
      </c>
      <c r="J1775" s="1" t="s">
        <v>243</v>
      </c>
      <c r="K1775" s="20">
        <f t="shared" si="110"/>
        <v>45612</v>
      </c>
      <c r="L1775" s="16">
        <f>+VLOOKUP(B1775,'[2]2023'!I$2005:Q$2098,9,0)</f>
        <v>-59971</v>
      </c>
      <c r="M1775" s="16">
        <f t="shared" si="111"/>
        <v>0</v>
      </c>
      <c r="N1775" s="14" t="str">
        <f>+VLOOKUP(B1775,'[2]2023'!I$2005:Q$2098,7,0)</f>
        <v>20241010</v>
      </c>
      <c r="O1775" t="s">
        <v>1429</v>
      </c>
    </row>
    <row r="1776" spans="1:15" hidden="1" x14ac:dyDescent="0.2">
      <c r="A1776" s="11">
        <v>45582</v>
      </c>
      <c r="B1776" s="1">
        <v>8106</v>
      </c>
      <c r="C1776" s="1" t="s">
        <v>1276</v>
      </c>
      <c r="D1776" s="1" t="s">
        <v>1304</v>
      </c>
      <c r="E1776" s="5">
        <v>-16659</v>
      </c>
      <c r="F1776" s="28">
        <v>0.1</v>
      </c>
      <c r="G1776" s="5">
        <v>-1666</v>
      </c>
      <c r="H1776" s="5">
        <f t="shared" si="109"/>
        <v>-18325</v>
      </c>
      <c r="I1776" s="1" t="s">
        <v>727</v>
      </c>
      <c r="J1776" s="1" t="s">
        <v>243</v>
      </c>
      <c r="K1776" s="20">
        <f t="shared" si="110"/>
        <v>45612</v>
      </c>
      <c r="L1776" s="16">
        <f>+VLOOKUP(B1776,'[2]2023'!I$2005:Q$2098,9,0)</f>
        <v>-18325</v>
      </c>
      <c r="M1776" s="16">
        <f t="shared" si="111"/>
        <v>0</v>
      </c>
      <c r="N1776" s="14" t="str">
        <f>+VLOOKUP(B1776,'[2]2023'!I$2005:Q$2098,7,0)</f>
        <v>20241010</v>
      </c>
      <c r="O1776" t="s">
        <v>1429</v>
      </c>
    </row>
    <row r="1777" spans="1:15" hidden="1" x14ac:dyDescent="0.2">
      <c r="A1777" s="11">
        <v>45583</v>
      </c>
      <c r="B1777" s="1">
        <v>6976</v>
      </c>
      <c r="C1777" s="1" t="s">
        <v>1265</v>
      </c>
      <c r="D1777" s="1" t="s">
        <v>1284</v>
      </c>
      <c r="E1777" s="5">
        <v>-2003916</v>
      </c>
      <c r="F1777" s="8" t="s">
        <v>145</v>
      </c>
      <c r="G1777" s="5">
        <v>-160313</v>
      </c>
      <c r="H1777" s="5">
        <f t="shared" si="109"/>
        <v>-2164229</v>
      </c>
      <c r="I1777" s="1" t="s">
        <v>1264</v>
      </c>
      <c r="J1777" s="1" t="s">
        <v>1159</v>
      </c>
      <c r="K1777" s="20">
        <f t="shared" si="110"/>
        <v>45613</v>
      </c>
      <c r="L1777" s="16">
        <f>+VLOOKUP(B1777,'[2]2023'!I$2005:Q$2098,9,0)</f>
        <v>-2164229</v>
      </c>
      <c r="M1777" s="16">
        <f t="shared" si="111"/>
        <v>0</v>
      </c>
      <c r="N1777" s="14" t="str">
        <f>+VLOOKUP(B1777,'[2]2023'!I$2005:Q$2098,7,0)</f>
        <v>20241010</v>
      </c>
      <c r="O1777" t="s">
        <v>1429</v>
      </c>
    </row>
    <row r="1778" spans="1:15" hidden="1" x14ac:dyDescent="0.2">
      <c r="A1778" s="11">
        <v>45583</v>
      </c>
      <c r="B1778" s="1">
        <v>7571</v>
      </c>
      <c r="C1778" s="1" t="s">
        <v>1265</v>
      </c>
      <c r="D1778" s="1" t="s">
        <v>1304</v>
      </c>
      <c r="E1778" s="5">
        <v>-151175</v>
      </c>
      <c r="F1778" s="28">
        <v>0.1</v>
      </c>
      <c r="G1778" s="5">
        <v>-15118</v>
      </c>
      <c r="H1778" s="5">
        <f t="shared" si="109"/>
        <v>-166293</v>
      </c>
      <c r="I1778" s="1" t="s">
        <v>1264</v>
      </c>
      <c r="J1778" s="1" t="s">
        <v>1159</v>
      </c>
      <c r="K1778" s="20">
        <f t="shared" si="110"/>
        <v>45613</v>
      </c>
      <c r="L1778" s="16">
        <f>+VLOOKUP(B1778,'[2]2023'!I$2005:Q$2098,9,0)</f>
        <v>-166292</v>
      </c>
      <c r="M1778" s="16">
        <f t="shared" si="111"/>
        <v>1</v>
      </c>
      <c r="N1778" s="14" t="str">
        <f>+VLOOKUP(B1778,'[2]2023'!I$2005:Q$2098,7,0)</f>
        <v>20241010</v>
      </c>
      <c r="O1778" t="s">
        <v>1429</v>
      </c>
    </row>
    <row r="1779" spans="1:15" hidden="1" x14ac:dyDescent="0.2">
      <c r="A1779" s="11">
        <v>45589</v>
      </c>
      <c r="B1779" s="1">
        <v>5980</v>
      </c>
      <c r="C1779" s="1" t="s">
        <v>1273</v>
      </c>
      <c r="D1779" s="1" t="s">
        <v>1422</v>
      </c>
      <c r="E1779" s="5">
        <v>-537880</v>
      </c>
      <c r="F1779" s="8" t="s">
        <v>145</v>
      </c>
      <c r="G1779" s="5">
        <v>-43031</v>
      </c>
      <c r="H1779" s="5">
        <f t="shared" si="109"/>
        <v>-580911</v>
      </c>
      <c r="I1779" s="1" t="s">
        <v>748</v>
      </c>
      <c r="J1779" s="1" t="s">
        <v>134</v>
      </c>
      <c r="K1779" s="20">
        <f t="shared" si="110"/>
        <v>45619</v>
      </c>
      <c r="L1779" s="16">
        <f>+VLOOKUP(B1779,'[2]2023'!I$2099:Q$2192,9,0)</f>
        <v>-580911</v>
      </c>
      <c r="M1779" s="16">
        <f t="shared" si="111"/>
        <v>0</v>
      </c>
      <c r="N1779" s="14" t="str">
        <f>+VLOOKUP(B1779,'[2]2023'!I$2099:Q$2192,7,0)</f>
        <v>20241111</v>
      </c>
      <c r="O1779" t="s">
        <v>1451</v>
      </c>
    </row>
    <row r="1780" spans="1:15" hidden="1" x14ac:dyDescent="0.2">
      <c r="A1780" s="11">
        <v>45590</v>
      </c>
      <c r="B1780" s="1">
        <v>1527</v>
      </c>
      <c r="C1780" s="1" t="s">
        <v>1261</v>
      </c>
      <c r="D1780" s="1" t="s">
        <v>1428</v>
      </c>
      <c r="E1780" s="5">
        <v>-732582</v>
      </c>
      <c r="F1780" s="8" t="s">
        <v>145</v>
      </c>
      <c r="G1780" s="5">
        <v>-58607</v>
      </c>
      <c r="H1780" s="5">
        <f t="shared" si="109"/>
        <v>-791189</v>
      </c>
      <c r="I1780" s="1" t="s">
        <v>748</v>
      </c>
      <c r="J1780" s="1" t="s">
        <v>134</v>
      </c>
      <c r="K1780" s="20">
        <f t="shared" si="110"/>
        <v>45620</v>
      </c>
      <c r="L1780" s="16">
        <f>+VLOOKUP(B1780,'[2]2023'!I$2005:Q$2098,9,0)</f>
        <v>-791189</v>
      </c>
      <c r="M1780" s="16">
        <f t="shared" si="111"/>
        <v>0</v>
      </c>
      <c r="N1780" s="14" t="str">
        <f>+VLOOKUP(B1780,'[2]2023'!I$2005:Q$2098,7,0)</f>
        <v>20241010</v>
      </c>
      <c r="O1780" t="s">
        <v>1429</v>
      </c>
    </row>
    <row r="1781" spans="1:15" hidden="1" x14ac:dyDescent="0.2">
      <c r="A1781" s="11">
        <v>45590</v>
      </c>
      <c r="B1781" s="1">
        <v>1528</v>
      </c>
      <c r="C1781" s="1" t="s">
        <v>1261</v>
      </c>
      <c r="D1781" s="1" t="s">
        <v>1428</v>
      </c>
      <c r="E1781" s="5">
        <v>-77393</v>
      </c>
      <c r="F1781" s="8" t="s">
        <v>145</v>
      </c>
      <c r="G1781" s="5">
        <v>-6191</v>
      </c>
      <c r="H1781" s="5">
        <f t="shared" si="109"/>
        <v>-83584</v>
      </c>
      <c r="I1781" s="1" t="s">
        <v>438</v>
      </c>
      <c r="J1781" s="1" t="s">
        <v>779</v>
      </c>
      <c r="K1781" s="20">
        <f t="shared" si="110"/>
        <v>45620</v>
      </c>
      <c r="L1781" s="16">
        <f>+VLOOKUP(B1781,'[2]2023'!I$2005:Q$2098,9,0)</f>
        <v>-83584</v>
      </c>
      <c r="M1781" s="16">
        <f t="shared" si="111"/>
        <v>0</v>
      </c>
      <c r="N1781" s="14" t="str">
        <f>+VLOOKUP(B1781,'[2]2023'!I$2005:Q$2098,7,0)</f>
        <v>20241010</v>
      </c>
      <c r="O1781" t="s">
        <v>1429</v>
      </c>
    </row>
    <row r="1782" spans="1:15" hidden="1" x14ac:dyDescent="0.2">
      <c r="A1782" s="11">
        <v>45590</v>
      </c>
      <c r="B1782" s="1">
        <v>1529</v>
      </c>
      <c r="C1782" s="1" t="s">
        <v>1261</v>
      </c>
      <c r="D1782" s="1" t="s">
        <v>1428</v>
      </c>
      <c r="E1782" s="5">
        <v>-234713</v>
      </c>
      <c r="F1782" s="8" t="s">
        <v>145</v>
      </c>
      <c r="G1782" s="5">
        <v>-18777</v>
      </c>
      <c r="H1782" s="5">
        <f t="shared" si="109"/>
        <v>-253490</v>
      </c>
      <c r="I1782" s="1" t="s">
        <v>394</v>
      </c>
      <c r="J1782" s="1" t="s">
        <v>472</v>
      </c>
      <c r="K1782" s="20">
        <f t="shared" si="110"/>
        <v>45620</v>
      </c>
      <c r="L1782" s="16">
        <f>+VLOOKUP(B1782,'[2]2023'!I$2005:Q$2098,9,0)</f>
        <v>-253490</v>
      </c>
      <c r="M1782" s="16">
        <f t="shared" si="111"/>
        <v>0</v>
      </c>
      <c r="N1782" s="14" t="str">
        <f>+VLOOKUP(B1782,'[2]2023'!I$2005:Q$2098,7,0)</f>
        <v>20241010</v>
      </c>
      <c r="O1782" t="s">
        <v>1429</v>
      </c>
    </row>
    <row r="1783" spans="1:15" hidden="1" x14ac:dyDescent="0.2">
      <c r="A1783" s="11">
        <v>45590</v>
      </c>
      <c r="B1783" s="1">
        <v>1530</v>
      </c>
      <c r="C1783" s="1" t="s">
        <v>1261</v>
      </c>
      <c r="D1783" s="1" t="s">
        <v>1428</v>
      </c>
      <c r="E1783" s="5">
        <v>-443694</v>
      </c>
      <c r="F1783" s="8" t="s">
        <v>145</v>
      </c>
      <c r="G1783" s="5">
        <v>-35496</v>
      </c>
      <c r="H1783" s="5">
        <f t="shared" si="109"/>
        <v>-479190</v>
      </c>
      <c r="I1783" s="1" t="s">
        <v>302</v>
      </c>
      <c r="J1783" s="1" t="s">
        <v>375</v>
      </c>
      <c r="K1783" s="20">
        <f t="shared" si="110"/>
        <v>45620</v>
      </c>
      <c r="L1783" s="16">
        <f>+VLOOKUP(B1783,'[2]2023'!I$2005:Q$2098,9,0)</f>
        <v>-479189</v>
      </c>
      <c r="M1783" s="16">
        <f t="shared" si="111"/>
        <v>1</v>
      </c>
      <c r="N1783" s="14" t="str">
        <f>+VLOOKUP(B1783,'[2]2023'!I$2005:Q$2098,7,0)</f>
        <v>20241010</v>
      </c>
      <c r="O1783" t="s">
        <v>1429</v>
      </c>
    </row>
    <row r="1784" spans="1:15" hidden="1" x14ac:dyDescent="0.2">
      <c r="A1784" s="11">
        <v>45590</v>
      </c>
      <c r="B1784" s="1">
        <v>1531</v>
      </c>
      <c r="C1784" s="1" t="s">
        <v>1261</v>
      </c>
      <c r="D1784" s="1" t="s">
        <v>1428</v>
      </c>
      <c r="E1784" s="5">
        <v>-393702</v>
      </c>
      <c r="F1784" s="8" t="s">
        <v>145</v>
      </c>
      <c r="G1784" s="5">
        <v>-31496</v>
      </c>
      <c r="H1784" s="5">
        <f t="shared" si="109"/>
        <v>-425198</v>
      </c>
      <c r="I1784" s="1" t="s">
        <v>207</v>
      </c>
      <c r="J1784" s="1" t="s">
        <v>706</v>
      </c>
      <c r="K1784" s="20">
        <f t="shared" si="110"/>
        <v>45620</v>
      </c>
      <c r="L1784" s="16">
        <f>+VLOOKUP(B1784,'[2]2023'!I$2005:Q$2098,9,0)</f>
        <v>-425198</v>
      </c>
      <c r="M1784" s="16">
        <f t="shared" si="111"/>
        <v>0</v>
      </c>
      <c r="N1784" s="14" t="str">
        <f>+VLOOKUP(B1784,'[2]2023'!I$2005:Q$2098,7,0)</f>
        <v>20241010</v>
      </c>
      <c r="O1784" t="s">
        <v>1429</v>
      </c>
    </row>
    <row r="1785" spans="1:15" hidden="1" x14ac:dyDescent="0.2">
      <c r="A1785" s="11">
        <v>45590</v>
      </c>
      <c r="B1785" s="1">
        <v>1532</v>
      </c>
      <c r="C1785" s="1" t="s">
        <v>1261</v>
      </c>
      <c r="D1785" s="1" t="s">
        <v>1428</v>
      </c>
      <c r="E1785" s="5">
        <v>-72188</v>
      </c>
      <c r="F1785" s="8" t="s">
        <v>145</v>
      </c>
      <c r="G1785" s="5">
        <v>-5775</v>
      </c>
      <c r="H1785" s="5">
        <f t="shared" si="109"/>
        <v>-77963</v>
      </c>
      <c r="I1785" s="1" t="s">
        <v>727</v>
      </c>
      <c r="J1785" s="1" t="s">
        <v>243</v>
      </c>
      <c r="K1785" s="20">
        <f t="shared" si="110"/>
        <v>45620</v>
      </c>
      <c r="L1785" s="16">
        <f>+VLOOKUP(B1785,'[2]2023'!I$2005:Q$2098,9,0)</f>
        <v>-77963</v>
      </c>
      <c r="M1785" s="16">
        <f t="shared" si="111"/>
        <v>0</v>
      </c>
      <c r="N1785" s="14" t="str">
        <f>+VLOOKUP(B1785,'[2]2023'!I$2005:Q$2098,7,0)</f>
        <v>20241010</v>
      </c>
      <c r="O1785" t="s">
        <v>1429</v>
      </c>
    </row>
    <row r="1786" spans="1:15" hidden="1" x14ac:dyDescent="0.2">
      <c r="A1786" s="11">
        <v>45590</v>
      </c>
      <c r="B1786" s="1">
        <v>1533</v>
      </c>
      <c r="C1786" s="1" t="s">
        <v>1261</v>
      </c>
      <c r="D1786" s="1" t="s">
        <v>1428</v>
      </c>
      <c r="E1786" s="5">
        <v>-196257</v>
      </c>
      <c r="F1786" s="8" t="s">
        <v>145</v>
      </c>
      <c r="G1786" s="5">
        <v>-15701</v>
      </c>
      <c r="H1786" s="5">
        <f t="shared" si="109"/>
        <v>-211958</v>
      </c>
      <c r="I1786" s="1" t="s">
        <v>437</v>
      </c>
      <c r="J1786" s="1" t="s">
        <v>456</v>
      </c>
      <c r="K1786" s="20">
        <f t="shared" si="110"/>
        <v>45620</v>
      </c>
      <c r="L1786" s="16">
        <f>+VLOOKUP(B1786,'[2]2023'!I$2005:Q$2098,9,0)</f>
        <v>-211958</v>
      </c>
      <c r="M1786" s="16">
        <f t="shared" si="111"/>
        <v>0</v>
      </c>
      <c r="N1786" s="14" t="str">
        <f>+VLOOKUP(B1786,'[2]2023'!I$2005:Q$2098,7,0)</f>
        <v>20241010</v>
      </c>
      <c r="O1786" t="s">
        <v>1429</v>
      </c>
    </row>
    <row r="1787" spans="1:15" hidden="1" x14ac:dyDescent="0.2">
      <c r="A1787" s="11">
        <v>45590</v>
      </c>
      <c r="B1787" s="1">
        <v>1534</v>
      </c>
      <c r="C1787" s="1" t="s">
        <v>1261</v>
      </c>
      <c r="D1787" s="1" t="s">
        <v>1428</v>
      </c>
      <c r="E1787" s="5">
        <v>-150931</v>
      </c>
      <c r="F1787" s="8" t="s">
        <v>145</v>
      </c>
      <c r="G1787" s="5">
        <v>-12074</v>
      </c>
      <c r="H1787" s="5">
        <f t="shared" si="109"/>
        <v>-163005</v>
      </c>
      <c r="I1787" s="1" t="s">
        <v>393</v>
      </c>
      <c r="J1787" s="1" t="s">
        <v>677</v>
      </c>
      <c r="K1787" s="20">
        <f t="shared" si="110"/>
        <v>45620</v>
      </c>
      <c r="L1787" s="16">
        <f>+VLOOKUP(B1787,'[2]2023'!I$2005:Q$2098,9,0)</f>
        <v>-163005</v>
      </c>
      <c r="M1787" s="16">
        <f t="shared" si="111"/>
        <v>0</v>
      </c>
      <c r="N1787" s="14" t="str">
        <f>+VLOOKUP(B1787,'[2]2023'!I$2005:Q$2098,7,0)</f>
        <v>20241010</v>
      </c>
      <c r="O1787" t="s">
        <v>1429</v>
      </c>
    </row>
    <row r="1788" spans="1:15" hidden="1" x14ac:dyDescent="0.2">
      <c r="A1788" s="11">
        <v>45590</v>
      </c>
      <c r="B1788" s="1">
        <v>1535</v>
      </c>
      <c r="C1788" s="1" t="s">
        <v>1261</v>
      </c>
      <c r="D1788" s="1" t="s">
        <v>1428</v>
      </c>
      <c r="E1788" s="5">
        <v>-256610</v>
      </c>
      <c r="F1788" s="8" t="s">
        <v>145</v>
      </c>
      <c r="G1788" s="5">
        <v>-20529</v>
      </c>
      <c r="H1788" s="5">
        <f t="shared" si="109"/>
        <v>-277139</v>
      </c>
      <c r="I1788" s="1" t="s">
        <v>251</v>
      </c>
      <c r="J1788" s="1" t="s">
        <v>745</v>
      </c>
      <c r="K1788" s="20">
        <f t="shared" si="110"/>
        <v>45620</v>
      </c>
      <c r="L1788" s="16">
        <f>+VLOOKUP(B1788,'[2]2023'!I$2005:Q$2098,9,0)</f>
        <v>-277139</v>
      </c>
      <c r="M1788" s="16">
        <f t="shared" si="111"/>
        <v>0</v>
      </c>
      <c r="N1788" s="14" t="str">
        <f>+VLOOKUP(B1788,'[2]2023'!I$2005:Q$2098,7,0)</f>
        <v>20241010</v>
      </c>
      <c r="O1788" t="s">
        <v>1429</v>
      </c>
    </row>
    <row r="1789" spans="1:15" hidden="1" x14ac:dyDescent="0.2">
      <c r="A1789" s="11">
        <v>45590</v>
      </c>
      <c r="B1789" s="1">
        <v>1536</v>
      </c>
      <c r="C1789" s="1" t="s">
        <v>1261</v>
      </c>
      <c r="D1789" s="1" t="s">
        <v>1428</v>
      </c>
      <c r="E1789" s="5">
        <v>-234674</v>
      </c>
      <c r="F1789" s="8" t="s">
        <v>145</v>
      </c>
      <c r="G1789" s="5">
        <v>-18774</v>
      </c>
      <c r="H1789" s="5">
        <f t="shared" si="109"/>
        <v>-253448</v>
      </c>
      <c r="I1789" s="1" t="s">
        <v>593</v>
      </c>
      <c r="J1789" s="1" t="s">
        <v>162</v>
      </c>
      <c r="K1789" s="20">
        <f t="shared" si="110"/>
        <v>45620</v>
      </c>
      <c r="L1789" s="16">
        <f>+VLOOKUP(B1789,'[2]2023'!I$2005:Q$2098,9,0)</f>
        <v>-253448</v>
      </c>
      <c r="M1789" s="16">
        <f t="shared" si="111"/>
        <v>0</v>
      </c>
      <c r="N1789" s="14" t="str">
        <f>+VLOOKUP(B1789,'[2]2023'!I$2005:Q$2098,7,0)</f>
        <v>20241010</v>
      </c>
      <c r="O1789" t="s">
        <v>1429</v>
      </c>
    </row>
    <row r="1790" spans="1:15" hidden="1" x14ac:dyDescent="0.2">
      <c r="A1790" s="11">
        <v>45590</v>
      </c>
      <c r="B1790" s="1">
        <v>1537</v>
      </c>
      <c r="C1790" s="1" t="s">
        <v>1261</v>
      </c>
      <c r="D1790" s="1" t="s">
        <v>1428</v>
      </c>
      <c r="E1790" s="5">
        <v>-655091</v>
      </c>
      <c r="F1790" s="8" t="s">
        <v>145</v>
      </c>
      <c r="G1790" s="5">
        <v>-52407</v>
      </c>
      <c r="H1790" s="5">
        <f t="shared" si="109"/>
        <v>-707498</v>
      </c>
      <c r="I1790" s="1" t="s">
        <v>1264</v>
      </c>
      <c r="J1790" s="1" t="s">
        <v>1159</v>
      </c>
      <c r="K1790" s="20">
        <f t="shared" si="110"/>
        <v>45620</v>
      </c>
      <c r="L1790" s="16">
        <f>+VLOOKUP(B1790,'[2]2023'!I$2005:Q$2098,9,0)</f>
        <v>-707498</v>
      </c>
      <c r="M1790" s="16">
        <f t="shared" si="111"/>
        <v>0</v>
      </c>
      <c r="N1790" s="14" t="str">
        <f>+VLOOKUP(B1790,'[2]2023'!I$2005:Q$2098,7,0)</f>
        <v>20241010</v>
      </c>
      <c r="O1790" t="s">
        <v>1429</v>
      </c>
    </row>
    <row r="1791" spans="1:15" hidden="1" x14ac:dyDescent="0.2">
      <c r="A1791" s="11">
        <v>45593</v>
      </c>
      <c r="B1791" s="1">
        <v>1618</v>
      </c>
      <c r="C1791" s="1" t="s">
        <v>1261</v>
      </c>
      <c r="D1791" s="1" t="s">
        <v>747</v>
      </c>
      <c r="E1791" s="5">
        <v>-222116</v>
      </c>
      <c r="F1791" s="8" t="s">
        <v>145</v>
      </c>
      <c r="G1791" s="5">
        <v>-17769</v>
      </c>
      <c r="H1791" s="5">
        <f t="shared" si="109"/>
        <v>-239885</v>
      </c>
      <c r="I1791" s="1" t="s">
        <v>593</v>
      </c>
      <c r="J1791" s="1" t="s">
        <v>162</v>
      </c>
      <c r="K1791" s="20">
        <f t="shared" si="110"/>
        <v>45623</v>
      </c>
      <c r="L1791" s="16">
        <f>+VLOOKUP(B1791,'[2]2023'!I$2005:Q$2098,9,0)</f>
        <v>-239885</v>
      </c>
      <c r="M1791" s="16">
        <f t="shared" si="111"/>
        <v>0</v>
      </c>
      <c r="N1791" s="14" t="str">
        <f>+VLOOKUP(B1791,'[2]2023'!I$2005:Q$2098,7,0)</f>
        <v>20241030</v>
      </c>
      <c r="O1791" t="s">
        <v>1430</v>
      </c>
    </row>
    <row r="1792" spans="1:15" hidden="1" x14ac:dyDescent="0.2">
      <c r="A1792" s="11">
        <v>45594</v>
      </c>
      <c r="B1792" s="1">
        <v>1619</v>
      </c>
      <c r="C1792" s="1" t="s">
        <v>1261</v>
      </c>
      <c r="D1792" s="1" t="s">
        <v>747</v>
      </c>
      <c r="E1792" s="5">
        <v>-222116</v>
      </c>
      <c r="F1792" s="8" t="s">
        <v>145</v>
      </c>
      <c r="G1792" s="5">
        <v>-17769</v>
      </c>
      <c r="H1792" s="5">
        <f t="shared" si="109"/>
        <v>-239885</v>
      </c>
      <c r="I1792" s="1" t="s">
        <v>593</v>
      </c>
      <c r="J1792" s="1" t="s">
        <v>162</v>
      </c>
      <c r="K1792" s="20">
        <f t="shared" si="110"/>
        <v>45624</v>
      </c>
      <c r="L1792" s="16">
        <f>+VLOOKUP(B1792,'[2]2023'!I$2099:Q$2192,9,0)</f>
        <v>-14040</v>
      </c>
      <c r="M1792" s="16">
        <f t="shared" si="111"/>
        <v>225845</v>
      </c>
      <c r="N1792" s="14" t="str">
        <f>+VLOOKUP(B1792,'[2]2023'!I$2099:Q$2192,7,0)</f>
        <v>20241111</v>
      </c>
      <c r="O1792" t="s">
        <v>1451</v>
      </c>
    </row>
    <row r="1793" spans="1:15" hidden="1" x14ac:dyDescent="0.2">
      <c r="A1793" s="11">
        <v>45566</v>
      </c>
      <c r="B1793" s="1">
        <v>53566</v>
      </c>
      <c r="C1793" s="1" t="s">
        <v>1262</v>
      </c>
      <c r="D1793" s="1" t="s">
        <v>593</v>
      </c>
      <c r="E1793" s="5">
        <v>5754610</v>
      </c>
      <c r="F1793" s="8" t="s">
        <v>145</v>
      </c>
      <c r="G1793" s="5">
        <v>460369</v>
      </c>
      <c r="H1793" s="5">
        <v>6214979</v>
      </c>
      <c r="I1793" s="1" t="s">
        <v>593</v>
      </c>
      <c r="J1793" s="1" t="s">
        <v>162</v>
      </c>
      <c r="K1793" s="20">
        <f t="shared" ref="K1793:K1831" si="112">30+A1793</f>
        <v>45596</v>
      </c>
      <c r="L1793" s="16">
        <f>+VLOOKUP(B1793,'[2]2023'!I$2099:Q$2192,9,0)</f>
        <v>6214979</v>
      </c>
      <c r="M1793" s="16">
        <f t="shared" ref="M1793:M1831" si="113">+L1793-H1793</f>
        <v>0</v>
      </c>
      <c r="N1793" s="14" t="str">
        <f>+VLOOKUP(B1793,'[2]2023'!I$2099:Q$2192,7,0)</f>
        <v>20241129</v>
      </c>
      <c r="O1793" t="s">
        <v>1452</v>
      </c>
    </row>
    <row r="1794" spans="1:15" hidden="1" x14ac:dyDescent="0.2">
      <c r="A1794" s="11">
        <v>45566</v>
      </c>
      <c r="B1794" s="1">
        <v>53586</v>
      </c>
      <c r="C1794" s="1" t="s">
        <v>1262</v>
      </c>
      <c r="D1794" s="1" t="s">
        <v>1431</v>
      </c>
      <c r="E1794" s="5">
        <v>595330</v>
      </c>
      <c r="F1794" s="8" t="s">
        <v>145</v>
      </c>
      <c r="G1794" s="5">
        <v>47626</v>
      </c>
      <c r="H1794" s="5">
        <v>642956</v>
      </c>
      <c r="I1794" s="1" t="s">
        <v>251</v>
      </c>
      <c r="J1794" s="1" t="s">
        <v>745</v>
      </c>
      <c r="K1794" s="20">
        <f t="shared" si="112"/>
        <v>45596</v>
      </c>
      <c r="L1794" s="16">
        <f>+VLOOKUP(B1794,'[2]2023'!I$2099:Q$2192,9,0)</f>
        <v>642956</v>
      </c>
      <c r="M1794" s="16">
        <f t="shared" si="113"/>
        <v>0</v>
      </c>
      <c r="N1794" s="14" t="str">
        <f>+VLOOKUP(B1794,'[2]2023'!I$2099:Q$2192,7,0)</f>
        <v>20241129</v>
      </c>
      <c r="O1794" t="s">
        <v>1452</v>
      </c>
    </row>
    <row r="1795" spans="1:15" hidden="1" x14ac:dyDescent="0.2">
      <c r="A1795" s="11">
        <v>45567</v>
      </c>
      <c r="B1795" s="1">
        <v>53677</v>
      </c>
      <c r="C1795" s="1" t="s">
        <v>1262</v>
      </c>
      <c r="D1795" s="1" t="s">
        <v>1311</v>
      </c>
      <c r="E1795" s="5">
        <v>1011987</v>
      </c>
      <c r="F1795" s="8" t="s">
        <v>145</v>
      </c>
      <c r="G1795" s="5">
        <v>80959</v>
      </c>
      <c r="H1795" s="5">
        <v>1092946</v>
      </c>
      <c r="I1795" s="1" t="s">
        <v>1311</v>
      </c>
      <c r="J1795" s="1" t="s">
        <v>1316</v>
      </c>
      <c r="K1795" s="20">
        <f t="shared" si="112"/>
        <v>45597</v>
      </c>
      <c r="L1795" s="16">
        <f>+VLOOKUP(B1795,'[2]2023'!I$2099:Q$2192,9,0)</f>
        <v>1092946</v>
      </c>
      <c r="M1795" s="16">
        <f t="shared" si="113"/>
        <v>0</v>
      </c>
      <c r="N1795" s="14" t="str">
        <f>+VLOOKUP(B1795,'[2]2023'!I$2099:Q$2192,7,0)</f>
        <v>20241129</v>
      </c>
      <c r="O1795" t="s">
        <v>1452</v>
      </c>
    </row>
    <row r="1796" spans="1:15" hidden="1" x14ac:dyDescent="0.2">
      <c r="A1796" s="11">
        <v>45567</v>
      </c>
      <c r="B1796" s="1">
        <v>53722</v>
      </c>
      <c r="C1796" s="1" t="s">
        <v>1262</v>
      </c>
      <c r="D1796" s="1" t="s">
        <v>207</v>
      </c>
      <c r="E1796" s="5">
        <v>2322015</v>
      </c>
      <c r="F1796" s="8" t="s">
        <v>145</v>
      </c>
      <c r="G1796" s="5">
        <v>185761</v>
      </c>
      <c r="H1796" s="5">
        <v>2507776</v>
      </c>
      <c r="I1796" s="1" t="s">
        <v>207</v>
      </c>
      <c r="J1796" s="1" t="s">
        <v>706</v>
      </c>
      <c r="K1796" s="20">
        <f t="shared" si="112"/>
        <v>45597</v>
      </c>
      <c r="L1796" s="16">
        <f>+VLOOKUP(B1796,'[2]2023'!I$2099:Q$2192,9,0)</f>
        <v>2507776</v>
      </c>
      <c r="M1796" s="16">
        <f t="shared" si="113"/>
        <v>0</v>
      </c>
      <c r="N1796" s="14" t="str">
        <f>+VLOOKUP(B1796,'[2]2023'!I$2099:Q$2192,7,0)</f>
        <v>20241129</v>
      </c>
      <c r="O1796" t="s">
        <v>1452</v>
      </c>
    </row>
    <row r="1797" spans="1:15" hidden="1" x14ac:dyDescent="0.2">
      <c r="A1797" s="11">
        <v>45568</v>
      </c>
      <c r="B1797" s="1">
        <v>53766</v>
      </c>
      <c r="C1797" s="1" t="s">
        <v>1262</v>
      </c>
      <c r="D1797" s="1" t="s">
        <v>974</v>
      </c>
      <c r="E1797" s="5">
        <v>555290</v>
      </c>
      <c r="F1797" s="8" t="s">
        <v>145</v>
      </c>
      <c r="G1797" s="5">
        <v>44423</v>
      </c>
      <c r="H1797" s="5">
        <v>599713</v>
      </c>
      <c r="I1797" s="1" t="s">
        <v>748</v>
      </c>
      <c r="J1797" s="1" t="s">
        <v>134</v>
      </c>
      <c r="K1797" s="20">
        <f t="shared" si="112"/>
        <v>45598</v>
      </c>
      <c r="L1797" s="16">
        <f>+VLOOKUP(B1797,'[2]2023'!I$2099:Q$2192,9,0)</f>
        <v>599713</v>
      </c>
      <c r="M1797" s="16">
        <f t="shared" si="113"/>
        <v>0</v>
      </c>
      <c r="N1797" s="14" t="str">
        <f>+VLOOKUP(B1797,'[2]2023'!I$2099:Q$2192,7,0)</f>
        <v>20241129</v>
      </c>
      <c r="O1797" t="s">
        <v>1452</v>
      </c>
    </row>
    <row r="1798" spans="1:15" hidden="1" x14ac:dyDescent="0.2">
      <c r="A1798" s="11">
        <v>45568</v>
      </c>
      <c r="B1798" s="1">
        <v>54674</v>
      </c>
      <c r="C1798" s="1" t="s">
        <v>1262</v>
      </c>
      <c r="D1798" s="1" t="s">
        <v>437</v>
      </c>
      <c r="E1798" s="5">
        <v>536025</v>
      </c>
      <c r="F1798" s="8" t="s">
        <v>145</v>
      </c>
      <c r="G1798" s="5">
        <v>42882</v>
      </c>
      <c r="H1798" s="5">
        <v>578907</v>
      </c>
      <c r="I1798" s="1" t="s">
        <v>437</v>
      </c>
      <c r="J1798" s="1" t="s">
        <v>456</v>
      </c>
      <c r="K1798" s="20">
        <f t="shared" si="112"/>
        <v>45598</v>
      </c>
      <c r="L1798" s="16">
        <f>+VLOOKUP(B1798,'[2]2023'!I$2099:Q$2192,9,0)</f>
        <v>578907</v>
      </c>
      <c r="M1798" s="16">
        <f t="shared" si="113"/>
        <v>0</v>
      </c>
      <c r="N1798" s="14" t="str">
        <f>+VLOOKUP(B1798,'[2]2023'!I$2099:Q$2192,7,0)</f>
        <v>20241129</v>
      </c>
      <c r="O1798" t="s">
        <v>1452</v>
      </c>
    </row>
    <row r="1799" spans="1:15" hidden="1" x14ac:dyDescent="0.2">
      <c r="A1799" s="11">
        <v>45570</v>
      </c>
      <c r="B1799" s="1">
        <v>55079</v>
      </c>
      <c r="C1799" s="1" t="s">
        <v>1262</v>
      </c>
      <c r="D1799" s="1" t="s">
        <v>437</v>
      </c>
      <c r="E1799" s="5">
        <v>2222670</v>
      </c>
      <c r="F1799" s="8" t="s">
        <v>145</v>
      </c>
      <c r="G1799" s="5">
        <v>177814</v>
      </c>
      <c r="H1799" s="5">
        <v>2400484</v>
      </c>
      <c r="I1799" s="1" t="s">
        <v>437</v>
      </c>
      <c r="J1799" s="1" t="s">
        <v>456</v>
      </c>
      <c r="K1799" s="20">
        <f t="shared" si="112"/>
        <v>45600</v>
      </c>
      <c r="L1799" s="16">
        <f>+VLOOKUP(B1799,'[2]2023'!I$2099:Q$2192,9,0)</f>
        <v>2400484</v>
      </c>
      <c r="M1799" s="16">
        <f t="shared" si="113"/>
        <v>0</v>
      </c>
      <c r="N1799" s="14" t="str">
        <f>+VLOOKUP(B1799,'[2]2023'!I$2099:Q$2192,7,0)</f>
        <v>20241129</v>
      </c>
      <c r="O1799" t="s">
        <v>1452</v>
      </c>
    </row>
    <row r="1800" spans="1:15" hidden="1" x14ac:dyDescent="0.2">
      <c r="A1800" s="11">
        <v>45572</v>
      </c>
      <c r="B1800" s="1">
        <v>55447</v>
      </c>
      <c r="C1800" s="1" t="s">
        <v>1262</v>
      </c>
      <c r="D1800" s="1" t="s">
        <v>394</v>
      </c>
      <c r="E1800" s="5">
        <v>1313431</v>
      </c>
      <c r="F1800" s="8" t="s">
        <v>145</v>
      </c>
      <c r="G1800" s="5">
        <v>105074</v>
      </c>
      <c r="H1800" s="5">
        <v>1418505</v>
      </c>
      <c r="I1800" s="1" t="s">
        <v>394</v>
      </c>
      <c r="J1800" s="1" t="s">
        <v>472</v>
      </c>
      <c r="K1800" s="20">
        <f t="shared" si="112"/>
        <v>45602</v>
      </c>
      <c r="L1800" s="16">
        <f>+VLOOKUP(B1800,'[2]2023'!I$2099:Q$2192,9,0)</f>
        <v>1418505</v>
      </c>
      <c r="M1800" s="16">
        <f t="shared" si="113"/>
        <v>0</v>
      </c>
      <c r="N1800" s="14" t="str">
        <f>+VLOOKUP(B1800,'[2]2023'!I$2099:Q$2192,7,0)</f>
        <v>20241129</v>
      </c>
      <c r="O1800" t="s">
        <v>1452</v>
      </c>
    </row>
    <row r="1801" spans="1:15" hidden="1" x14ac:dyDescent="0.2">
      <c r="A1801" s="11">
        <v>45572</v>
      </c>
      <c r="B1801" s="1">
        <v>55448</v>
      </c>
      <c r="C1801" s="1" t="s">
        <v>1262</v>
      </c>
      <c r="D1801" s="1" t="s">
        <v>727</v>
      </c>
      <c r="E1801" s="5">
        <v>1738398</v>
      </c>
      <c r="F1801" s="8" t="s">
        <v>145</v>
      </c>
      <c r="G1801" s="5">
        <v>139072</v>
      </c>
      <c r="H1801" s="5">
        <v>1877470</v>
      </c>
      <c r="I1801" s="1" t="s">
        <v>727</v>
      </c>
      <c r="J1801" s="1" t="s">
        <v>243</v>
      </c>
      <c r="K1801" s="20">
        <f t="shared" si="112"/>
        <v>45602</v>
      </c>
      <c r="L1801" s="16">
        <f>+VLOOKUP(B1801,'[2]2023'!I$2099:Q$2192,9,0)</f>
        <v>1877470</v>
      </c>
      <c r="M1801" s="16">
        <f t="shared" si="113"/>
        <v>0</v>
      </c>
      <c r="N1801" s="14" t="str">
        <f>+VLOOKUP(B1801,'[2]2023'!I$2099:Q$2192,7,0)</f>
        <v>20241129</v>
      </c>
      <c r="O1801" t="s">
        <v>1452</v>
      </c>
    </row>
    <row r="1802" spans="1:15" hidden="1" x14ac:dyDescent="0.2">
      <c r="A1802" s="11">
        <v>45572</v>
      </c>
      <c r="B1802" s="1">
        <v>55449</v>
      </c>
      <c r="C1802" s="1" t="s">
        <v>1262</v>
      </c>
      <c r="D1802" s="1" t="s">
        <v>393</v>
      </c>
      <c r="E1802" s="5">
        <v>1012290</v>
      </c>
      <c r="F1802" s="8" t="s">
        <v>145</v>
      </c>
      <c r="G1802" s="5">
        <v>80983</v>
      </c>
      <c r="H1802" s="5">
        <v>1093273</v>
      </c>
      <c r="I1802" s="1" t="s">
        <v>393</v>
      </c>
      <c r="J1802" s="1" t="s">
        <v>677</v>
      </c>
      <c r="K1802" s="20">
        <f t="shared" si="112"/>
        <v>45602</v>
      </c>
      <c r="L1802" s="16">
        <f>+VLOOKUP(B1802,'[2]2023'!I$2099:Q$2192,9,0)</f>
        <v>1093273</v>
      </c>
      <c r="M1802" s="16">
        <f t="shared" si="113"/>
        <v>0</v>
      </c>
      <c r="N1802" s="14" t="str">
        <f>+VLOOKUP(B1802,'[2]2023'!I$2099:Q$2192,7,0)</f>
        <v>20241129</v>
      </c>
      <c r="O1802" t="s">
        <v>1452</v>
      </c>
    </row>
    <row r="1803" spans="1:15" hidden="1" x14ac:dyDescent="0.2">
      <c r="A1803" s="11">
        <v>45572</v>
      </c>
      <c r="B1803" s="1">
        <v>55450</v>
      </c>
      <c r="C1803" s="1" t="s">
        <v>1262</v>
      </c>
      <c r="D1803" s="1" t="s">
        <v>393</v>
      </c>
      <c r="E1803" s="5">
        <v>1785990</v>
      </c>
      <c r="F1803" s="8" t="s">
        <v>145</v>
      </c>
      <c r="G1803" s="5">
        <v>142879</v>
      </c>
      <c r="H1803" s="5">
        <v>1928869</v>
      </c>
      <c r="I1803" s="1" t="s">
        <v>393</v>
      </c>
      <c r="J1803" s="1" t="s">
        <v>677</v>
      </c>
      <c r="K1803" s="20">
        <f t="shared" si="112"/>
        <v>45602</v>
      </c>
      <c r="L1803" s="16">
        <f>+VLOOKUP(B1803,'[2]2023'!I$2099:Q$2192,9,0)</f>
        <v>1928869</v>
      </c>
      <c r="M1803" s="16">
        <f t="shared" si="113"/>
        <v>0</v>
      </c>
      <c r="N1803" s="14" t="str">
        <f>+VLOOKUP(B1803,'[2]2023'!I$2099:Q$2192,7,0)</f>
        <v>20241129</v>
      </c>
      <c r="O1803" t="s">
        <v>1452</v>
      </c>
    </row>
    <row r="1804" spans="1:15" hidden="1" x14ac:dyDescent="0.2">
      <c r="A1804" s="11">
        <v>45573</v>
      </c>
      <c r="B1804" s="1">
        <v>55620</v>
      </c>
      <c r="C1804" s="1" t="s">
        <v>1262</v>
      </c>
      <c r="D1804" s="1" t="s">
        <v>1432</v>
      </c>
      <c r="E1804" s="5">
        <v>2201895</v>
      </c>
      <c r="F1804" s="8" t="s">
        <v>145</v>
      </c>
      <c r="G1804" s="5">
        <v>176152</v>
      </c>
      <c r="H1804" s="5">
        <v>2378047</v>
      </c>
      <c r="I1804" s="1" t="s">
        <v>1264</v>
      </c>
      <c r="J1804" s="1" t="s">
        <v>1159</v>
      </c>
      <c r="K1804" s="20">
        <f t="shared" si="112"/>
        <v>45603</v>
      </c>
      <c r="L1804" s="16">
        <f>+VLOOKUP(B1804,'[2]2023'!I$2099:Q$2192,9,0)</f>
        <v>2378047</v>
      </c>
      <c r="M1804" s="16">
        <f t="shared" si="113"/>
        <v>0</v>
      </c>
      <c r="N1804" s="14" t="str">
        <f>+VLOOKUP(B1804,'[2]2023'!I$2099:Q$2192,7,0)</f>
        <v>20241129</v>
      </c>
      <c r="O1804" t="s">
        <v>1452</v>
      </c>
    </row>
    <row r="1805" spans="1:15" hidden="1" x14ac:dyDescent="0.2">
      <c r="A1805" s="11">
        <v>45575</v>
      </c>
      <c r="B1805" s="1">
        <v>56054</v>
      </c>
      <c r="C1805" s="1" t="s">
        <v>1262</v>
      </c>
      <c r="D1805" s="1" t="s">
        <v>437</v>
      </c>
      <c r="E1805" s="5">
        <v>555290</v>
      </c>
      <c r="F1805" s="8" t="s">
        <v>145</v>
      </c>
      <c r="G1805" s="5">
        <v>44423</v>
      </c>
      <c r="H1805" s="5">
        <v>599713</v>
      </c>
      <c r="I1805" s="1" t="s">
        <v>437</v>
      </c>
      <c r="J1805" s="1" t="s">
        <v>456</v>
      </c>
      <c r="K1805" s="20">
        <f t="shared" si="112"/>
        <v>45605</v>
      </c>
      <c r="L1805" s="16">
        <f>+VLOOKUP(B1805,'[2]2023'!I$2099:Q$2192,9,0)</f>
        <v>599713</v>
      </c>
      <c r="M1805" s="16">
        <f t="shared" si="113"/>
        <v>0</v>
      </c>
      <c r="N1805" s="14" t="str">
        <f>+VLOOKUP(B1805,'[2]2023'!I$2099:Q$2192,7,0)</f>
        <v>20241129</v>
      </c>
      <c r="O1805" t="s">
        <v>1452</v>
      </c>
    </row>
    <row r="1806" spans="1:15" hidden="1" x14ac:dyDescent="0.2">
      <c r="A1806" s="11">
        <v>45576</v>
      </c>
      <c r="B1806" s="1">
        <v>56975</v>
      </c>
      <c r="C1806" s="1" t="s">
        <v>1262</v>
      </c>
      <c r="D1806" s="1" t="s">
        <v>1311</v>
      </c>
      <c r="E1806" s="5">
        <v>869199</v>
      </c>
      <c r="F1806" s="8" t="s">
        <v>145</v>
      </c>
      <c r="G1806" s="5">
        <v>69536</v>
      </c>
      <c r="H1806" s="5">
        <v>938735</v>
      </c>
      <c r="I1806" s="1" t="s">
        <v>1311</v>
      </c>
      <c r="J1806" s="1" t="s">
        <v>1316</v>
      </c>
      <c r="K1806" s="20">
        <f t="shared" si="112"/>
        <v>45606</v>
      </c>
      <c r="L1806" s="16">
        <f>+VLOOKUP(B1806,'[2]2023'!I$2099:Q$2192,9,0)</f>
        <v>938735</v>
      </c>
      <c r="M1806" s="16">
        <f t="shared" si="113"/>
        <v>0</v>
      </c>
      <c r="N1806" s="14" t="str">
        <f>+VLOOKUP(B1806,'[2]2023'!I$2099:Q$2192,7,0)</f>
        <v>20241129</v>
      </c>
      <c r="O1806" t="s">
        <v>1452</v>
      </c>
    </row>
    <row r="1807" spans="1:15" hidden="1" x14ac:dyDescent="0.2">
      <c r="A1807" s="11">
        <v>45576</v>
      </c>
      <c r="B1807" s="1">
        <v>57194</v>
      </c>
      <c r="C1807" s="1" t="s">
        <v>1262</v>
      </c>
      <c r="D1807" s="1" t="s">
        <v>593</v>
      </c>
      <c r="E1807" s="5">
        <v>2977110</v>
      </c>
      <c r="F1807" s="8" t="s">
        <v>145</v>
      </c>
      <c r="G1807" s="5">
        <v>238169</v>
      </c>
      <c r="H1807" s="5">
        <v>3215279</v>
      </c>
      <c r="I1807" s="1" t="s">
        <v>593</v>
      </c>
      <c r="J1807" s="1" t="s">
        <v>162</v>
      </c>
      <c r="K1807" s="20">
        <f t="shared" si="112"/>
        <v>45606</v>
      </c>
      <c r="L1807" s="16">
        <f>+VLOOKUP(B1807,'[2]2023'!I$2193:Q$2309,9,0)</f>
        <v>3215279</v>
      </c>
      <c r="M1807" s="16">
        <f t="shared" si="113"/>
        <v>0</v>
      </c>
      <c r="N1807" s="14" t="str">
        <f>+VLOOKUP(B1807,'[2]2023'!I$2193:Q$2309,7,0)</f>
        <v>20241210</v>
      </c>
      <c r="O1807" t="s">
        <v>1473</v>
      </c>
    </row>
    <row r="1808" spans="1:15" hidden="1" x14ac:dyDescent="0.2">
      <c r="A1808" s="11">
        <v>45576</v>
      </c>
      <c r="B1808" s="1">
        <v>57195</v>
      </c>
      <c r="C1808" s="1" t="s">
        <v>1262</v>
      </c>
      <c r="D1808" s="1" t="s">
        <v>727</v>
      </c>
      <c r="E1808" s="5">
        <v>555290</v>
      </c>
      <c r="F1808" s="8" t="s">
        <v>145</v>
      </c>
      <c r="G1808" s="5">
        <v>44423</v>
      </c>
      <c r="H1808" s="5">
        <v>599713</v>
      </c>
      <c r="I1808" s="1" t="s">
        <v>727</v>
      </c>
      <c r="J1808" s="1" t="s">
        <v>243</v>
      </c>
      <c r="K1808" s="20">
        <f t="shared" si="112"/>
        <v>45606</v>
      </c>
      <c r="L1808" s="16">
        <f>+VLOOKUP(B1808,'[2]2023'!I$2099:Q$2192,9,0)</f>
        <v>599713</v>
      </c>
      <c r="M1808" s="16">
        <f t="shared" si="113"/>
        <v>0</v>
      </c>
      <c r="N1808" s="14" t="str">
        <f>+VLOOKUP(B1808,'[2]2023'!I$2099:Q$2192,7,0)</f>
        <v>20241129</v>
      </c>
      <c r="O1808" t="s">
        <v>1452</v>
      </c>
    </row>
    <row r="1809" spans="1:15" hidden="1" x14ac:dyDescent="0.2">
      <c r="A1809" s="11">
        <v>45576</v>
      </c>
      <c r="B1809" s="1">
        <v>57196</v>
      </c>
      <c r="C1809" s="1" t="s">
        <v>1262</v>
      </c>
      <c r="D1809" s="1" t="s">
        <v>393</v>
      </c>
      <c r="E1809" s="5">
        <v>1072050</v>
      </c>
      <c r="F1809" s="8" t="s">
        <v>145</v>
      </c>
      <c r="G1809" s="5">
        <v>85764</v>
      </c>
      <c r="H1809" s="5">
        <v>1157814</v>
      </c>
      <c r="I1809" s="1" t="s">
        <v>393</v>
      </c>
      <c r="J1809" s="1" t="s">
        <v>677</v>
      </c>
      <c r="K1809" s="20">
        <f t="shared" si="112"/>
        <v>45606</v>
      </c>
      <c r="L1809" s="16">
        <f>+VLOOKUP(B1809,'[2]2023'!I$2099:Q$2192,9,0)</f>
        <v>1157814</v>
      </c>
      <c r="M1809" s="16">
        <f t="shared" si="113"/>
        <v>0</v>
      </c>
      <c r="N1809" s="14" t="str">
        <f>+VLOOKUP(B1809,'[2]2023'!I$2099:Q$2192,7,0)</f>
        <v>20241129</v>
      </c>
      <c r="O1809" t="s">
        <v>1452</v>
      </c>
    </row>
    <row r="1810" spans="1:15" hidden="1" x14ac:dyDescent="0.2">
      <c r="A1810" s="11">
        <v>45579</v>
      </c>
      <c r="B1810" s="1">
        <v>57316</v>
      </c>
      <c r="C1810" s="1" t="s">
        <v>1262</v>
      </c>
      <c r="D1810" s="1" t="s">
        <v>394</v>
      </c>
      <c r="E1810" s="5">
        <v>1416783</v>
      </c>
      <c r="F1810" s="8" t="s">
        <v>145</v>
      </c>
      <c r="G1810" s="5">
        <v>113343</v>
      </c>
      <c r="H1810" s="5">
        <v>1530126</v>
      </c>
      <c r="I1810" s="1" t="s">
        <v>394</v>
      </c>
      <c r="J1810" s="1" t="s">
        <v>472</v>
      </c>
      <c r="K1810" s="20">
        <f t="shared" si="112"/>
        <v>45609</v>
      </c>
      <c r="L1810" s="16">
        <f>+VLOOKUP(B1810,'[2]2023'!I$2193:Q$2309,9,0)</f>
        <v>1530126</v>
      </c>
      <c r="M1810" s="16">
        <f t="shared" si="113"/>
        <v>0</v>
      </c>
      <c r="N1810" s="14" t="str">
        <f>+VLOOKUP(B1810,'[2]2023'!I$2193:Q$2309,7,0)</f>
        <v>20241210</v>
      </c>
      <c r="O1810" t="s">
        <v>1473</v>
      </c>
    </row>
    <row r="1811" spans="1:15" hidden="1" x14ac:dyDescent="0.2">
      <c r="A1811" s="11">
        <v>45580</v>
      </c>
      <c r="B1811" s="1">
        <v>57323</v>
      </c>
      <c r="C1811" s="1" t="s">
        <v>1262</v>
      </c>
      <c r="D1811" s="1" t="s">
        <v>996</v>
      </c>
      <c r="E1811" s="5">
        <v>3829235</v>
      </c>
      <c r="F1811" s="8" t="s">
        <v>145</v>
      </c>
      <c r="G1811" s="5">
        <v>306339</v>
      </c>
      <c r="H1811" s="5">
        <v>4135574</v>
      </c>
      <c r="I1811" s="1" t="s">
        <v>748</v>
      </c>
      <c r="J1811" s="1" t="s">
        <v>134</v>
      </c>
      <c r="K1811" s="20">
        <f t="shared" si="112"/>
        <v>45610</v>
      </c>
      <c r="L1811" s="16">
        <f>+VLOOKUP(B1811,'[2]2023'!I$2099:Q$2192,9,0)</f>
        <v>4135574</v>
      </c>
      <c r="M1811" s="16">
        <f t="shared" si="113"/>
        <v>0</v>
      </c>
      <c r="N1811" s="14" t="str">
        <f>+VLOOKUP(B1811,'[2]2023'!I$2099:Q$2192,7,0)</f>
        <v>20241129</v>
      </c>
      <c r="O1811" t="s">
        <v>1452</v>
      </c>
    </row>
    <row r="1812" spans="1:15" hidden="1" x14ac:dyDescent="0.2">
      <c r="A1812" s="11">
        <v>45581</v>
      </c>
      <c r="B1812" s="1">
        <v>57440</v>
      </c>
      <c r="C1812" s="1" t="s">
        <v>1262</v>
      </c>
      <c r="D1812" s="1" t="s">
        <v>437</v>
      </c>
      <c r="E1812" s="5">
        <v>1110580</v>
      </c>
      <c r="F1812" s="8" t="s">
        <v>145</v>
      </c>
      <c r="G1812" s="5">
        <v>88846</v>
      </c>
      <c r="H1812" s="5">
        <v>1199426</v>
      </c>
      <c r="I1812" s="1" t="s">
        <v>437</v>
      </c>
      <c r="J1812" s="1" t="s">
        <v>456</v>
      </c>
      <c r="K1812" s="20">
        <f t="shared" si="112"/>
        <v>45611</v>
      </c>
      <c r="L1812" s="16">
        <f>+VLOOKUP(B1812,'[2]2023'!I$2193:Q$2309,9,0)</f>
        <v>1199426</v>
      </c>
      <c r="M1812" s="16">
        <f t="shared" si="113"/>
        <v>0</v>
      </c>
      <c r="N1812" s="14" t="str">
        <f>+VLOOKUP(B1812,'[2]2023'!I$2193:Q$2309,7,0)</f>
        <v>20241210</v>
      </c>
      <c r="O1812" t="s">
        <v>1473</v>
      </c>
    </row>
    <row r="1813" spans="1:15" hidden="1" x14ac:dyDescent="0.2">
      <c r="A1813" s="11">
        <v>45581</v>
      </c>
      <c r="B1813" s="1">
        <v>57512</v>
      </c>
      <c r="C1813" s="1" t="s">
        <v>1262</v>
      </c>
      <c r="D1813" s="1" t="s">
        <v>996</v>
      </c>
      <c r="E1813" s="5">
        <v>2381325</v>
      </c>
      <c r="F1813" s="8" t="s">
        <v>145</v>
      </c>
      <c r="G1813" s="5">
        <v>190506</v>
      </c>
      <c r="H1813" s="5">
        <v>2571831</v>
      </c>
      <c r="I1813" s="1" t="s">
        <v>748</v>
      </c>
      <c r="J1813" s="1" t="s">
        <v>134</v>
      </c>
      <c r="K1813" s="20">
        <f t="shared" si="112"/>
        <v>45611</v>
      </c>
      <c r="L1813" s="16">
        <f>+VLOOKUP(B1813,'[2]2023'!I$2193:Q$2309,9,0)</f>
        <v>2571831</v>
      </c>
      <c r="M1813" s="16">
        <f t="shared" si="113"/>
        <v>0</v>
      </c>
      <c r="N1813" s="14" t="str">
        <f>+VLOOKUP(B1813,'[2]2023'!I$2193:Q$2309,7,0)</f>
        <v>20241210</v>
      </c>
      <c r="O1813" t="s">
        <v>1473</v>
      </c>
    </row>
    <row r="1814" spans="1:15" hidden="1" x14ac:dyDescent="0.2">
      <c r="A1814" s="11">
        <v>45582</v>
      </c>
      <c r="B1814" s="1">
        <v>58485</v>
      </c>
      <c r="C1814" s="1" t="s">
        <v>1262</v>
      </c>
      <c r="D1814" s="1" t="s">
        <v>1433</v>
      </c>
      <c r="E1814" s="5">
        <v>595330</v>
      </c>
      <c r="F1814" s="8" t="s">
        <v>145</v>
      </c>
      <c r="G1814" s="5">
        <v>47626</v>
      </c>
      <c r="H1814" s="5">
        <v>642956</v>
      </c>
      <c r="I1814" s="1" t="s">
        <v>251</v>
      </c>
      <c r="J1814" s="1" t="s">
        <v>745</v>
      </c>
      <c r="K1814" s="20">
        <f t="shared" si="112"/>
        <v>45612</v>
      </c>
      <c r="L1814" s="16">
        <f>+VLOOKUP(B1814,'[2]2023'!I$2193:Q$2309,9,0)</f>
        <v>642956</v>
      </c>
      <c r="M1814" s="16">
        <f t="shared" si="113"/>
        <v>0</v>
      </c>
      <c r="N1814" s="14" t="str">
        <f>+VLOOKUP(B1814,'[2]2023'!I$2193:Q$2309,7,0)</f>
        <v>20241210</v>
      </c>
      <c r="O1814" t="s">
        <v>1473</v>
      </c>
    </row>
    <row r="1815" spans="1:15" hidden="1" x14ac:dyDescent="0.2">
      <c r="A1815" s="11">
        <v>45586</v>
      </c>
      <c r="B1815" s="1">
        <v>59050</v>
      </c>
      <c r="C1815" s="1" t="s">
        <v>1262</v>
      </c>
      <c r="D1815" s="1" t="s">
        <v>394</v>
      </c>
      <c r="E1815" s="5">
        <v>1072050</v>
      </c>
      <c r="F1815" s="8" t="s">
        <v>145</v>
      </c>
      <c r="G1815" s="5">
        <v>85764</v>
      </c>
      <c r="H1815" s="5">
        <v>1157814</v>
      </c>
      <c r="I1815" s="1" t="s">
        <v>394</v>
      </c>
      <c r="J1815" s="1" t="s">
        <v>472</v>
      </c>
      <c r="K1815" s="20">
        <f t="shared" si="112"/>
        <v>45616</v>
      </c>
      <c r="L1815" s="16">
        <f>+VLOOKUP(B1815,'[2]2023'!I$2193:Q$2309,9,0)</f>
        <v>1157814</v>
      </c>
      <c r="M1815" s="16">
        <f t="shared" si="113"/>
        <v>0</v>
      </c>
      <c r="N1815" s="14" t="str">
        <f>+VLOOKUP(B1815,'[2]2023'!I$2193:Q$2309,7,0)</f>
        <v>20241210</v>
      </c>
      <c r="O1815" t="s">
        <v>1473</v>
      </c>
    </row>
    <row r="1816" spans="1:15" hidden="1" x14ac:dyDescent="0.2">
      <c r="A1816" s="11">
        <v>45588</v>
      </c>
      <c r="B1816" s="1">
        <v>59188</v>
      </c>
      <c r="C1816" s="1" t="s">
        <v>1262</v>
      </c>
      <c r="D1816" s="1" t="s">
        <v>1311</v>
      </c>
      <c r="E1816" s="5">
        <v>809439</v>
      </c>
      <c r="F1816" s="8" t="s">
        <v>145</v>
      </c>
      <c r="G1816" s="5">
        <v>64755</v>
      </c>
      <c r="H1816" s="5">
        <v>874194</v>
      </c>
      <c r="I1816" s="1" t="s">
        <v>1311</v>
      </c>
      <c r="J1816" s="1" t="s">
        <v>1316</v>
      </c>
      <c r="K1816" s="20">
        <f t="shared" si="112"/>
        <v>45618</v>
      </c>
      <c r="L1816" s="16">
        <f>+VLOOKUP(B1816,'[2]2023'!I$2193:Q$2309,9,0)</f>
        <v>874194</v>
      </c>
      <c r="M1816" s="16">
        <f t="shared" si="113"/>
        <v>0</v>
      </c>
      <c r="N1816" s="14" t="str">
        <f>+VLOOKUP(B1816,'[2]2023'!I$2193:Q$2309,7,0)</f>
        <v>20241210</v>
      </c>
      <c r="O1816" t="s">
        <v>1473</v>
      </c>
    </row>
    <row r="1817" spans="1:15" hidden="1" x14ac:dyDescent="0.2">
      <c r="A1817" s="11">
        <v>45588</v>
      </c>
      <c r="B1817" s="1">
        <v>59216</v>
      </c>
      <c r="C1817" s="1" t="s">
        <v>1262</v>
      </c>
      <c r="D1817" s="1" t="s">
        <v>1434</v>
      </c>
      <c r="E1817" s="5">
        <v>832940</v>
      </c>
      <c r="F1817" s="8" t="s">
        <v>145</v>
      </c>
      <c r="G1817" s="5">
        <v>66635</v>
      </c>
      <c r="H1817" s="5">
        <v>899575</v>
      </c>
      <c r="I1817" s="1" t="s">
        <v>1264</v>
      </c>
      <c r="J1817" s="1" t="s">
        <v>1159</v>
      </c>
      <c r="K1817" s="20">
        <f t="shared" si="112"/>
        <v>45618</v>
      </c>
      <c r="L1817" s="16">
        <f>+VLOOKUP(B1817,'[2]2023'!I$2193:Q$2309,9,0)</f>
        <v>899575</v>
      </c>
      <c r="M1817" s="16">
        <f t="shared" si="113"/>
        <v>0</v>
      </c>
      <c r="N1817" s="14" t="str">
        <f>+VLOOKUP(B1817,'[2]2023'!I$2193:Q$2309,7,0)</f>
        <v>20241210</v>
      </c>
      <c r="O1817" t="s">
        <v>1473</v>
      </c>
    </row>
    <row r="1818" spans="1:15" hidden="1" x14ac:dyDescent="0.2">
      <c r="A1818" s="11">
        <v>45588</v>
      </c>
      <c r="B1818" s="1">
        <v>59254</v>
      </c>
      <c r="C1818" s="1" t="s">
        <v>1262</v>
      </c>
      <c r="D1818" s="1" t="s">
        <v>207</v>
      </c>
      <c r="E1818" s="5">
        <v>2321530</v>
      </c>
      <c r="F1818" s="8" t="s">
        <v>145</v>
      </c>
      <c r="G1818" s="5">
        <v>185722</v>
      </c>
      <c r="H1818" s="5">
        <v>2507252</v>
      </c>
      <c r="I1818" s="1" t="s">
        <v>207</v>
      </c>
      <c r="J1818" s="1" t="s">
        <v>706</v>
      </c>
      <c r="K1818" s="20">
        <f t="shared" si="112"/>
        <v>45618</v>
      </c>
      <c r="L1818" s="16">
        <f>+VLOOKUP(B1818,'[2]2023'!I$2193:Q$2309,9,0)</f>
        <v>2507252</v>
      </c>
      <c r="M1818" s="16">
        <f t="shared" si="113"/>
        <v>0</v>
      </c>
      <c r="N1818" s="14" t="str">
        <f>+VLOOKUP(B1818,'[2]2023'!I$2193:Q$2309,7,0)</f>
        <v>20241210</v>
      </c>
      <c r="O1818" t="s">
        <v>1473</v>
      </c>
    </row>
    <row r="1819" spans="1:15" hidden="1" x14ac:dyDescent="0.2">
      <c r="A1819" s="11">
        <v>45589</v>
      </c>
      <c r="B1819" s="1">
        <v>59707</v>
      </c>
      <c r="C1819" s="1" t="s">
        <v>1262</v>
      </c>
      <c r="D1819" s="1" t="s">
        <v>438</v>
      </c>
      <c r="E1819" s="5">
        <v>1072050</v>
      </c>
      <c r="F1819" s="8" t="s">
        <v>145</v>
      </c>
      <c r="G1819" s="5">
        <v>85764</v>
      </c>
      <c r="H1819" s="5">
        <v>1157814</v>
      </c>
      <c r="I1819" s="1" t="s">
        <v>438</v>
      </c>
      <c r="J1819" s="1" t="s">
        <v>779</v>
      </c>
      <c r="K1819" s="20">
        <f t="shared" si="112"/>
        <v>45619</v>
      </c>
      <c r="L1819" s="16">
        <f>+VLOOKUP(B1819,'[2]2023'!I$2193:Q$2309,9,0)</f>
        <v>1157814</v>
      </c>
      <c r="M1819" s="16">
        <f t="shared" si="113"/>
        <v>0</v>
      </c>
      <c r="N1819" s="14" t="str">
        <f>+VLOOKUP(B1819,'[2]2023'!I$2193:Q$2309,7,0)</f>
        <v>20241210</v>
      </c>
      <c r="O1819" t="s">
        <v>1473</v>
      </c>
    </row>
    <row r="1820" spans="1:15" hidden="1" x14ac:dyDescent="0.2">
      <c r="A1820" s="11">
        <v>45591</v>
      </c>
      <c r="B1820" s="1">
        <v>60577</v>
      </c>
      <c r="C1820" s="1" t="s">
        <v>1262</v>
      </c>
      <c r="D1820" s="1" t="s">
        <v>996</v>
      </c>
      <c r="E1820" s="5">
        <v>4929168</v>
      </c>
      <c r="F1820" s="8" t="s">
        <v>145</v>
      </c>
      <c r="G1820" s="5">
        <v>394333</v>
      </c>
      <c r="H1820" s="5">
        <v>5323501</v>
      </c>
      <c r="I1820" s="1" t="s">
        <v>748</v>
      </c>
      <c r="J1820" s="1" t="s">
        <v>134</v>
      </c>
      <c r="K1820" s="20">
        <f t="shared" si="112"/>
        <v>45621</v>
      </c>
      <c r="L1820" s="16">
        <f>+VLOOKUP(B1820,'[2]2023'!I$2193:Q$2309,9,0)</f>
        <v>5323501</v>
      </c>
      <c r="M1820" s="16">
        <f t="shared" si="113"/>
        <v>0</v>
      </c>
      <c r="N1820" s="14" t="str">
        <f>+VLOOKUP(B1820,'[2]2023'!I$2193:Q$2309,7,0)</f>
        <v>20241210</v>
      </c>
      <c r="O1820" t="s">
        <v>1473</v>
      </c>
    </row>
    <row r="1821" spans="1:15" hidden="1" x14ac:dyDescent="0.2">
      <c r="A1821" s="11">
        <v>45591</v>
      </c>
      <c r="B1821" s="1">
        <v>60608</v>
      </c>
      <c r="C1821" s="1" t="s">
        <v>1262</v>
      </c>
      <c r="D1821" s="1" t="s">
        <v>1435</v>
      </c>
      <c r="E1821" s="5">
        <v>333176</v>
      </c>
      <c r="F1821" s="8" t="s">
        <v>145</v>
      </c>
      <c r="G1821" s="5">
        <v>26654</v>
      </c>
      <c r="H1821" s="5">
        <v>359830</v>
      </c>
      <c r="I1821" s="1" t="s">
        <v>727</v>
      </c>
      <c r="J1821" s="1" t="s">
        <v>243</v>
      </c>
      <c r="K1821" s="20">
        <f t="shared" si="112"/>
        <v>45621</v>
      </c>
      <c r="L1821" s="16">
        <f>+VLOOKUP(B1821,'[2]2023'!I$2193:Q$2309,9,0)</f>
        <v>359830</v>
      </c>
      <c r="M1821" s="16">
        <f t="shared" si="113"/>
        <v>0</v>
      </c>
      <c r="N1821" s="14" t="str">
        <f>+VLOOKUP(B1821,'[2]2023'!I$2193:Q$2309,7,0)</f>
        <v>20241210</v>
      </c>
      <c r="O1821" t="s">
        <v>1473</v>
      </c>
    </row>
    <row r="1822" spans="1:15" hidden="1" x14ac:dyDescent="0.2">
      <c r="A1822" s="11">
        <v>45593</v>
      </c>
      <c r="B1822" s="1">
        <v>60660</v>
      </c>
      <c r="C1822" s="1" t="s">
        <v>1262</v>
      </c>
      <c r="D1822" s="1" t="s">
        <v>1436</v>
      </c>
      <c r="E1822" s="5">
        <v>952530</v>
      </c>
      <c r="F1822" s="8" t="s">
        <v>145</v>
      </c>
      <c r="G1822" s="5">
        <v>76202</v>
      </c>
      <c r="H1822" s="5">
        <v>1028732</v>
      </c>
      <c r="I1822" s="1" t="s">
        <v>251</v>
      </c>
      <c r="J1822" s="1" t="s">
        <v>745</v>
      </c>
      <c r="K1822" s="20">
        <f t="shared" si="112"/>
        <v>45623</v>
      </c>
      <c r="L1822" s="16">
        <f>+VLOOKUP(B1822,'[2]2023'!I$2193:Q$2309,9,0)</f>
        <v>1028732</v>
      </c>
      <c r="M1822" s="16">
        <f t="shared" si="113"/>
        <v>0</v>
      </c>
      <c r="N1822" s="14" t="str">
        <f>+VLOOKUP(B1822,'[2]2023'!I$2193:Q$2309,7,0)</f>
        <v>20241210</v>
      </c>
      <c r="O1822" t="s">
        <v>1473</v>
      </c>
    </row>
    <row r="1823" spans="1:15" hidden="1" x14ac:dyDescent="0.2">
      <c r="A1823" s="11">
        <v>45593</v>
      </c>
      <c r="B1823" s="1">
        <v>60700</v>
      </c>
      <c r="C1823" s="1" t="s">
        <v>1262</v>
      </c>
      <c r="D1823" s="1" t="s">
        <v>393</v>
      </c>
      <c r="E1823" s="5">
        <v>1964820</v>
      </c>
      <c r="F1823" s="8" t="s">
        <v>145</v>
      </c>
      <c r="G1823" s="5">
        <v>157186</v>
      </c>
      <c r="H1823" s="5">
        <v>2122006</v>
      </c>
      <c r="I1823" s="1" t="s">
        <v>393</v>
      </c>
      <c r="J1823" s="1" t="s">
        <v>677</v>
      </c>
      <c r="K1823" s="20">
        <f t="shared" si="112"/>
        <v>45623</v>
      </c>
      <c r="L1823" s="16">
        <f>+VLOOKUP(B1823,'[2]2023'!I$2193:Q$2309,9,0)</f>
        <v>2122006</v>
      </c>
      <c r="M1823" s="16">
        <f t="shared" si="113"/>
        <v>0</v>
      </c>
      <c r="N1823" s="14" t="str">
        <f>+VLOOKUP(B1823,'[2]2023'!I$2193:Q$2309,7,0)</f>
        <v>20241210</v>
      </c>
      <c r="O1823" t="s">
        <v>1473</v>
      </c>
    </row>
    <row r="1824" spans="1:15" hidden="1" x14ac:dyDescent="0.2">
      <c r="A1824" s="11">
        <v>45593</v>
      </c>
      <c r="B1824" s="1">
        <v>60701</v>
      </c>
      <c r="C1824" s="1" t="s">
        <v>1262</v>
      </c>
      <c r="D1824" s="1" t="s">
        <v>394</v>
      </c>
      <c r="E1824" s="5">
        <v>416470</v>
      </c>
      <c r="F1824" s="8" t="s">
        <v>145</v>
      </c>
      <c r="G1824" s="5">
        <v>33318</v>
      </c>
      <c r="H1824" s="5">
        <v>449788</v>
      </c>
      <c r="I1824" s="1" t="s">
        <v>394</v>
      </c>
      <c r="J1824" s="1" t="s">
        <v>472</v>
      </c>
      <c r="K1824" s="20">
        <f t="shared" si="112"/>
        <v>45623</v>
      </c>
      <c r="L1824" s="16">
        <f>+VLOOKUP(B1824,'[2]2023'!I$2193:Q$2309,9,0)</f>
        <v>449788</v>
      </c>
      <c r="M1824" s="16">
        <f t="shared" si="113"/>
        <v>0</v>
      </c>
      <c r="N1824" s="14" t="str">
        <f>+VLOOKUP(B1824,'[2]2023'!I$2193:Q$2309,7,0)</f>
        <v>20241210</v>
      </c>
      <c r="O1824" t="s">
        <v>1473</v>
      </c>
    </row>
    <row r="1825" spans="1:15" hidden="1" x14ac:dyDescent="0.2">
      <c r="A1825" s="11">
        <v>45593</v>
      </c>
      <c r="B1825" s="1">
        <v>60702</v>
      </c>
      <c r="C1825" s="1" t="s">
        <v>1262</v>
      </c>
      <c r="D1825" s="1" t="s">
        <v>727</v>
      </c>
      <c r="E1825" s="5">
        <v>416470</v>
      </c>
      <c r="F1825" s="8" t="s">
        <v>145</v>
      </c>
      <c r="G1825" s="5">
        <v>33318</v>
      </c>
      <c r="H1825" s="5">
        <v>449788</v>
      </c>
      <c r="I1825" s="1" t="s">
        <v>727</v>
      </c>
      <c r="J1825" s="1" t="s">
        <v>243</v>
      </c>
      <c r="K1825" s="20">
        <f t="shared" si="112"/>
        <v>45623</v>
      </c>
      <c r="L1825" s="16">
        <f>+VLOOKUP(B1825,'[2]2023'!I$2193:Q$2309,9,0)</f>
        <v>449788</v>
      </c>
      <c r="M1825" s="16">
        <f t="shared" si="113"/>
        <v>0</v>
      </c>
      <c r="N1825" s="14" t="str">
        <f>+VLOOKUP(B1825,'[2]2023'!I$2193:Q$2309,7,0)</f>
        <v>20241210</v>
      </c>
      <c r="O1825" t="s">
        <v>1473</v>
      </c>
    </row>
    <row r="1826" spans="1:15" hidden="1" x14ac:dyDescent="0.2">
      <c r="A1826" s="11">
        <v>45593</v>
      </c>
      <c r="B1826" s="1">
        <v>60703</v>
      </c>
      <c r="C1826" s="1" t="s">
        <v>1262</v>
      </c>
      <c r="D1826" s="1" t="s">
        <v>593</v>
      </c>
      <c r="E1826" s="5">
        <v>4523400</v>
      </c>
      <c r="F1826" s="8" t="s">
        <v>145</v>
      </c>
      <c r="G1826" s="5">
        <v>361872</v>
      </c>
      <c r="H1826" s="5">
        <v>4885272</v>
      </c>
      <c r="I1826" s="1" t="s">
        <v>593</v>
      </c>
      <c r="J1826" s="1" t="s">
        <v>162</v>
      </c>
      <c r="K1826" s="20">
        <f t="shared" si="112"/>
        <v>45623</v>
      </c>
      <c r="L1826" s="16">
        <f>+VLOOKUP(B1826,'[2]2023'!I$2193:Q$2309,9,0)</f>
        <v>4885272</v>
      </c>
      <c r="M1826" s="16">
        <f t="shared" si="113"/>
        <v>0</v>
      </c>
      <c r="N1826" s="14" t="str">
        <f>+VLOOKUP(B1826,'[2]2023'!I$2193:Q$2309,7,0)</f>
        <v>20241227</v>
      </c>
      <c r="O1826" t="s">
        <v>1474</v>
      </c>
    </row>
    <row r="1827" spans="1:15" hidden="1" x14ac:dyDescent="0.2">
      <c r="A1827" s="11">
        <v>45594</v>
      </c>
      <c r="B1827" s="1">
        <v>60739</v>
      </c>
      <c r="C1827" s="1" t="s">
        <v>1262</v>
      </c>
      <c r="D1827" s="1" t="s">
        <v>438</v>
      </c>
      <c r="E1827" s="5">
        <v>952530</v>
      </c>
      <c r="F1827" s="8" t="s">
        <v>145</v>
      </c>
      <c r="G1827" s="5">
        <v>76202</v>
      </c>
      <c r="H1827" s="5">
        <v>1028732</v>
      </c>
      <c r="I1827" s="1" t="s">
        <v>438</v>
      </c>
      <c r="J1827" s="1" t="s">
        <v>779</v>
      </c>
      <c r="K1827" s="20">
        <f t="shared" si="112"/>
        <v>45624</v>
      </c>
      <c r="L1827" s="16">
        <f>+VLOOKUP(B1827,'[2]2023'!I$2193:Q$2309,9,0)</f>
        <v>1028732</v>
      </c>
      <c r="M1827" s="16">
        <f t="shared" si="113"/>
        <v>0</v>
      </c>
      <c r="N1827" s="14" t="str">
        <f>+VLOOKUP(B1827,'[2]2023'!I$2193:Q$2309,7,0)</f>
        <v>20241210</v>
      </c>
      <c r="O1827" t="s">
        <v>1473</v>
      </c>
    </row>
    <row r="1828" spans="1:15" hidden="1" x14ac:dyDescent="0.2">
      <c r="A1828" s="11">
        <v>45594</v>
      </c>
      <c r="B1828" s="1">
        <v>60753</v>
      </c>
      <c r="C1828" s="1" t="s">
        <v>1262</v>
      </c>
      <c r="D1828" s="1" t="s">
        <v>437</v>
      </c>
      <c r="E1828" s="5">
        <v>1368965</v>
      </c>
      <c r="F1828" s="8" t="s">
        <v>145</v>
      </c>
      <c r="G1828" s="5">
        <v>109517</v>
      </c>
      <c r="H1828" s="5">
        <v>1478482</v>
      </c>
      <c r="I1828" s="1" t="s">
        <v>437</v>
      </c>
      <c r="J1828" s="1" t="s">
        <v>456</v>
      </c>
      <c r="K1828" s="20">
        <f t="shared" si="112"/>
        <v>45624</v>
      </c>
      <c r="L1828" s="16">
        <f>+VLOOKUP(B1828,'[2]2023'!I$2193:Q$2309,9,0)</f>
        <v>1478482</v>
      </c>
      <c r="M1828" s="16">
        <f t="shared" si="113"/>
        <v>0</v>
      </c>
      <c r="N1828" s="14" t="str">
        <f>+VLOOKUP(B1828,'[2]2023'!I$2193:Q$2309,7,0)</f>
        <v>20241210</v>
      </c>
      <c r="O1828" t="s">
        <v>1473</v>
      </c>
    </row>
    <row r="1829" spans="1:15" hidden="1" x14ac:dyDescent="0.2">
      <c r="A1829" s="11">
        <v>45595</v>
      </c>
      <c r="B1829" s="1">
        <v>61656</v>
      </c>
      <c r="C1829" s="1" t="s">
        <v>1262</v>
      </c>
      <c r="D1829" s="1" t="s">
        <v>207</v>
      </c>
      <c r="E1829" s="5">
        <v>2024580</v>
      </c>
      <c r="F1829" s="8" t="s">
        <v>145</v>
      </c>
      <c r="G1829" s="5">
        <v>161966</v>
      </c>
      <c r="H1829" s="5">
        <v>2186546</v>
      </c>
      <c r="I1829" s="1" t="s">
        <v>207</v>
      </c>
      <c r="J1829" s="1" t="s">
        <v>706</v>
      </c>
      <c r="K1829" s="20">
        <f t="shared" si="112"/>
        <v>45625</v>
      </c>
      <c r="L1829" s="16">
        <f>+VLOOKUP(B1829,'[2]2023'!I$2193:Q$2309,9,0)</f>
        <v>2186546</v>
      </c>
      <c r="M1829" s="16">
        <f t="shared" si="113"/>
        <v>0</v>
      </c>
      <c r="N1829" s="14" t="str">
        <f>+VLOOKUP(B1829,'[2]2023'!I$2193:Q$2309,7,0)</f>
        <v>20241227</v>
      </c>
      <c r="O1829" t="s">
        <v>1474</v>
      </c>
    </row>
    <row r="1830" spans="1:15" hidden="1" x14ac:dyDescent="0.2">
      <c r="A1830" s="11">
        <v>45595</v>
      </c>
      <c r="B1830" s="1">
        <v>61657</v>
      </c>
      <c r="C1830" s="1" t="s">
        <v>1262</v>
      </c>
      <c r="D1830" s="1" t="s">
        <v>727</v>
      </c>
      <c r="E1830" s="5">
        <v>416470</v>
      </c>
      <c r="F1830" s="8" t="s">
        <v>145</v>
      </c>
      <c r="G1830" s="5">
        <v>33318</v>
      </c>
      <c r="H1830" s="5">
        <v>449788</v>
      </c>
      <c r="I1830" s="1" t="s">
        <v>727</v>
      </c>
      <c r="J1830" s="1" t="s">
        <v>243</v>
      </c>
      <c r="K1830" s="20">
        <f t="shared" si="112"/>
        <v>45625</v>
      </c>
      <c r="L1830" s="16">
        <f>+VLOOKUP(B1830,'[2]2023'!I$2193:Q$2309,9,0)</f>
        <v>449788</v>
      </c>
      <c r="M1830" s="16">
        <f t="shared" si="113"/>
        <v>0</v>
      </c>
      <c r="N1830" s="14" t="str">
        <f>+VLOOKUP(B1830,'[2]2023'!I$2193:Q$2309,7,0)</f>
        <v>20241227</v>
      </c>
      <c r="O1830" t="s">
        <v>1474</v>
      </c>
    </row>
    <row r="1831" spans="1:15" hidden="1" x14ac:dyDescent="0.2">
      <c r="A1831" s="11">
        <v>45596</v>
      </c>
      <c r="B1831" s="1">
        <v>61696</v>
      </c>
      <c r="C1831" s="1" t="s">
        <v>1262</v>
      </c>
      <c r="D1831" s="1" t="s">
        <v>996</v>
      </c>
      <c r="E1831" s="5">
        <v>3690530</v>
      </c>
      <c r="F1831" s="8" t="s">
        <v>145</v>
      </c>
      <c r="G1831" s="5">
        <v>295242</v>
      </c>
      <c r="H1831" s="5">
        <v>3985772</v>
      </c>
      <c r="I1831" s="1" t="s">
        <v>748</v>
      </c>
      <c r="J1831" s="1" t="s">
        <v>134</v>
      </c>
      <c r="K1831" s="20">
        <f t="shared" si="112"/>
        <v>45626</v>
      </c>
      <c r="L1831" s="16">
        <f>+VLOOKUP(B1831,'[2]2023'!I$2193:Q$2309,9,0)</f>
        <v>3985772</v>
      </c>
      <c r="M1831" s="16">
        <f t="shared" si="113"/>
        <v>0</v>
      </c>
      <c r="N1831" s="14" t="str">
        <f>+VLOOKUP(B1831,'[2]2023'!I$2193:Q$2309,7,0)</f>
        <v>20241210</v>
      </c>
      <c r="O1831" t="s">
        <v>1473</v>
      </c>
    </row>
    <row r="1832" spans="1:15" hidden="1" x14ac:dyDescent="0.2">
      <c r="A1832" s="11">
        <v>45597</v>
      </c>
      <c r="B1832" s="1">
        <v>61983</v>
      </c>
      <c r="C1832" s="1" t="s">
        <v>1262</v>
      </c>
      <c r="D1832" s="1" t="s">
        <v>1311</v>
      </c>
      <c r="E1832" s="5">
        <v>476265</v>
      </c>
      <c r="F1832" s="8" t="s">
        <v>145</v>
      </c>
      <c r="G1832" s="5">
        <v>38101</v>
      </c>
      <c r="H1832" s="5">
        <f>+E1832+G1832</f>
        <v>514366</v>
      </c>
      <c r="I1832" s="1" t="s">
        <v>1311</v>
      </c>
      <c r="J1832" s="1" t="s">
        <v>1316</v>
      </c>
      <c r="K1832" s="20">
        <f t="shared" ref="K1832" si="114">30+A1832</f>
        <v>45627</v>
      </c>
      <c r="L1832" s="16">
        <f>+VLOOKUP(B1832,'[2]2023'!I$2193:Q$2309,9,0)</f>
        <v>514366</v>
      </c>
      <c r="M1832" s="16">
        <f t="shared" ref="M1832" si="115">+L1832-H1832</f>
        <v>0</v>
      </c>
      <c r="N1832" s="14" t="str">
        <f>+VLOOKUP(B1832,'[2]2023'!I$2193:Q$2309,7,0)</f>
        <v>20241227</v>
      </c>
      <c r="O1832" t="s">
        <v>1474</v>
      </c>
    </row>
    <row r="1833" spans="1:15" hidden="1" x14ac:dyDescent="0.2">
      <c r="A1833" s="11">
        <v>45597</v>
      </c>
      <c r="B1833" s="1">
        <v>61993</v>
      </c>
      <c r="C1833" s="1" t="s">
        <v>1262</v>
      </c>
      <c r="D1833" s="1" t="s">
        <v>1437</v>
      </c>
      <c r="E1833" s="5">
        <v>952530</v>
      </c>
      <c r="F1833" s="8" t="s">
        <v>145</v>
      </c>
      <c r="G1833" s="5">
        <v>76202</v>
      </c>
      <c r="H1833" s="5">
        <f t="shared" ref="H1833:H1896" si="116">+E1833+G1833</f>
        <v>1028732</v>
      </c>
      <c r="I1833" s="1" t="s">
        <v>302</v>
      </c>
      <c r="J1833" s="1" t="s">
        <v>375</v>
      </c>
      <c r="K1833" s="20">
        <f t="shared" ref="K1833:K1896" si="117">30+A1833</f>
        <v>45627</v>
      </c>
      <c r="L1833" s="16">
        <f>+VLOOKUP(B1833,'[2]2023'!I$2193:Q$2309,9,0)</f>
        <v>1028732</v>
      </c>
      <c r="M1833" s="16">
        <f t="shared" ref="M1833:M1896" si="118">+L1833-H1833</f>
        <v>0</v>
      </c>
      <c r="N1833" s="14" t="str">
        <f>+VLOOKUP(B1833,'[2]2023'!I$2193:Q$2309,7,0)</f>
        <v>20241227</v>
      </c>
      <c r="O1833" t="s">
        <v>1474</v>
      </c>
    </row>
    <row r="1834" spans="1:15" hidden="1" x14ac:dyDescent="0.2">
      <c r="A1834" s="11">
        <v>45597</v>
      </c>
      <c r="B1834" s="1">
        <v>62047</v>
      </c>
      <c r="C1834" s="1" t="s">
        <v>1262</v>
      </c>
      <c r="D1834" s="1" t="s">
        <v>394</v>
      </c>
      <c r="E1834" s="5">
        <v>1488520</v>
      </c>
      <c r="F1834" s="8" t="s">
        <v>145</v>
      </c>
      <c r="G1834" s="5">
        <v>119082</v>
      </c>
      <c r="H1834" s="5">
        <f t="shared" si="116"/>
        <v>1607602</v>
      </c>
      <c r="I1834" s="1" t="s">
        <v>394</v>
      </c>
      <c r="J1834" s="1" t="s">
        <v>472</v>
      </c>
      <c r="K1834" s="20">
        <f t="shared" si="117"/>
        <v>45627</v>
      </c>
      <c r="L1834" s="16">
        <f>+VLOOKUP(B1834,'[2]2023'!I$2193:Q$2309,9,0)</f>
        <v>1607602</v>
      </c>
      <c r="M1834" s="16">
        <f t="shared" si="118"/>
        <v>0</v>
      </c>
      <c r="N1834" s="14" t="str">
        <f>+VLOOKUP(B1834,'[2]2023'!I$2193:Q$2309,7,0)</f>
        <v>20241227</v>
      </c>
      <c r="O1834" t="s">
        <v>1474</v>
      </c>
    </row>
    <row r="1835" spans="1:15" hidden="1" x14ac:dyDescent="0.2">
      <c r="A1835" s="11">
        <v>45597</v>
      </c>
      <c r="B1835" s="1">
        <v>62048</v>
      </c>
      <c r="C1835" s="1" t="s">
        <v>1262</v>
      </c>
      <c r="D1835" s="1" t="s">
        <v>393</v>
      </c>
      <c r="E1835" s="5">
        <v>2917350</v>
      </c>
      <c r="F1835" s="8" t="s">
        <v>145</v>
      </c>
      <c r="G1835" s="5">
        <v>233388</v>
      </c>
      <c r="H1835" s="5">
        <f t="shared" si="116"/>
        <v>3150738</v>
      </c>
      <c r="I1835" s="1" t="s">
        <v>393</v>
      </c>
      <c r="J1835" s="1" t="s">
        <v>677</v>
      </c>
      <c r="K1835" s="20">
        <f t="shared" si="117"/>
        <v>45627</v>
      </c>
      <c r="L1835" s="16">
        <f>+VLOOKUP(B1835,'[2]2023'!I$2193:Q$2309,9,0)</f>
        <v>3150738</v>
      </c>
      <c r="M1835" s="16">
        <f t="shared" si="118"/>
        <v>0</v>
      </c>
      <c r="N1835" s="14" t="str">
        <f>+VLOOKUP(B1835,'[2]2023'!I$2193:Q$2309,7,0)</f>
        <v>20241227</v>
      </c>
      <c r="O1835" t="s">
        <v>1474</v>
      </c>
    </row>
    <row r="1836" spans="1:15" hidden="1" x14ac:dyDescent="0.2">
      <c r="A1836" s="11">
        <v>45598</v>
      </c>
      <c r="B1836" s="1">
        <v>62060</v>
      </c>
      <c r="C1836" s="1" t="s">
        <v>1262</v>
      </c>
      <c r="D1836" s="1" t="s">
        <v>437</v>
      </c>
      <c r="E1836" s="5">
        <v>1904990</v>
      </c>
      <c r="F1836" s="8" t="s">
        <v>145</v>
      </c>
      <c r="G1836" s="5">
        <v>152399</v>
      </c>
      <c r="H1836" s="5">
        <f t="shared" si="116"/>
        <v>2057389</v>
      </c>
      <c r="I1836" s="1" t="s">
        <v>437</v>
      </c>
      <c r="J1836" s="1" t="s">
        <v>456</v>
      </c>
      <c r="K1836" s="20">
        <f t="shared" si="117"/>
        <v>45628</v>
      </c>
      <c r="L1836" s="16">
        <f>+VLOOKUP(B1836,'[2]2023'!I$2193:Q$2309,9,0)</f>
        <v>2057389</v>
      </c>
      <c r="M1836" s="16">
        <f t="shared" si="118"/>
        <v>0</v>
      </c>
      <c r="N1836" s="14" t="str">
        <f>+VLOOKUP(B1836,'[2]2023'!I$2193:Q$2309,7,0)</f>
        <v>20241227</v>
      </c>
      <c r="O1836" t="s">
        <v>1474</v>
      </c>
    </row>
    <row r="1837" spans="1:15" hidden="1" x14ac:dyDescent="0.2">
      <c r="A1837" s="11">
        <v>45600</v>
      </c>
      <c r="B1837" s="1">
        <v>62211</v>
      </c>
      <c r="C1837" s="1" t="s">
        <v>1262</v>
      </c>
      <c r="D1837" s="1" t="s">
        <v>393</v>
      </c>
      <c r="E1837" s="5">
        <v>1857615</v>
      </c>
      <c r="F1837" s="8" t="s">
        <v>145</v>
      </c>
      <c r="G1837" s="5">
        <v>148609</v>
      </c>
      <c r="H1837" s="5">
        <f t="shared" si="116"/>
        <v>2006224</v>
      </c>
      <c r="I1837" s="1" t="s">
        <v>393</v>
      </c>
      <c r="J1837" s="1" t="s">
        <v>677</v>
      </c>
      <c r="K1837" s="20">
        <f t="shared" si="117"/>
        <v>45630</v>
      </c>
      <c r="L1837" s="16">
        <f>+VLOOKUP(B1837,'[2]2023'!I$2193:Q$2309,9,0)</f>
        <v>2006224</v>
      </c>
      <c r="M1837" s="16">
        <f t="shared" si="118"/>
        <v>0</v>
      </c>
      <c r="N1837" s="14" t="str">
        <f>+VLOOKUP(B1837,'[2]2023'!I$2193:Q$2309,7,0)</f>
        <v>20241227</v>
      </c>
      <c r="O1837" t="s">
        <v>1474</v>
      </c>
    </row>
    <row r="1838" spans="1:15" hidden="1" x14ac:dyDescent="0.2">
      <c r="A1838" s="11">
        <v>45600</v>
      </c>
      <c r="B1838" s="1">
        <v>62212</v>
      </c>
      <c r="C1838" s="1" t="s">
        <v>1262</v>
      </c>
      <c r="D1838" s="1" t="s">
        <v>593</v>
      </c>
      <c r="E1838" s="5">
        <v>3570940</v>
      </c>
      <c r="F1838" s="8" t="s">
        <v>145</v>
      </c>
      <c r="G1838" s="5">
        <v>285675</v>
      </c>
      <c r="H1838" s="5">
        <f t="shared" si="116"/>
        <v>3856615</v>
      </c>
      <c r="I1838" s="1" t="s">
        <v>593</v>
      </c>
      <c r="J1838" s="1" t="s">
        <v>162</v>
      </c>
      <c r="K1838" s="20">
        <f t="shared" si="117"/>
        <v>45630</v>
      </c>
      <c r="L1838" s="16">
        <f>+VLOOKUP(B1838,'[2]2023'!I$2193:Q$2309,9,0)</f>
        <v>3856615</v>
      </c>
      <c r="M1838" s="16">
        <f t="shared" si="118"/>
        <v>0</v>
      </c>
      <c r="N1838" s="14" t="str">
        <f>+VLOOKUP(B1838,'[2]2023'!I$2193:Q$2309,7,0)</f>
        <v>20241227</v>
      </c>
      <c r="O1838" t="s">
        <v>1474</v>
      </c>
    </row>
    <row r="1839" spans="1:15" hidden="1" x14ac:dyDescent="0.2">
      <c r="A1839" s="11">
        <v>45602</v>
      </c>
      <c r="B1839" s="1">
        <v>62415</v>
      </c>
      <c r="C1839" s="1" t="s">
        <v>1262</v>
      </c>
      <c r="D1839" s="1" t="s">
        <v>1438</v>
      </c>
      <c r="E1839" s="5">
        <v>1488555</v>
      </c>
      <c r="F1839" s="8" t="s">
        <v>145</v>
      </c>
      <c r="G1839" s="5">
        <v>119084</v>
      </c>
      <c r="H1839" s="5">
        <f t="shared" si="116"/>
        <v>1607639</v>
      </c>
      <c r="I1839" s="1" t="s">
        <v>302</v>
      </c>
      <c r="J1839" s="1" t="s">
        <v>375</v>
      </c>
      <c r="K1839" s="20">
        <f t="shared" si="117"/>
        <v>45632</v>
      </c>
      <c r="L1839" s="16">
        <f>+VLOOKUP(B1839,'[2]2023'!I$2193:Q$2309,9,0)</f>
        <v>1607639</v>
      </c>
      <c r="M1839" s="16">
        <f t="shared" si="118"/>
        <v>0</v>
      </c>
      <c r="N1839" s="14" t="str">
        <f>+VLOOKUP(B1839,'[2]2023'!I$2193:Q$2309,7,0)</f>
        <v>20241227</v>
      </c>
      <c r="O1839" t="s">
        <v>1474</v>
      </c>
    </row>
    <row r="1840" spans="1:15" hidden="1" x14ac:dyDescent="0.2">
      <c r="A1840" s="11">
        <v>45602</v>
      </c>
      <c r="B1840" s="1">
        <v>62416</v>
      </c>
      <c r="C1840" s="1" t="s">
        <v>1262</v>
      </c>
      <c r="D1840" s="1" t="s">
        <v>1439</v>
      </c>
      <c r="E1840" s="5">
        <v>2917280</v>
      </c>
      <c r="F1840" s="8" t="s">
        <v>145</v>
      </c>
      <c r="G1840" s="5">
        <v>233382</v>
      </c>
      <c r="H1840" s="5">
        <f t="shared" si="116"/>
        <v>3150662</v>
      </c>
      <c r="I1840" s="1" t="s">
        <v>1264</v>
      </c>
      <c r="J1840" s="1" t="s">
        <v>1159</v>
      </c>
      <c r="K1840" s="20">
        <f t="shared" si="117"/>
        <v>45632</v>
      </c>
      <c r="L1840" s="16">
        <f>+VLOOKUP(B1840,'[2]2023'!I$2193:Q$2309,9,0)</f>
        <v>3150662</v>
      </c>
      <c r="M1840" s="16">
        <f t="shared" si="118"/>
        <v>0</v>
      </c>
      <c r="N1840" s="14" t="str">
        <f>+VLOOKUP(B1840,'[2]2023'!I$2193:Q$2309,7,0)</f>
        <v>20241227</v>
      </c>
      <c r="O1840" t="s">
        <v>1474</v>
      </c>
    </row>
    <row r="1841" spans="1:15" hidden="1" x14ac:dyDescent="0.2">
      <c r="A1841" s="11">
        <v>45602</v>
      </c>
      <c r="B1841" s="1">
        <v>11189</v>
      </c>
      <c r="C1841" s="1" t="s">
        <v>1272</v>
      </c>
      <c r="D1841" s="1" t="s">
        <v>1304</v>
      </c>
      <c r="E1841" s="5">
        <v>-86903</v>
      </c>
      <c r="F1841" s="34">
        <v>0.1</v>
      </c>
      <c r="G1841" s="5">
        <v>-8690</v>
      </c>
      <c r="H1841" s="5">
        <f t="shared" si="116"/>
        <v>-95593</v>
      </c>
      <c r="I1841" s="1" t="s">
        <v>437</v>
      </c>
      <c r="J1841" s="1" t="s">
        <v>456</v>
      </c>
      <c r="K1841" s="20">
        <f t="shared" si="117"/>
        <v>45632</v>
      </c>
      <c r="L1841" s="16">
        <f>+VLOOKUP(B1841,'[2]2023'!I$2099:Q$2192,9,0)</f>
        <v>-95593</v>
      </c>
      <c r="M1841" s="16">
        <f t="shared" si="118"/>
        <v>0</v>
      </c>
      <c r="N1841" s="14" t="str">
        <f>+VLOOKUP(B1841,'[2]2023'!I$2099:Q$2192,7,0)</f>
        <v>20241111</v>
      </c>
      <c r="O1841" t="s">
        <v>1451</v>
      </c>
    </row>
    <row r="1842" spans="1:15" hidden="1" x14ac:dyDescent="0.2">
      <c r="A1842" s="11">
        <v>45603</v>
      </c>
      <c r="B1842" s="1">
        <v>13206</v>
      </c>
      <c r="C1842" s="1" t="s">
        <v>1275</v>
      </c>
      <c r="D1842" s="1" t="s">
        <v>1343</v>
      </c>
      <c r="E1842" s="5">
        <v>-741513</v>
      </c>
      <c r="F1842" s="34">
        <v>0.08</v>
      </c>
      <c r="G1842" s="5">
        <v>-59321</v>
      </c>
      <c r="H1842" s="5">
        <f t="shared" si="116"/>
        <v>-800834</v>
      </c>
      <c r="I1842" s="1" t="s">
        <v>748</v>
      </c>
      <c r="J1842" s="1" t="s">
        <v>134</v>
      </c>
      <c r="K1842" s="20">
        <f t="shared" si="117"/>
        <v>45633</v>
      </c>
      <c r="L1842" s="16">
        <f>+VLOOKUP(B1842,'[2]2023'!I$2099:Q$2192,9,0)</f>
        <v>-800834</v>
      </c>
      <c r="M1842" s="16">
        <f t="shared" si="118"/>
        <v>0</v>
      </c>
      <c r="N1842" s="14" t="str">
        <f>+VLOOKUP(B1842,'[2]2023'!I$2099:Q$2192,7,0)</f>
        <v>20241111</v>
      </c>
      <c r="O1842" t="s">
        <v>1451</v>
      </c>
    </row>
    <row r="1843" spans="1:15" hidden="1" x14ac:dyDescent="0.2">
      <c r="A1843" s="11">
        <v>45603</v>
      </c>
      <c r="B1843" s="1">
        <v>8677</v>
      </c>
      <c r="C1843" s="1" t="s">
        <v>1271</v>
      </c>
      <c r="D1843" s="1" t="s">
        <v>1304</v>
      </c>
      <c r="E1843" s="5">
        <v>-100022</v>
      </c>
      <c r="F1843" s="34">
        <v>0.1</v>
      </c>
      <c r="G1843" s="5">
        <v>-10002</v>
      </c>
      <c r="H1843" s="5">
        <f t="shared" si="116"/>
        <v>-110024</v>
      </c>
      <c r="I1843" s="1" t="s">
        <v>207</v>
      </c>
      <c r="J1843" s="1" t="s">
        <v>706</v>
      </c>
      <c r="K1843" s="20">
        <f t="shared" si="117"/>
        <v>45633</v>
      </c>
      <c r="L1843" s="16">
        <f>+VLOOKUP(B1843,'[2]2023'!I$2099:Q$2192,9,0)</f>
        <v>-110024</v>
      </c>
      <c r="M1843" s="16">
        <f t="shared" si="118"/>
        <v>0</v>
      </c>
      <c r="N1843" s="14" t="str">
        <f>+VLOOKUP(B1843,'[2]2023'!I$2099:Q$2192,7,0)</f>
        <v>20241111</v>
      </c>
      <c r="O1843" t="s">
        <v>1451</v>
      </c>
    </row>
    <row r="1844" spans="1:15" hidden="1" x14ac:dyDescent="0.2">
      <c r="A1844" s="11">
        <v>45603</v>
      </c>
      <c r="B1844" s="1">
        <v>9067</v>
      </c>
      <c r="C1844" s="1" t="s">
        <v>1266</v>
      </c>
      <c r="D1844" s="1" t="s">
        <v>1343</v>
      </c>
      <c r="E1844" s="5">
        <v>-210937</v>
      </c>
      <c r="F1844" s="34">
        <v>0.08</v>
      </c>
      <c r="G1844" s="5">
        <v>-16875</v>
      </c>
      <c r="H1844" s="5">
        <f t="shared" si="116"/>
        <v>-227812</v>
      </c>
      <c r="I1844" s="1" t="s">
        <v>394</v>
      </c>
      <c r="J1844" s="1" t="s">
        <v>472</v>
      </c>
      <c r="K1844" s="20">
        <f t="shared" si="117"/>
        <v>45633</v>
      </c>
      <c r="L1844" s="16">
        <f>+VLOOKUP(B1844,'[2]2023'!I$2099:Q$2192,9,0)</f>
        <v>-227812</v>
      </c>
      <c r="M1844" s="16">
        <f t="shared" si="118"/>
        <v>0</v>
      </c>
      <c r="N1844" s="14" t="str">
        <f>+VLOOKUP(B1844,'[2]2023'!I$2099:Q$2192,7,0)</f>
        <v>20241111</v>
      </c>
      <c r="O1844" t="s">
        <v>1451</v>
      </c>
    </row>
    <row r="1845" spans="1:15" hidden="1" x14ac:dyDescent="0.2">
      <c r="A1845" s="11">
        <v>45603</v>
      </c>
      <c r="B1845" s="1">
        <v>63109</v>
      </c>
      <c r="C1845" s="1" t="s">
        <v>1262</v>
      </c>
      <c r="D1845" s="1" t="s">
        <v>1311</v>
      </c>
      <c r="E1845" s="5">
        <v>1102504</v>
      </c>
      <c r="F1845" s="8" t="s">
        <v>145</v>
      </c>
      <c r="G1845" s="5">
        <v>88200</v>
      </c>
      <c r="H1845" s="5">
        <f t="shared" si="116"/>
        <v>1190704</v>
      </c>
      <c r="I1845" s="1" t="s">
        <v>1311</v>
      </c>
      <c r="J1845" s="1" t="s">
        <v>1316</v>
      </c>
      <c r="K1845" s="20">
        <f t="shared" si="117"/>
        <v>45633</v>
      </c>
      <c r="L1845" s="16" t="e">
        <f>+VLOOKUP(B1845,'[2]2023'!I$2537:Q$2627,9,0)</f>
        <v>#N/A</v>
      </c>
      <c r="M1845" s="16" t="e">
        <f t="shared" si="118"/>
        <v>#N/A</v>
      </c>
      <c r="N1845" s="29" t="e">
        <f>+VLOOKUP(B1845,'[2]2023'!$I$2404:$Q$2536,7,0)</f>
        <v>#N/A</v>
      </c>
      <c r="O1845" s="36" t="s">
        <v>1537</v>
      </c>
    </row>
    <row r="1846" spans="1:15" hidden="1" x14ac:dyDescent="0.2">
      <c r="A1846" s="11">
        <v>45604</v>
      </c>
      <c r="B1846" s="1">
        <v>5943</v>
      </c>
      <c r="C1846" s="1" t="s">
        <v>1268</v>
      </c>
      <c r="D1846" s="1" t="s">
        <v>1343</v>
      </c>
      <c r="E1846" s="5">
        <v>-107160</v>
      </c>
      <c r="F1846" s="34">
        <v>0.08</v>
      </c>
      <c r="G1846" s="5">
        <v>-8573</v>
      </c>
      <c r="H1846" s="5">
        <f t="shared" si="116"/>
        <v>-115733</v>
      </c>
      <c r="I1846" s="1" t="s">
        <v>251</v>
      </c>
      <c r="J1846" s="1" t="s">
        <v>745</v>
      </c>
      <c r="K1846" s="20">
        <f t="shared" si="117"/>
        <v>45634</v>
      </c>
      <c r="L1846" s="16">
        <f>+VLOOKUP(B1846,'[2]2023'!I$2099:Q$2192,9,0)</f>
        <v>-115733</v>
      </c>
      <c r="M1846" s="16">
        <f t="shared" si="118"/>
        <v>0</v>
      </c>
      <c r="N1846" s="14" t="str">
        <f>+VLOOKUP(B1846,'[2]2023'!I$2099:Q$2192,7,0)</f>
        <v>20241111</v>
      </c>
      <c r="O1846" t="s">
        <v>1451</v>
      </c>
    </row>
    <row r="1847" spans="1:15" hidden="1" x14ac:dyDescent="0.2">
      <c r="A1847" s="11">
        <v>45604</v>
      </c>
      <c r="B1847" s="1">
        <v>7793</v>
      </c>
      <c r="C1847" s="1" t="s">
        <v>1269</v>
      </c>
      <c r="D1847" s="1" t="s">
        <v>1343</v>
      </c>
      <c r="E1847" s="5">
        <v>-101229</v>
      </c>
      <c r="F1847" s="34">
        <v>0.08</v>
      </c>
      <c r="G1847" s="5">
        <v>-8098</v>
      </c>
      <c r="H1847" s="5">
        <f t="shared" si="116"/>
        <v>-109327</v>
      </c>
      <c r="I1847" s="1" t="s">
        <v>438</v>
      </c>
      <c r="J1847" s="1" t="s">
        <v>779</v>
      </c>
      <c r="K1847" s="20">
        <f t="shared" si="117"/>
        <v>45634</v>
      </c>
      <c r="L1847" s="16">
        <f>+VLOOKUP(B1847,'[2]2023'!I$2099:Q$2192,9,0)</f>
        <v>-109327</v>
      </c>
      <c r="M1847" s="16">
        <f t="shared" si="118"/>
        <v>0</v>
      </c>
      <c r="N1847" s="14" t="str">
        <f>+VLOOKUP(B1847,'[2]2023'!I$2099:Q$2192,7,0)</f>
        <v>20241111</v>
      </c>
      <c r="O1847" t="s">
        <v>1451</v>
      </c>
    </row>
    <row r="1848" spans="1:15" hidden="1" x14ac:dyDescent="0.2">
      <c r="A1848" s="11">
        <v>45604</v>
      </c>
      <c r="B1848" s="1">
        <v>7794</v>
      </c>
      <c r="C1848" s="1" t="s">
        <v>1269</v>
      </c>
      <c r="D1848" s="1" t="s">
        <v>1304</v>
      </c>
      <c r="E1848" s="5">
        <v>-30369</v>
      </c>
      <c r="F1848" s="34">
        <v>0.1</v>
      </c>
      <c r="G1848" s="5">
        <v>-3037</v>
      </c>
      <c r="H1848" s="5">
        <f t="shared" si="116"/>
        <v>-33406</v>
      </c>
      <c r="I1848" s="1" t="s">
        <v>438</v>
      </c>
      <c r="J1848" s="1" t="s">
        <v>779</v>
      </c>
      <c r="K1848" s="20">
        <f t="shared" si="117"/>
        <v>45634</v>
      </c>
      <c r="L1848" s="16">
        <f>+VLOOKUP(B1848,'[2]2023'!I$2099:Q$2192,9,0)</f>
        <v>-33406</v>
      </c>
      <c r="M1848" s="16">
        <f t="shared" si="118"/>
        <v>0</v>
      </c>
      <c r="N1848" s="14" t="str">
        <f>+VLOOKUP(B1848,'[2]2023'!I$2099:Q$2192,7,0)</f>
        <v>20241111</v>
      </c>
      <c r="O1848" t="s">
        <v>1451</v>
      </c>
    </row>
    <row r="1849" spans="1:15" hidden="1" x14ac:dyDescent="0.2">
      <c r="A1849" s="11">
        <v>45604</v>
      </c>
      <c r="B1849" s="1">
        <v>63185</v>
      </c>
      <c r="C1849" s="1" t="s">
        <v>1262</v>
      </c>
      <c r="D1849" s="1" t="s">
        <v>1311</v>
      </c>
      <c r="E1849" s="5">
        <v>1019210</v>
      </c>
      <c r="F1849" s="8" t="s">
        <v>145</v>
      </c>
      <c r="G1849" s="5">
        <v>81537</v>
      </c>
      <c r="H1849" s="5">
        <f t="shared" si="116"/>
        <v>1100747</v>
      </c>
      <c r="I1849" s="1" t="s">
        <v>1311</v>
      </c>
      <c r="J1849" s="1" t="s">
        <v>1316</v>
      </c>
      <c r="K1849" s="20">
        <f t="shared" si="117"/>
        <v>45634</v>
      </c>
      <c r="L1849" s="16">
        <f>+VLOOKUP(B1849,'[2]2023'!I$2193:Q$2309,9,0)</f>
        <v>1100747</v>
      </c>
      <c r="M1849" s="16">
        <f t="shared" si="118"/>
        <v>0</v>
      </c>
      <c r="N1849" s="14" t="str">
        <f>+VLOOKUP(B1849,'[2]2023'!I$2193:Q$2309,7,0)</f>
        <v>20241227</v>
      </c>
      <c r="O1849" t="s">
        <v>1474</v>
      </c>
    </row>
    <row r="1850" spans="1:15" hidden="1" x14ac:dyDescent="0.2">
      <c r="A1850" s="11">
        <v>45604</v>
      </c>
      <c r="B1850" s="1">
        <v>63479</v>
      </c>
      <c r="C1850" s="1" t="s">
        <v>1262</v>
      </c>
      <c r="D1850" s="1" t="s">
        <v>394</v>
      </c>
      <c r="E1850" s="5">
        <v>1362344</v>
      </c>
      <c r="F1850" s="8" t="s">
        <v>145</v>
      </c>
      <c r="G1850" s="5">
        <v>108988</v>
      </c>
      <c r="H1850" s="5">
        <f t="shared" si="116"/>
        <v>1471332</v>
      </c>
      <c r="I1850" s="1" t="s">
        <v>394</v>
      </c>
      <c r="J1850" s="1" t="s">
        <v>472</v>
      </c>
      <c r="K1850" s="20">
        <f t="shared" si="117"/>
        <v>45634</v>
      </c>
      <c r="L1850" s="16">
        <f>+VLOOKUP(B1850,'[2]2023'!I$2193:Q$2309,9,0)</f>
        <v>1471332</v>
      </c>
      <c r="M1850" s="16">
        <f t="shared" si="118"/>
        <v>0</v>
      </c>
      <c r="N1850" s="14" t="str">
        <f>+VLOOKUP(B1850,'[2]2023'!I$2193:Q$2309,7,0)</f>
        <v>20241227</v>
      </c>
      <c r="O1850" t="s">
        <v>1474</v>
      </c>
    </row>
    <row r="1851" spans="1:15" hidden="1" x14ac:dyDescent="0.2">
      <c r="A1851" s="11">
        <v>45605</v>
      </c>
      <c r="B1851" s="1">
        <v>63482</v>
      </c>
      <c r="C1851" s="1" t="s">
        <v>1262</v>
      </c>
      <c r="D1851" s="1" t="s">
        <v>1440</v>
      </c>
      <c r="E1851" s="5">
        <v>1249410</v>
      </c>
      <c r="F1851" s="8" t="s">
        <v>145</v>
      </c>
      <c r="G1851" s="5">
        <v>99953</v>
      </c>
      <c r="H1851" s="5">
        <f t="shared" si="116"/>
        <v>1349363</v>
      </c>
      <c r="I1851" s="1" t="s">
        <v>302</v>
      </c>
      <c r="J1851" s="1" t="s">
        <v>375</v>
      </c>
      <c r="K1851" s="20">
        <f t="shared" si="117"/>
        <v>45635</v>
      </c>
      <c r="L1851" s="16">
        <f>+VLOOKUP(B1851,'[2]2023'!I$2193:Q$2309,9,0)</f>
        <v>1349363</v>
      </c>
      <c r="M1851" s="16">
        <f t="shared" si="118"/>
        <v>0</v>
      </c>
      <c r="N1851" s="14" t="str">
        <f>+VLOOKUP(B1851,'[2]2023'!I$2193:Q$2309,7,0)</f>
        <v>20241227</v>
      </c>
      <c r="O1851" t="s">
        <v>1474</v>
      </c>
    </row>
    <row r="1852" spans="1:15" hidden="1" x14ac:dyDescent="0.2">
      <c r="A1852" s="11">
        <v>45605</v>
      </c>
      <c r="B1852" s="1">
        <v>63489</v>
      </c>
      <c r="C1852" s="1" t="s">
        <v>1262</v>
      </c>
      <c r="D1852" s="1" t="s">
        <v>437</v>
      </c>
      <c r="E1852" s="5">
        <v>2047778</v>
      </c>
      <c r="F1852" s="8" t="s">
        <v>145</v>
      </c>
      <c r="G1852" s="5">
        <v>163822</v>
      </c>
      <c r="H1852" s="5">
        <f t="shared" si="116"/>
        <v>2211600</v>
      </c>
      <c r="I1852" s="1" t="s">
        <v>437</v>
      </c>
      <c r="J1852" s="1" t="s">
        <v>456</v>
      </c>
      <c r="K1852" s="20">
        <f t="shared" si="117"/>
        <v>45635</v>
      </c>
      <c r="L1852" s="16">
        <f>+VLOOKUP(B1852,'[2]2023'!I$2193:Q$2309,9,0)</f>
        <v>2211600</v>
      </c>
      <c r="M1852" s="16">
        <f t="shared" si="118"/>
        <v>0</v>
      </c>
      <c r="N1852" s="14" t="str">
        <f>+VLOOKUP(B1852,'[2]2023'!I$2193:Q$2309,7,0)</f>
        <v>20241227</v>
      </c>
      <c r="O1852" t="s">
        <v>1474</v>
      </c>
    </row>
    <row r="1853" spans="1:15" hidden="1" x14ac:dyDescent="0.2">
      <c r="A1853" s="11">
        <v>45605</v>
      </c>
      <c r="B1853" s="1">
        <v>63507</v>
      </c>
      <c r="C1853" s="1" t="s">
        <v>1262</v>
      </c>
      <c r="D1853" s="1" t="s">
        <v>996</v>
      </c>
      <c r="E1853" s="5">
        <v>3238960</v>
      </c>
      <c r="F1853" s="8" t="s">
        <v>145</v>
      </c>
      <c r="G1853" s="5">
        <v>259117</v>
      </c>
      <c r="H1853" s="5">
        <f t="shared" si="116"/>
        <v>3498077</v>
      </c>
      <c r="I1853" s="1" t="s">
        <v>748</v>
      </c>
      <c r="J1853" s="1" t="s">
        <v>134</v>
      </c>
      <c r="K1853" s="20">
        <f t="shared" si="117"/>
        <v>45635</v>
      </c>
      <c r="L1853" s="16">
        <f>+VLOOKUP(B1853,'[2]2023'!I$2193:Q$2309,9,0)</f>
        <v>3498077</v>
      </c>
      <c r="M1853" s="16">
        <f t="shared" si="118"/>
        <v>0</v>
      </c>
      <c r="N1853" s="14" t="str">
        <f>+VLOOKUP(B1853,'[2]2023'!I$2193:Q$2309,7,0)</f>
        <v>20241227</v>
      </c>
      <c r="O1853" t="s">
        <v>1474</v>
      </c>
    </row>
    <row r="1854" spans="1:15" hidden="1" x14ac:dyDescent="0.2">
      <c r="A1854" s="11">
        <v>45607</v>
      </c>
      <c r="B1854" s="1">
        <v>10022</v>
      </c>
      <c r="C1854" s="1" t="s">
        <v>1274</v>
      </c>
      <c r="D1854" s="1" t="s">
        <v>1304</v>
      </c>
      <c r="E1854" s="5">
        <v>-127449</v>
      </c>
      <c r="F1854" s="34">
        <v>0.1</v>
      </c>
      <c r="G1854" s="5">
        <v>-12745</v>
      </c>
      <c r="H1854" s="5">
        <f t="shared" si="116"/>
        <v>-140194</v>
      </c>
      <c r="I1854" s="1" t="s">
        <v>593</v>
      </c>
      <c r="J1854" s="1" t="s">
        <v>162</v>
      </c>
      <c r="K1854" s="20">
        <f t="shared" si="117"/>
        <v>45637</v>
      </c>
      <c r="L1854" s="16">
        <f>+VLOOKUP(B1854,'[2]2023'!I$2099:Q$2192,9,0)</f>
        <v>-140194</v>
      </c>
      <c r="M1854" s="16">
        <f t="shared" si="118"/>
        <v>0</v>
      </c>
      <c r="N1854" s="14" t="str">
        <f>+VLOOKUP(B1854,'[2]2023'!I$2099:Q$2192,7,0)</f>
        <v>20241111</v>
      </c>
      <c r="O1854" t="s">
        <v>1451</v>
      </c>
    </row>
    <row r="1855" spans="1:15" hidden="1" x14ac:dyDescent="0.2">
      <c r="A1855" s="11">
        <v>45607</v>
      </c>
      <c r="B1855" s="1">
        <v>7216</v>
      </c>
      <c r="C1855" s="1" t="s">
        <v>1317</v>
      </c>
      <c r="D1855" s="1" t="s">
        <v>1343</v>
      </c>
      <c r="E1855" s="5">
        <v>-134531</v>
      </c>
      <c r="F1855" s="34">
        <v>0.08</v>
      </c>
      <c r="G1855" s="5">
        <v>-10762</v>
      </c>
      <c r="H1855" s="5">
        <f t="shared" si="116"/>
        <v>-145293</v>
      </c>
      <c r="I1855" s="1" t="s">
        <v>1311</v>
      </c>
      <c r="J1855" s="1" t="s">
        <v>1316</v>
      </c>
      <c r="K1855" s="20">
        <f t="shared" si="117"/>
        <v>45637</v>
      </c>
      <c r="L1855" s="16">
        <f>+VLOOKUP(B1855,'[2]2023'!I$2099:Q$2192,9,0)</f>
        <v>-145294</v>
      </c>
      <c r="M1855" s="16">
        <f t="shared" si="118"/>
        <v>-1</v>
      </c>
      <c r="N1855" s="14" t="str">
        <f>+VLOOKUP(B1855,'[2]2023'!I$2099:Q$2192,7,0)</f>
        <v>20241111</v>
      </c>
      <c r="O1855" t="s">
        <v>1451</v>
      </c>
    </row>
    <row r="1856" spans="1:15" hidden="1" x14ac:dyDescent="0.2">
      <c r="A1856" s="11">
        <v>45607</v>
      </c>
      <c r="B1856" s="1">
        <v>9491</v>
      </c>
      <c r="C1856" s="1" t="s">
        <v>1266</v>
      </c>
      <c r="D1856" s="1" t="s">
        <v>1304</v>
      </c>
      <c r="E1856" s="5">
        <v>-63281</v>
      </c>
      <c r="F1856" s="34">
        <v>0.1</v>
      </c>
      <c r="G1856" s="5">
        <v>-6328</v>
      </c>
      <c r="H1856" s="5">
        <f t="shared" si="116"/>
        <v>-69609</v>
      </c>
      <c r="I1856" s="1" t="s">
        <v>394</v>
      </c>
      <c r="J1856" s="1" t="s">
        <v>472</v>
      </c>
      <c r="K1856" s="20">
        <f t="shared" si="117"/>
        <v>45637</v>
      </c>
      <c r="L1856" s="16">
        <f>+VLOOKUP(B1856,'[2]2023'!I$2099:Q$2192,9,0)</f>
        <v>-69609</v>
      </c>
      <c r="M1856" s="16">
        <f t="shared" si="118"/>
        <v>0</v>
      </c>
      <c r="N1856" s="14" t="str">
        <f>+VLOOKUP(B1856,'[2]2023'!I$2099:Q$2192,7,0)</f>
        <v>20241111</v>
      </c>
      <c r="O1856" t="s">
        <v>1451</v>
      </c>
    </row>
    <row r="1857" spans="1:15" hidden="1" x14ac:dyDescent="0.2">
      <c r="A1857" s="11">
        <v>45607</v>
      </c>
      <c r="B1857" s="1">
        <v>63598</v>
      </c>
      <c r="C1857" s="1" t="s">
        <v>1262</v>
      </c>
      <c r="D1857" s="1" t="s">
        <v>1441</v>
      </c>
      <c r="E1857" s="5">
        <v>2498820</v>
      </c>
      <c r="F1857" s="8" t="s">
        <v>145</v>
      </c>
      <c r="G1857" s="5">
        <v>199906</v>
      </c>
      <c r="H1857" s="5">
        <f t="shared" si="116"/>
        <v>2698726</v>
      </c>
      <c r="I1857" s="1" t="s">
        <v>1264</v>
      </c>
      <c r="J1857" s="1" t="s">
        <v>1159</v>
      </c>
      <c r="K1857" s="20">
        <f t="shared" si="117"/>
        <v>45637</v>
      </c>
      <c r="L1857" s="16">
        <f>+VLOOKUP(B1857,'[2]2023'!I$2193:Q$2309,9,0)</f>
        <v>2698726</v>
      </c>
      <c r="M1857" s="16">
        <f t="shared" si="118"/>
        <v>0</v>
      </c>
      <c r="N1857" s="14" t="str">
        <f>+VLOOKUP(B1857,'[2]2023'!I$2193:Q$2309,7,0)</f>
        <v>20241227</v>
      </c>
      <c r="O1857" t="s">
        <v>1474</v>
      </c>
    </row>
    <row r="1858" spans="1:15" hidden="1" x14ac:dyDescent="0.2">
      <c r="A1858" s="11">
        <v>45607</v>
      </c>
      <c r="B1858" s="1">
        <v>63631</v>
      </c>
      <c r="C1858" s="1" t="s">
        <v>1262</v>
      </c>
      <c r="D1858" s="1" t="s">
        <v>1442</v>
      </c>
      <c r="E1858" s="5">
        <v>1190660</v>
      </c>
      <c r="F1858" s="8" t="s">
        <v>145</v>
      </c>
      <c r="G1858" s="5">
        <v>95253</v>
      </c>
      <c r="H1858" s="5">
        <f t="shared" si="116"/>
        <v>1285913</v>
      </c>
      <c r="I1858" s="1" t="s">
        <v>251</v>
      </c>
      <c r="J1858" s="1" t="s">
        <v>745</v>
      </c>
      <c r="K1858" s="20">
        <f t="shared" si="117"/>
        <v>45637</v>
      </c>
      <c r="L1858" s="16">
        <f>+VLOOKUP(B1858,'[2]2023'!I$2193:Q$2309,9,0)</f>
        <v>1285913</v>
      </c>
      <c r="M1858" s="16">
        <f t="shared" si="118"/>
        <v>0</v>
      </c>
      <c r="N1858" s="14" t="str">
        <f>+VLOOKUP(B1858,'[2]2023'!I$2193:Q$2309,7,0)</f>
        <v>20241227</v>
      </c>
      <c r="O1858" t="s">
        <v>1474</v>
      </c>
    </row>
    <row r="1859" spans="1:15" hidden="1" x14ac:dyDescent="0.2">
      <c r="A1859" s="11">
        <v>45607</v>
      </c>
      <c r="B1859" s="1">
        <v>63652</v>
      </c>
      <c r="C1859" s="1" t="s">
        <v>1262</v>
      </c>
      <c r="D1859" s="1" t="s">
        <v>393</v>
      </c>
      <c r="E1859" s="5">
        <v>1029168</v>
      </c>
      <c r="F1859" s="8" t="s">
        <v>145</v>
      </c>
      <c r="G1859" s="5">
        <v>82333</v>
      </c>
      <c r="H1859" s="5">
        <f t="shared" si="116"/>
        <v>1111501</v>
      </c>
      <c r="I1859" s="1" t="s">
        <v>393</v>
      </c>
      <c r="J1859" s="1" t="s">
        <v>677</v>
      </c>
      <c r="K1859" s="20">
        <f t="shared" si="117"/>
        <v>45637</v>
      </c>
      <c r="L1859" s="16">
        <f>+VLOOKUP(B1859,'[2]2023'!I$2193:Q$2309,9,0)</f>
        <v>1111501</v>
      </c>
      <c r="M1859" s="16">
        <f t="shared" si="118"/>
        <v>0</v>
      </c>
      <c r="N1859" s="14" t="str">
        <f>+VLOOKUP(B1859,'[2]2023'!I$2193:Q$2309,7,0)</f>
        <v>20241227</v>
      </c>
      <c r="O1859" t="s">
        <v>1474</v>
      </c>
    </row>
    <row r="1860" spans="1:15" hidden="1" x14ac:dyDescent="0.2">
      <c r="A1860" s="11">
        <v>45607</v>
      </c>
      <c r="B1860" s="1">
        <v>63653</v>
      </c>
      <c r="C1860" s="1" t="s">
        <v>1262</v>
      </c>
      <c r="D1860" s="1" t="s">
        <v>207</v>
      </c>
      <c r="E1860" s="5">
        <v>4071900</v>
      </c>
      <c r="F1860" s="8" t="s">
        <v>145</v>
      </c>
      <c r="G1860" s="5">
        <v>325752</v>
      </c>
      <c r="H1860" s="5">
        <f t="shared" si="116"/>
        <v>4397652</v>
      </c>
      <c r="I1860" s="1" t="s">
        <v>207</v>
      </c>
      <c r="J1860" s="1" t="s">
        <v>706</v>
      </c>
      <c r="K1860" s="20">
        <f t="shared" si="117"/>
        <v>45637</v>
      </c>
      <c r="L1860" s="16">
        <f>+VLOOKUP(B1860,'[2]2023'!I$2193:Q$2309,9,0)</f>
        <v>4397652</v>
      </c>
      <c r="M1860" s="16">
        <f t="shared" si="118"/>
        <v>0</v>
      </c>
      <c r="N1860" s="14" t="str">
        <f>+VLOOKUP(B1860,'[2]2023'!I$2193:Q$2309,7,0)</f>
        <v>20241227</v>
      </c>
      <c r="O1860" t="s">
        <v>1474</v>
      </c>
    </row>
    <row r="1861" spans="1:15" hidden="1" x14ac:dyDescent="0.2">
      <c r="A1861" s="11">
        <v>45607</v>
      </c>
      <c r="B1861" s="1">
        <v>63654</v>
      </c>
      <c r="C1861" s="1" t="s">
        <v>1262</v>
      </c>
      <c r="D1861" s="1" t="s">
        <v>593</v>
      </c>
      <c r="E1861" s="5">
        <v>4547120</v>
      </c>
      <c r="F1861" s="8" t="s">
        <v>145</v>
      </c>
      <c r="G1861" s="5">
        <v>363770</v>
      </c>
      <c r="H1861" s="5">
        <f t="shared" si="116"/>
        <v>4910890</v>
      </c>
      <c r="I1861" s="1" t="s">
        <v>593</v>
      </c>
      <c r="J1861" s="1" t="s">
        <v>162</v>
      </c>
      <c r="K1861" s="20">
        <f t="shared" si="117"/>
        <v>45637</v>
      </c>
      <c r="L1861" s="16">
        <f>+VLOOKUP(B1861,'[2]2023'!I$2193:Q$2309,9,0)</f>
        <v>4910890</v>
      </c>
      <c r="M1861" s="16">
        <f t="shared" si="118"/>
        <v>0</v>
      </c>
      <c r="N1861" s="14" t="str">
        <f>+VLOOKUP(B1861,'[2]2023'!I$2193:Q$2309,7,0)</f>
        <v>20241227</v>
      </c>
      <c r="O1861" t="s">
        <v>1474</v>
      </c>
    </row>
    <row r="1862" spans="1:15" hidden="1" x14ac:dyDescent="0.2">
      <c r="A1862" s="11">
        <v>45608</v>
      </c>
      <c r="B1862" s="1">
        <v>8638</v>
      </c>
      <c r="C1862" s="1" t="s">
        <v>1270</v>
      </c>
      <c r="D1862" s="1" t="s">
        <v>1343</v>
      </c>
      <c r="E1862" s="5">
        <v>-291758</v>
      </c>
      <c r="F1862" s="34">
        <v>0.08</v>
      </c>
      <c r="G1862" s="5">
        <v>-23341</v>
      </c>
      <c r="H1862" s="5">
        <f t="shared" si="116"/>
        <v>-315099</v>
      </c>
      <c r="I1862" s="1" t="s">
        <v>393</v>
      </c>
      <c r="J1862" s="1" t="s">
        <v>677</v>
      </c>
      <c r="K1862" s="20">
        <f t="shared" si="117"/>
        <v>45638</v>
      </c>
      <c r="L1862" s="16">
        <f>+VLOOKUP(B1862,'[2]2023'!I$2099:Q$2192,9,0)</f>
        <v>-315099</v>
      </c>
      <c r="M1862" s="16">
        <f t="shared" si="118"/>
        <v>0</v>
      </c>
      <c r="N1862" s="14" t="str">
        <f>+VLOOKUP(B1862,'[2]2023'!I$2099:Q$2192,7,0)</f>
        <v>20241111</v>
      </c>
      <c r="O1862" t="s">
        <v>1451</v>
      </c>
    </row>
    <row r="1863" spans="1:15" hidden="1" x14ac:dyDescent="0.2">
      <c r="A1863" s="11">
        <v>45608</v>
      </c>
      <c r="B1863" s="1">
        <v>8689</v>
      </c>
      <c r="C1863" s="1" t="s">
        <v>1270</v>
      </c>
      <c r="D1863" s="1" t="s">
        <v>1304</v>
      </c>
      <c r="E1863" s="5">
        <v>-87527</v>
      </c>
      <c r="F1863" s="34">
        <v>0.1</v>
      </c>
      <c r="G1863" s="5">
        <v>-8753</v>
      </c>
      <c r="H1863" s="5">
        <f t="shared" si="116"/>
        <v>-96280</v>
      </c>
      <c r="I1863" s="1" t="s">
        <v>393</v>
      </c>
      <c r="J1863" s="1" t="s">
        <v>677</v>
      </c>
      <c r="K1863" s="20">
        <f t="shared" si="117"/>
        <v>45638</v>
      </c>
      <c r="L1863" s="16">
        <f>+VLOOKUP(B1863,'[2]2023'!I$2099:Q$2192,9,0)</f>
        <v>-96280</v>
      </c>
      <c r="M1863" s="16">
        <f t="shared" si="118"/>
        <v>0</v>
      </c>
      <c r="N1863" s="14" t="str">
        <f>+VLOOKUP(B1863,'[2]2023'!I$2099:Q$2192,7,0)</f>
        <v>20241111</v>
      </c>
      <c r="O1863" t="s">
        <v>1451</v>
      </c>
    </row>
    <row r="1864" spans="1:15" hidden="1" x14ac:dyDescent="0.2">
      <c r="A1864" s="11">
        <v>45608</v>
      </c>
      <c r="B1864" s="1">
        <v>63675</v>
      </c>
      <c r="C1864" s="1" t="s">
        <v>1262</v>
      </c>
      <c r="D1864" s="1" t="s">
        <v>996</v>
      </c>
      <c r="E1864" s="5">
        <v>2523520</v>
      </c>
      <c r="F1864" s="8" t="s">
        <v>145</v>
      </c>
      <c r="G1864" s="5">
        <v>201882</v>
      </c>
      <c r="H1864" s="5">
        <f t="shared" si="116"/>
        <v>2725402</v>
      </c>
      <c r="I1864" s="1" t="s">
        <v>748</v>
      </c>
      <c r="J1864" s="1" t="s">
        <v>134</v>
      </c>
      <c r="K1864" s="20">
        <f t="shared" si="117"/>
        <v>45638</v>
      </c>
      <c r="L1864" s="16">
        <f>+VLOOKUP(B1864,'[2]2023'!I$2193:Q$2309,9,0)</f>
        <v>2725402</v>
      </c>
      <c r="M1864" s="16">
        <f t="shared" si="118"/>
        <v>0</v>
      </c>
      <c r="N1864" s="14" t="str">
        <f>+VLOOKUP(B1864,'[2]2023'!I$2193:Q$2309,7,0)</f>
        <v>20241227</v>
      </c>
      <c r="O1864" t="s">
        <v>1474</v>
      </c>
    </row>
    <row r="1865" spans="1:15" hidden="1" x14ac:dyDescent="0.2">
      <c r="A1865" s="11">
        <v>45608</v>
      </c>
      <c r="B1865" s="1">
        <v>63695</v>
      </c>
      <c r="C1865" s="1" t="s">
        <v>1262</v>
      </c>
      <c r="D1865" s="1" t="s">
        <v>437</v>
      </c>
      <c r="E1865" s="5">
        <v>1857090</v>
      </c>
      <c r="F1865" s="8" t="s">
        <v>145</v>
      </c>
      <c r="G1865" s="5">
        <v>148567</v>
      </c>
      <c r="H1865" s="5">
        <f t="shared" si="116"/>
        <v>2005657</v>
      </c>
      <c r="I1865" s="1" t="s">
        <v>437</v>
      </c>
      <c r="J1865" s="1" t="s">
        <v>456</v>
      </c>
      <c r="K1865" s="20">
        <f t="shared" si="117"/>
        <v>45638</v>
      </c>
      <c r="L1865" s="16">
        <f>+VLOOKUP(B1865,'[2]2023'!I$2193:Q$2309,9,0)</f>
        <v>2005657</v>
      </c>
      <c r="M1865" s="16">
        <f t="shared" si="118"/>
        <v>0</v>
      </c>
      <c r="N1865" s="14" t="str">
        <f>+VLOOKUP(B1865,'[2]2023'!I$2193:Q$2309,7,0)</f>
        <v>20241227</v>
      </c>
      <c r="O1865" t="s">
        <v>1474</v>
      </c>
    </row>
    <row r="1866" spans="1:15" hidden="1" x14ac:dyDescent="0.2">
      <c r="A1866" s="11">
        <v>45609</v>
      </c>
      <c r="B1866" s="1">
        <v>10272</v>
      </c>
      <c r="C1866" s="1" t="s">
        <v>1274</v>
      </c>
      <c r="D1866" s="1" t="s">
        <v>1343</v>
      </c>
      <c r="E1866" s="5">
        <v>-424830</v>
      </c>
      <c r="F1866" s="34">
        <v>0.08</v>
      </c>
      <c r="G1866" s="5">
        <v>-33986</v>
      </c>
      <c r="H1866" s="5">
        <f t="shared" si="116"/>
        <v>-458816</v>
      </c>
      <c r="I1866" s="1" t="s">
        <v>593</v>
      </c>
      <c r="J1866" s="1" t="s">
        <v>162</v>
      </c>
      <c r="K1866" s="20">
        <f t="shared" si="117"/>
        <v>45639</v>
      </c>
      <c r="L1866" s="16">
        <f>+VLOOKUP(B1866,'[2]2023'!I$2099:Q$2192,9,0)</f>
        <v>-458816</v>
      </c>
      <c r="M1866" s="16">
        <f t="shared" si="118"/>
        <v>0</v>
      </c>
      <c r="N1866" s="14" t="str">
        <f>+VLOOKUP(B1866,'[2]2023'!I$2099:Q$2192,7,0)</f>
        <v>20241111</v>
      </c>
      <c r="O1866" t="s">
        <v>1451</v>
      </c>
    </row>
    <row r="1867" spans="1:15" hidden="1" x14ac:dyDescent="0.2">
      <c r="A1867" s="11">
        <v>45609</v>
      </c>
      <c r="B1867" s="1">
        <v>6223</v>
      </c>
      <c r="C1867" s="1" t="s">
        <v>1268</v>
      </c>
      <c r="D1867" s="1" t="s">
        <v>1304</v>
      </c>
      <c r="E1867" s="5">
        <v>-32148</v>
      </c>
      <c r="F1867" s="34">
        <v>0.1</v>
      </c>
      <c r="G1867" s="5">
        <v>-3215</v>
      </c>
      <c r="H1867" s="5">
        <f t="shared" si="116"/>
        <v>-35363</v>
      </c>
      <c r="I1867" s="1" t="s">
        <v>251</v>
      </c>
      <c r="J1867" s="1" t="s">
        <v>745</v>
      </c>
      <c r="K1867" s="20">
        <f t="shared" si="117"/>
        <v>45639</v>
      </c>
      <c r="L1867" s="16">
        <f>+VLOOKUP(B1867,'[2]2023'!I$2099:Q$2192,9,0)</f>
        <v>-35363</v>
      </c>
      <c r="M1867" s="16">
        <f t="shared" si="118"/>
        <v>0</v>
      </c>
      <c r="N1867" s="14" t="str">
        <f>+VLOOKUP(B1867,'[2]2023'!I$2099:Q$2192,7,0)</f>
        <v>20241111</v>
      </c>
      <c r="O1867" t="s">
        <v>1451</v>
      </c>
    </row>
    <row r="1868" spans="1:15" hidden="1" x14ac:dyDescent="0.2">
      <c r="A1868" s="11">
        <v>45609</v>
      </c>
      <c r="B1868" s="1">
        <v>7579</v>
      </c>
      <c r="C1868" s="1" t="s">
        <v>1317</v>
      </c>
      <c r="D1868" s="1" t="s">
        <v>1304</v>
      </c>
      <c r="E1868" s="5">
        <v>-40359</v>
      </c>
      <c r="F1868" s="34">
        <v>0.1</v>
      </c>
      <c r="G1868" s="5">
        <v>-4036</v>
      </c>
      <c r="H1868" s="5">
        <f t="shared" si="116"/>
        <v>-44395</v>
      </c>
      <c r="I1868" s="1" t="s">
        <v>1311</v>
      </c>
      <c r="J1868" s="1" t="s">
        <v>1316</v>
      </c>
      <c r="K1868" s="20">
        <f t="shared" si="117"/>
        <v>45639</v>
      </c>
      <c r="L1868" s="16">
        <f>+VLOOKUP(B1868,'[2]2023'!I$2099:Q$2192,9,0)</f>
        <v>-44395</v>
      </c>
      <c r="M1868" s="16">
        <f t="shared" si="118"/>
        <v>0</v>
      </c>
      <c r="N1868" s="14" t="str">
        <f>+VLOOKUP(B1868,'[2]2023'!I$2099:Q$2192,7,0)</f>
        <v>20241111</v>
      </c>
      <c r="O1868" t="s">
        <v>1451</v>
      </c>
    </row>
    <row r="1869" spans="1:15" hidden="1" x14ac:dyDescent="0.2">
      <c r="A1869" s="11">
        <v>45609</v>
      </c>
      <c r="B1869" s="1">
        <v>8606</v>
      </c>
      <c r="C1869" s="1" t="s">
        <v>1276</v>
      </c>
      <c r="D1869" s="1" t="s">
        <v>1443</v>
      </c>
      <c r="E1869" s="5">
        <v>-1652167</v>
      </c>
      <c r="F1869" s="34">
        <v>0.08</v>
      </c>
      <c r="G1869" s="5">
        <v>-132173</v>
      </c>
      <c r="H1869" s="5">
        <f t="shared" si="116"/>
        <v>-1784340</v>
      </c>
      <c r="I1869" s="1" t="s">
        <v>727</v>
      </c>
      <c r="J1869" s="1" t="s">
        <v>243</v>
      </c>
      <c r="K1869" s="20">
        <f t="shared" si="117"/>
        <v>45639</v>
      </c>
      <c r="L1869" s="16">
        <f>+VLOOKUP(B1869,'[2]2023'!I$2099:Q$2192,9,0)</f>
        <v>-1784340</v>
      </c>
      <c r="M1869" s="16">
        <f t="shared" si="118"/>
        <v>0</v>
      </c>
      <c r="N1869" s="14" t="str">
        <f>+VLOOKUP(B1869,'[2]2023'!I$2099:Q$2192,7,0)</f>
        <v>20241111</v>
      </c>
      <c r="O1869" t="s">
        <v>1451</v>
      </c>
    </row>
    <row r="1870" spans="1:15" hidden="1" x14ac:dyDescent="0.2">
      <c r="A1870" s="11">
        <v>45609</v>
      </c>
      <c r="B1870" s="1">
        <v>8890</v>
      </c>
      <c r="C1870" s="1" t="s">
        <v>1302</v>
      </c>
      <c r="D1870" s="1" t="s">
        <v>1343</v>
      </c>
      <c r="E1870" s="5">
        <v>-27765</v>
      </c>
      <c r="F1870" s="34">
        <v>0.08</v>
      </c>
      <c r="G1870" s="5">
        <v>-2221</v>
      </c>
      <c r="H1870" s="5">
        <f t="shared" si="116"/>
        <v>-29986</v>
      </c>
      <c r="I1870" s="1" t="s">
        <v>974</v>
      </c>
      <c r="J1870" s="1" t="s">
        <v>747</v>
      </c>
      <c r="K1870" s="20">
        <f t="shared" si="117"/>
        <v>45639</v>
      </c>
      <c r="L1870" s="16">
        <f>+VLOOKUP(B1870,'[2]2023'!I$2099:Q$2192,9,0)</f>
        <v>-29986</v>
      </c>
      <c r="M1870" s="16">
        <f t="shared" si="118"/>
        <v>0</v>
      </c>
      <c r="N1870" s="14" t="str">
        <f>+VLOOKUP(B1870,'[2]2023'!I$2099:Q$2192,7,0)</f>
        <v>20241111</v>
      </c>
      <c r="O1870" t="s">
        <v>1451</v>
      </c>
    </row>
    <row r="1871" spans="1:15" hidden="1" x14ac:dyDescent="0.2">
      <c r="A1871" s="11">
        <v>45609</v>
      </c>
      <c r="B1871" s="1">
        <v>9251</v>
      </c>
      <c r="C1871" s="1" t="s">
        <v>1276</v>
      </c>
      <c r="D1871" s="1" t="s">
        <v>1304</v>
      </c>
      <c r="E1871" s="5">
        <v>-45650</v>
      </c>
      <c r="F1871" s="34">
        <v>0.1</v>
      </c>
      <c r="G1871" s="5">
        <v>-4565</v>
      </c>
      <c r="H1871" s="5">
        <f t="shared" si="116"/>
        <v>-50215</v>
      </c>
      <c r="I1871" s="1" t="s">
        <v>727</v>
      </c>
      <c r="J1871" s="1" t="s">
        <v>243</v>
      </c>
      <c r="K1871" s="20">
        <f t="shared" si="117"/>
        <v>45639</v>
      </c>
      <c r="L1871" s="16">
        <f>+VLOOKUP(B1871,'[2]2023'!I$2099:Q$2192,9,0)</f>
        <v>-50215</v>
      </c>
      <c r="M1871" s="16">
        <f t="shared" si="118"/>
        <v>0</v>
      </c>
      <c r="N1871" s="14" t="str">
        <f>+VLOOKUP(B1871,'[2]2023'!I$2099:Q$2192,7,0)</f>
        <v>20241111</v>
      </c>
      <c r="O1871" t="s">
        <v>1451</v>
      </c>
    </row>
    <row r="1872" spans="1:15" hidden="1" x14ac:dyDescent="0.2">
      <c r="A1872" s="11">
        <v>45610</v>
      </c>
      <c r="B1872" s="1">
        <v>11729</v>
      </c>
      <c r="C1872" s="1" t="s">
        <v>1272</v>
      </c>
      <c r="D1872" s="1" t="s">
        <v>1343</v>
      </c>
      <c r="E1872" s="5">
        <v>-289677</v>
      </c>
      <c r="F1872" s="34">
        <v>0.08</v>
      </c>
      <c r="G1872" s="5">
        <v>-23174</v>
      </c>
      <c r="H1872" s="5">
        <f t="shared" si="116"/>
        <v>-312851</v>
      </c>
      <c r="I1872" s="1" t="s">
        <v>437</v>
      </c>
      <c r="J1872" s="1" t="s">
        <v>456</v>
      </c>
      <c r="K1872" s="20">
        <f t="shared" si="117"/>
        <v>45640</v>
      </c>
      <c r="L1872" s="16">
        <f>+VLOOKUP(B1872,'[2]2023'!I$2099:Q$2192,9,0)</f>
        <v>-312851</v>
      </c>
      <c r="M1872" s="16">
        <f t="shared" si="118"/>
        <v>0</v>
      </c>
      <c r="N1872" s="14" t="str">
        <f>+VLOOKUP(B1872,'[2]2023'!I$2099:Q$2192,7,0)</f>
        <v>20241111</v>
      </c>
      <c r="O1872" t="s">
        <v>1451</v>
      </c>
    </row>
    <row r="1873" spans="1:15" hidden="1" x14ac:dyDescent="0.2">
      <c r="A1873" s="11">
        <v>45610</v>
      </c>
      <c r="B1873" s="1">
        <v>7855</v>
      </c>
      <c r="C1873" s="1" t="s">
        <v>1265</v>
      </c>
      <c r="D1873" s="1" t="s">
        <v>1343</v>
      </c>
      <c r="E1873" s="5">
        <v>-151742</v>
      </c>
      <c r="F1873" s="34">
        <v>0.08</v>
      </c>
      <c r="G1873" s="5">
        <v>-12139</v>
      </c>
      <c r="H1873" s="5">
        <f t="shared" si="116"/>
        <v>-163881</v>
      </c>
      <c r="I1873" s="1" t="s">
        <v>1264</v>
      </c>
      <c r="J1873" s="1" t="s">
        <v>1159</v>
      </c>
      <c r="K1873" s="20">
        <f t="shared" si="117"/>
        <v>45640</v>
      </c>
      <c r="L1873" s="16">
        <f>+VLOOKUP(B1873,'[2]2023'!I$2099:Q$2192,9,0)</f>
        <v>-163881</v>
      </c>
      <c r="M1873" s="16">
        <f t="shared" si="118"/>
        <v>0</v>
      </c>
      <c r="N1873" s="14" t="str">
        <f>+VLOOKUP(B1873,'[2]2023'!I$2099:Q$2192,7,0)</f>
        <v>20241111</v>
      </c>
      <c r="O1873" t="s">
        <v>1451</v>
      </c>
    </row>
    <row r="1874" spans="1:15" hidden="1" x14ac:dyDescent="0.2">
      <c r="A1874" s="11">
        <v>45610</v>
      </c>
      <c r="B1874" s="1">
        <v>8268</v>
      </c>
      <c r="C1874" s="1" t="s">
        <v>1265</v>
      </c>
      <c r="D1874" s="1" t="s">
        <v>1304</v>
      </c>
      <c r="E1874" s="5">
        <v>-45523</v>
      </c>
      <c r="F1874" s="34">
        <v>0.1</v>
      </c>
      <c r="G1874" s="5">
        <v>-4552</v>
      </c>
      <c r="H1874" s="5">
        <f t="shared" si="116"/>
        <v>-50075</v>
      </c>
      <c r="I1874" s="1" t="s">
        <v>1264</v>
      </c>
      <c r="J1874" s="1" t="s">
        <v>1159</v>
      </c>
      <c r="K1874" s="20">
        <f t="shared" si="117"/>
        <v>45640</v>
      </c>
      <c r="L1874" s="16">
        <f>+VLOOKUP(B1874,'[2]2023'!I$2099:Q$2192,9,0)</f>
        <v>-50075</v>
      </c>
      <c r="M1874" s="16">
        <f t="shared" si="118"/>
        <v>0</v>
      </c>
      <c r="N1874" s="14" t="str">
        <f>+VLOOKUP(B1874,'[2]2023'!I$2099:Q$2192,7,0)</f>
        <v>20241111</v>
      </c>
      <c r="O1874" t="s">
        <v>1451</v>
      </c>
    </row>
    <row r="1875" spans="1:15" hidden="1" x14ac:dyDescent="0.2">
      <c r="A1875" s="11">
        <v>45610</v>
      </c>
      <c r="B1875" s="1">
        <v>8929</v>
      </c>
      <c r="C1875" s="1" t="s">
        <v>1271</v>
      </c>
      <c r="D1875" s="1" t="s">
        <v>1343</v>
      </c>
      <c r="E1875" s="5">
        <v>-333406</v>
      </c>
      <c r="F1875" s="34">
        <v>0.08</v>
      </c>
      <c r="G1875" s="5">
        <v>-26672</v>
      </c>
      <c r="H1875" s="5">
        <f t="shared" si="116"/>
        <v>-360078</v>
      </c>
      <c r="I1875" s="1" t="s">
        <v>207</v>
      </c>
      <c r="J1875" s="1" t="s">
        <v>706</v>
      </c>
      <c r="K1875" s="20">
        <f t="shared" si="117"/>
        <v>45640</v>
      </c>
      <c r="L1875" s="16">
        <f>+VLOOKUP(B1875,'[2]2023'!I$2099:Q$2192,9,0)</f>
        <v>-360079</v>
      </c>
      <c r="M1875" s="16">
        <f t="shared" si="118"/>
        <v>-1</v>
      </c>
      <c r="N1875" s="14" t="str">
        <f>+VLOOKUP(B1875,'[2]2023'!I$2099:Q$2192,7,0)</f>
        <v>20241111</v>
      </c>
      <c r="O1875" t="s">
        <v>1451</v>
      </c>
    </row>
    <row r="1876" spans="1:15" hidden="1" x14ac:dyDescent="0.2">
      <c r="A1876" s="11">
        <v>45610</v>
      </c>
      <c r="B1876" s="1">
        <v>63919</v>
      </c>
      <c r="C1876" s="1" t="s">
        <v>1262</v>
      </c>
      <c r="D1876" s="1" t="s">
        <v>438</v>
      </c>
      <c r="E1876" s="5">
        <v>2429676</v>
      </c>
      <c r="F1876" s="8" t="s">
        <v>145</v>
      </c>
      <c r="G1876" s="5">
        <v>194374</v>
      </c>
      <c r="H1876" s="5">
        <f t="shared" si="116"/>
        <v>2624050</v>
      </c>
      <c r="I1876" s="1" t="s">
        <v>438</v>
      </c>
      <c r="J1876" s="1" t="s">
        <v>779</v>
      </c>
      <c r="K1876" s="20">
        <f t="shared" si="117"/>
        <v>45640</v>
      </c>
      <c r="L1876" s="16">
        <f>+VLOOKUP(B1876,'[2]2023'!I$2193:Q$2309,9,0)</f>
        <v>2624050</v>
      </c>
      <c r="M1876" s="16">
        <f t="shared" si="118"/>
        <v>0</v>
      </c>
      <c r="N1876" s="14" t="str">
        <f>+VLOOKUP(B1876,'[2]2023'!I$2193:Q$2309,7,0)</f>
        <v>20241227</v>
      </c>
      <c r="O1876" t="s">
        <v>1474</v>
      </c>
    </row>
    <row r="1877" spans="1:15" hidden="1" x14ac:dyDescent="0.2">
      <c r="A1877" s="11">
        <v>45610</v>
      </c>
      <c r="B1877" s="1">
        <v>64617</v>
      </c>
      <c r="C1877" s="1" t="s">
        <v>1262</v>
      </c>
      <c r="D1877" s="1" t="s">
        <v>996</v>
      </c>
      <c r="E1877" s="5">
        <v>1665880</v>
      </c>
      <c r="F1877" s="8" t="s">
        <v>145</v>
      </c>
      <c r="G1877" s="5">
        <v>133270</v>
      </c>
      <c r="H1877" s="5">
        <f t="shared" si="116"/>
        <v>1799150</v>
      </c>
      <c r="I1877" s="1" t="s">
        <v>748</v>
      </c>
      <c r="J1877" s="1" t="s">
        <v>134</v>
      </c>
      <c r="K1877" s="20">
        <f t="shared" si="117"/>
        <v>45640</v>
      </c>
      <c r="L1877" s="16">
        <f>+VLOOKUP(B1877,'[2]2023'!I$2193:Q$2309,9,0)</f>
        <v>1799150</v>
      </c>
      <c r="M1877" s="16">
        <f t="shared" si="118"/>
        <v>0</v>
      </c>
      <c r="N1877" s="14" t="str">
        <f>+VLOOKUP(B1877,'[2]2023'!I$2193:Q$2309,7,0)</f>
        <v>20241227</v>
      </c>
      <c r="O1877" t="s">
        <v>1474</v>
      </c>
    </row>
    <row r="1878" spans="1:15" hidden="1" x14ac:dyDescent="0.2">
      <c r="A1878" s="11">
        <v>45611</v>
      </c>
      <c r="B1878" s="1">
        <v>64847</v>
      </c>
      <c r="C1878" s="1" t="s">
        <v>1262</v>
      </c>
      <c r="D1878" s="1" t="s">
        <v>1311</v>
      </c>
      <c r="E1878" s="5">
        <v>864372</v>
      </c>
      <c r="F1878" s="8" t="s">
        <v>145</v>
      </c>
      <c r="G1878" s="5">
        <v>69150</v>
      </c>
      <c r="H1878" s="5">
        <f t="shared" si="116"/>
        <v>933522</v>
      </c>
      <c r="I1878" s="1" t="s">
        <v>1311</v>
      </c>
      <c r="J1878" s="1" t="s">
        <v>1316</v>
      </c>
      <c r="K1878" s="20">
        <f t="shared" si="117"/>
        <v>45641</v>
      </c>
      <c r="L1878" s="16">
        <f>+VLOOKUP(B1878,'[2]2023'!I$2193:Q$2309,9,0)</f>
        <v>933522</v>
      </c>
      <c r="M1878" s="16">
        <f t="shared" si="118"/>
        <v>0</v>
      </c>
      <c r="N1878" s="14" t="str">
        <f>+VLOOKUP(B1878,'[2]2023'!I$2193:Q$2309,7,0)</f>
        <v>20241227</v>
      </c>
      <c r="O1878" t="s">
        <v>1474</v>
      </c>
    </row>
    <row r="1879" spans="1:15" hidden="1" x14ac:dyDescent="0.2">
      <c r="A1879" s="11">
        <v>45611</v>
      </c>
      <c r="B1879" s="1">
        <v>65134</v>
      </c>
      <c r="C1879" s="1" t="s">
        <v>1262</v>
      </c>
      <c r="D1879" s="1" t="s">
        <v>393</v>
      </c>
      <c r="E1879" s="5">
        <v>3571980</v>
      </c>
      <c r="F1879" s="8" t="s">
        <v>145</v>
      </c>
      <c r="G1879" s="5">
        <v>285758</v>
      </c>
      <c r="H1879" s="5">
        <f t="shared" si="116"/>
        <v>3857738</v>
      </c>
      <c r="I1879" s="1" t="s">
        <v>393</v>
      </c>
      <c r="J1879" s="1" t="s">
        <v>677</v>
      </c>
      <c r="K1879" s="20">
        <f t="shared" si="117"/>
        <v>45641</v>
      </c>
      <c r="L1879" s="16">
        <f>+VLOOKUP(B1879,'[2]2023'!I$2310:Q$2403,9,0)</f>
        <v>3857738</v>
      </c>
      <c r="M1879" s="16">
        <f t="shared" si="118"/>
        <v>0</v>
      </c>
      <c r="N1879" s="14" t="str">
        <f>+VLOOKUP(B1879,'[2]2023'!I$2310:Q$2403,7,0)</f>
        <v>20250110</v>
      </c>
      <c r="O1879" t="s">
        <v>1509</v>
      </c>
    </row>
    <row r="1880" spans="1:15" hidden="1" x14ac:dyDescent="0.2">
      <c r="A1880" s="11">
        <v>45612</v>
      </c>
      <c r="B1880" s="1">
        <v>13729</v>
      </c>
      <c r="C1880" s="1" t="s">
        <v>1275</v>
      </c>
      <c r="D1880" s="1" t="s">
        <v>1304</v>
      </c>
      <c r="E1880" s="5">
        <v>-222454</v>
      </c>
      <c r="F1880" s="34">
        <v>0.1</v>
      </c>
      <c r="G1880" s="5">
        <v>-22245</v>
      </c>
      <c r="H1880" s="5">
        <f t="shared" si="116"/>
        <v>-244699</v>
      </c>
      <c r="I1880" s="1" t="s">
        <v>748</v>
      </c>
      <c r="J1880" s="1" t="s">
        <v>134</v>
      </c>
      <c r="K1880" s="20">
        <f t="shared" si="117"/>
        <v>45642</v>
      </c>
      <c r="L1880" s="16">
        <f>+VLOOKUP(B1880,'[2]2023'!I$2099:Q$2192,9,0)</f>
        <v>-244699</v>
      </c>
      <c r="M1880" s="16">
        <f t="shared" si="118"/>
        <v>0</v>
      </c>
      <c r="N1880" s="14" t="str">
        <f>+VLOOKUP(B1880,'[2]2023'!I$2099:Q$2192,7,0)</f>
        <v>20241111</v>
      </c>
      <c r="O1880" t="s">
        <v>1451</v>
      </c>
    </row>
    <row r="1881" spans="1:15" hidden="1" x14ac:dyDescent="0.2">
      <c r="A1881" s="11">
        <v>45613</v>
      </c>
      <c r="B1881" s="1">
        <v>9304</v>
      </c>
      <c r="C1881" s="1" t="s">
        <v>1302</v>
      </c>
      <c r="D1881" s="1" t="s">
        <v>1304</v>
      </c>
      <c r="E1881" s="5">
        <v>-8329</v>
      </c>
      <c r="F1881" s="34">
        <v>0.1</v>
      </c>
      <c r="G1881" s="5">
        <v>-833</v>
      </c>
      <c r="H1881" s="5">
        <f t="shared" si="116"/>
        <v>-9162</v>
      </c>
      <c r="I1881" s="1" t="s">
        <v>974</v>
      </c>
      <c r="J1881" s="1" t="s">
        <v>747</v>
      </c>
      <c r="K1881" s="20">
        <f t="shared" si="117"/>
        <v>45643</v>
      </c>
      <c r="L1881" s="16">
        <f>+VLOOKUP(B1881,'[2]2023'!I$2099:Q$2192,9,0)</f>
        <v>-9162</v>
      </c>
      <c r="M1881" s="16">
        <f t="shared" si="118"/>
        <v>0</v>
      </c>
      <c r="N1881" s="14" t="str">
        <f>+VLOOKUP(B1881,'[2]2023'!I$2099:Q$2192,7,0)</f>
        <v>20241111</v>
      </c>
      <c r="O1881" t="s">
        <v>1451</v>
      </c>
    </row>
    <row r="1882" spans="1:15" hidden="1" x14ac:dyDescent="0.2">
      <c r="A1882" s="11">
        <v>45615</v>
      </c>
      <c r="B1882" s="1">
        <v>65294</v>
      </c>
      <c r="C1882" s="1" t="s">
        <v>1262</v>
      </c>
      <c r="D1882" s="1" t="s">
        <v>1444</v>
      </c>
      <c r="E1882" s="5">
        <v>832940</v>
      </c>
      <c r="F1882" s="8" t="s">
        <v>145</v>
      </c>
      <c r="G1882" s="5">
        <v>66635</v>
      </c>
      <c r="H1882" s="5">
        <f t="shared" si="116"/>
        <v>899575</v>
      </c>
      <c r="I1882" s="1" t="s">
        <v>302</v>
      </c>
      <c r="J1882" s="1" t="s">
        <v>375</v>
      </c>
      <c r="K1882" s="20">
        <f t="shared" si="117"/>
        <v>45645</v>
      </c>
      <c r="L1882" s="16">
        <f>+VLOOKUP(B1882,'[2]2023'!I$2310:Q$2403,9,0)</f>
        <v>899575</v>
      </c>
      <c r="M1882" s="16">
        <f t="shared" si="118"/>
        <v>0</v>
      </c>
      <c r="N1882" s="14" t="str">
        <f>+VLOOKUP(B1882,'[2]2023'!I$2310:Q$2403,7,0)</f>
        <v>20250110</v>
      </c>
      <c r="O1882" t="s">
        <v>1509</v>
      </c>
    </row>
    <row r="1883" spans="1:15" hidden="1" x14ac:dyDescent="0.2">
      <c r="A1883" s="11">
        <v>45615</v>
      </c>
      <c r="B1883" s="1">
        <v>65392</v>
      </c>
      <c r="C1883" s="1" t="s">
        <v>1262</v>
      </c>
      <c r="D1883" s="1" t="s">
        <v>1445</v>
      </c>
      <c r="E1883" s="5">
        <v>2261210</v>
      </c>
      <c r="F1883" s="8" t="s">
        <v>145</v>
      </c>
      <c r="G1883" s="5">
        <v>180897</v>
      </c>
      <c r="H1883" s="5">
        <f t="shared" si="116"/>
        <v>2442107</v>
      </c>
      <c r="I1883" s="1" t="s">
        <v>1264</v>
      </c>
      <c r="J1883" s="1" t="s">
        <v>1159</v>
      </c>
      <c r="K1883" s="20">
        <f t="shared" si="117"/>
        <v>45645</v>
      </c>
      <c r="L1883" s="16">
        <f>+VLOOKUP(B1883,'[2]2023'!I$2310:Q$2403,9,0)</f>
        <v>2442107</v>
      </c>
      <c r="M1883" s="16">
        <f t="shared" si="118"/>
        <v>0</v>
      </c>
      <c r="N1883" s="14" t="str">
        <f>+VLOOKUP(B1883,'[2]2023'!I$2310:Q$2403,7,0)</f>
        <v>20250110</v>
      </c>
      <c r="O1883" t="s">
        <v>1509</v>
      </c>
    </row>
    <row r="1884" spans="1:15" hidden="1" x14ac:dyDescent="0.2">
      <c r="A1884" s="11">
        <v>45617</v>
      </c>
      <c r="B1884" s="1">
        <v>1752</v>
      </c>
      <c r="C1884" s="1" t="s">
        <v>1261</v>
      </c>
      <c r="D1884" s="1" t="s">
        <v>1446</v>
      </c>
      <c r="E1884" s="5">
        <v>-963967</v>
      </c>
      <c r="F1884" s="8" t="s">
        <v>145</v>
      </c>
      <c r="G1884" s="5">
        <v>-77117</v>
      </c>
      <c r="H1884" s="5">
        <f t="shared" si="116"/>
        <v>-1041084</v>
      </c>
      <c r="I1884" s="1" t="s">
        <v>748</v>
      </c>
      <c r="J1884" s="1" t="s">
        <v>134</v>
      </c>
      <c r="K1884" s="20">
        <f t="shared" si="117"/>
        <v>45647</v>
      </c>
      <c r="L1884" s="16">
        <f>+VLOOKUP(B1884,'[2]2023'!I$2099:Q$2192,9,0)</f>
        <v>-1041084</v>
      </c>
      <c r="M1884" s="16">
        <f t="shared" si="118"/>
        <v>0</v>
      </c>
      <c r="N1884" s="14" t="str">
        <f>+VLOOKUP(B1884,'[2]2023'!I$2099:Q$2192,7,0)</f>
        <v>20241111</v>
      </c>
      <c r="O1884" t="s">
        <v>1451</v>
      </c>
    </row>
    <row r="1885" spans="1:15" hidden="1" x14ac:dyDescent="0.2">
      <c r="A1885" s="11">
        <v>45617</v>
      </c>
      <c r="B1885" s="1">
        <v>65876</v>
      </c>
      <c r="C1885" s="1" t="s">
        <v>1262</v>
      </c>
      <c r="D1885" s="1" t="s">
        <v>393</v>
      </c>
      <c r="E1885" s="5">
        <v>1452970</v>
      </c>
      <c r="F1885" s="8" t="s">
        <v>145</v>
      </c>
      <c r="G1885" s="5">
        <v>116238</v>
      </c>
      <c r="H1885" s="5">
        <f t="shared" si="116"/>
        <v>1569208</v>
      </c>
      <c r="I1885" s="1" t="s">
        <v>393</v>
      </c>
      <c r="J1885" s="1" t="s">
        <v>677</v>
      </c>
      <c r="K1885" s="20">
        <f t="shared" si="117"/>
        <v>45647</v>
      </c>
      <c r="L1885" s="16">
        <f>+VLOOKUP(B1885,'[2]2023'!I$2310:Q$2403,9,0)</f>
        <v>1569208</v>
      </c>
      <c r="M1885" s="16">
        <f t="shared" si="118"/>
        <v>0</v>
      </c>
      <c r="N1885" s="14" t="str">
        <f>+VLOOKUP(B1885,'[2]2023'!I$2310:Q$2403,7,0)</f>
        <v>20250110</v>
      </c>
      <c r="O1885" t="s">
        <v>1509</v>
      </c>
    </row>
    <row r="1886" spans="1:15" hidden="1" x14ac:dyDescent="0.2">
      <c r="A1886" s="11">
        <v>45617</v>
      </c>
      <c r="B1886" s="1">
        <v>65877</v>
      </c>
      <c r="C1886" s="1" t="s">
        <v>1262</v>
      </c>
      <c r="D1886" s="1" t="s">
        <v>394</v>
      </c>
      <c r="E1886" s="5">
        <v>2139748</v>
      </c>
      <c r="F1886" s="8" t="s">
        <v>145</v>
      </c>
      <c r="G1886" s="5">
        <v>171180</v>
      </c>
      <c r="H1886" s="5">
        <f t="shared" si="116"/>
        <v>2310928</v>
      </c>
      <c r="I1886" s="1" t="s">
        <v>394</v>
      </c>
      <c r="J1886" s="1" t="s">
        <v>472</v>
      </c>
      <c r="K1886" s="20">
        <f t="shared" si="117"/>
        <v>45647</v>
      </c>
      <c r="L1886" s="16">
        <f>+VLOOKUP(B1886,'[2]2023'!I$2310:Q$2403,9,0)</f>
        <v>2310928</v>
      </c>
      <c r="M1886" s="16">
        <f t="shared" si="118"/>
        <v>0</v>
      </c>
      <c r="N1886" s="14" t="str">
        <f>+VLOOKUP(B1886,'[2]2023'!I$2310:Q$2403,7,0)</f>
        <v>20250110</v>
      </c>
      <c r="O1886" t="s">
        <v>1509</v>
      </c>
    </row>
    <row r="1887" spans="1:15" hidden="1" x14ac:dyDescent="0.2">
      <c r="A1887" s="11">
        <v>45617</v>
      </c>
      <c r="B1887" s="1">
        <v>65878</v>
      </c>
      <c r="C1887" s="1" t="s">
        <v>1262</v>
      </c>
      <c r="D1887" s="1" t="s">
        <v>727</v>
      </c>
      <c r="E1887" s="5">
        <v>1412930</v>
      </c>
      <c r="F1887" s="8" t="s">
        <v>145</v>
      </c>
      <c r="G1887" s="5">
        <v>113034</v>
      </c>
      <c r="H1887" s="5">
        <f t="shared" si="116"/>
        <v>1525964</v>
      </c>
      <c r="I1887" s="1" t="s">
        <v>727</v>
      </c>
      <c r="J1887" s="1" t="s">
        <v>243</v>
      </c>
      <c r="K1887" s="20">
        <f t="shared" si="117"/>
        <v>45647</v>
      </c>
      <c r="L1887" s="16">
        <f>+VLOOKUP(B1887,'[2]2023'!I$2310:Q$2403,9,0)</f>
        <v>1525964</v>
      </c>
      <c r="M1887" s="16">
        <f t="shared" si="118"/>
        <v>0</v>
      </c>
      <c r="N1887" s="14" t="str">
        <f>+VLOOKUP(B1887,'[2]2023'!I$2310:Q$2403,7,0)</f>
        <v>20250110</v>
      </c>
      <c r="O1887" t="s">
        <v>1509</v>
      </c>
    </row>
    <row r="1888" spans="1:15" hidden="1" x14ac:dyDescent="0.2">
      <c r="A1888" s="11">
        <v>45618</v>
      </c>
      <c r="B1888" s="1">
        <v>6639</v>
      </c>
      <c r="C1888" s="1" t="s">
        <v>1273</v>
      </c>
      <c r="D1888" s="1" t="s">
        <v>1447</v>
      </c>
      <c r="E1888" s="5">
        <v>-990140</v>
      </c>
      <c r="F1888" s="34">
        <v>0.08</v>
      </c>
      <c r="G1888" s="5">
        <v>-79211</v>
      </c>
      <c r="H1888" s="5">
        <f t="shared" si="116"/>
        <v>-1069351</v>
      </c>
      <c r="I1888" s="1" t="s">
        <v>748</v>
      </c>
      <c r="J1888" s="1" t="s">
        <v>134</v>
      </c>
      <c r="K1888" s="20">
        <f t="shared" si="117"/>
        <v>45648</v>
      </c>
      <c r="L1888" s="16">
        <f>+VLOOKUP(B1888,'[2]2023'!I$2193:Q$2309,9,0)</f>
        <v>-1069351</v>
      </c>
      <c r="M1888" s="16">
        <f t="shared" si="118"/>
        <v>0</v>
      </c>
      <c r="N1888" s="14" t="str">
        <f>+VLOOKUP(B1888,'[2]2023'!I$2193:Q$2309,7,0)</f>
        <v>20241210</v>
      </c>
      <c r="O1888" t="s">
        <v>1473</v>
      </c>
    </row>
    <row r="1889" spans="1:15" hidden="1" x14ac:dyDescent="0.2">
      <c r="A1889" s="11">
        <v>45618</v>
      </c>
      <c r="B1889" s="1">
        <v>66615</v>
      </c>
      <c r="C1889" s="1" t="s">
        <v>1262</v>
      </c>
      <c r="D1889" s="1" t="s">
        <v>996</v>
      </c>
      <c r="E1889" s="5">
        <v>3238960</v>
      </c>
      <c r="F1889" s="8" t="s">
        <v>145</v>
      </c>
      <c r="G1889" s="5">
        <v>259117</v>
      </c>
      <c r="H1889" s="5">
        <f t="shared" si="116"/>
        <v>3498077</v>
      </c>
      <c r="I1889" s="1" t="s">
        <v>748</v>
      </c>
      <c r="J1889" s="1" t="s">
        <v>134</v>
      </c>
      <c r="K1889" s="20">
        <f t="shared" si="117"/>
        <v>45648</v>
      </c>
      <c r="L1889" s="16">
        <f>+VLOOKUP(B1889,'[2]2023'!I$2310:Q$2403,9,0)</f>
        <v>3498077</v>
      </c>
      <c r="M1889" s="16">
        <f t="shared" si="118"/>
        <v>0</v>
      </c>
      <c r="N1889" s="14" t="str">
        <f>+VLOOKUP(B1889,'[2]2023'!I$2310:Q$2403,7,0)</f>
        <v>20250110</v>
      </c>
      <c r="O1889" t="s">
        <v>1509</v>
      </c>
    </row>
    <row r="1890" spans="1:15" hidden="1" x14ac:dyDescent="0.2">
      <c r="A1890" s="11">
        <v>45618</v>
      </c>
      <c r="B1890" s="1">
        <v>66636</v>
      </c>
      <c r="C1890" s="1" t="s">
        <v>1262</v>
      </c>
      <c r="D1890" s="1" t="s">
        <v>1311</v>
      </c>
      <c r="E1890" s="5">
        <v>1185796</v>
      </c>
      <c r="F1890" s="8" t="s">
        <v>145</v>
      </c>
      <c r="G1890" s="5">
        <v>94864</v>
      </c>
      <c r="H1890" s="5">
        <f t="shared" si="116"/>
        <v>1280660</v>
      </c>
      <c r="I1890" s="1" t="s">
        <v>1311</v>
      </c>
      <c r="J1890" s="1" t="s">
        <v>1316</v>
      </c>
      <c r="K1890" s="20">
        <f t="shared" si="117"/>
        <v>45648</v>
      </c>
      <c r="L1890" s="16">
        <f>+VLOOKUP(B1890,'[2]2023'!I$2310:Q$2403,9,0)</f>
        <v>1280660</v>
      </c>
      <c r="M1890" s="16">
        <f t="shared" si="118"/>
        <v>0</v>
      </c>
      <c r="N1890" s="14" t="str">
        <f>+VLOOKUP(B1890,'[2]2023'!I$2310:Q$2403,7,0)</f>
        <v>20250110</v>
      </c>
      <c r="O1890" t="s">
        <v>1509</v>
      </c>
    </row>
    <row r="1891" spans="1:15" hidden="1" x14ac:dyDescent="0.2">
      <c r="A1891" s="11">
        <v>45619</v>
      </c>
      <c r="B1891" s="1">
        <v>1759</v>
      </c>
      <c r="C1891" s="1" t="s">
        <v>1261</v>
      </c>
      <c r="D1891" s="1" t="s">
        <v>1446</v>
      </c>
      <c r="E1891" s="5">
        <v>-36094</v>
      </c>
      <c r="F1891" s="8" t="s">
        <v>145</v>
      </c>
      <c r="G1891" s="5">
        <v>-2888</v>
      </c>
      <c r="H1891" s="5">
        <f t="shared" si="116"/>
        <v>-38982</v>
      </c>
      <c r="I1891" s="1" t="s">
        <v>748</v>
      </c>
      <c r="J1891" s="1" t="s">
        <v>134</v>
      </c>
      <c r="K1891" s="20">
        <f t="shared" si="117"/>
        <v>45649</v>
      </c>
      <c r="L1891" s="16">
        <f>+VLOOKUP(B1891,'[2]2023'!I$2099:Q$2192,9,0)</f>
        <v>-38982</v>
      </c>
      <c r="M1891" s="16">
        <f t="shared" si="118"/>
        <v>0</v>
      </c>
      <c r="N1891" s="14" t="str">
        <f>+VLOOKUP(B1891,'[2]2023'!I$2099:Q$2192,7,0)</f>
        <v>20241111</v>
      </c>
      <c r="O1891" t="s">
        <v>1451</v>
      </c>
    </row>
    <row r="1892" spans="1:15" hidden="1" x14ac:dyDescent="0.2">
      <c r="A1892" s="11">
        <v>45619</v>
      </c>
      <c r="B1892" s="1">
        <v>1760</v>
      </c>
      <c r="C1892" s="1" t="s">
        <v>1261</v>
      </c>
      <c r="D1892" s="1" t="s">
        <v>1446</v>
      </c>
      <c r="E1892" s="5">
        <v>-131598</v>
      </c>
      <c r="F1892" s="8" t="s">
        <v>145</v>
      </c>
      <c r="G1892" s="5">
        <v>-10528</v>
      </c>
      <c r="H1892" s="5">
        <f t="shared" si="116"/>
        <v>-142126</v>
      </c>
      <c r="I1892" s="1" t="s">
        <v>438</v>
      </c>
      <c r="J1892" s="1" t="s">
        <v>779</v>
      </c>
      <c r="K1892" s="20">
        <f t="shared" si="117"/>
        <v>45649</v>
      </c>
      <c r="L1892" s="16">
        <f>+VLOOKUP(B1892,'[2]2023'!I$2099:Q$2192,9,0)</f>
        <v>-142126</v>
      </c>
      <c r="M1892" s="16">
        <f t="shared" si="118"/>
        <v>0</v>
      </c>
      <c r="N1892" s="14" t="str">
        <f>+VLOOKUP(B1892,'[2]2023'!I$2099:Q$2192,7,0)</f>
        <v>20241111</v>
      </c>
      <c r="O1892" t="s">
        <v>1451</v>
      </c>
    </row>
    <row r="1893" spans="1:15" hidden="1" x14ac:dyDescent="0.2">
      <c r="A1893" s="11">
        <v>45619</v>
      </c>
      <c r="B1893" s="1">
        <v>1761</v>
      </c>
      <c r="C1893" s="1" t="s">
        <v>1261</v>
      </c>
      <c r="D1893" s="1" t="s">
        <v>1446</v>
      </c>
      <c r="E1893" s="5">
        <v>-274218</v>
      </c>
      <c r="F1893" s="8" t="s">
        <v>145</v>
      </c>
      <c r="G1893" s="5">
        <v>-21937</v>
      </c>
      <c r="H1893" s="5">
        <f t="shared" si="116"/>
        <v>-296155</v>
      </c>
      <c r="I1893" s="1" t="s">
        <v>394</v>
      </c>
      <c r="J1893" s="1" t="s">
        <v>472</v>
      </c>
      <c r="K1893" s="20">
        <f t="shared" si="117"/>
        <v>45649</v>
      </c>
      <c r="L1893" s="16">
        <f>+VLOOKUP(B1893,'[2]2023'!I$2099:Q$2192,9,0)</f>
        <v>-296155</v>
      </c>
      <c r="M1893" s="16">
        <f t="shared" si="118"/>
        <v>0</v>
      </c>
      <c r="N1893" s="14" t="str">
        <f>+VLOOKUP(B1893,'[2]2023'!I$2099:Q$2192,7,0)</f>
        <v>20241111</v>
      </c>
      <c r="O1893" t="s">
        <v>1451</v>
      </c>
    </row>
    <row r="1894" spans="1:15" hidden="1" x14ac:dyDescent="0.2">
      <c r="A1894" s="11">
        <v>45619</v>
      </c>
      <c r="B1894" s="1">
        <v>1762</v>
      </c>
      <c r="C1894" s="1" t="s">
        <v>1261</v>
      </c>
      <c r="D1894" s="1" t="s">
        <v>1446</v>
      </c>
      <c r="E1894" s="5">
        <v>-433428</v>
      </c>
      <c r="F1894" s="8" t="s">
        <v>145</v>
      </c>
      <c r="G1894" s="5">
        <v>-34674</v>
      </c>
      <c r="H1894" s="5">
        <f t="shared" si="116"/>
        <v>-468102</v>
      </c>
      <c r="I1894" s="1" t="s">
        <v>207</v>
      </c>
      <c r="J1894" s="1" t="s">
        <v>706</v>
      </c>
      <c r="K1894" s="20">
        <f t="shared" si="117"/>
        <v>45649</v>
      </c>
      <c r="L1894" s="16">
        <f>+VLOOKUP(B1894,'[2]2023'!I$2099:Q$2192,9,0)</f>
        <v>-468102</v>
      </c>
      <c r="M1894" s="16">
        <f t="shared" si="118"/>
        <v>0</v>
      </c>
      <c r="N1894" s="14" t="str">
        <f>+VLOOKUP(B1894,'[2]2023'!I$2099:Q$2192,7,0)</f>
        <v>20241111</v>
      </c>
      <c r="O1894" t="s">
        <v>1451</v>
      </c>
    </row>
    <row r="1895" spans="1:15" hidden="1" x14ac:dyDescent="0.2">
      <c r="A1895" s="11">
        <v>45619</v>
      </c>
      <c r="B1895" s="1">
        <v>1763</v>
      </c>
      <c r="C1895" s="1" t="s">
        <v>1261</v>
      </c>
      <c r="D1895" s="1" t="s">
        <v>1446</v>
      </c>
      <c r="E1895" s="5">
        <v>-174891</v>
      </c>
      <c r="F1895" s="8" t="s">
        <v>145</v>
      </c>
      <c r="G1895" s="5">
        <v>-13991</v>
      </c>
      <c r="H1895" s="5">
        <f t="shared" si="116"/>
        <v>-188882</v>
      </c>
      <c r="I1895" s="1" t="s">
        <v>1311</v>
      </c>
      <c r="J1895" s="1" t="s">
        <v>1316</v>
      </c>
      <c r="K1895" s="20">
        <f t="shared" si="117"/>
        <v>45649</v>
      </c>
      <c r="L1895" s="16">
        <f>+VLOOKUP(B1895,'[2]2023'!I$2099:Q$2192,9,0)</f>
        <v>-188882</v>
      </c>
      <c r="M1895" s="16">
        <f t="shared" si="118"/>
        <v>0</v>
      </c>
      <c r="N1895" s="14" t="str">
        <f>+VLOOKUP(B1895,'[2]2023'!I$2099:Q$2192,7,0)</f>
        <v>20241111</v>
      </c>
      <c r="O1895" t="s">
        <v>1451</v>
      </c>
    </row>
    <row r="1896" spans="1:15" hidden="1" x14ac:dyDescent="0.2">
      <c r="A1896" s="11">
        <v>45619</v>
      </c>
      <c r="B1896" s="1">
        <v>1764</v>
      </c>
      <c r="C1896" s="1" t="s">
        <v>1261</v>
      </c>
      <c r="D1896" s="1" t="s">
        <v>1446</v>
      </c>
      <c r="E1896" s="5">
        <v>-197817</v>
      </c>
      <c r="F1896" s="8" t="s">
        <v>145</v>
      </c>
      <c r="G1896" s="5">
        <v>-15825</v>
      </c>
      <c r="H1896" s="5">
        <f t="shared" si="116"/>
        <v>-213642</v>
      </c>
      <c r="I1896" s="1" t="s">
        <v>727</v>
      </c>
      <c r="J1896" s="1" t="s">
        <v>243</v>
      </c>
      <c r="K1896" s="20">
        <f t="shared" si="117"/>
        <v>45649</v>
      </c>
      <c r="L1896" s="16">
        <f>+VLOOKUP(B1896,'[2]2023'!I$2099:Q$2192,9,0)</f>
        <v>-213642</v>
      </c>
      <c r="M1896" s="16">
        <f t="shared" si="118"/>
        <v>0</v>
      </c>
      <c r="N1896" s="14" t="str">
        <f>+VLOOKUP(B1896,'[2]2023'!I$2099:Q$2192,7,0)</f>
        <v>20241111</v>
      </c>
      <c r="O1896" t="s">
        <v>1451</v>
      </c>
    </row>
    <row r="1897" spans="1:15" hidden="1" x14ac:dyDescent="0.2">
      <c r="A1897" s="11">
        <v>45619</v>
      </c>
      <c r="B1897" s="1">
        <v>1765</v>
      </c>
      <c r="C1897" s="1" t="s">
        <v>1261</v>
      </c>
      <c r="D1897" s="1" t="s">
        <v>1446</v>
      </c>
      <c r="E1897" s="5">
        <v>-376579</v>
      </c>
      <c r="F1897" s="8" t="s">
        <v>145</v>
      </c>
      <c r="G1897" s="5">
        <v>-30126</v>
      </c>
      <c r="H1897" s="5">
        <f t="shared" ref="H1897:H1960" si="119">+E1897+G1897</f>
        <v>-406705</v>
      </c>
      <c r="I1897" s="1" t="s">
        <v>437</v>
      </c>
      <c r="J1897" s="1" t="s">
        <v>456</v>
      </c>
      <c r="K1897" s="20">
        <f t="shared" ref="K1897:K1914" si="120">30+A1897</f>
        <v>45649</v>
      </c>
      <c r="L1897" s="16">
        <f>+VLOOKUP(B1897,'[2]2023'!I$2099:Q$2192,9,0)</f>
        <v>-406705</v>
      </c>
      <c r="M1897" s="16">
        <f t="shared" ref="M1897:M1914" si="121">+L1897-H1897</f>
        <v>0</v>
      </c>
      <c r="N1897" s="14" t="str">
        <f>+VLOOKUP(B1897,'[2]2023'!I$2099:Q$2192,7,0)</f>
        <v>20241111</v>
      </c>
      <c r="O1897" t="s">
        <v>1451</v>
      </c>
    </row>
    <row r="1898" spans="1:15" hidden="1" x14ac:dyDescent="0.2">
      <c r="A1898" s="11">
        <v>45619</v>
      </c>
      <c r="B1898" s="1">
        <v>1766</v>
      </c>
      <c r="C1898" s="1" t="s">
        <v>1261</v>
      </c>
      <c r="D1898" s="1" t="s">
        <v>1446</v>
      </c>
      <c r="E1898" s="5">
        <v>-379285</v>
      </c>
      <c r="F1898" s="8" t="s">
        <v>145</v>
      </c>
      <c r="G1898" s="5">
        <v>-30343</v>
      </c>
      <c r="H1898" s="5">
        <f t="shared" si="119"/>
        <v>-409628</v>
      </c>
      <c r="I1898" s="1" t="s">
        <v>393</v>
      </c>
      <c r="J1898" s="1" t="s">
        <v>677</v>
      </c>
      <c r="K1898" s="20">
        <f t="shared" si="120"/>
        <v>45649</v>
      </c>
      <c r="L1898" s="16">
        <f>+VLOOKUP(B1898,'[2]2023'!I$2099:Q$2192,9,0)</f>
        <v>-409628</v>
      </c>
      <c r="M1898" s="16">
        <f t="shared" si="121"/>
        <v>0</v>
      </c>
      <c r="N1898" s="14" t="str">
        <f>+VLOOKUP(B1898,'[2]2023'!I$2099:Q$2192,7,0)</f>
        <v>20241111</v>
      </c>
      <c r="O1898" t="s">
        <v>1451</v>
      </c>
    </row>
    <row r="1899" spans="1:15" hidden="1" x14ac:dyDescent="0.2">
      <c r="A1899" s="11">
        <v>45619</v>
      </c>
      <c r="B1899" s="1">
        <v>1767</v>
      </c>
      <c r="C1899" s="1" t="s">
        <v>1261</v>
      </c>
      <c r="D1899" s="1" t="s">
        <v>1446</v>
      </c>
      <c r="E1899" s="5">
        <v>-139307</v>
      </c>
      <c r="F1899" s="8" t="s">
        <v>145</v>
      </c>
      <c r="G1899" s="5">
        <v>-11145</v>
      </c>
      <c r="H1899" s="5">
        <f t="shared" si="119"/>
        <v>-150452</v>
      </c>
      <c r="I1899" s="1" t="s">
        <v>251</v>
      </c>
      <c r="J1899" s="1" t="s">
        <v>745</v>
      </c>
      <c r="K1899" s="20">
        <f t="shared" si="120"/>
        <v>45649</v>
      </c>
      <c r="L1899" s="16">
        <f>+VLOOKUP(B1899,'[2]2023'!I$2099:Q$2192,9,0)</f>
        <v>-150452</v>
      </c>
      <c r="M1899" s="16">
        <f t="shared" si="121"/>
        <v>0</v>
      </c>
      <c r="N1899" s="14" t="str">
        <f>+VLOOKUP(B1899,'[2]2023'!I$2099:Q$2192,7,0)</f>
        <v>20241111</v>
      </c>
      <c r="O1899" t="s">
        <v>1451</v>
      </c>
    </row>
    <row r="1900" spans="1:15" hidden="1" x14ac:dyDescent="0.2">
      <c r="A1900" s="11">
        <v>45619</v>
      </c>
      <c r="B1900" s="1">
        <v>1768</v>
      </c>
      <c r="C1900" s="1" t="s">
        <v>1261</v>
      </c>
      <c r="D1900" s="1" t="s">
        <v>1446</v>
      </c>
      <c r="E1900" s="5">
        <v>-552279</v>
      </c>
      <c r="F1900" s="8" t="s">
        <v>145</v>
      </c>
      <c r="G1900" s="5">
        <v>-44182</v>
      </c>
      <c r="H1900" s="5">
        <f t="shared" si="119"/>
        <v>-596461</v>
      </c>
      <c r="I1900" s="1" t="s">
        <v>593</v>
      </c>
      <c r="J1900" s="1" t="s">
        <v>162</v>
      </c>
      <c r="K1900" s="20">
        <f t="shared" si="120"/>
        <v>45649</v>
      </c>
      <c r="L1900" s="16">
        <f>+VLOOKUP(B1900,'[2]2023'!I$2099:Q$2192,9,0)</f>
        <v>-596461</v>
      </c>
      <c r="M1900" s="16">
        <f t="shared" si="121"/>
        <v>0</v>
      </c>
      <c r="N1900" s="14" t="str">
        <f>+VLOOKUP(B1900,'[2]2023'!I$2099:Q$2192,7,0)</f>
        <v>20241111</v>
      </c>
      <c r="O1900" t="s">
        <v>1451</v>
      </c>
    </row>
    <row r="1901" spans="1:15" hidden="1" x14ac:dyDescent="0.2">
      <c r="A1901" s="11">
        <v>45619</v>
      </c>
      <c r="B1901" s="1">
        <v>1769</v>
      </c>
      <c r="C1901" s="1" t="s">
        <v>1261</v>
      </c>
      <c r="D1901" s="1" t="s">
        <v>1446</v>
      </c>
      <c r="E1901" s="5">
        <v>-197264</v>
      </c>
      <c r="F1901" s="8" t="s">
        <v>145</v>
      </c>
      <c r="G1901" s="5">
        <v>-15781</v>
      </c>
      <c r="H1901" s="5">
        <f t="shared" si="119"/>
        <v>-213045</v>
      </c>
      <c r="I1901" s="1" t="s">
        <v>1264</v>
      </c>
      <c r="J1901" s="1" t="s">
        <v>1159</v>
      </c>
      <c r="K1901" s="20">
        <f t="shared" si="120"/>
        <v>45649</v>
      </c>
      <c r="L1901" s="16">
        <f>+VLOOKUP(B1901,'[2]2023'!I$2099:Q$2192,9,0)</f>
        <v>-213045</v>
      </c>
      <c r="M1901" s="16">
        <f t="shared" si="121"/>
        <v>0</v>
      </c>
      <c r="N1901" s="14" t="str">
        <f>+VLOOKUP(B1901,'[2]2023'!I$2099:Q$2192,7,0)</f>
        <v>20241111</v>
      </c>
      <c r="O1901" t="s">
        <v>1451</v>
      </c>
    </row>
    <row r="1902" spans="1:15" hidden="1" x14ac:dyDescent="0.2">
      <c r="A1902" s="11">
        <v>45619</v>
      </c>
      <c r="B1902" s="1">
        <v>66872</v>
      </c>
      <c r="C1902" s="1" t="s">
        <v>1262</v>
      </c>
      <c r="D1902" s="1" t="s">
        <v>974</v>
      </c>
      <c r="E1902" s="5">
        <v>666348</v>
      </c>
      <c r="F1902" s="8" t="s">
        <v>145</v>
      </c>
      <c r="G1902" s="5">
        <v>53308</v>
      </c>
      <c r="H1902" s="5">
        <f t="shared" si="119"/>
        <v>719656</v>
      </c>
      <c r="I1902" s="1" t="s">
        <v>748</v>
      </c>
      <c r="J1902" s="1" t="s">
        <v>134</v>
      </c>
      <c r="K1902" s="20">
        <f t="shared" si="120"/>
        <v>45649</v>
      </c>
      <c r="L1902" s="16">
        <f>+VLOOKUP(B1902,'[2]2023'!I$2310:Q$2403,9,0)</f>
        <v>719656</v>
      </c>
      <c r="M1902" s="16">
        <f t="shared" si="121"/>
        <v>0</v>
      </c>
      <c r="N1902" s="14" t="str">
        <f>+VLOOKUP(B1902,'[2]2023'!I$2310:Q$2403,7,0)</f>
        <v>20250110</v>
      </c>
      <c r="O1902" t="s">
        <v>1509</v>
      </c>
    </row>
    <row r="1903" spans="1:15" hidden="1" x14ac:dyDescent="0.2">
      <c r="A1903" s="11">
        <v>45621</v>
      </c>
      <c r="B1903" s="1">
        <v>67044</v>
      </c>
      <c r="C1903" s="1" t="s">
        <v>1262</v>
      </c>
      <c r="D1903" s="1" t="s">
        <v>1448</v>
      </c>
      <c r="E1903" s="5">
        <v>595330</v>
      </c>
      <c r="F1903" s="8" t="s">
        <v>145</v>
      </c>
      <c r="G1903" s="5">
        <v>47626</v>
      </c>
      <c r="H1903" s="5">
        <f t="shared" si="119"/>
        <v>642956</v>
      </c>
      <c r="I1903" s="1" t="s">
        <v>251</v>
      </c>
      <c r="J1903" s="1" t="s">
        <v>745</v>
      </c>
      <c r="K1903" s="20">
        <f t="shared" si="120"/>
        <v>45651</v>
      </c>
      <c r="L1903" s="16">
        <f>+VLOOKUP(B1903,'[2]2023'!I$2310:Q$2403,9,0)</f>
        <v>642956</v>
      </c>
      <c r="M1903" s="16">
        <f t="shared" si="121"/>
        <v>0</v>
      </c>
      <c r="N1903" s="14" t="str">
        <f>+VLOOKUP(B1903,'[2]2023'!I$2310:Q$2403,7,0)</f>
        <v>20250110</v>
      </c>
      <c r="O1903" t="s">
        <v>1509</v>
      </c>
    </row>
    <row r="1904" spans="1:15" hidden="1" x14ac:dyDescent="0.2">
      <c r="A1904" s="11">
        <v>45621</v>
      </c>
      <c r="B1904" s="1">
        <v>67046</v>
      </c>
      <c r="C1904" s="1" t="s">
        <v>1262</v>
      </c>
      <c r="D1904" s="1" t="s">
        <v>1449</v>
      </c>
      <c r="E1904" s="5">
        <v>2523510</v>
      </c>
      <c r="F1904" s="8" t="s">
        <v>145</v>
      </c>
      <c r="G1904" s="5">
        <v>201881</v>
      </c>
      <c r="H1904" s="5">
        <f t="shared" si="119"/>
        <v>2725391</v>
      </c>
      <c r="I1904" s="1" t="s">
        <v>1264</v>
      </c>
      <c r="J1904" s="1" t="s">
        <v>1159</v>
      </c>
      <c r="K1904" s="20">
        <f t="shared" si="120"/>
        <v>45651</v>
      </c>
      <c r="L1904" s="16">
        <f>+VLOOKUP(B1904,'[2]2023'!I$2310:Q$2403,9,0)</f>
        <v>2725391</v>
      </c>
      <c r="M1904" s="16">
        <f t="shared" si="121"/>
        <v>0</v>
      </c>
      <c r="N1904" s="14" t="str">
        <f>+VLOOKUP(B1904,'[2]2023'!I$2310:Q$2403,7,0)</f>
        <v>20250110</v>
      </c>
      <c r="O1904" t="s">
        <v>1509</v>
      </c>
    </row>
    <row r="1905" spans="1:15" hidden="1" x14ac:dyDescent="0.2">
      <c r="A1905" s="11">
        <v>45621</v>
      </c>
      <c r="B1905" s="1">
        <v>67061</v>
      </c>
      <c r="C1905" s="1" t="s">
        <v>1262</v>
      </c>
      <c r="D1905" s="1" t="s">
        <v>393</v>
      </c>
      <c r="E1905" s="5">
        <v>3501270</v>
      </c>
      <c r="F1905" s="8" t="s">
        <v>145</v>
      </c>
      <c r="G1905" s="5">
        <v>280102</v>
      </c>
      <c r="H1905" s="5">
        <f t="shared" si="119"/>
        <v>3781372</v>
      </c>
      <c r="I1905" s="1" t="s">
        <v>393</v>
      </c>
      <c r="J1905" s="1" t="s">
        <v>677</v>
      </c>
      <c r="K1905" s="20">
        <f t="shared" si="120"/>
        <v>45651</v>
      </c>
      <c r="L1905" s="16">
        <f>+VLOOKUP(B1905,'[2]2023'!I$2310:Q$2403,9,0)</f>
        <v>3781372</v>
      </c>
      <c r="M1905" s="16">
        <f t="shared" si="121"/>
        <v>0</v>
      </c>
      <c r="N1905" s="14" t="str">
        <f>+VLOOKUP(B1905,'[2]2023'!I$2310:Q$2403,7,0)</f>
        <v>20250110</v>
      </c>
      <c r="O1905" t="s">
        <v>1509</v>
      </c>
    </row>
    <row r="1906" spans="1:15" hidden="1" x14ac:dyDescent="0.2">
      <c r="A1906" s="11">
        <v>45621</v>
      </c>
      <c r="B1906" s="1">
        <v>67062</v>
      </c>
      <c r="C1906" s="1" t="s">
        <v>1262</v>
      </c>
      <c r="D1906" s="1" t="s">
        <v>207</v>
      </c>
      <c r="E1906" s="5">
        <v>2905940</v>
      </c>
      <c r="F1906" s="8" t="s">
        <v>145</v>
      </c>
      <c r="G1906" s="5">
        <v>232475</v>
      </c>
      <c r="H1906" s="5">
        <f t="shared" si="119"/>
        <v>3138415</v>
      </c>
      <c r="I1906" s="1" t="s">
        <v>207</v>
      </c>
      <c r="J1906" s="1" t="s">
        <v>706</v>
      </c>
      <c r="K1906" s="20">
        <f t="shared" si="120"/>
        <v>45651</v>
      </c>
      <c r="L1906" s="16">
        <f>+VLOOKUP(B1906,'[2]2023'!I$2310:Q$2403,9,0)</f>
        <v>3138415</v>
      </c>
      <c r="M1906" s="16">
        <f t="shared" si="121"/>
        <v>0</v>
      </c>
      <c r="N1906" s="14" t="str">
        <f>+VLOOKUP(B1906,'[2]2023'!I$2310:Q$2403,7,0)</f>
        <v>20250110</v>
      </c>
      <c r="O1906" t="s">
        <v>1509</v>
      </c>
    </row>
    <row r="1907" spans="1:15" hidden="1" x14ac:dyDescent="0.2">
      <c r="A1907" s="11">
        <v>45621</v>
      </c>
      <c r="B1907" s="1">
        <v>67063</v>
      </c>
      <c r="C1907" s="1" t="s">
        <v>1262</v>
      </c>
      <c r="D1907" s="1" t="s">
        <v>593</v>
      </c>
      <c r="E1907" s="5">
        <v>4269460</v>
      </c>
      <c r="F1907" s="8" t="s">
        <v>145</v>
      </c>
      <c r="G1907" s="5">
        <v>341557</v>
      </c>
      <c r="H1907" s="5">
        <f t="shared" si="119"/>
        <v>4611017</v>
      </c>
      <c r="I1907" s="1" t="s">
        <v>593</v>
      </c>
      <c r="J1907" s="1" t="s">
        <v>162</v>
      </c>
      <c r="K1907" s="20">
        <f t="shared" si="120"/>
        <v>45651</v>
      </c>
      <c r="L1907" s="16">
        <f>+VLOOKUP(B1907,'[2]2023'!I$2310:Q$2403,9,0)</f>
        <v>4611017</v>
      </c>
      <c r="M1907" s="16">
        <f t="shared" si="121"/>
        <v>0</v>
      </c>
      <c r="N1907" s="14" t="str">
        <f>+VLOOKUP(B1907,'[2]2023'!I$2310:Q$2403,7,0)</f>
        <v>20250110</v>
      </c>
      <c r="O1907" t="s">
        <v>1509</v>
      </c>
    </row>
    <row r="1908" spans="1:15" hidden="1" x14ac:dyDescent="0.2">
      <c r="A1908" s="11">
        <v>45623</v>
      </c>
      <c r="B1908" s="1">
        <v>67225</v>
      </c>
      <c r="C1908" s="1" t="s">
        <v>1262</v>
      </c>
      <c r="D1908" s="1" t="s">
        <v>1311</v>
      </c>
      <c r="E1908" s="5">
        <v>460248</v>
      </c>
      <c r="F1908" s="8" t="s">
        <v>145</v>
      </c>
      <c r="G1908" s="5">
        <v>36820</v>
      </c>
      <c r="H1908" s="5">
        <f t="shared" si="119"/>
        <v>497068</v>
      </c>
      <c r="I1908" s="1" t="s">
        <v>1311</v>
      </c>
      <c r="J1908" s="1" t="s">
        <v>1316</v>
      </c>
      <c r="K1908" s="20">
        <f t="shared" si="120"/>
        <v>45653</v>
      </c>
      <c r="L1908" s="16" t="e">
        <f>+VLOOKUP(B1908,'[2]2023'!I$2537:Q$2627,9,0)</f>
        <v>#N/A</v>
      </c>
      <c r="M1908" s="16" t="e">
        <f t="shared" si="121"/>
        <v>#N/A</v>
      </c>
      <c r="N1908" s="29" t="e">
        <f>+VLOOKUP(B1908,'[2]2023'!$I$2404:$Q$2536,7,0)</f>
        <v>#N/A</v>
      </c>
      <c r="O1908" s="36" t="s">
        <v>1537</v>
      </c>
    </row>
    <row r="1909" spans="1:15" hidden="1" x14ac:dyDescent="0.2">
      <c r="A1909" s="11">
        <v>45623</v>
      </c>
      <c r="B1909" s="1">
        <v>67276</v>
      </c>
      <c r="C1909" s="1" t="s">
        <v>1262</v>
      </c>
      <c r="D1909" s="1" t="s">
        <v>1450</v>
      </c>
      <c r="E1909" s="5">
        <v>1745950</v>
      </c>
      <c r="F1909" s="8" t="s">
        <v>145</v>
      </c>
      <c r="G1909" s="5">
        <v>139676</v>
      </c>
      <c r="H1909" s="5">
        <f t="shared" si="119"/>
        <v>1885626</v>
      </c>
      <c r="I1909" s="1" t="s">
        <v>1264</v>
      </c>
      <c r="J1909" s="1" t="s">
        <v>1159</v>
      </c>
      <c r="K1909" s="20">
        <f t="shared" si="120"/>
        <v>45653</v>
      </c>
      <c r="L1909" s="16">
        <f>+VLOOKUP(B1909,'[2]2023'!I$2310:Q$2403,9,0)</f>
        <v>1885626</v>
      </c>
      <c r="M1909" s="16">
        <f t="shared" si="121"/>
        <v>0</v>
      </c>
      <c r="N1909" s="14" t="str">
        <f>+VLOOKUP(B1909,'[2]2023'!I$2310:Q$2403,7,0)</f>
        <v>20250110</v>
      </c>
      <c r="O1909" t="s">
        <v>1509</v>
      </c>
    </row>
    <row r="1910" spans="1:15" hidden="1" x14ac:dyDescent="0.2">
      <c r="A1910" s="11">
        <v>45625</v>
      </c>
      <c r="B1910" s="1">
        <v>68119</v>
      </c>
      <c r="C1910" s="1" t="s">
        <v>1262</v>
      </c>
      <c r="D1910" s="1" t="s">
        <v>996</v>
      </c>
      <c r="E1910" s="5">
        <v>4389580</v>
      </c>
      <c r="F1910" s="8" t="s">
        <v>145</v>
      </c>
      <c r="G1910" s="5">
        <v>351166</v>
      </c>
      <c r="H1910" s="5">
        <f t="shared" si="119"/>
        <v>4740746</v>
      </c>
      <c r="I1910" s="1" t="s">
        <v>748</v>
      </c>
      <c r="J1910" s="1" t="s">
        <v>134</v>
      </c>
      <c r="K1910" s="20">
        <f t="shared" si="120"/>
        <v>45655</v>
      </c>
      <c r="L1910" s="16">
        <f>+VLOOKUP(B1910,'[2]2023'!I$2310:Q$2403,9,0)</f>
        <v>4740746</v>
      </c>
      <c r="M1910" s="16">
        <f t="shared" si="121"/>
        <v>0</v>
      </c>
      <c r="N1910" s="14" t="str">
        <f>+VLOOKUP(B1910,'[2]2023'!I$2310:Q$2403,7,0)</f>
        <v>20250110</v>
      </c>
      <c r="O1910" t="s">
        <v>1509</v>
      </c>
    </row>
    <row r="1911" spans="1:15" hidden="1" x14ac:dyDescent="0.2">
      <c r="A1911" s="11">
        <v>45625</v>
      </c>
      <c r="B1911" s="1">
        <v>68137</v>
      </c>
      <c r="C1911" s="1" t="s">
        <v>1262</v>
      </c>
      <c r="D1911" s="1" t="s">
        <v>437</v>
      </c>
      <c r="E1911" s="5">
        <v>2730060</v>
      </c>
      <c r="F1911" s="8" t="s">
        <v>145</v>
      </c>
      <c r="G1911" s="5">
        <v>218405</v>
      </c>
      <c r="H1911" s="5">
        <f t="shared" si="119"/>
        <v>2948465</v>
      </c>
      <c r="I1911" s="1" t="s">
        <v>437</v>
      </c>
      <c r="J1911" s="1" t="s">
        <v>456</v>
      </c>
      <c r="K1911" s="20">
        <f t="shared" si="120"/>
        <v>45655</v>
      </c>
      <c r="L1911" s="16">
        <f>+VLOOKUP(B1911,'[2]2023'!I$2310:Q$2403,9,0)</f>
        <v>2948465</v>
      </c>
      <c r="M1911" s="16">
        <f t="shared" si="121"/>
        <v>0</v>
      </c>
      <c r="N1911" s="14" t="str">
        <f>+VLOOKUP(B1911,'[2]2023'!I$2310:Q$2403,7,0)</f>
        <v>20250110</v>
      </c>
      <c r="O1911" t="s">
        <v>1509</v>
      </c>
    </row>
    <row r="1912" spans="1:15" hidden="1" x14ac:dyDescent="0.2">
      <c r="A1912" s="11">
        <v>45625</v>
      </c>
      <c r="B1912" s="1">
        <v>68398</v>
      </c>
      <c r="C1912" s="1" t="s">
        <v>1262</v>
      </c>
      <c r="D1912" s="1" t="s">
        <v>393</v>
      </c>
      <c r="E1912" s="5">
        <v>1286460</v>
      </c>
      <c r="F1912" s="8" t="s">
        <v>145</v>
      </c>
      <c r="G1912" s="5">
        <v>102917</v>
      </c>
      <c r="H1912" s="5">
        <f t="shared" si="119"/>
        <v>1389377</v>
      </c>
      <c r="I1912" s="1" t="s">
        <v>393</v>
      </c>
      <c r="J1912" s="1" t="s">
        <v>677</v>
      </c>
      <c r="K1912" s="20">
        <f t="shared" si="120"/>
        <v>45655</v>
      </c>
      <c r="L1912" s="16">
        <f>+VLOOKUP(B1912,'[2]2023'!$I$2404:$Q$2536,9,0)</f>
        <v>1389377</v>
      </c>
      <c r="M1912" s="16">
        <f t="shared" si="121"/>
        <v>0</v>
      </c>
      <c r="N1912" s="14" t="str">
        <f>+VLOOKUP(B1912,'[2]2023'!$I$2404:$Q$2536,7,0)</f>
        <v>20250205</v>
      </c>
      <c r="O1912" t="s">
        <v>1521</v>
      </c>
    </row>
    <row r="1913" spans="1:15" hidden="1" x14ac:dyDescent="0.2">
      <c r="A1913" s="11">
        <v>45626</v>
      </c>
      <c r="B1913" s="1">
        <v>1842</v>
      </c>
      <c r="C1913" s="1" t="s">
        <v>1261</v>
      </c>
      <c r="D1913" s="1" t="s">
        <v>747</v>
      </c>
      <c r="E1913" s="5">
        <v>-333174</v>
      </c>
      <c r="F1913" s="8" t="s">
        <v>145</v>
      </c>
      <c r="G1913" s="5">
        <v>-26654</v>
      </c>
      <c r="H1913" s="5">
        <f t="shared" si="119"/>
        <v>-359828</v>
      </c>
      <c r="I1913" s="1" t="s">
        <v>727</v>
      </c>
      <c r="J1913" s="1" t="s">
        <v>243</v>
      </c>
      <c r="K1913" s="20">
        <f t="shared" si="120"/>
        <v>45656</v>
      </c>
      <c r="L1913" s="16">
        <f>+VLOOKUP(B1913,'[2]2023'!I$2193:Q$2309,9,0)</f>
        <v>-359828</v>
      </c>
      <c r="M1913" s="16">
        <f t="shared" si="121"/>
        <v>0</v>
      </c>
      <c r="N1913" s="14" t="str">
        <f>+VLOOKUP(B1913,'[2]2023'!I$2193:Q$2309,7,0)</f>
        <v>20241210</v>
      </c>
      <c r="O1913" t="s">
        <v>1473</v>
      </c>
    </row>
    <row r="1914" spans="1:15" hidden="1" x14ac:dyDescent="0.2">
      <c r="A1914" s="11">
        <v>45626</v>
      </c>
      <c r="B1914" s="1">
        <v>1843</v>
      </c>
      <c r="C1914" s="1" t="s">
        <v>1261</v>
      </c>
      <c r="D1914" s="1" t="s">
        <v>747</v>
      </c>
      <c r="E1914" s="5">
        <v>-444232</v>
      </c>
      <c r="F1914" s="8" t="s">
        <v>145</v>
      </c>
      <c r="G1914" s="5">
        <v>-35539</v>
      </c>
      <c r="H1914" s="5">
        <f t="shared" si="119"/>
        <v>-479771</v>
      </c>
      <c r="I1914" s="1" t="s">
        <v>593</v>
      </c>
      <c r="J1914" s="1" t="s">
        <v>162</v>
      </c>
      <c r="K1914" s="20">
        <f t="shared" si="120"/>
        <v>45656</v>
      </c>
      <c r="L1914" s="16">
        <f>+VLOOKUP(B1914,'[2]2023'!I$2099:Q$2192,9,0)</f>
        <v>-479771</v>
      </c>
      <c r="M1914" s="16">
        <f t="shared" si="121"/>
        <v>0</v>
      </c>
      <c r="N1914" s="14" t="str">
        <f>+VLOOKUP(B1914,'[2]2023'!I$2099:Q$2192,7,0)</f>
        <v>20241129</v>
      </c>
      <c r="O1914" t="s">
        <v>1452</v>
      </c>
    </row>
    <row r="1915" spans="1:15" hidden="1" x14ac:dyDescent="0.2">
      <c r="A1915" s="11">
        <v>45628</v>
      </c>
      <c r="B1915" s="1">
        <v>68592</v>
      </c>
      <c r="C1915" s="1" t="s">
        <v>1262</v>
      </c>
      <c r="D1915" s="1" t="s">
        <v>437</v>
      </c>
      <c r="E1915" s="5">
        <v>1428792</v>
      </c>
      <c r="F1915" s="8" t="s">
        <v>145</v>
      </c>
      <c r="G1915" s="5">
        <v>114303</v>
      </c>
      <c r="H1915" s="5">
        <f t="shared" si="119"/>
        <v>1543095</v>
      </c>
      <c r="I1915" s="1" t="s">
        <v>437</v>
      </c>
      <c r="J1915" s="1" t="s">
        <v>456</v>
      </c>
      <c r="K1915" s="20">
        <f t="shared" ref="K1915:K1978" si="122">30+A1915</f>
        <v>45658</v>
      </c>
      <c r="L1915" s="16">
        <f>+VLOOKUP(B1915,'[2]2023'!$I$2404:$Q$2536,9,0)</f>
        <v>1543095</v>
      </c>
      <c r="M1915" s="16">
        <f t="shared" ref="M1915:M1978" si="123">+L1915-H1915</f>
        <v>0</v>
      </c>
      <c r="N1915" s="14" t="str">
        <f>+VLOOKUP(B1915,'[2]2023'!$I$2404:$Q$2536,7,0)</f>
        <v>20250205</v>
      </c>
      <c r="O1915" t="s">
        <v>1521</v>
      </c>
    </row>
    <row r="1916" spans="1:15" hidden="1" x14ac:dyDescent="0.2">
      <c r="A1916" s="11">
        <v>45628</v>
      </c>
      <c r="B1916" s="1">
        <v>68634</v>
      </c>
      <c r="C1916" s="1" t="s">
        <v>1262</v>
      </c>
      <c r="D1916" s="1" t="s">
        <v>1453</v>
      </c>
      <c r="E1916" s="5">
        <v>1024150</v>
      </c>
      <c r="F1916" s="8" t="s">
        <v>145</v>
      </c>
      <c r="G1916" s="5">
        <v>81932</v>
      </c>
      <c r="H1916" s="5">
        <f t="shared" si="119"/>
        <v>1106082</v>
      </c>
      <c r="I1916" s="1" t="s">
        <v>302</v>
      </c>
      <c r="J1916" s="1" t="s">
        <v>375</v>
      </c>
      <c r="K1916" s="20">
        <f t="shared" si="122"/>
        <v>45658</v>
      </c>
      <c r="L1916" s="16">
        <f>+VLOOKUP(B1916,'[2]2023'!$I$2404:$Q$2536,9,0)</f>
        <v>1106082</v>
      </c>
      <c r="M1916" s="16">
        <f t="shared" si="123"/>
        <v>0</v>
      </c>
      <c r="N1916" s="14" t="str">
        <f>+VLOOKUP(B1916,'[2]2023'!$I$2404:$Q$2536,7,0)</f>
        <v>20250205</v>
      </c>
      <c r="O1916" t="s">
        <v>1521</v>
      </c>
    </row>
    <row r="1917" spans="1:15" hidden="1" x14ac:dyDescent="0.2">
      <c r="A1917" s="11">
        <v>45628</v>
      </c>
      <c r="B1917" s="1">
        <v>68674</v>
      </c>
      <c r="C1917" s="1" t="s">
        <v>1262</v>
      </c>
      <c r="D1917" s="1" t="s">
        <v>207</v>
      </c>
      <c r="E1917" s="5">
        <v>2603590</v>
      </c>
      <c r="F1917" s="8" t="s">
        <v>145</v>
      </c>
      <c r="G1917" s="5">
        <v>208287</v>
      </c>
      <c r="H1917" s="5">
        <f t="shared" si="119"/>
        <v>2811877</v>
      </c>
      <c r="I1917" s="1" t="s">
        <v>207</v>
      </c>
      <c r="J1917" s="1" t="s">
        <v>706</v>
      </c>
      <c r="K1917" s="20">
        <f t="shared" si="122"/>
        <v>45658</v>
      </c>
      <c r="L1917" s="16">
        <f>+VLOOKUP(B1917,'[2]2023'!$I$2404:$Q$2536,9,0)</f>
        <v>2811877</v>
      </c>
      <c r="M1917" s="16">
        <f t="shared" si="123"/>
        <v>0</v>
      </c>
      <c r="N1917" s="14" t="str">
        <f>+VLOOKUP(B1917,'[2]2023'!$I$2404:$Q$2536,7,0)</f>
        <v>20250205</v>
      </c>
      <c r="O1917" t="s">
        <v>1521</v>
      </c>
    </row>
    <row r="1918" spans="1:15" hidden="1" x14ac:dyDescent="0.2">
      <c r="A1918" s="11">
        <v>45628</v>
      </c>
      <c r="B1918" s="1">
        <v>68675</v>
      </c>
      <c r="C1918" s="1" t="s">
        <v>1262</v>
      </c>
      <c r="D1918" s="1" t="s">
        <v>393</v>
      </c>
      <c r="E1918" s="5">
        <v>2048300</v>
      </c>
      <c r="F1918" s="8" t="s">
        <v>145</v>
      </c>
      <c r="G1918" s="5">
        <v>163864</v>
      </c>
      <c r="H1918" s="5">
        <f t="shared" si="119"/>
        <v>2212164</v>
      </c>
      <c r="I1918" s="1" t="s">
        <v>393</v>
      </c>
      <c r="J1918" s="1" t="s">
        <v>677</v>
      </c>
      <c r="K1918" s="20">
        <f t="shared" si="122"/>
        <v>45658</v>
      </c>
      <c r="L1918" s="16">
        <f>+VLOOKUP(B1918,'[2]2023'!$I$2404:$Q$2536,9,0)</f>
        <v>2212164</v>
      </c>
      <c r="M1918" s="16">
        <f t="shared" si="123"/>
        <v>0</v>
      </c>
      <c r="N1918" s="14" t="str">
        <f>+VLOOKUP(B1918,'[2]2023'!$I$2404:$Q$2536,7,0)</f>
        <v>20250205</v>
      </c>
      <c r="O1918" t="s">
        <v>1521</v>
      </c>
    </row>
    <row r="1919" spans="1:15" hidden="1" x14ac:dyDescent="0.2">
      <c r="A1919" s="11">
        <v>45628</v>
      </c>
      <c r="B1919" s="1">
        <v>68676</v>
      </c>
      <c r="C1919" s="1" t="s">
        <v>1262</v>
      </c>
      <c r="D1919" s="1" t="s">
        <v>593</v>
      </c>
      <c r="E1919" s="5">
        <v>4904840</v>
      </c>
      <c r="F1919" s="8" t="s">
        <v>145</v>
      </c>
      <c r="G1919" s="5">
        <v>392387</v>
      </c>
      <c r="H1919" s="5">
        <f t="shared" si="119"/>
        <v>5297227</v>
      </c>
      <c r="I1919" s="1" t="s">
        <v>593</v>
      </c>
      <c r="J1919" s="1" t="s">
        <v>162</v>
      </c>
      <c r="K1919" s="20">
        <f t="shared" si="122"/>
        <v>45658</v>
      </c>
      <c r="L1919" s="16">
        <f>+VLOOKUP(B1919,'[2]2023'!$I$2404:$Q$2536,9,0)</f>
        <v>5297227</v>
      </c>
      <c r="M1919" s="16">
        <f t="shared" si="123"/>
        <v>0</v>
      </c>
      <c r="N1919" s="14" t="str">
        <f>+VLOOKUP(B1919,'[2]2023'!$I$2404:$Q$2536,7,0)</f>
        <v>20250205</v>
      </c>
      <c r="O1919" t="s">
        <v>1521</v>
      </c>
    </row>
    <row r="1920" spans="1:15" hidden="1" x14ac:dyDescent="0.2">
      <c r="A1920" s="11">
        <v>45630</v>
      </c>
      <c r="B1920" s="1">
        <v>68842</v>
      </c>
      <c r="C1920" s="1" t="s">
        <v>1262</v>
      </c>
      <c r="D1920" s="1" t="s">
        <v>1454</v>
      </c>
      <c r="E1920" s="5">
        <v>595330</v>
      </c>
      <c r="F1920" s="8" t="s">
        <v>145</v>
      </c>
      <c r="G1920" s="5">
        <v>47626</v>
      </c>
      <c r="H1920" s="5">
        <f t="shared" si="119"/>
        <v>642956</v>
      </c>
      <c r="I1920" s="1" t="s">
        <v>251</v>
      </c>
      <c r="J1920" s="1" t="s">
        <v>745</v>
      </c>
      <c r="K1920" s="20">
        <f t="shared" si="122"/>
        <v>45660</v>
      </c>
      <c r="L1920" s="16">
        <f>+VLOOKUP(B1920,'[2]2023'!$I$2404:$Q$2536,9,0)</f>
        <v>642956</v>
      </c>
      <c r="M1920" s="16">
        <f t="shared" si="123"/>
        <v>0</v>
      </c>
      <c r="N1920" s="14" t="str">
        <f>+VLOOKUP(B1920,'[2]2023'!$I$2404:$Q$2536,7,0)</f>
        <v>20250205</v>
      </c>
      <c r="O1920" t="s">
        <v>1521</v>
      </c>
    </row>
    <row r="1921" spans="1:15" hidden="1" x14ac:dyDescent="0.2">
      <c r="A1921" s="11">
        <v>45631</v>
      </c>
      <c r="B1921" s="1">
        <v>68856</v>
      </c>
      <c r="C1921" s="1" t="s">
        <v>1262</v>
      </c>
      <c r="D1921" s="1" t="s">
        <v>438</v>
      </c>
      <c r="E1921" s="5">
        <v>1214838</v>
      </c>
      <c r="F1921" s="8" t="s">
        <v>145</v>
      </c>
      <c r="G1921" s="5">
        <v>97187</v>
      </c>
      <c r="H1921" s="5">
        <f t="shared" si="119"/>
        <v>1312025</v>
      </c>
      <c r="I1921" s="1" t="s">
        <v>438</v>
      </c>
      <c r="J1921" s="1" t="s">
        <v>779</v>
      </c>
      <c r="K1921" s="20">
        <f t="shared" si="122"/>
        <v>45661</v>
      </c>
      <c r="L1921" s="16">
        <f>+VLOOKUP(B1921,'[2]2023'!$I$2404:$Q$2536,9,0)</f>
        <v>1312025</v>
      </c>
      <c r="M1921" s="16">
        <f t="shared" si="123"/>
        <v>0</v>
      </c>
      <c r="N1921" s="14" t="str">
        <f>+VLOOKUP(B1921,'[2]2023'!$I$2404:$Q$2536,7,0)</f>
        <v>20250205</v>
      </c>
      <c r="O1921" t="s">
        <v>1521</v>
      </c>
    </row>
    <row r="1922" spans="1:15" hidden="1" x14ac:dyDescent="0.2">
      <c r="A1922" s="11">
        <v>45631</v>
      </c>
      <c r="B1922" s="1">
        <v>68857</v>
      </c>
      <c r="C1922" s="1" t="s">
        <v>1262</v>
      </c>
      <c r="D1922" s="1" t="s">
        <v>438</v>
      </c>
      <c r="E1922" s="5">
        <v>2429676</v>
      </c>
      <c r="F1922" s="8" t="s">
        <v>145</v>
      </c>
      <c r="G1922" s="5">
        <v>194374</v>
      </c>
      <c r="H1922" s="5">
        <f t="shared" si="119"/>
        <v>2624050</v>
      </c>
      <c r="I1922" s="1" t="s">
        <v>438</v>
      </c>
      <c r="J1922" s="1" t="s">
        <v>779</v>
      </c>
      <c r="K1922" s="20">
        <f t="shared" si="122"/>
        <v>45661</v>
      </c>
      <c r="L1922" s="16">
        <f>+VLOOKUP(B1922,'[2]2023'!$I$2404:$Q$2536,9,0)</f>
        <v>2624050</v>
      </c>
      <c r="M1922" s="16">
        <f t="shared" si="123"/>
        <v>0</v>
      </c>
      <c r="N1922" s="14" t="str">
        <f>+VLOOKUP(B1922,'[2]2023'!$I$2404:$Q$2536,7,0)</f>
        <v>20250205</v>
      </c>
      <c r="O1922" t="s">
        <v>1521</v>
      </c>
    </row>
    <row r="1923" spans="1:15" hidden="1" x14ac:dyDescent="0.2">
      <c r="A1923" s="11">
        <v>45631</v>
      </c>
      <c r="B1923" s="1">
        <v>68874</v>
      </c>
      <c r="C1923" s="1" t="s">
        <v>1262</v>
      </c>
      <c r="D1923" s="1" t="s">
        <v>1311</v>
      </c>
      <c r="E1923" s="5">
        <v>614490</v>
      </c>
      <c r="F1923" s="8" t="s">
        <v>145</v>
      </c>
      <c r="G1923" s="5">
        <v>49159</v>
      </c>
      <c r="H1923" s="5">
        <f t="shared" si="119"/>
        <v>663649</v>
      </c>
      <c r="I1923" s="1" t="s">
        <v>1311</v>
      </c>
      <c r="J1923" s="1" t="s">
        <v>1316</v>
      </c>
      <c r="K1923" s="20">
        <f t="shared" si="122"/>
        <v>45661</v>
      </c>
      <c r="L1923" s="16">
        <f>+VLOOKUP(B1923,'[2]2023'!$I$2404:$Q$2536,9,0)</f>
        <v>663649</v>
      </c>
      <c r="M1923" s="16">
        <f t="shared" si="123"/>
        <v>0</v>
      </c>
      <c r="N1923" s="14" t="str">
        <f>+VLOOKUP(B1923,'[2]2023'!$I$2404:$Q$2536,7,0)</f>
        <v>20250205</v>
      </c>
      <c r="O1923" t="s">
        <v>1521</v>
      </c>
    </row>
    <row r="1924" spans="1:15" hidden="1" x14ac:dyDescent="0.2">
      <c r="A1924" s="11">
        <v>45632</v>
      </c>
      <c r="B1924" s="1">
        <v>69726</v>
      </c>
      <c r="C1924" s="1" t="s">
        <v>1262</v>
      </c>
      <c r="D1924" s="1" t="s">
        <v>1311</v>
      </c>
      <c r="E1924" s="5">
        <v>761918</v>
      </c>
      <c r="F1924" s="8" t="s">
        <v>145</v>
      </c>
      <c r="G1924" s="5">
        <v>60953</v>
      </c>
      <c r="H1924" s="5">
        <f t="shared" si="119"/>
        <v>822871</v>
      </c>
      <c r="I1924" s="1" t="s">
        <v>1311</v>
      </c>
      <c r="J1924" s="1" t="s">
        <v>1316</v>
      </c>
      <c r="K1924" s="20">
        <f t="shared" si="122"/>
        <v>45662</v>
      </c>
      <c r="L1924" s="16">
        <f>+VLOOKUP(B1924,'[2]2023'!$I$2404:$Q$2536,9,0)</f>
        <v>822871</v>
      </c>
      <c r="M1924" s="16">
        <f t="shared" si="123"/>
        <v>0</v>
      </c>
      <c r="N1924" s="14" t="str">
        <f>+VLOOKUP(B1924,'[2]2023'!$I$2404:$Q$2536,7,0)</f>
        <v>20250205</v>
      </c>
      <c r="O1924" t="s">
        <v>1521</v>
      </c>
    </row>
    <row r="1925" spans="1:15" hidden="1" x14ac:dyDescent="0.2">
      <c r="A1925" s="11">
        <v>45632</v>
      </c>
      <c r="B1925" s="1">
        <v>69767</v>
      </c>
      <c r="C1925" s="1" t="s">
        <v>1262</v>
      </c>
      <c r="D1925" s="1" t="s">
        <v>1455</v>
      </c>
      <c r="E1925" s="5">
        <v>2476520</v>
      </c>
      <c r="F1925" s="8" t="s">
        <v>145</v>
      </c>
      <c r="G1925" s="5">
        <v>198122</v>
      </c>
      <c r="H1925" s="5">
        <f t="shared" si="119"/>
        <v>2674642</v>
      </c>
      <c r="I1925" s="1" t="s">
        <v>302</v>
      </c>
      <c r="J1925" s="1" t="s">
        <v>375</v>
      </c>
      <c r="K1925" s="20">
        <f t="shared" si="122"/>
        <v>45662</v>
      </c>
      <c r="L1925" s="16">
        <f>+VLOOKUP(B1925,'[2]2023'!$I$2404:$Q$2536,9,0)</f>
        <v>2674642</v>
      </c>
      <c r="M1925" s="16">
        <f t="shared" si="123"/>
        <v>0</v>
      </c>
      <c r="N1925" s="14" t="str">
        <f>+VLOOKUP(B1925,'[2]2023'!$I$2404:$Q$2536,7,0)</f>
        <v>20250205</v>
      </c>
      <c r="O1925" t="s">
        <v>1521</v>
      </c>
    </row>
    <row r="1926" spans="1:15" hidden="1" x14ac:dyDescent="0.2">
      <c r="A1926" s="11">
        <v>45632</v>
      </c>
      <c r="B1926" s="1">
        <v>69877</v>
      </c>
      <c r="C1926" s="1" t="s">
        <v>1262</v>
      </c>
      <c r="D1926" s="1" t="s">
        <v>727</v>
      </c>
      <c r="E1926" s="5">
        <v>869201</v>
      </c>
      <c r="F1926" s="8" t="s">
        <v>145</v>
      </c>
      <c r="G1926" s="5">
        <v>69536</v>
      </c>
      <c r="H1926" s="5">
        <f t="shared" si="119"/>
        <v>938737</v>
      </c>
      <c r="I1926" s="1" t="s">
        <v>727</v>
      </c>
      <c r="J1926" s="1" t="s">
        <v>243</v>
      </c>
      <c r="K1926" s="20">
        <f t="shared" si="122"/>
        <v>45662</v>
      </c>
      <c r="L1926" s="16">
        <f>+VLOOKUP(B1926,'[2]2023'!$I$2404:$Q$2536,9,0)</f>
        <v>938737</v>
      </c>
      <c r="M1926" s="16">
        <f t="shared" si="123"/>
        <v>0</v>
      </c>
      <c r="N1926" s="14" t="str">
        <f>+VLOOKUP(B1926,'[2]2023'!$I$2404:$Q$2536,7,0)</f>
        <v>20250205</v>
      </c>
      <c r="O1926" t="s">
        <v>1521</v>
      </c>
    </row>
    <row r="1927" spans="1:15" hidden="1" x14ac:dyDescent="0.2">
      <c r="A1927" s="11">
        <v>45632</v>
      </c>
      <c r="B1927" s="1">
        <v>69878</v>
      </c>
      <c r="C1927" s="1" t="s">
        <v>1262</v>
      </c>
      <c r="D1927" s="1" t="s">
        <v>394</v>
      </c>
      <c r="E1927" s="5">
        <v>1166905</v>
      </c>
      <c r="F1927" s="8" t="s">
        <v>145</v>
      </c>
      <c r="G1927" s="5">
        <v>93352</v>
      </c>
      <c r="H1927" s="5">
        <f t="shared" si="119"/>
        <v>1260257</v>
      </c>
      <c r="I1927" s="1" t="s">
        <v>394</v>
      </c>
      <c r="J1927" s="1" t="s">
        <v>472</v>
      </c>
      <c r="K1927" s="20">
        <f t="shared" si="122"/>
        <v>45662</v>
      </c>
      <c r="L1927" s="16">
        <f>+VLOOKUP(B1927,'[2]2023'!$I$2404:$Q$2536,9,0)</f>
        <v>1260257</v>
      </c>
      <c r="M1927" s="16">
        <f t="shared" si="123"/>
        <v>0</v>
      </c>
      <c r="N1927" s="14" t="str">
        <f>+VLOOKUP(B1927,'[2]2023'!$I$2404:$Q$2536,7,0)</f>
        <v>20250205</v>
      </c>
      <c r="O1927" t="s">
        <v>1521</v>
      </c>
    </row>
    <row r="1928" spans="1:15" hidden="1" x14ac:dyDescent="0.2">
      <c r="A1928" s="11">
        <v>45633</v>
      </c>
      <c r="B1928" s="1">
        <v>70143</v>
      </c>
      <c r="C1928" s="1" t="s">
        <v>1262</v>
      </c>
      <c r="D1928" s="1" t="s">
        <v>996</v>
      </c>
      <c r="E1928" s="5">
        <v>2618930</v>
      </c>
      <c r="F1928" s="8" t="s">
        <v>145</v>
      </c>
      <c r="G1928" s="5">
        <v>209514</v>
      </c>
      <c r="H1928" s="5">
        <f t="shared" si="119"/>
        <v>2828444</v>
      </c>
      <c r="I1928" s="1" t="s">
        <v>748</v>
      </c>
      <c r="J1928" s="1" t="s">
        <v>134</v>
      </c>
      <c r="K1928" s="20">
        <f t="shared" si="122"/>
        <v>45663</v>
      </c>
      <c r="L1928" s="16">
        <f>+VLOOKUP(B1928,'[2]2023'!$I$2404:$Q$2536,9,0)</f>
        <v>2828444</v>
      </c>
      <c r="M1928" s="16">
        <f t="shared" si="123"/>
        <v>0</v>
      </c>
      <c r="N1928" s="14" t="str">
        <f>+VLOOKUP(B1928,'[2]2023'!$I$2404:$Q$2536,7,0)</f>
        <v>20250205</v>
      </c>
      <c r="O1928" t="s">
        <v>1521</v>
      </c>
    </row>
    <row r="1929" spans="1:15" hidden="1" x14ac:dyDescent="0.2">
      <c r="A1929" s="11">
        <v>45635</v>
      </c>
      <c r="B1929" s="1">
        <v>70279</v>
      </c>
      <c r="C1929" s="1" t="s">
        <v>1262</v>
      </c>
      <c r="D1929" s="1" t="s">
        <v>1456</v>
      </c>
      <c r="E1929" s="5">
        <v>832940</v>
      </c>
      <c r="F1929" s="8" t="s">
        <v>145</v>
      </c>
      <c r="G1929" s="5">
        <v>66635</v>
      </c>
      <c r="H1929" s="5">
        <f t="shared" si="119"/>
        <v>899575</v>
      </c>
      <c r="I1929" s="1" t="s">
        <v>1456</v>
      </c>
      <c r="J1929" s="1" t="s">
        <v>1470</v>
      </c>
      <c r="K1929" s="20">
        <f t="shared" si="122"/>
        <v>45665</v>
      </c>
      <c r="L1929" s="16">
        <f>+VLOOKUP(B1929,'[2]2023'!$I$2404:$Q$2536,9,0)</f>
        <v>899575</v>
      </c>
      <c r="M1929" s="16">
        <f t="shared" si="123"/>
        <v>0</v>
      </c>
      <c r="N1929" s="14" t="str">
        <f>+VLOOKUP(B1929,'[2]2023'!$I$2404:$Q$2536,7,0)</f>
        <v>20250205</v>
      </c>
      <c r="O1929" t="s">
        <v>1521</v>
      </c>
    </row>
    <row r="1930" spans="1:15" hidden="1" x14ac:dyDescent="0.2">
      <c r="A1930" s="11">
        <v>45635</v>
      </c>
      <c r="B1930" s="1">
        <v>70280</v>
      </c>
      <c r="C1930" s="1" t="s">
        <v>1262</v>
      </c>
      <c r="D1930" s="1" t="s">
        <v>394</v>
      </c>
      <c r="E1930" s="5">
        <v>1368965</v>
      </c>
      <c r="F1930" s="8" t="s">
        <v>145</v>
      </c>
      <c r="G1930" s="5">
        <v>109517</v>
      </c>
      <c r="H1930" s="5">
        <f t="shared" si="119"/>
        <v>1478482</v>
      </c>
      <c r="I1930" s="1" t="s">
        <v>394</v>
      </c>
      <c r="J1930" s="1" t="s">
        <v>472</v>
      </c>
      <c r="K1930" s="20">
        <f t="shared" si="122"/>
        <v>45665</v>
      </c>
      <c r="L1930" s="16">
        <f>+VLOOKUP(B1930,'[2]2023'!$I$2404:$Q$2536,9,0)</f>
        <v>1478482</v>
      </c>
      <c r="M1930" s="16">
        <f t="shared" si="123"/>
        <v>0</v>
      </c>
      <c r="N1930" s="14" t="str">
        <f>+VLOOKUP(B1930,'[2]2023'!$I$2404:$Q$2536,7,0)</f>
        <v>20250205</v>
      </c>
      <c r="O1930" t="s">
        <v>1521</v>
      </c>
    </row>
    <row r="1931" spans="1:15" hidden="1" x14ac:dyDescent="0.2">
      <c r="A1931" s="11">
        <v>45635</v>
      </c>
      <c r="B1931" s="1">
        <v>70281</v>
      </c>
      <c r="C1931" s="1" t="s">
        <v>1262</v>
      </c>
      <c r="D1931" s="1" t="s">
        <v>593</v>
      </c>
      <c r="E1931" s="5">
        <v>4997640</v>
      </c>
      <c r="F1931" s="8" t="s">
        <v>145</v>
      </c>
      <c r="G1931" s="5">
        <v>399811</v>
      </c>
      <c r="H1931" s="5">
        <f t="shared" si="119"/>
        <v>5397451</v>
      </c>
      <c r="I1931" s="1" t="s">
        <v>593</v>
      </c>
      <c r="J1931" s="1" t="s">
        <v>162</v>
      </c>
      <c r="K1931" s="20">
        <f t="shared" si="122"/>
        <v>45665</v>
      </c>
      <c r="L1931" s="16">
        <f>+VLOOKUP(B1931,'[2]2023'!$I$2404:$Q$2536,9,0)</f>
        <v>5397451</v>
      </c>
      <c r="M1931" s="16">
        <f t="shared" si="123"/>
        <v>0</v>
      </c>
      <c r="N1931" s="14" t="str">
        <f>+VLOOKUP(B1931,'[2]2023'!$I$2404:$Q$2536,7,0)</f>
        <v>20250205</v>
      </c>
      <c r="O1931" t="s">
        <v>1521</v>
      </c>
    </row>
    <row r="1932" spans="1:15" hidden="1" x14ac:dyDescent="0.2">
      <c r="A1932" s="11">
        <v>45635</v>
      </c>
      <c r="B1932" s="1">
        <v>12272</v>
      </c>
      <c r="C1932" s="1" t="s">
        <v>1272</v>
      </c>
      <c r="D1932" s="1" t="s">
        <v>1304</v>
      </c>
      <c r="E1932" s="5">
        <v>-128099</v>
      </c>
      <c r="F1932" s="28">
        <v>0.1</v>
      </c>
      <c r="G1932" s="5">
        <v>-12810</v>
      </c>
      <c r="H1932" s="5">
        <f t="shared" si="119"/>
        <v>-140909</v>
      </c>
      <c r="I1932" s="1" t="s">
        <v>437</v>
      </c>
      <c r="J1932" s="1" t="s">
        <v>456</v>
      </c>
      <c r="K1932" s="20">
        <f t="shared" si="122"/>
        <v>45665</v>
      </c>
      <c r="L1932" s="16">
        <f>+VLOOKUP(B1932,'[2]2023'!I$2193:Q$2309,9,0)</f>
        <v>-140909</v>
      </c>
      <c r="M1932" s="16">
        <f t="shared" si="123"/>
        <v>0</v>
      </c>
      <c r="N1932" s="14" t="str">
        <f>+VLOOKUP(B1932,'[2]2023'!I$2193:Q$2309,7,0)</f>
        <v>20241210</v>
      </c>
      <c r="O1932" t="s">
        <v>1473</v>
      </c>
    </row>
    <row r="1933" spans="1:15" hidden="1" x14ac:dyDescent="0.2">
      <c r="A1933" s="11">
        <v>45636</v>
      </c>
      <c r="B1933" s="1">
        <v>14251</v>
      </c>
      <c r="C1933" s="1" t="s">
        <v>1275</v>
      </c>
      <c r="D1933" s="1" t="s">
        <v>1304</v>
      </c>
      <c r="E1933" s="5">
        <v>-225854</v>
      </c>
      <c r="F1933" s="28">
        <v>0.1</v>
      </c>
      <c r="G1933" s="5">
        <v>-22585</v>
      </c>
      <c r="H1933" s="5">
        <f t="shared" si="119"/>
        <v>-248439</v>
      </c>
      <c r="I1933" s="1" t="s">
        <v>748</v>
      </c>
      <c r="J1933" s="1" t="s">
        <v>134</v>
      </c>
      <c r="K1933" s="20">
        <f t="shared" si="122"/>
        <v>45666</v>
      </c>
      <c r="L1933" s="16">
        <f>+VLOOKUP(B1933,'[2]2023'!I$2193:Q$2309,9,0)</f>
        <v>-248439</v>
      </c>
      <c r="M1933" s="16">
        <f t="shared" si="123"/>
        <v>0</v>
      </c>
      <c r="N1933" s="14" t="str">
        <f>+VLOOKUP(B1933,'[2]2023'!I$2193:Q$2309,7,0)</f>
        <v>20241210</v>
      </c>
      <c r="O1933" t="s">
        <v>1473</v>
      </c>
    </row>
    <row r="1934" spans="1:15" hidden="1" x14ac:dyDescent="0.2">
      <c r="A1934" s="11">
        <v>45636</v>
      </c>
      <c r="B1934" s="1">
        <v>8427</v>
      </c>
      <c r="C1934" s="1" t="s">
        <v>1267</v>
      </c>
      <c r="D1934" s="1" t="s">
        <v>1343</v>
      </c>
      <c r="E1934" s="5">
        <v>-226172</v>
      </c>
      <c r="F1934" s="8" t="s">
        <v>145</v>
      </c>
      <c r="G1934" s="5">
        <v>-18094</v>
      </c>
      <c r="H1934" s="5">
        <f t="shared" si="119"/>
        <v>-244266</v>
      </c>
      <c r="I1934" s="1" t="s">
        <v>302</v>
      </c>
      <c r="J1934" s="1" t="s">
        <v>375</v>
      </c>
      <c r="K1934" s="20">
        <f t="shared" si="122"/>
        <v>45666</v>
      </c>
      <c r="L1934" s="16">
        <f>+VLOOKUP(B1934,'[2]2023'!I$2193:Q$2309,9,0)</f>
        <v>-244266</v>
      </c>
      <c r="M1934" s="16">
        <f t="shared" si="123"/>
        <v>0</v>
      </c>
      <c r="N1934" s="14" t="str">
        <f>+VLOOKUP(B1934,'[2]2023'!I$2193:Q$2309,7,0)</f>
        <v>20241210</v>
      </c>
      <c r="O1934" t="s">
        <v>1473</v>
      </c>
    </row>
    <row r="1935" spans="1:15" hidden="1" x14ac:dyDescent="0.2">
      <c r="A1935" s="11">
        <v>45636</v>
      </c>
      <c r="B1935" s="1">
        <v>9561</v>
      </c>
      <c r="C1935" s="1" t="s">
        <v>1271</v>
      </c>
      <c r="D1935" s="1" t="s">
        <v>1304</v>
      </c>
      <c r="E1935" s="5">
        <v>-104668</v>
      </c>
      <c r="F1935" s="28">
        <v>0.1</v>
      </c>
      <c r="G1935" s="5">
        <v>-10467</v>
      </c>
      <c r="H1935" s="5">
        <f t="shared" si="119"/>
        <v>-115135</v>
      </c>
      <c r="I1935" s="1" t="s">
        <v>207</v>
      </c>
      <c r="J1935" s="1" t="s">
        <v>706</v>
      </c>
      <c r="K1935" s="20">
        <f t="shared" si="122"/>
        <v>45666</v>
      </c>
      <c r="L1935" s="16">
        <f>+VLOOKUP(B1935,'[2]2023'!I$2193:Q$2309,9,0)</f>
        <v>-115135</v>
      </c>
      <c r="M1935" s="16">
        <f t="shared" si="123"/>
        <v>0</v>
      </c>
      <c r="N1935" s="14" t="str">
        <f>+VLOOKUP(B1935,'[2]2023'!I$2193:Q$2309,7,0)</f>
        <v>20241210</v>
      </c>
      <c r="O1935" t="s">
        <v>1473</v>
      </c>
    </row>
    <row r="1936" spans="1:15" hidden="1" x14ac:dyDescent="0.2">
      <c r="A1936" s="11">
        <v>45636</v>
      </c>
      <c r="B1936" s="1">
        <v>9802</v>
      </c>
      <c r="C1936" s="1" t="s">
        <v>1266</v>
      </c>
      <c r="D1936" s="1" t="s">
        <v>1304</v>
      </c>
      <c r="E1936" s="5">
        <v>-74859</v>
      </c>
      <c r="F1936" s="28">
        <v>0.1</v>
      </c>
      <c r="G1936" s="5">
        <v>-7486</v>
      </c>
      <c r="H1936" s="5">
        <f t="shared" si="119"/>
        <v>-82345</v>
      </c>
      <c r="I1936" s="1" t="s">
        <v>394</v>
      </c>
      <c r="J1936" s="1" t="s">
        <v>472</v>
      </c>
      <c r="K1936" s="20">
        <f t="shared" si="122"/>
        <v>45666</v>
      </c>
      <c r="L1936" s="16">
        <f>+VLOOKUP(B1936,'[2]2023'!I$2193:Q$2309,9,0)</f>
        <v>-82345</v>
      </c>
      <c r="M1936" s="16">
        <f t="shared" si="123"/>
        <v>0</v>
      </c>
      <c r="N1936" s="14" t="str">
        <f>+VLOOKUP(B1936,'[2]2023'!I$2193:Q$2309,7,0)</f>
        <v>20241210</v>
      </c>
      <c r="O1936" t="s">
        <v>1473</v>
      </c>
    </row>
    <row r="1937" spans="1:15" hidden="1" x14ac:dyDescent="0.2">
      <c r="A1937" s="11">
        <v>45636</v>
      </c>
      <c r="B1937" s="1" t="s">
        <v>1368</v>
      </c>
      <c r="C1937" s="1" t="s">
        <v>747</v>
      </c>
      <c r="D1937" s="1" t="s">
        <v>1457</v>
      </c>
      <c r="E1937" s="5">
        <v>-190506</v>
      </c>
      <c r="F1937" s="1" t="s">
        <v>1347</v>
      </c>
      <c r="G1937" s="5">
        <v>0</v>
      </c>
      <c r="H1937" s="5">
        <f t="shared" si="119"/>
        <v>-190506</v>
      </c>
      <c r="I1937" s="1" t="s">
        <v>748</v>
      </c>
      <c r="J1937" s="1" t="s">
        <v>134</v>
      </c>
      <c r="K1937" s="20">
        <f t="shared" si="122"/>
        <v>45666</v>
      </c>
      <c r="L1937" s="16">
        <f>+VLOOKUP(B1937,'[2]2023'!I$2193:Q$2309,9,0)</f>
        <v>-190506</v>
      </c>
      <c r="M1937" s="16">
        <f t="shared" si="123"/>
        <v>0</v>
      </c>
      <c r="N1937" s="14" t="str">
        <f>+VLOOKUP(B1937,'[2]2023'!I$2193:Q$2309,7,0)</f>
        <v>20241210</v>
      </c>
      <c r="O1937" t="s">
        <v>1473</v>
      </c>
    </row>
    <row r="1938" spans="1:15" hidden="1" x14ac:dyDescent="0.2">
      <c r="A1938" s="11">
        <v>45636</v>
      </c>
      <c r="B1938" s="1" t="s">
        <v>1472</v>
      </c>
      <c r="C1938" s="1" t="s">
        <v>747</v>
      </c>
      <c r="D1938" s="1" t="s">
        <v>1458</v>
      </c>
      <c r="E1938" s="5">
        <v>-95252</v>
      </c>
      <c r="F1938" s="1" t="s">
        <v>1347</v>
      </c>
      <c r="G1938" s="5">
        <v>0</v>
      </c>
      <c r="H1938" s="5">
        <f t="shared" si="119"/>
        <v>-95252</v>
      </c>
      <c r="I1938" s="1" t="s">
        <v>437</v>
      </c>
      <c r="J1938" s="1" t="s">
        <v>456</v>
      </c>
      <c r="K1938" s="20">
        <f t="shared" si="122"/>
        <v>45666</v>
      </c>
      <c r="L1938" s="24">
        <f>+VLOOKUP(B1938,'[2]2023'!I$2193:Q$2309,9,0)</f>
        <v>-95252</v>
      </c>
      <c r="M1938" s="24">
        <f t="shared" si="123"/>
        <v>0</v>
      </c>
      <c r="N1938" s="14" t="str">
        <f>+VLOOKUP(B1938,'[2]2023'!I$2193:Q$2309,7,0)</f>
        <v>20241210</v>
      </c>
      <c r="O1938" t="s">
        <v>1473</v>
      </c>
    </row>
    <row r="1939" spans="1:15" hidden="1" x14ac:dyDescent="0.2">
      <c r="A1939" s="11">
        <v>45636</v>
      </c>
      <c r="B1939" s="1">
        <v>70322</v>
      </c>
      <c r="C1939" s="1" t="s">
        <v>1262</v>
      </c>
      <c r="D1939" s="1" t="s">
        <v>1311</v>
      </c>
      <c r="E1939" s="5">
        <v>536025</v>
      </c>
      <c r="F1939" s="8" t="s">
        <v>145</v>
      </c>
      <c r="G1939" s="5">
        <v>42882</v>
      </c>
      <c r="H1939" s="5">
        <f t="shared" si="119"/>
        <v>578907</v>
      </c>
      <c r="I1939" s="1" t="s">
        <v>1311</v>
      </c>
      <c r="J1939" s="1" t="s">
        <v>1316</v>
      </c>
      <c r="K1939" s="20">
        <f t="shared" si="122"/>
        <v>45666</v>
      </c>
      <c r="L1939" s="16">
        <f>+VLOOKUP(B1939,'[2]2023'!$I$2404:$Q$2536,9,0)</f>
        <v>578907</v>
      </c>
      <c r="M1939" s="16">
        <f t="shared" si="123"/>
        <v>0</v>
      </c>
      <c r="N1939" s="14" t="str">
        <f>+VLOOKUP(B1939,'[2]2023'!$I$2404:$Q$2536,7,0)</f>
        <v>20250205</v>
      </c>
      <c r="O1939" t="s">
        <v>1521</v>
      </c>
    </row>
    <row r="1940" spans="1:15" hidden="1" x14ac:dyDescent="0.2">
      <c r="A1940" s="11">
        <v>45637</v>
      </c>
      <c r="B1940" s="1">
        <v>10084</v>
      </c>
      <c r="C1940" s="1" t="s">
        <v>1266</v>
      </c>
      <c r="D1940" s="1" t="s">
        <v>1343</v>
      </c>
      <c r="E1940" s="5">
        <v>-249531</v>
      </c>
      <c r="F1940" s="8" t="s">
        <v>145</v>
      </c>
      <c r="G1940" s="5">
        <v>-19962</v>
      </c>
      <c r="H1940" s="5">
        <f t="shared" si="119"/>
        <v>-269493</v>
      </c>
      <c r="I1940" s="1" t="s">
        <v>394</v>
      </c>
      <c r="J1940" s="1" t="s">
        <v>472</v>
      </c>
      <c r="K1940" s="20">
        <f t="shared" si="122"/>
        <v>45667</v>
      </c>
      <c r="L1940" s="16">
        <f>+VLOOKUP(B1940,'[2]2023'!I$2193:Q$2309,9,0)</f>
        <v>-269493</v>
      </c>
      <c r="M1940" s="16">
        <f t="shared" si="123"/>
        <v>0</v>
      </c>
      <c r="N1940" s="14" t="str">
        <f>+VLOOKUP(B1940,'[2]2023'!I$2193:Q$2309,7,0)</f>
        <v>20241210</v>
      </c>
      <c r="O1940" t="s">
        <v>1473</v>
      </c>
    </row>
    <row r="1941" spans="1:15" hidden="1" x14ac:dyDescent="0.2">
      <c r="A1941" s="11">
        <v>45637</v>
      </c>
      <c r="B1941" s="1">
        <v>70426</v>
      </c>
      <c r="C1941" s="1" t="s">
        <v>1262</v>
      </c>
      <c r="D1941" s="1" t="s">
        <v>437</v>
      </c>
      <c r="E1941" s="5">
        <v>2035950</v>
      </c>
      <c r="F1941" s="8" t="s">
        <v>145</v>
      </c>
      <c r="G1941" s="5">
        <v>162876</v>
      </c>
      <c r="H1941" s="5">
        <f t="shared" si="119"/>
        <v>2198826</v>
      </c>
      <c r="I1941" s="1" t="s">
        <v>437</v>
      </c>
      <c r="J1941" s="1" t="s">
        <v>456</v>
      </c>
      <c r="K1941" s="20">
        <f t="shared" si="122"/>
        <v>45667</v>
      </c>
      <c r="L1941" s="16">
        <f>+VLOOKUP(B1941,'[2]2023'!$I$2404:$Q$2536,9,0)</f>
        <v>2198826</v>
      </c>
      <c r="M1941" s="16">
        <f t="shared" si="123"/>
        <v>0</v>
      </c>
      <c r="N1941" s="14" t="str">
        <f>+VLOOKUP(B1941,'[2]2023'!$I$2404:$Q$2536,7,0)</f>
        <v>20250205</v>
      </c>
      <c r="O1941" t="s">
        <v>1521</v>
      </c>
    </row>
    <row r="1942" spans="1:15" hidden="1" x14ac:dyDescent="0.2">
      <c r="A1942" s="11">
        <v>45637</v>
      </c>
      <c r="B1942" s="1">
        <v>70474</v>
      </c>
      <c r="C1942" s="1" t="s">
        <v>1262</v>
      </c>
      <c r="D1942" s="1" t="s">
        <v>1459</v>
      </c>
      <c r="E1942" s="5">
        <v>1665880</v>
      </c>
      <c r="F1942" s="8" t="s">
        <v>145</v>
      </c>
      <c r="G1942" s="5">
        <v>133270</v>
      </c>
      <c r="H1942" s="5">
        <f t="shared" si="119"/>
        <v>1799150</v>
      </c>
      <c r="I1942" s="1" t="s">
        <v>393</v>
      </c>
      <c r="J1942" s="1" t="s">
        <v>677</v>
      </c>
      <c r="K1942" s="20">
        <f t="shared" si="122"/>
        <v>45667</v>
      </c>
      <c r="L1942" s="16">
        <f>+VLOOKUP(B1942,'[2]2023'!$I$2404:$Q$2536,9,0)</f>
        <v>1799150</v>
      </c>
      <c r="M1942" s="16">
        <f t="shared" si="123"/>
        <v>0</v>
      </c>
      <c r="N1942" s="14" t="str">
        <f>+VLOOKUP(B1942,'[2]2023'!$I$2404:$Q$2536,7,0)</f>
        <v>20250205</v>
      </c>
      <c r="O1942" t="s">
        <v>1521</v>
      </c>
    </row>
    <row r="1943" spans="1:15" hidden="1" x14ac:dyDescent="0.2">
      <c r="A1943" s="11">
        <v>45637</v>
      </c>
      <c r="B1943" s="1">
        <v>70475</v>
      </c>
      <c r="C1943" s="1" t="s">
        <v>1262</v>
      </c>
      <c r="D1943" s="1" t="s">
        <v>727</v>
      </c>
      <c r="E1943" s="5">
        <v>832940</v>
      </c>
      <c r="F1943" s="8" t="s">
        <v>145</v>
      </c>
      <c r="G1943" s="5">
        <v>66635</v>
      </c>
      <c r="H1943" s="5">
        <f t="shared" si="119"/>
        <v>899575</v>
      </c>
      <c r="I1943" s="1" t="s">
        <v>727</v>
      </c>
      <c r="J1943" s="1" t="s">
        <v>243</v>
      </c>
      <c r="K1943" s="20">
        <f t="shared" si="122"/>
        <v>45667</v>
      </c>
      <c r="L1943" s="16">
        <f>+VLOOKUP(B1943,'[2]2023'!$I$2404:$Q$2536,9,0)</f>
        <v>899575</v>
      </c>
      <c r="M1943" s="16">
        <f t="shared" si="123"/>
        <v>0</v>
      </c>
      <c r="N1943" s="14" t="str">
        <f>+VLOOKUP(B1943,'[2]2023'!$I$2404:$Q$2536,7,0)</f>
        <v>20250205</v>
      </c>
      <c r="O1943" t="s">
        <v>1521</v>
      </c>
    </row>
    <row r="1944" spans="1:15" hidden="1" x14ac:dyDescent="0.2">
      <c r="A1944" s="11">
        <v>45638</v>
      </c>
      <c r="B1944" s="1">
        <v>10141</v>
      </c>
      <c r="C1944" s="1" t="s">
        <v>1276</v>
      </c>
      <c r="D1944" s="1" t="s">
        <v>1304</v>
      </c>
      <c r="E1944" s="5">
        <v>-22443</v>
      </c>
      <c r="F1944" s="28">
        <v>0.1</v>
      </c>
      <c r="G1944" s="5">
        <v>-2244</v>
      </c>
      <c r="H1944" s="5">
        <f t="shared" si="119"/>
        <v>-24687</v>
      </c>
      <c r="I1944" s="1" t="s">
        <v>727</v>
      </c>
      <c r="J1944" s="1" t="s">
        <v>243</v>
      </c>
      <c r="K1944" s="20">
        <f t="shared" si="122"/>
        <v>45668</v>
      </c>
      <c r="L1944" s="16">
        <f>+VLOOKUP(B1944,'[2]2023'!I$2193:Q$2309,9,0)</f>
        <v>-24687</v>
      </c>
      <c r="M1944" s="16">
        <f t="shared" si="123"/>
        <v>0</v>
      </c>
      <c r="N1944" s="14" t="str">
        <f>+VLOOKUP(B1944,'[2]2023'!I$2193:Q$2309,7,0)</f>
        <v>20241210</v>
      </c>
      <c r="O1944" t="s">
        <v>1473</v>
      </c>
    </row>
    <row r="1945" spans="1:15" hidden="1" x14ac:dyDescent="0.2">
      <c r="A1945" s="11">
        <v>45638</v>
      </c>
      <c r="B1945" s="1">
        <v>12645</v>
      </c>
      <c r="C1945" s="1" t="s">
        <v>1272</v>
      </c>
      <c r="D1945" s="1" t="s">
        <v>1343</v>
      </c>
      <c r="E1945" s="5">
        <v>-426996</v>
      </c>
      <c r="F1945" s="8" t="s">
        <v>145</v>
      </c>
      <c r="G1945" s="5">
        <v>-34160</v>
      </c>
      <c r="H1945" s="5">
        <f t="shared" si="119"/>
        <v>-461156</v>
      </c>
      <c r="I1945" s="1" t="s">
        <v>437</v>
      </c>
      <c r="J1945" s="1" t="s">
        <v>456</v>
      </c>
      <c r="K1945" s="20">
        <f t="shared" si="122"/>
        <v>45668</v>
      </c>
      <c r="L1945" s="16">
        <f>+VLOOKUP(B1945,'[2]2023'!I$2193:Q$2309,9,0)</f>
        <v>-461156</v>
      </c>
      <c r="M1945" s="16">
        <f t="shared" si="123"/>
        <v>0</v>
      </c>
      <c r="N1945" s="14" t="str">
        <f>+VLOOKUP(B1945,'[2]2023'!I$2193:Q$2309,7,0)</f>
        <v>20241210</v>
      </c>
      <c r="O1945" t="s">
        <v>1473</v>
      </c>
    </row>
    <row r="1946" spans="1:15" hidden="1" x14ac:dyDescent="0.2">
      <c r="A1946" s="11">
        <v>45638</v>
      </c>
      <c r="B1946" s="1">
        <v>9435</v>
      </c>
      <c r="C1946" s="1" t="s">
        <v>1270</v>
      </c>
      <c r="D1946" s="1" t="s">
        <v>1343</v>
      </c>
      <c r="E1946" s="5">
        <v>-716518</v>
      </c>
      <c r="F1946" s="8" t="s">
        <v>145</v>
      </c>
      <c r="G1946" s="5">
        <v>-57321</v>
      </c>
      <c r="H1946" s="5">
        <f t="shared" si="119"/>
        <v>-773839</v>
      </c>
      <c r="I1946" s="1" t="s">
        <v>393</v>
      </c>
      <c r="J1946" s="1" t="s">
        <v>677</v>
      </c>
      <c r="K1946" s="20">
        <f t="shared" si="122"/>
        <v>45668</v>
      </c>
      <c r="L1946" s="16">
        <f>+VLOOKUP(B1946,'[2]2023'!I$2193:Q$2309,9,0)</f>
        <v>-773839</v>
      </c>
      <c r="M1946" s="16">
        <f t="shared" si="123"/>
        <v>0</v>
      </c>
      <c r="N1946" s="14" t="str">
        <f>+VLOOKUP(B1946,'[2]2023'!I$2193:Q$2309,7,0)</f>
        <v>20241210</v>
      </c>
      <c r="O1946" t="s">
        <v>1473</v>
      </c>
    </row>
    <row r="1947" spans="1:15" hidden="1" x14ac:dyDescent="0.2">
      <c r="A1947" s="11">
        <v>45638</v>
      </c>
      <c r="B1947" s="1">
        <v>9474</v>
      </c>
      <c r="C1947" s="1" t="s">
        <v>1270</v>
      </c>
      <c r="D1947" s="1" t="s">
        <v>1304</v>
      </c>
      <c r="E1947" s="5">
        <v>-214955</v>
      </c>
      <c r="F1947" s="28">
        <v>0.1</v>
      </c>
      <c r="G1947" s="5">
        <v>-21496</v>
      </c>
      <c r="H1947" s="5">
        <f t="shared" si="119"/>
        <v>-236451</v>
      </c>
      <c r="I1947" s="1" t="s">
        <v>393</v>
      </c>
      <c r="J1947" s="1" t="s">
        <v>677</v>
      </c>
      <c r="K1947" s="20">
        <f t="shared" si="122"/>
        <v>45668</v>
      </c>
      <c r="L1947" s="16">
        <f>+VLOOKUP(B1947,'[2]2023'!I$2193:Q$2309,9,0)</f>
        <v>-236451</v>
      </c>
      <c r="M1947" s="16">
        <f t="shared" si="123"/>
        <v>0</v>
      </c>
      <c r="N1947" s="14" t="str">
        <f>+VLOOKUP(B1947,'[2]2023'!I$2193:Q$2309,7,0)</f>
        <v>20241210</v>
      </c>
      <c r="O1947" t="s">
        <v>1473</v>
      </c>
    </row>
    <row r="1948" spans="1:15" hidden="1" x14ac:dyDescent="0.2">
      <c r="A1948" s="11">
        <v>45638</v>
      </c>
      <c r="B1948" s="1">
        <v>9689</v>
      </c>
      <c r="C1948" s="1" t="s">
        <v>1276</v>
      </c>
      <c r="D1948" s="1" t="s">
        <v>1343</v>
      </c>
      <c r="E1948" s="5">
        <v>-74811</v>
      </c>
      <c r="F1948" s="8" t="s">
        <v>145</v>
      </c>
      <c r="G1948" s="5">
        <v>-5985</v>
      </c>
      <c r="H1948" s="5">
        <f t="shared" si="119"/>
        <v>-80796</v>
      </c>
      <c r="I1948" s="1" t="s">
        <v>727</v>
      </c>
      <c r="J1948" s="1" t="s">
        <v>243</v>
      </c>
      <c r="K1948" s="20">
        <f t="shared" si="122"/>
        <v>45668</v>
      </c>
      <c r="L1948" s="16">
        <f>+VLOOKUP(B1948,'[2]2023'!I$2193:Q$2309,9,0)</f>
        <v>-80796</v>
      </c>
      <c r="M1948" s="16">
        <f t="shared" si="123"/>
        <v>0</v>
      </c>
      <c r="N1948" s="14" t="str">
        <f>+VLOOKUP(B1948,'[2]2023'!I$2193:Q$2309,7,0)</f>
        <v>20241210</v>
      </c>
      <c r="O1948" t="s">
        <v>1473</v>
      </c>
    </row>
    <row r="1949" spans="1:15" hidden="1" x14ac:dyDescent="0.2">
      <c r="A1949" s="11">
        <v>45638</v>
      </c>
      <c r="B1949" s="1">
        <v>70748</v>
      </c>
      <c r="C1949" s="1" t="s">
        <v>1262</v>
      </c>
      <c r="D1949" s="1" t="s">
        <v>438</v>
      </c>
      <c r="E1949" s="5">
        <v>1190660</v>
      </c>
      <c r="F1949" s="8" t="s">
        <v>145</v>
      </c>
      <c r="G1949" s="5">
        <v>95253</v>
      </c>
      <c r="H1949" s="5">
        <f t="shared" si="119"/>
        <v>1285913</v>
      </c>
      <c r="I1949" s="1" t="s">
        <v>438</v>
      </c>
      <c r="J1949" s="1" t="s">
        <v>779</v>
      </c>
      <c r="K1949" s="20">
        <f t="shared" si="122"/>
        <v>45668</v>
      </c>
      <c r="L1949" s="16">
        <f>+VLOOKUP(B1949,'[2]2023'!$I$2404:$Q$2536,9,0)</f>
        <v>1285913</v>
      </c>
      <c r="M1949" s="16">
        <f t="shared" si="123"/>
        <v>0</v>
      </c>
      <c r="N1949" s="14" t="str">
        <f>+VLOOKUP(B1949,'[2]2023'!$I$2404:$Q$2536,7,0)</f>
        <v>20250205</v>
      </c>
      <c r="O1949" t="s">
        <v>1521</v>
      </c>
    </row>
    <row r="1950" spans="1:15" hidden="1" x14ac:dyDescent="0.2">
      <c r="A1950" s="11">
        <v>45638</v>
      </c>
      <c r="B1950" s="1">
        <v>71289</v>
      </c>
      <c r="C1950" s="1" t="s">
        <v>1262</v>
      </c>
      <c r="D1950" s="1" t="s">
        <v>1460</v>
      </c>
      <c r="E1950" s="5">
        <v>2441015</v>
      </c>
      <c r="F1950" s="8" t="s">
        <v>145</v>
      </c>
      <c r="G1950" s="5">
        <v>195281</v>
      </c>
      <c r="H1950" s="5">
        <f t="shared" si="119"/>
        <v>2636296</v>
      </c>
      <c r="I1950" s="1" t="s">
        <v>1264</v>
      </c>
      <c r="J1950" s="1" t="s">
        <v>1159</v>
      </c>
      <c r="K1950" s="20">
        <f t="shared" si="122"/>
        <v>45668</v>
      </c>
      <c r="L1950" s="16">
        <f>+VLOOKUP(B1950,'[2]2023'!$I$2404:$Q$2536,9,0)</f>
        <v>2636296</v>
      </c>
      <c r="M1950" s="16">
        <f t="shared" si="123"/>
        <v>0</v>
      </c>
      <c r="N1950" s="14" t="str">
        <f>+VLOOKUP(B1950,'[2]2023'!$I$2404:$Q$2536,7,0)</f>
        <v>20250205</v>
      </c>
      <c r="O1950" t="s">
        <v>1521</v>
      </c>
    </row>
    <row r="1951" spans="1:15" hidden="1" x14ac:dyDescent="0.2">
      <c r="A1951" s="11">
        <v>45639</v>
      </c>
      <c r="B1951" s="1">
        <v>11818</v>
      </c>
      <c r="C1951" s="1" t="s">
        <v>1274</v>
      </c>
      <c r="D1951" s="1" t="s">
        <v>1304</v>
      </c>
      <c r="E1951" s="5">
        <v>-247000</v>
      </c>
      <c r="F1951" s="28">
        <v>0.1</v>
      </c>
      <c r="G1951" s="5">
        <v>-24700</v>
      </c>
      <c r="H1951" s="5">
        <f t="shared" si="119"/>
        <v>-271700</v>
      </c>
      <c r="I1951" s="1" t="s">
        <v>593</v>
      </c>
      <c r="J1951" s="1" t="s">
        <v>162</v>
      </c>
      <c r="K1951" s="20">
        <f t="shared" si="122"/>
        <v>45669</v>
      </c>
      <c r="L1951" s="16">
        <f>+VLOOKUP(B1951,'[2]2023'!I$2193:Q$2309,9,0)</f>
        <v>-271700</v>
      </c>
      <c r="M1951" s="16">
        <f t="shared" si="123"/>
        <v>0</v>
      </c>
      <c r="N1951" s="14" t="str">
        <f>+VLOOKUP(B1951,'[2]2023'!I$2193:Q$2309,7,0)</f>
        <v>20241210</v>
      </c>
      <c r="O1951" t="s">
        <v>1473</v>
      </c>
    </row>
    <row r="1952" spans="1:15" hidden="1" x14ac:dyDescent="0.2">
      <c r="A1952" s="11">
        <v>45639</v>
      </c>
      <c r="B1952" s="1">
        <v>12071</v>
      </c>
      <c r="C1952" s="1" t="s">
        <v>1274</v>
      </c>
      <c r="D1952" s="1" t="s">
        <v>1343</v>
      </c>
      <c r="E1952" s="5">
        <v>-823334</v>
      </c>
      <c r="F1952" s="8" t="s">
        <v>145</v>
      </c>
      <c r="G1952" s="5">
        <v>-65867</v>
      </c>
      <c r="H1952" s="5">
        <f t="shared" si="119"/>
        <v>-889201</v>
      </c>
      <c r="I1952" s="1" t="s">
        <v>593</v>
      </c>
      <c r="J1952" s="1" t="s">
        <v>162</v>
      </c>
      <c r="K1952" s="20">
        <f t="shared" si="122"/>
        <v>45669</v>
      </c>
      <c r="L1952" s="16">
        <f>+VLOOKUP(B1952,'[2]2023'!I$2193:Q$2309,9,0)</f>
        <v>-889201</v>
      </c>
      <c r="M1952" s="16">
        <f t="shared" si="123"/>
        <v>0</v>
      </c>
      <c r="N1952" s="14" t="str">
        <f>+VLOOKUP(B1952,'[2]2023'!I$2193:Q$2309,7,0)</f>
        <v>20241210</v>
      </c>
      <c r="O1952" t="s">
        <v>1473</v>
      </c>
    </row>
    <row r="1953" spans="1:15" hidden="1" x14ac:dyDescent="0.2">
      <c r="A1953" s="11">
        <v>45639</v>
      </c>
      <c r="B1953" s="1">
        <v>8609</v>
      </c>
      <c r="C1953" s="1" t="s">
        <v>1267</v>
      </c>
      <c r="D1953" s="1" t="s">
        <v>1304</v>
      </c>
      <c r="E1953" s="5">
        <v>-67852</v>
      </c>
      <c r="F1953" s="28">
        <v>0.1</v>
      </c>
      <c r="G1953" s="5">
        <v>-6785</v>
      </c>
      <c r="H1953" s="5">
        <f t="shared" si="119"/>
        <v>-74637</v>
      </c>
      <c r="I1953" s="1" t="s">
        <v>302</v>
      </c>
      <c r="J1953" s="1" t="s">
        <v>375</v>
      </c>
      <c r="K1953" s="20">
        <f t="shared" si="122"/>
        <v>45669</v>
      </c>
      <c r="L1953" s="16">
        <f>+VLOOKUP(B1953,'[2]2023'!I$2193:Q$2309,9,0)</f>
        <v>-74637</v>
      </c>
      <c r="M1953" s="16">
        <f t="shared" si="123"/>
        <v>0</v>
      </c>
      <c r="N1953" s="14" t="str">
        <f>+VLOOKUP(B1953,'[2]2023'!I$2193:Q$2309,7,0)</f>
        <v>20241210</v>
      </c>
      <c r="O1953" t="s">
        <v>1473</v>
      </c>
    </row>
    <row r="1954" spans="1:15" hidden="1" x14ac:dyDescent="0.2">
      <c r="A1954" s="11">
        <v>45639</v>
      </c>
      <c r="B1954" s="1">
        <v>8712</v>
      </c>
      <c r="C1954" s="1" t="s">
        <v>1269</v>
      </c>
      <c r="D1954" s="1" t="s">
        <v>1461</v>
      </c>
      <c r="E1954" s="5">
        <v>-1621484</v>
      </c>
      <c r="F1954" s="8" t="s">
        <v>145</v>
      </c>
      <c r="G1954" s="5">
        <v>-129719</v>
      </c>
      <c r="H1954" s="5">
        <f t="shared" si="119"/>
        <v>-1751203</v>
      </c>
      <c r="I1954" s="1" t="s">
        <v>438</v>
      </c>
      <c r="J1954" s="1" t="s">
        <v>779</v>
      </c>
      <c r="K1954" s="20">
        <f t="shared" si="122"/>
        <v>45669</v>
      </c>
      <c r="L1954" s="16">
        <f>+VLOOKUP(B1954,'[2]2023'!I$2193:Q$2309,9,0)</f>
        <v>-1751203</v>
      </c>
      <c r="M1954" s="16">
        <f t="shared" si="123"/>
        <v>0</v>
      </c>
      <c r="N1954" s="14" t="str">
        <f>+VLOOKUP(B1954,'[2]2023'!I$2193:Q$2309,7,0)</f>
        <v>20241210</v>
      </c>
      <c r="O1954" t="s">
        <v>1473</v>
      </c>
    </row>
    <row r="1955" spans="1:15" hidden="1" x14ac:dyDescent="0.2">
      <c r="A1955" s="11">
        <v>45639</v>
      </c>
      <c r="B1955" s="1">
        <v>8713</v>
      </c>
      <c r="C1955" s="1" t="s">
        <v>1269</v>
      </c>
      <c r="D1955" s="1" t="s">
        <v>1304</v>
      </c>
      <c r="E1955" s="5">
        <v>-36445</v>
      </c>
      <c r="F1955" s="28">
        <v>0.1</v>
      </c>
      <c r="G1955" s="5">
        <v>-3645</v>
      </c>
      <c r="H1955" s="5">
        <f t="shared" si="119"/>
        <v>-40090</v>
      </c>
      <c r="I1955" s="1" t="s">
        <v>438</v>
      </c>
      <c r="J1955" s="1" t="s">
        <v>779</v>
      </c>
      <c r="K1955" s="20">
        <f t="shared" si="122"/>
        <v>45669</v>
      </c>
      <c r="L1955" s="16">
        <f>+VLOOKUP(B1955,'[2]2023'!I$2193:Q$2309,9,0)</f>
        <v>-40090</v>
      </c>
      <c r="M1955" s="16">
        <f t="shared" si="123"/>
        <v>0</v>
      </c>
      <c r="N1955" s="14" t="str">
        <f>+VLOOKUP(B1955,'[2]2023'!I$2193:Q$2309,7,0)</f>
        <v>20241210</v>
      </c>
      <c r="O1955" t="s">
        <v>1473</v>
      </c>
    </row>
    <row r="1956" spans="1:15" hidden="1" x14ac:dyDescent="0.2">
      <c r="A1956" s="11">
        <v>45639</v>
      </c>
      <c r="B1956" s="1">
        <v>71335</v>
      </c>
      <c r="C1956" s="1" t="s">
        <v>1262</v>
      </c>
      <c r="D1956" s="1" t="s">
        <v>996</v>
      </c>
      <c r="E1956" s="5">
        <v>4047200</v>
      </c>
      <c r="F1956" s="8" t="s">
        <v>145</v>
      </c>
      <c r="G1956" s="5">
        <v>323776</v>
      </c>
      <c r="H1956" s="5">
        <f t="shared" si="119"/>
        <v>4370976</v>
      </c>
      <c r="I1956" s="1" t="s">
        <v>748</v>
      </c>
      <c r="J1956" s="1" t="s">
        <v>134</v>
      </c>
      <c r="K1956" s="20">
        <f t="shared" si="122"/>
        <v>45669</v>
      </c>
      <c r="L1956" s="16">
        <f>+VLOOKUP(B1956,'[2]2023'!$I$2404:$Q$2536,9,0)</f>
        <v>4370976</v>
      </c>
      <c r="M1956" s="16">
        <f t="shared" si="123"/>
        <v>0</v>
      </c>
      <c r="N1956" s="14" t="str">
        <f>+VLOOKUP(B1956,'[2]2023'!$I$2404:$Q$2536,7,0)</f>
        <v>20250205</v>
      </c>
      <c r="O1956" t="s">
        <v>1521</v>
      </c>
    </row>
    <row r="1957" spans="1:15" hidden="1" x14ac:dyDescent="0.2">
      <c r="A1957" s="11">
        <v>45640</v>
      </c>
      <c r="B1957" s="1">
        <v>6380</v>
      </c>
      <c r="C1957" s="1" t="s">
        <v>1268</v>
      </c>
      <c r="D1957" s="1" t="s">
        <v>1343</v>
      </c>
      <c r="E1957" s="5">
        <v>-89300</v>
      </c>
      <c r="F1957" s="8" t="s">
        <v>145</v>
      </c>
      <c r="G1957" s="5">
        <v>-7144</v>
      </c>
      <c r="H1957" s="5">
        <f t="shared" si="119"/>
        <v>-96444</v>
      </c>
      <c r="I1957" s="1" t="s">
        <v>251</v>
      </c>
      <c r="J1957" s="1" t="s">
        <v>745</v>
      </c>
      <c r="K1957" s="20">
        <f t="shared" si="122"/>
        <v>45670</v>
      </c>
      <c r="L1957" s="16">
        <f>+VLOOKUP(B1957,'[2]2023'!I$2193:Q$2309,9,0)</f>
        <v>-96444</v>
      </c>
      <c r="M1957" s="16">
        <f t="shared" si="123"/>
        <v>0</v>
      </c>
      <c r="N1957" s="14" t="str">
        <f>+VLOOKUP(B1957,'[2]2023'!I$2193:Q$2309,7,0)</f>
        <v>20241210</v>
      </c>
      <c r="O1957" t="s">
        <v>1473</v>
      </c>
    </row>
    <row r="1958" spans="1:15" hidden="1" x14ac:dyDescent="0.2">
      <c r="A1958" s="11">
        <v>45640</v>
      </c>
      <c r="B1958" s="1">
        <v>9707</v>
      </c>
      <c r="C1958" s="1" t="s">
        <v>1302</v>
      </c>
      <c r="D1958" s="1" t="s">
        <v>1343</v>
      </c>
      <c r="E1958" s="5">
        <v>-33317</v>
      </c>
      <c r="F1958" s="8" t="s">
        <v>145</v>
      </c>
      <c r="G1958" s="5">
        <v>-2665</v>
      </c>
      <c r="H1958" s="5">
        <f t="shared" si="119"/>
        <v>-35982</v>
      </c>
      <c r="I1958" s="1" t="s">
        <v>974</v>
      </c>
      <c r="J1958" s="1" t="s">
        <v>747</v>
      </c>
      <c r="K1958" s="20">
        <f t="shared" si="122"/>
        <v>45670</v>
      </c>
      <c r="L1958" s="16">
        <f>+VLOOKUP(B1958,'[2]2023'!I$2193:Q$2309,9,0)</f>
        <v>-35982</v>
      </c>
      <c r="M1958" s="16">
        <f t="shared" si="123"/>
        <v>0</v>
      </c>
      <c r="N1958" s="14" t="str">
        <f>+VLOOKUP(B1958,'[2]2023'!I$2193:Q$2309,7,0)</f>
        <v>20241210</v>
      </c>
      <c r="O1958" t="s">
        <v>1473</v>
      </c>
    </row>
    <row r="1959" spans="1:15" hidden="1" x14ac:dyDescent="0.2">
      <c r="A1959" s="11">
        <v>45640</v>
      </c>
      <c r="B1959" s="1">
        <v>71620</v>
      </c>
      <c r="C1959" s="1" t="s">
        <v>1262</v>
      </c>
      <c r="D1959" s="1" t="s">
        <v>437</v>
      </c>
      <c r="E1959" s="5">
        <v>3512120</v>
      </c>
      <c r="F1959" s="8" t="s">
        <v>145</v>
      </c>
      <c r="G1959" s="5">
        <v>280970</v>
      </c>
      <c r="H1959" s="5">
        <f t="shared" si="119"/>
        <v>3793090</v>
      </c>
      <c r="I1959" s="1" t="s">
        <v>437</v>
      </c>
      <c r="J1959" s="1" t="s">
        <v>456</v>
      </c>
      <c r="K1959" s="20">
        <f t="shared" si="122"/>
        <v>45670</v>
      </c>
      <c r="L1959" s="16">
        <f>+VLOOKUP(B1959,'[2]2023'!$I$2404:$Q$2536,9,0)</f>
        <v>3793090</v>
      </c>
      <c r="M1959" s="16">
        <f t="shared" si="123"/>
        <v>0</v>
      </c>
      <c r="N1959" s="14" t="str">
        <f>+VLOOKUP(B1959,'[2]2023'!$I$2404:$Q$2536,7,0)</f>
        <v>20250205</v>
      </c>
      <c r="O1959" t="s">
        <v>1521</v>
      </c>
    </row>
    <row r="1960" spans="1:15" hidden="1" x14ac:dyDescent="0.2">
      <c r="A1960" s="11">
        <v>45642</v>
      </c>
      <c r="B1960" s="1">
        <v>10125</v>
      </c>
      <c r="C1960" s="1" t="s">
        <v>1302</v>
      </c>
      <c r="D1960" s="1" t="s">
        <v>1304</v>
      </c>
      <c r="E1960" s="5">
        <v>-9995</v>
      </c>
      <c r="F1960" s="28">
        <v>0.1</v>
      </c>
      <c r="G1960" s="5">
        <v>-1000</v>
      </c>
      <c r="H1960" s="5">
        <f t="shared" si="119"/>
        <v>-10995</v>
      </c>
      <c r="I1960" s="1" t="s">
        <v>974</v>
      </c>
      <c r="J1960" s="1" t="s">
        <v>747</v>
      </c>
      <c r="K1960" s="20">
        <f t="shared" si="122"/>
        <v>45672</v>
      </c>
      <c r="L1960" s="16">
        <f>+VLOOKUP(B1960,'[2]2023'!I$2193:Q$2309,9,0)</f>
        <v>-10995</v>
      </c>
      <c r="M1960" s="16">
        <f t="shared" si="123"/>
        <v>0</v>
      </c>
      <c r="N1960" s="14" t="str">
        <f>+VLOOKUP(B1960,'[2]2023'!I$2193:Q$2309,7,0)</f>
        <v>20241210</v>
      </c>
      <c r="O1960" t="s">
        <v>1473</v>
      </c>
    </row>
    <row r="1961" spans="1:15" hidden="1" x14ac:dyDescent="0.2">
      <c r="A1961" s="11">
        <v>45642</v>
      </c>
      <c r="B1961" s="1">
        <v>14628</v>
      </c>
      <c r="C1961" s="1" t="s">
        <v>1275</v>
      </c>
      <c r="D1961" s="1" t="s">
        <v>1343</v>
      </c>
      <c r="E1961" s="5">
        <v>-752845</v>
      </c>
      <c r="F1961" s="8" t="s">
        <v>145</v>
      </c>
      <c r="G1961" s="5">
        <v>-60228</v>
      </c>
      <c r="H1961" s="5">
        <f t="shared" ref="H1961:H2024" si="124">+E1961+G1961</f>
        <v>-813073</v>
      </c>
      <c r="I1961" s="1" t="s">
        <v>748</v>
      </c>
      <c r="J1961" s="1" t="s">
        <v>134</v>
      </c>
      <c r="K1961" s="20">
        <f t="shared" si="122"/>
        <v>45672</v>
      </c>
      <c r="L1961" s="16">
        <f>+VLOOKUP(B1961,'[2]2023'!I$2193:Q$2309,9,0)</f>
        <v>-813073</v>
      </c>
      <c r="M1961" s="16">
        <f t="shared" si="123"/>
        <v>0</v>
      </c>
      <c r="N1961" s="14" t="str">
        <f>+VLOOKUP(B1961,'[2]2023'!I$2193:Q$2309,7,0)</f>
        <v>20241210</v>
      </c>
      <c r="O1961" t="s">
        <v>1473</v>
      </c>
    </row>
    <row r="1962" spans="1:15" hidden="1" x14ac:dyDescent="0.2">
      <c r="A1962" s="11">
        <v>45642</v>
      </c>
      <c r="B1962" s="1">
        <v>7920</v>
      </c>
      <c r="C1962" s="1" t="s">
        <v>1317</v>
      </c>
      <c r="D1962" s="1" t="s">
        <v>1343</v>
      </c>
      <c r="E1962" s="5">
        <v>-255420</v>
      </c>
      <c r="F1962" s="8" t="s">
        <v>145</v>
      </c>
      <c r="G1962" s="5">
        <v>-20434</v>
      </c>
      <c r="H1962" s="5">
        <f t="shared" si="124"/>
        <v>-275854</v>
      </c>
      <c r="I1962" s="1" t="s">
        <v>1311</v>
      </c>
      <c r="J1962" s="1" t="s">
        <v>1316</v>
      </c>
      <c r="K1962" s="20">
        <f t="shared" si="122"/>
        <v>45672</v>
      </c>
      <c r="L1962" s="16">
        <f>+VLOOKUP(B1962,'[2]2023'!I$2193:Q$2309,9,0)</f>
        <v>-275854</v>
      </c>
      <c r="M1962" s="16">
        <f t="shared" si="123"/>
        <v>0</v>
      </c>
      <c r="N1962" s="14" t="str">
        <f>+VLOOKUP(B1962,'[2]2023'!I$2193:Q$2309,7,0)</f>
        <v>20241210</v>
      </c>
      <c r="O1962" t="s">
        <v>1473</v>
      </c>
    </row>
    <row r="1963" spans="1:15" hidden="1" x14ac:dyDescent="0.2">
      <c r="A1963" s="11">
        <v>45642</v>
      </c>
      <c r="B1963" s="1">
        <v>8309</v>
      </c>
      <c r="C1963" s="1" t="s">
        <v>1317</v>
      </c>
      <c r="D1963" s="1" t="s">
        <v>1304</v>
      </c>
      <c r="E1963" s="5">
        <v>-76626</v>
      </c>
      <c r="F1963" s="28">
        <v>0.1</v>
      </c>
      <c r="G1963" s="5">
        <v>-7663</v>
      </c>
      <c r="H1963" s="5">
        <f t="shared" si="124"/>
        <v>-84289</v>
      </c>
      <c r="I1963" s="1" t="s">
        <v>1311</v>
      </c>
      <c r="J1963" s="1" t="s">
        <v>1316</v>
      </c>
      <c r="K1963" s="20">
        <f t="shared" si="122"/>
        <v>45672</v>
      </c>
      <c r="L1963" s="16">
        <f>+VLOOKUP(B1963,'[2]2023'!I$2193:Q$2309,9,0)</f>
        <v>-84289</v>
      </c>
      <c r="M1963" s="16">
        <f t="shared" si="123"/>
        <v>0</v>
      </c>
      <c r="N1963" s="14" t="str">
        <f>+VLOOKUP(B1963,'[2]2023'!I$2193:Q$2309,7,0)</f>
        <v>20241210</v>
      </c>
      <c r="O1963" t="s">
        <v>1473</v>
      </c>
    </row>
    <row r="1964" spans="1:15" hidden="1" x14ac:dyDescent="0.2">
      <c r="A1964" s="11">
        <v>45642</v>
      </c>
      <c r="B1964" s="1">
        <v>9850</v>
      </c>
      <c r="C1964" s="1" t="s">
        <v>1271</v>
      </c>
      <c r="D1964" s="1" t="s">
        <v>1462</v>
      </c>
      <c r="E1964" s="5">
        <v>-1848892</v>
      </c>
      <c r="F1964" s="8" t="s">
        <v>145</v>
      </c>
      <c r="G1964" s="5">
        <v>-147911</v>
      </c>
      <c r="H1964" s="5">
        <f t="shared" si="124"/>
        <v>-1996803</v>
      </c>
      <c r="I1964" s="1" t="s">
        <v>207</v>
      </c>
      <c r="J1964" s="1" t="s">
        <v>706</v>
      </c>
      <c r="K1964" s="20">
        <f t="shared" si="122"/>
        <v>45672</v>
      </c>
      <c r="L1964" s="16">
        <f>+VLOOKUP(B1964,'[2]2023'!I$2193:Q$2309,9,0)</f>
        <v>-1996803</v>
      </c>
      <c r="M1964" s="16">
        <f t="shared" si="123"/>
        <v>0</v>
      </c>
      <c r="N1964" s="14" t="str">
        <f>+VLOOKUP(B1964,'[2]2023'!I$2193:Q$2309,7,0)</f>
        <v>20241210</v>
      </c>
      <c r="O1964" t="s">
        <v>1473</v>
      </c>
    </row>
    <row r="1965" spans="1:15" hidden="1" x14ac:dyDescent="0.2">
      <c r="A1965" s="11">
        <v>45642</v>
      </c>
      <c r="B1965" s="1">
        <v>71684</v>
      </c>
      <c r="C1965" s="1" t="s">
        <v>1262</v>
      </c>
      <c r="D1965" s="1" t="s">
        <v>1463</v>
      </c>
      <c r="E1965" s="5">
        <v>832940</v>
      </c>
      <c r="F1965" s="8" t="s">
        <v>145</v>
      </c>
      <c r="G1965" s="5">
        <v>66635</v>
      </c>
      <c r="H1965" s="5">
        <f t="shared" si="124"/>
        <v>899575</v>
      </c>
      <c r="I1965" s="1" t="s">
        <v>1463</v>
      </c>
      <c r="J1965" s="1" t="s">
        <v>1471</v>
      </c>
      <c r="K1965" s="20">
        <f t="shared" si="122"/>
        <v>45672</v>
      </c>
      <c r="L1965" s="16">
        <f>+VLOOKUP(B1965,'[2]2023'!$I$2404:$Q$2536,9,0)</f>
        <v>899575</v>
      </c>
      <c r="M1965" s="16">
        <f t="shared" si="123"/>
        <v>0</v>
      </c>
      <c r="N1965" s="14" t="str">
        <f>+VLOOKUP(B1965,'[2]2023'!$I$2404:$Q$2536,7,0)</f>
        <v>20250228</v>
      </c>
      <c r="O1965" t="s">
        <v>1522</v>
      </c>
    </row>
    <row r="1966" spans="1:15" hidden="1" x14ac:dyDescent="0.2">
      <c r="A1966" s="11">
        <v>45642</v>
      </c>
      <c r="B1966" s="1">
        <v>71785</v>
      </c>
      <c r="C1966" s="1" t="s">
        <v>1262</v>
      </c>
      <c r="D1966" s="1" t="s">
        <v>207</v>
      </c>
      <c r="E1966" s="5">
        <v>2559625</v>
      </c>
      <c r="F1966" s="8" t="s">
        <v>145</v>
      </c>
      <c r="G1966" s="5">
        <v>204770</v>
      </c>
      <c r="H1966" s="5">
        <f t="shared" si="124"/>
        <v>2764395</v>
      </c>
      <c r="I1966" s="1" t="s">
        <v>207</v>
      </c>
      <c r="J1966" s="1" t="s">
        <v>706</v>
      </c>
      <c r="K1966" s="20">
        <f t="shared" si="122"/>
        <v>45672</v>
      </c>
      <c r="L1966" s="16">
        <f>+VLOOKUP(B1966,'[2]2023'!$I$2404:$Q$2536,9,0)</f>
        <v>2764395</v>
      </c>
      <c r="M1966" s="16">
        <f t="shared" si="123"/>
        <v>0</v>
      </c>
      <c r="N1966" s="14" t="str">
        <f>+VLOOKUP(B1966,'[2]2023'!$I$2404:$Q$2536,7,0)</f>
        <v>20250228</v>
      </c>
      <c r="O1966" t="s">
        <v>1522</v>
      </c>
    </row>
    <row r="1967" spans="1:15" hidden="1" x14ac:dyDescent="0.2">
      <c r="A1967" s="11">
        <v>45642</v>
      </c>
      <c r="B1967" s="1">
        <v>71786</v>
      </c>
      <c r="C1967" s="1" t="s">
        <v>1262</v>
      </c>
      <c r="D1967" s="1" t="s">
        <v>1464</v>
      </c>
      <c r="E1967" s="5">
        <v>2498820</v>
      </c>
      <c r="F1967" s="8" t="s">
        <v>145</v>
      </c>
      <c r="G1967" s="5">
        <v>199906</v>
      </c>
      <c r="H1967" s="5">
        <f t="shared" si="124"/>
        <v>2698726</v>
      </c>
      <c r="I1967" s="1" t="s">
        <v>393</v>
      </c>
      <c r="J1967" s="1" t="s">
        <v>677</v>
      </c>
      <c r="K1967" s="20">
        <f t="shared" si="122"/>
        <v>45672</v>
      </c>
      <c r="L1967" s="16">
        <f>+VLOOKUP(B1967,'[2]2023'!$I$2404:$Q$2536,9,0)</f>
        <v>2698726</v>
      </c>
      <c r="M1967" s="16">
        <f t="shared" si="123"/>
        <v>0</v>
      </c>
      <c r="N1967" s="14" t="str">
        <f>+VLOOKUP(B1967,'[2]2023'!$I$2404:$Q$2536,7,0)</f>
        <v>20250228</v>
      </c>
      <c r="O1967" t="s">
        <v>1522</v>
      </c>
    </row>
    <row r="1968" spans="1:15" hidden="1" x14ac:dyDescent="0.2">
      <c r="A1968" s="11">
        <v>45643</v>
      </c>
      <c r="B1968" s="1">
        <v>71800</v>
      </c>
      <c r="C1968" s="1" t="s">
        <v>1262</v>
      </c>
      <c r="D1968" s="1" t="s">
        <v>438</v>
      </c>
      <c r="E1968" s="5">
        <v>1249410</v>
      </c>
      <c r="F1968" s="8" t="s">
        <v>145</v>
      </c>
      <c r="G1968" s="5">
        <v>99953</v>
      </c>
      <c r="H1968" s="5">
        <f t="shared" si="124"/>
        <v>1349363</v>
      </c>
      <c r="I1968" s="1" t="s">
        <v>438</v>
      </c>
      <c r="J1968" s="1" t="s">
        <v>779</v>
      </c>
      <c r="K1968" s="20">
        <f t="shared" si="122"/>
        <v>45673</v>
      </c>
      <c r="L1968" s="16">
        <f>+VLOOKUP(B1968,'[2]2023'!$I$2404:$Q$2536,9,0)</f>
        <v>1349363</v>
      </c>
      <c r="M1968" s="16">
        <f t="shared" si="123"/>
        <v>0</v>
      </c>
      <c r="N1968" s="14" t="str">
        <f>+VLOOKUP(B1968,'[2]2023'!$I$2404:$Q$2536,7,0)</f>
        <v>20250228</v>
      </c>
      <c r="O1968" t="s">
        <v>1522</v>
      </c>
    </row>
    <row r="1969" spans="1:15" hidden="1" x14ac:dyDescent="0.2">
      <c r="A1969" s="11">
        <v>45643</v>
      </c>
      <c r="B1969" s="1">
        <v>71811</v>
      </c>
      <c r="C1969" s="1" t="s">
        <v>1262</v>
      </c>
      <c r="D1969" s="1" t="s">
        <v>974</v>
      </c>
      <c r="E1969" s="5">
        <v>1249410</v>
      </c>
      <c r="F1969" s="8" t="s">
        <v>145</v>
      </c>
      <c r="G1969" s="5">
        <v>99953</v>
      </c>
      <c r="H1969" s="5">
        <f t="shared" si="124"/>
        <v>1349363</v>
      </c>
      <c r="I1969" s="1" t="s">
        <v>748</v>
      </c>
      <c r="J1969" s="1" t="s">
        <v>134</v>
      </c>
      <c r="K1969" s="20">
        <f t="shared" si="122"/>
        <v>45673</v>
      </c>
      <c r="L1969" s="16">
        <f>+VLOOKUP(B1969,'[2]2023'!$I$2404:$Q$2536,9,0)</f>
        <v>1349363</v>
      </c>
      <c r="M1969" s="16">
        <f t="shared" si="123"/>
        <v>0</v>
      </c>
      <c r="N1969" s="14" t="str">
        <f>+VLOOKUP(B1969,'[2]2023'!$I$2404:$Q$2536,7,0)</f>
        <v>20250228</v>
      </c>
      <c r="O1969" t="s">
        <v>1522</v>
      </c>
    </row>
    <row r="1970" spans="1:15" hidden="1" x14ac:dyDescent="0.2">
      <c r="A1970" s="11">
        <v>45644</v>
      </c>
      <c r="B1970" s="1">
        <v>8575</v>
      </c>
      <c r="C1970" s="1" t="s">
        <v>1265</v>
      </c>
      <c r="D1970" s="1" t="s">
        <v>1343</v>
      </c>
      <c r="E1970" s="5">
        <v>-597339</v>
      </c>
      <c r="F1970" s="8" t="s">
        <v>145</v>
      </c>
      <c r="G1970" s="5">
        <v>-47787</v>
      </c>
      <c r="H1970" s="5">
        <f t="shared" si="124"/>
        <v>-645126</v>
      </c>
      <c r="I1970" s="1" t="s">
        <v>1264</v>
      </c>
      <c r="J1970" s="1" t="s">
        <v>1159</v>
      </c>
      <c r="K1970" s="20">
        <f t="shared" si="122"/>
        <v>45674</v>
      </c>
      <c r="L1970" s="16">
        <f>+VLOOKUP(B1970,'[2]2023'!I$2193:Q$2309,9,0)</f>
        <v>-645126</v>
      </c>
      <c r="M1970" s="16">
        <f t="shared" si="123"/>
        <v>0</v>
      </c>
      <c r="N1970" s="14" t="str">
        <f>+VLOOKUP(B1970,'[2]2023'!I$2193:Q$2309,7,0)</f>
        <v>20241210</v>
      </c>
      <c r="O1970" t="s">
        <v>1473</v>
      </c>
    </row>
    <row r="1971" spans="1:15" hidden="1" x14ac:dyDescent="0.2">
      <c r="A1971" s="11">
        <v>45644</v>
      </c>
      <c r="B1971" s="1">
        <v>9007</v>
      </c>
      <c r="C1971" s="1" t="s">
        <v>1265</v>
      </c>
      <c r="D1971" s="1" t="s">
        <v>1304</v>
      </c>
      <c r="E1971" s="5">
        <v>-179202</v>
      </c>
      <c r="F1971" s="28">
        <v>0.1</v>
      </c>
      <c r="G1971" s="5">
        <v>-17920</v>
      </c>
      <c r="H1971" s="5">
        <f t="shared" si="124"/>
        <v>-197122</v>
      </c>
      <c r="I1971" s="1" t="s">
        <v>1264</v>
      </c>
      <c r="J1971" s="1" t="s">
        <v>1159</v>
      </c>
      <c r="K1971" s="20">
        <f t="shared" si="122"/>
        <v>45674</v>
      </c>
      <c r="L1971" s="16">
        <f>+VLOOKUP(B1971,'[2]2023'!I$2193:Q$2309,9,0)</f>
        <v>-197122</v>
      </c>
      <c r="M1971" s="16">
        <f t="shared" si="123"/>
        <v>0</v>
      </c>
      <c r="N1971" s="14" t="str">
        <f>+VLOOKUP(B1971,'[2]2023'!I$2193:Q$2309,7,0)</f>
        <v>20241210</v>
      </c>
      <c r="O1971" t="s">
        <v>1473</v>
      </c>
    </row>
    <row r="1972" spans="1:15" hidden="1" x14ac:dyDescent="0.2">
      <c r="A1972" s="11">
        <v>45644</v>
      </c>
      <c r="B1972" s="1">
        <v>71919</v>
      </c>
      <c r="C1972" s="1" t="s">
        <v>1262</v>
      </c>
      <c r="D1972" s="1" t="s">
        <v>437</v>
      </c>
      <c r="E1972" s="5">
        <v>3273955</v>
      </c>
      <c r="F1972" s="8" t="s">
        <v>145</v>
      </c>
      <c r="G1972" s="5">
        <v>261916</v>
      </c>
      <c r="H1972" s="5">
        <f t="shared" si="124"/>
        <v>3535871</v>
      </c>
      <c r="I1972" s="1" t="s">
        <v>437</v>
      </c>
      <c r="J1972" s="1" t="s">
        <v>456</v>
      </c>
      <c r="K1972" s="20">
        <f t="shared" si="122"/>
        <v>45674</v>
      </c>
      <c r="L1972" s="16">
        <f>+VLOOKUP(B1972,'[2]2023'!$I$2404:$Q$2536,9,0)</f>
        <v>3535871</v>
      </c>
      <c r="M1972" s="16">
        <f t="shared" si="123"/>
        <v>0</v>
      </c>
      <c r="N1972" s="14" t="str">
        <f>+VLOOKUP(B1972,'[2]2023'!$I$2404:$Q$2536,7,0)</f>
        <v>20250228</v>
      </c>
      <c r="O1972" t="s">
        <v>1522</v>
      </c>
    </row>
    <row r="1973" spans="1:15" hidden="1" x14ac:dyDescent="0.2">
      <c r="A1973" s="11">
        <v>45644</v>
      </c>
      <c r="B1973" s="1">
        <v>71939</v>
      </c>
      <c r="C1973" s="1" t="s">
        <v>1262</v>
      </c>
      <c r="D1973" s="1" t="s">
        <v>1465</v>
      </c>
      <c r="E1973" s="5">
        <v>5129545</v>
      </c>
      <c r="F1973" s="8" t="s">
        <v>145</v>
      </c>
      <c r="G1973" s="5">
        <v>410364</v>
      </c>
      <c r="H1973" s="5">
        <f t="shared" si="124"/>
        <v>5539909</v>
      </c>
      <c r="I1973" s="1" t="s">
        <v>1264</v>
      </c>
      <c r="J1973" s="1" t="s">
        <v>1159</v>
      </c>
      <c r="K1973" s="20">
        <f t="shared" si="122"/>
        <v>45674</v>
      </c>
      <c r="L1973" s="16">
        <f>+VLOOKUP(B1973,'[2]2023'!$I$2404:$Q$2536,9,0)</f>
        <v>5539909</v>
      </c>
      <c r="M1973" s="16">
        <f t="shared" si="123"/>
        <v>0</v>
      </c>
      <c r="N1973" s="14" t="str">
        <f>+VLOOKUP(B1973,'[2]2023'!$I$2404:$Q$2536,7,0)</f>
        <v>20250228</v>
      </c>
      <c r="O1973" t="s">
        <v>1522</v>
      </c>
    </row>
    <row r="1974" spans="1:15" hidden="1" x14ac:dyDescent="0.2">
      <c r="A1974" s="11">
        <v>45644</v>
      </c>
      <c r="B1974" s="1">
        <v>71954</v>
      </c>
      <c r="C1974" s="1" t="s">
        <v>1262</v>
      </c>
      <c r="D1974" s="1" t="s">
        <v>394</v>
      </c>
      <c r="E1974" s="5">
        <v>832940</v>
      </c>
      <c r="F1974" s="8" t="s">
        <v>145</v>
      </c>
      <c r="G1974" s="5">
        <v>66635</v>
      </c>
      <c r="H1974" s="5">
        <f t="shared" si="124"/>
        <v>899575</v>
      </c>
      <c r="I1974" s="1" t="s">
        <v>394</v>
      </c>
      <c r="J1974" s="1" t="s">
        <v>472</v>
      </c>
      <c r="K1974" s="20">
        <f t="shared" si="122"/>
        <v>45674</v>
      </c>
      <c r="L1974" s="16">
        <f>+VLOOKUP(B1974,'[2]2023'!$I$2404:$Q$2536,9,0)</f>
        <v>899575</v>
      </c>
      <c r="M1974" s="16">
        <f t="shared" si="123"/>
        <v>0</v>
      </c>
      <c r="N1974" s="14" t="str">
        <f>+VLOOKUP(B1974,'[2]2023'!$I$2404:$Q$2536,7,0)</f>
        <v>20250228</v>
      </c>
      <c r="O1974" t="s">
        <v>1522</v>
      </c>
    </row>
    <row r="1975" spans="1:15" hidden="1" x14ac:dyDescent="0.2">
      <c r="A1975" s="11">
        <v>45644</v>
      </c>
      <c r="B1975" s="1">
        <v>71955</v>
      </c>
      <c r="C1975" s="1" t="s">
        <v>1262</v>
      </c>
      <c r="D1975" s="1" t="s">
        <v>393</v>
      </c>
      <c r="E1975" s="5">
        <v>1665880</v>
      </c>
      <c r="F1975" s="8" t="s">
        <v>145</v>
      </c>
      <c r="G1975" s="5">
        <v>133270</v>
      </c>
      <c r="H1975" s="5">
        <f t="shared" si="124"/>
        <v>1799150</v>
      </c>
      <c r="I1975" s="1" t="s">
        <v>393</v>
      </c>
      <c r="J1975" s="1" t="s">
        <v>677</v>
      </c>
      <c r="K1975" s="20">
        <f t="shared" si="122"/>
        <v>45674</v>
      </c>
      <c r="L1975" s="16">
        <f>+VLOOKUP(B1975,'[2]2023'!$I$2404:$Q$2536,9,0)</f>
        <v>1799150</v>
      </c>
      <c r="M1975" s="16">
        <f t="shared" si="123"/>
        <v>0</v>
      </c>
      <c r="N1975" s="14" t="str">
        <f>+VLOOKUP(B1975,'[2]2023'!$I$2404:$Q$2536,7,0)</f>
        <v>20250228</v>
      </c>
      <c r="O1975" t="s">
        <v>1522</v>
      </c>
    </row>
    <row r="1976" spans="1:15" hidden="1" x14ac:dyDescent="0.2">
      <c r="A1976" s="11">
        <v>45645</v>
      </c>
      <c r="B1976" s="1">
        <v>6524</v>
      </c>
      <c r="C1976" s="1" t="s">
        <v>1268</v>
      </c>
      <c r="D1976" s="1" t="s">
        <v>1304</v>
      </c>
      <c r="E1976" s="5">
        <v>-26790</v>
      </c>
      <c r="F1976" s="28">
        <v>0.1</v>
      </c>
      <c r="G1976" s="5">
        <v>-2679</v>
      </c>
      <c r="H1976" s="5">
        <f t="shared" si="124"/>
        <v>-29469</v>
      </c>
      <c r="I1976" s="1" t="s">
        <v>251</v>
      </c>
      <c r="J1976" s="1" t="s">
        <v>745</v>
      </c>
      <c r="K1976" s="20">
        <f t="shared" si="122"/>
        <v>45675</v>
      </c>
      <c r="L1976" s="16">
        <f>+VLOOKUP(B1976,'[2]2023'!I$2193:Q$2309,9,0)</f>
        <v>-29469</v>
      </c>
      <c r="M1976" s="16">
        <f t="shared" si="123"/>
        <v>0</v>
      </c>
      <c r="N1976" s="14" t="str">
        <f>+VLOOKUP(B1976,'[2]2023'!I$2193:Q$2309,7,0)</f>
        <v>20241210</v>
      </c>
      <c r="O1976" t="s">
        <v>1473</v>
      </c>
    </row>
    <row r="1977" spans="1:15" hidden="1" x14ac:dyDescent="0.2">
      <c r="A1977" s="11">
        <v>45645</v>
      </c>
      <c r="B1977" s="1">
        <v>72758</v>
      </c>
      <c r="C1977" s="1" t="s">
        <v>1262</v>
      </c>
      <c r="D1977" s="1" t="s">
        <v>1311</v>
      </c>
      <c r="E1977" s="5">
        <v>761918</v>
      </c>
      <c r="F1977" s="8" t="s">
        <v>145</v>
      </c>
      <c r="G1977" s="5">
        <v>60953</v>
      </c>
      <c r="H1977" s="5">
        <f t="shared" si="124"/>
        <v>822871</v>
      </c>
      <c r="I1977" s="1" t="s">
        <v>1311</v>
      </c>
      <c r="J1977" s="1" t="s">
        <v>1316</v>
      </c>
      <c r="K1977" s="20">
        <f t="shared" si="122"/>
        <v>45675</v>
      </c>
      <c r="L1977" s="16">
        <f>+VLOOKUP(B1977,'[2]2023'!$I$2404:$Q$2536,9,0)</f>
        <v>822871</v>
      </c>
      <c r="M1977" s="16">
        <f t="shared" si="123"/>
        <v>0</v>
      </c>
      <c r="N1977" s="14" t="str">
        <f>+VLOOKUP(B1977,'[2]2023'!$I$2404:$Q$2536,7,0)</f>
        <v>20250228</v>
      </c>
      <c r="O1977" t="s">
        <v>1522</v>
      </c>
    </row>
    <row r="1978" spans="1:15" hidden="1" x14ac:dyDescent="0.2">
      <c r="A1978" s="11">
        <v>45649</v>
      </c>
      <c r="B1978" s="1">
        <v>73312</v>
      </c>
      <c r="C1978" s="1" t="s">
        <v>1262</v>
      </c>
      <c r="D1978" s="1" t="s">
        <v>393</v>
      </c>
      <c r="E1978" s="5">
        <v>2381320</v>
      </c>
      <c r="F1978" s="8" t="s">
        <v>145</v>
      </c>
      <c r="G1978" s="5">
        <v>190506</v>
      </c>
      <c r="H1978" s="5">
        <f t="shared" si="124"/>
        <v>2571826</v>
      </c>
      <c r="I1978" s="1" t="s">
        <v>393</v>
      </c>
      <c r="J1978" s="1" t="s">
        <v>677</v>
      </c>
      <c r="K1978" s="20">
        <f t="shared" si="122"/>
        <v>45679</v>
      </c>
      <c r="L1978" s="16">
        <f>+VLOOKUP(B1978,'[2]2023'!$I$2404:$Q$2536,9,0)</f>
        <v>2571826</v>
      </c>
      <c r="M1978" s="16">
        <f t="shared" si="123"/>
        <v>0</v>
      </c>
      <c r="N1978" s="14" t="str">
        <f>+VLOOKUP(B1978,'[2]2023'!$I$2404:$Q$2536,7,0)</f>
        <v>20250228</v>
      </c>
      <c r="O1978" t="s">
        <v>1522</v>
      </c>
    </row>
    <row r="1979" spans="1:15" hidden="1" x14ac:dyDescent="0.2">
      <c r="A1979" s="11">
        <v>45649</v>
      </c>
      <c r="B1979" s="1">
        <v>73313</v>
      </c>
      <c r="C1979" s="1" t="s">
        <v>1262</v>
      </c>
      <c r="D1979" s="1" t="s">
        <v>207</v>
      </c>
      <c r="E1979" s="5">
        <v>4286310</v>
      </c>
      <c r="F1979" s="8" t="s">
        <v>145</v>
      </c>
      <c r="G1979" s="5">
        <v>342905</v>
      </c>
      <c r="H1979" s="5">
        <f t="shared" si="124"/>
        <v>4629215</v>
      </c>
      <c r="I1979" s="1" t="s">
        <v>207</v>
      </c>
      <c r="J1979" s="1" t="s">
        <v>706</v>
      </c>
      <c r="K1979" s="20">
        <f t="shared" ref="K1979:K2006" si="125">30+A1979</f>
        <v>45679</v>
      </c>
      <c r="L1979" s="16">
        <f>+VLOOKUP(B1979,'[2]2023'!$I$2404:$Q$2536,9,0)</f>
        <v>4629215</v>
      </c>
      <c r="M1979" s="16">
        <f t="shared" ref="M1979:M2006" si="126">+L1979-H1979</f>
        <v>0</v>
      </c>
      <c r="N1979" s="14" t="str">
        <f>+VLOOKUP(B1979,'[2]2023'!$I$2404:$Q$2536,7,0)</f>
        <v>20250228</v>
      </c>
      <c r="O1979" t="s">
        <v>1522</v>
      </c>
    </row>
    <row r="1980" spans="1:15" hidden="1" x14ac:dyDescent="0.2">
      <c r="A1980" s="11">
        <v>45650</v>
      </c>
      <c r="B1980" s="1">
        <v>7296</v>
      </c>
      <c r="C1980" s="1" t="s">
        <v>1273</v>
      </c>
      <c r="D1980" s="1" t="s">
        <v>1466</v>
      </c>
      <c r="E1980" s="5">
        <v>-1127380</v>
      </c>
      <c r="F1980" s="8" t="s">
        <v>145</v>
      </c>
      <c r="G1980" s="5">
        <v>-90190</v>
      </c>
      <c r="H1980" s="5">
        <f t="shared" si="124"/>
        <v>-1217570</v>
      </c>
      <c r="I1980" s="1" t="s">
        <v>748</v>
      </c>
      <c r="J1980" s="1" t="s">
        <v>134</v>
      </c>
      <c r="K1980" s="20">
        <f t="shared" si="125"/>
        <v>45680</v>
      </c>
      <c r="L1980" s="16">
        <f>+VLOOKUP(B1980,'[2]2023'!I$2310:Q$2403,9,0)</f>
        <v>-1217570</v>
      </c>
      <c r="M1980" s="16">
        <f t="shared" si="126"/>
        <v>0</v>
      </c>
      <c r="N1980" s="14" t="str">
        <f>+VLOOKUP(B1980,'[2]2023'!I$2310:Q$2403,7,0)</f>
        <v>20250110</v>
      </c>
      <c r="O1980" t="s">
        <v>1509</v>
      </c>
    </row>
    <row r="1981" spans="1:15" hidden="1" x14ac:dyDescent="0.2">
      <c r="A1981" s="11">
        <v>45651</v>
      </c>
      <c r="B1981" s="1">
        <v>1968</v>
      </c>
      <c r="C1981" s="1" t="s">
        <v>1261</v>
      </c>
      <c r="D1981" s="1" t="s">
        <v>1467</v>
      </c>
      <c r="E1981" s="5">
        <v>-978699</v>
      </c>
      <c r="F1981" s="8" t="s">
        <v>145</v>
      </c>
      <c r="G1981" s="5">
        <v>-78296</v>
      </c>
      <c r="H1981" s="5">
        <f t="shared" si="124"/>
        <v>-1056995</v>
      </c>
      <c r="I1981" s="1" t="s">
        <v>748</v>
      </c>
      <c r="J1981" s="1" t="s">
        <v>134</v>
      </c>
      <c r="K1981" s="20">
        <f t="shared" si="125"/>
        <v>45681</v>
      </c>
      <c r="L1981" s="16">
        <f>+VLOOKUP(B1981,'[2]2023'!I$2193:Q$2309,9,0)</f>
        <v>-1056995</v>
      </c>
      <c r="M1981" s="16">
        <f t="shared" si="126"/>
        <v>0</v>
      </c>
      <c r="N1981" s="14" t="str">
        <f>+VLOOKUP(B1981,'[2]2023'!I$2193:Q$2309,7,0)</f>
        <v>20241210</v>
      </c>
      <c r="O1981" t="s">
        <v>1473</v>
      </c>
    </row>
    <row r="1982" spans="1:15" hidden="1" x14ac:dyDescent="0.2">
      <c r="A1982" s="11">
        <v>45651</v>
      </c>
      <c r="B1982" s="1">
        <v>1969</v>
      </c>
      <c r="C1982" s="1" t="s">
        <v>1261</v>
      </c>
      <c r="D1982" s="1" t="s">
        <v>1467</v>
      </c>
      <c r="E1982" s="5">
        <v>-43313</v>
      </c>
      <c r="F1982" s="8" t="s">
        <v>145</v>
      </c>
      <c r="G1982" s="5">
        <v>-3465</v>
      </c>
      <c r="H1982" s="5">
        <f t="shared" si="124"/>
        <v>-46778</v>
      </c>
      <c r="I1982" s="1" t="s">
        <v>748</v>
      </c>
      <c r="J1982" s="1" t="s">
        <v>134</v>
      </c>
      <c r="K1982" s="20">
        <f t="shared" si="125"/>
        <v>45681</v>
      </c>
      <c r="L1982" s="16">
        <f>+VLOOKUP(B1982,'[2]2023'!I$2193:Q$2309,9,0)</f>
        <v>-46778</v>
      </c>
      <c r="M1982" s="16">
        <f t="shared" si="126"/>
        <v>0</v>
      </c>
      <c r="N1982" s="14" t="str">
        <f>+VLOOKUP(B1982,'[2]2023'!I$2193:Q$2309,7,0)</f>
        <v>20241210</v>
      </c>
      <c r="O1982" t="s">
        <v>1473</v>
      </c>
    </row>
    <row r="1983" spans="1:15" hidden="1" x14ac:dyDescent="0.2">
      <c r="A1983" s="11">
        <v>45651</v>
      </c>
      <c r="B1983" s="1">
        <v>1970</v>
      </c>
      <c r="C1983" s="1" t="s">
        <v>1261</v>
      </c>
      <c r="D1983" s="1" t="s">
        <v>1467</v>
      </c>
      <c r="E1983" s="5">
        <v>-157929</v>
      </c>
      <c r="F1983" s="8" t="s">
        <v>145</v>
      </c>
      <c r="G1983" s="5">
        <v>-12634</v>
      </c>
      <c r="H1983" s="5">
        <f t="shared" si="124"/>
        <v>-170563</v>
      </c>
      <c r="I1983" s="1" t="s">
        <v>438</v>
      </c>
      <c r="J1983" s="1" t="s">
        <v>779</v>
      </c>
      <c r="K1983" s="20">
        <f t="shared" si="125"/>
        <v>45681</v>
      </c>
      <c r="L1983" s="16">
        <f>+VLOOKUP(B1983,'[2]2023'!I$2193:Q$2309,9,0)</f>
        <v>-170563</v>
      </c>
      <c r="M1983" s="16">
        <f t="shared" si="126"/>
        <v>0</v>
      </c>
      <c r="N1983" s="14" t="str">
        <f>+VLOOKUP(B1983,'[2]2023'!I$2193:Q$2309,7,0)</f>
        <v>20241210</v>
      </c>
      <c r="O1983" t="s">
        <v>1473</v>
      </c>
    </row>
    <row r="1984" spans="1:15" hidden="1" x14ac:dyDescent="0.2">
      <c r="A1984" s="11">
        <v>45651</v>
      </c>
      <c r="B1984" s="1">
        <v>1971</v>
      </c>
      <c r="C1984" s="1" t="s">
        <v>1261</v>
      </c>
      <c r="D1984" s="1" t="s">
        <v>1467</v>
      </c>
      <c r="E1984" s="5">
        <v>-324390</v>
      </c>
      <c r="F1984" s="8" t="s">
        <v>145</v>
      </c>
      <c r="G1984" s="5">
        <v>-25951</v>
      </c>
      <c r="H1984" s="5">
        <f t="shared" si="124"/>
        <v>-350341</v>
      </c>
      <c r="I1984" s="1" t="s">
        <v>394</v>
      </c>
      <c r="J1984" s="1" t="s">
        <v>472</v>
      </c>
      <c r="K1984" s="20">
        <f t="shared" si="125"/>
        <v>45681</v>
      </c>
      <c r="L1984" s="16">
        <f>+VLOOKUP(B1984,'[2]2023'!I$2193:Q$2309,9,0)</f>
        <v>-350341</v>
      </c>
      <c r="M1984" s="16">
        <f t="shared" si="126"/>
        <v>0</v>
      </c>
      <c r="N1984" s="14" t="str">
        <f>+VLOOKUP(B1984,'[2]2023'!I$2193:Q$2309,7,0)</f>
        <v>20241210</v>
      </c>
      <c r="O1984" t="s">
        <v>1473</v>
      </c>
    </row>
    <row r="1985" spans="1:15" hidden="1" x14ac:dyDescent="0.2">
      <c r="A1985" s="11">
        <v>45651</v>
      </c>
      <c r="B1985" s="1">
        <v>1972</v>
      </c>
      <c r="C1985" s="1" t="s">
        <v>1261</v>
      </c>
      <c r="D1985" s="1" t="s">
        <v>1467</v>
      </c>
      <c r="E1985" s="5">
        <v>-294023</v>
      </c>
      <c r="F1985" s="8" t="s">
        <v>145</v>
      </c>
      <c r="G1985" s="5">
        <v>-23522</v>
      </c>
      <c r="H1985" s="5">
        <f t="shared" si="124"/>
        <v>-317545</v>
      </c>
      <c r="I1985" s="1" t="s">
        <v>302</v>
      </c>
      <c r="J1985" s="1" t="s">
        <v>375</v>
      </c>
      <c r="K1985" s="20">
        <f t="shared" si="125"/>
        <v>45681</v>
      </c>
      <c r="L1985" s="16">
        <f>+VLOOKUP(B1985,'[2]2023'!I$2193:Q$2309,9,0)</f>
        <v>-317545</v>
      </c>
      <c r="M1985" s="16">
        <f t="shared" si="126"/>
        <v>0</v>
      </c>
      <c r="N1985" s="14" t="str">
        <f>+VLOOKUP(B1985,'[2]2023'!I$2193:Q$2309,7,0)</f>
        <v>20241210</v>
      </c>
      <c r="O1985" t="s">
        <v>1473</v>
      </c>
    </row>
    <row r="1986" spans="1:15" hidden="1" x14ac:dyDescent="0.2">
      <c r="A1986" s="11">
        <v>45651</v>
      </c>
      <c r="B1986" s="1">
        <v>1973</v>
      </c>
      <c r="C1986" s="1" t="s">
        <v>1261</v>
      </c>
      <c r="D1986" s="1" t="s">
        <v>1467</v>
      </c>
      <c r="E1986" s="5">
        <v>-453560</v>
      </c>
      <c r="F1986" s="8" t="s">
        <v>145</v>
      </c>
      <c r="G1986" s="5">
        <v>-36285</v>
      </c>
      <c r="H1986" s="5">
        <f t="shared" si="124"/>
        <v>-489845</v>
      </c>
      <c r="I1986" s="1" t="s">
        <v>207</v>
      </c>
      <c r="J1986" s="1" t="s">
        <v>706</v>
      </c>
      <c r="K1986" s="20">
        <f t="shared" si="125"/>
        <v>45681</v>
      </c>
      <c r="L1986" s="16">
        <f>+VLOOKUP(B1986,'[2]2023'!I$2193:Q$2309,9,0)</f>
        <v>-489845</v>
      </c>
      <c r="M1986" s="16">
        <f t="shared" si="126"/>
        <v>0</v>
      </c>
      <c r="N1986" s="14" t="str">
        <f>+VLOOKUP(B1986,'[2]2023'!I$2193:Q$2309,7,0)</f>
        <v>20241210</v>
      </c>
      <c r="O1986" t="s">
        <v>1473</v>
      </c>
    </row>
    <row r="1987" spans="1:15" hidden="1" x14ac:dyDescent="0.2">
      <c r="A1987" s="11">
        <v>45651</v>
      </c>
      <c r="B1987" s="1">
        <v>1974</v>
      </c>
      <c r="C1987" s="1" t="s">
        <v>1261</v>
      </c>
      <c r="D1987" s="1" t="s">
        <v>1467</v>
      </c>
      <c r="E1987" s="5">
        <v>-332046</v>
      </c>
      <c r="F1987" s="8" t="s">
        <v>145</v>
      </c>
      <c r="G1987" s="5">
        <v>-26564</v>
      </c>
      <c r="H1987" s="5">
        <f t="shared" si="124"/>
        <v>-358610</v>
      </c>
      <c r="I1987" s="1" t="s">
        <v>1311</v>
      </c>
      <c r="J1987" s="1" t="s">
        <v>1316</v>
      </c>
      <c r="K1987" s="20">
        <f t="shared" si="125"/>
        <v>45681</v>
      </c>
      <c r="L1987" s="16">
        <f>+VLOOKUP(B1987,'[2]2023'!I$2193:Q$2309,9,0)</f>
        <v>-358610</v>
      </c>
      <c r="M1987" s="16">
        <f t="shared" si="126"/>
        <v>0</v>
      </c>
      <c r="N1987" s="14" t="str">
        <f>+VLOOKUP(B1987,'[2]2023'!I$2193:Q$2309,7,0)</f>
        <v>20241210</v>
      </c>
      <c r="O1987" t="s">
        <v>1473</v>
      </c>
    </row>
    <row r="1988" spans="1:15" hidden="1" x14ac:dyDescent="0.2">
      <c r="A1988" s="11">
        <v>45651</v>
      </c>
      <c r="B1988" s="1">
        <v>1975</v>
      </c>
      <c r="C1988" s="1" t="s">
        <v>1261</v>
      </c>
      <c r="D1988" s="1" t="s">
        <v>1467</v>
      </c>
      <c r="E1988" s="5">
        <v>-97255</v>
      </c>
      <c r="F1988" s="8" t="s">
        <v>145</v>
      </c>
      <c r="G1988" s="5">
        <v>-7780</v>
      </c>
      <c r="H1988" s="5">
        <f t="shared" si="124"/>
        <v>-105035</v>
      </c>
      <c r="I1988" s="1" t="s">
        <v>727</v>
      </c>
      <c r="J1988" s="1" t="s">
        <v>243</v>
      </c>
      <c r="K1988" s="20">
        <f t="shared" si="125"/>
        <v>45681</v>
      </c>
      <c r="L1988" s="16">
        <f>+VLOOKUP(B1988,'[2]2023'!I$2193:Q$2309,9,0)</f>
        <v>-105035</v>
      </c>
      <c r="M1988" s="16">
        <f t="shared" si="126"/>
        <v>0</v>
      </c>
      <c r="N1988" s="14" t="str">
        <f>+VLOOKUP(B1988,'[2]2023'!I$2193:Q$2309,7,0)</f>
        <v>20241210</v>
      </c>
      <c r="O1988" t="s">
        <v>1473</v>
      </c>
    </row>
    <row r="1989" spans="1:15" hidden="1" x14ac:dyDescent="0.2">
      <c r="A1989" s="11">
        <v>45651</v>
      </c>
      <c r="B1989" s="1">
        <v>1976</v>
      </c>
      <c r="C1989" s="1" t="s">
        <v>1261</v>
      </c>
      <c r="D1989" s="1" t="s">
        <v>1467</v>
      </c>
      <c r="E1989" s="5">
        <v>-555095</v>
      </c>
      <c r="F1989" s="8" t="s">
        <v>145</v>
      </c>
      <c r="G1989" s="5">
        <v>-44408</v>
      </c>
      <c r="H1989" s="5">
        <f t="shared" si="124"/>
        <v>-599503</v>
      </c>
      <c r="I1989" s="1" t="s">
        <v>437</v>
      </c>
      <c r="J1989" s="1" t="s">
        <v>456</v>
      </c>
      <c r="K1989" s="20">
        <f t="shared" si="125"/>
        <v>45681</v>
      </c>
      <c r="L1989" s="16">
        <f>+VLOOKUP(B1989,'[2]2023'!I$2193:Q$2309,9,0)</f>
        <v>-599503</v>
      </c>
      <c r="M1989" s="16">
        <f t="shared" si="126"/>
        <v>0</v>
      </c>
      <c r="N1989" s="14" t="str">
        <f>+VLOOKUP(B1989,'[2]2023'!I$2193:Q$2309,7,0)</f>
        <v>20241210</v>
      </c>
      <c r="O1989" t="s">
        <v>1473</v>
      </c>
    </row>
    <row r="1990" spans="1:15" hidden="1" x14ac:dyDescent="0.2">
      <c r="A1990" s="11">
        <v>45651</v>
      </c>
      <c r="B1990" s="1">
        <v>1977</v>
      </c>
      <c r="C1990" s="1" t="s">
        <v>1261</v>
      </c>
      <c r="D1990" s="1" t="s">
        <v>1467</v>
      </c>
      <c r="E1990" s="5">
        <v>-931473</v>
      </c>
      <c r="F1990" s="8" t="s">
        <v>145</v>
      </c>
      <c r="G1990" s="5">
        <v>-74518</v>
      </c>
      <c r="H1990" s="5">
        <f t="shared" si="124"/>
        <v>-1005991</v>
      </c>
      <c r="I1990" s="1" t="s">
        <v>393</v>
      </c>
      <c r="J1990" s="1" t="s">
        <v>677</v>
      </c>
      <c r="K1990" s="20">
        <f t="shared" si="125"/>
        <v>45681</v>
      </c>
      <c r="L1990" s="16">
        <f>+VLOOKUP(B1990,'[2]2023'!I$2193:Q$2309,9,0)</f>
        <v>-1005991</v>
      </c>
      <c r="M1990" s="16">
        <f t="shared" si="126"/>
        <v>0</v>
      </c>
      <c r="N1990" s="14" t="str">
        <f>+VLOOKUP(B1990,'[2]2023'!I$2193:Q$2309,7,0)</f>
        <v>20241210</v>
      </c>
      <c r="O1990" t="s">
        <v>1473</v>
      </c>
    </row>
    <row r="1991" spans="1:15" hidden="1" x14ac:dyDescent="0.2">
      <c r="A1991" s="11">
        <v>45651</v>
      </c>
      <c r="B1991" s="1">
        <v>1978</v>
      </c>
      <c r="C1991" s="1" t="s">
        <v>1261</v>
      </c>
      <c r="D1991" s="1" t="s">
        <v>1467</v>
      </c>
      <c r="E1991" s="5">
        <v>-116089</v>
      </c>
      <c r="F1991" s="8" t="s">
        <v>145</v>
      </c>
      <c r="G1991" s="5">
        <v>-9287</v>
      </c>
      <c r="H1991" s="5">
        <f t="shared" si="124"/>
        <v>-125376</v>
      </c>
      <c r="I1991" s="1" t="s">
        <v>251</v>
      </c>
      <c r="J1991" s="1" t="s">
        <v>745</v>
      </c>
      <c r="K1991" s="20">
        <f t="shared" si="125"/>
        <v>45681</v>
      </c>
      <c r="L1991" s="16">
        <f>+VLOOKUP(B1991,'[2]2023'!I$2193:Q$2309,9,0)</f>
        <v>-125376</v>
      </c>
      <c r="M1991" s="16">
        <f t="shared" si="126"/>
        <v>0</v>
      </c>
      <c r="N1991" s="14" t="str">
        <f>+VLOOKUP(B1991,'[2]2023'!I$2193:Q$2309,7,0)</f>
        <v>20241210</v>
      </c>
      <c r="O1991" t="s">
        <v>1473</v>
      </c>
    </row>
    <row r="1992" spans="1:15" hidden="1" x14ac:dyDescent="0.2">
      <c r="A1992" s="11">
        <v>45651</v>
      </c>
      <c r="B1992" s="1">
        <v>1979</v>
      </c>
      <c r="C1992" s="1" t="s">
        <v>1261</v>
      </c>
      <c r="D1992" s="1" t="s">
        <v>1467</v>
      </c>
      <c r="E1992" s="5">
        <v>-1070335</v>
      </c>
      <c r="F1992" s="8" t="s">
        <v>145</v>
      </c>
      <c r="G1992" s="5">
        <v>-85627</v>
      </c>
      <c r="H1992" s="5">
        <f t="shared" si="124"/>
        <v>-1155962</v>
      </c>
      <c r="I1992" s="1" t="s">
        <v>593</v>
      </c>
      <c r="J1992" s="1" t="s">
        <v>162</v>
      </c>
      <c r="K1992" s="20">
        <f t="shared" si="125"/>
        <v>45681</v>
      </c>
      <c r="L1992" s="16">
        <f>+VLOOKUP(B1992,'[2]2023'!I$2193:Q$2309,9,0)</f>
        <v>-1155962</v>
      </c>
      <c r="M1992" s="16">
        <f t="shared" si="126"/>
        <v>0</v>
      </c>
      <c r="N1992" s="14" t="str">
        <f>+VLOOKUP(B1992,'[2]2023'!I$2193:Q$2309,7,0)</f>
        <v>20241210</v>
      </c>
      <c r="O1992" t="s">
        <v>1473</v>
      </c>
    </row>
    <row r="1993" spans="1:15" hidden="1" x14ac:dyDescent="0.2">
      <c r="A1993" s="11">
        <v>45651</v>
      </c>
      <c r="B1993" s="1">
        <v>1980</v>
      </c>
      <c r="C1993" s="1" t="s">
        <v>1261</v>
      </c>
      <c r="D1993" s="1" t="s">
        <v>1467</v>
      </c>
      <c r="E1993" s="5">
        <v>-776540</v>
      </c>
      <c r="F1993" s="8" t="s">
        <v>145</v>
      </c>
      <c r="G1993" s="5">
        <v>-62123</v>
      </c>
      <c r="H1993" s="5">
        <f t="shared" si="124"/>
        <v>-838663</v>
      </c>
      <c r="I1993" s="1" t="s">
        <v>1264</v>
      </c>
      <c r="J1993" s="1" t="s">
        <v>1159</v>
      </c>
      <c r="K1993" s="20">
        <f t="shared" si="125"/>
        <v>45681</v>
      </c>
      <c r="L1993" s="16">
        <f>+VLOOKUP(B1993,'[2]2023'!I$2193:Q$2309,9,0)</f>
        <v>-838663</v>
      </c>
      <c r="M1993" s="16">
        <f t="shared" si="126"/>
        <v>0</v>
      </c>
      <c r="N1993" s="14" t="str">
        <f>+VLOOKUP(B1993,'[2]2023'!I$2193:Q$2309,7,0)</f>
        <v>20241210</v>
      </c>
      <c r="O1993" t="s">
        <v>1473</v>
      </c>
    </row>
    <row r="1994" spans="1:15" hidden="1" x14ac:dyDescent="0.2">
      <c r="A1994" s="11">
        <v>45651</v>
      </c>
      <c r="B1994" s="1">
        <v>73464</v>
      </c>
      <c r="C1994" s="1" t="s">
        <v>1262</v>
      </c>
      <c r="D1994" s="1" t="s">
        <v>1468</v>
      </c>
      <c r="E1994" s="5">
        <v>5119250</v>
      </c>
      <c r="F1994" s="8" t="s">
        <v>145</v>
      </c>
      <c r="G1994" s="5">
        <v>409540</v>
      </c>
      <c r="H1994" s="5">
        <f t="shared" si="124"/>
        <v>5528790</v>
      </c>
      <c r="I1994" s="1" t="s">
        <v>748</v>
      </c>
      <c r="J1994" s="1" t="s">
        <v>134</v>
      </c>
      <c r="K1994" s="20">
        <f t="shared" si="125"/>
        <v>45681</v>
      </c>
      <c r="L1994" s="16" t="e">
        <f>+VLOOKUP(B1994,'[2]2023'!I$2537:Q$2627,9,0)</f>
        <v>#N/A</v>
      </c>
      <c r="M1994" s="16" t="e">
        <f t="shared" si="126"/>
        <v>#N/A</v>
      </c>
      <c r="N1994" s="29" t="e">
        <f>+VLOOKUP(B1994,'[2]2023'!$I$2404:$Q$2536,7,0)</f>
        <v>#N/A</v>
      </c>
      <c r="O1994" s="36" t="s">
        <v>1537</v>
      </c>
    </row>
    <row r="1995" spans="1:15" hidden="1" x14ac:dyDescent="0.2">
      <c r="A1995" s="11">
        <v>45651</v>
      </c>
      <c r="B1995" s="1">
        <v>73504</v>
      </c>
      <c r="C1995" s="1" t="s">
        <v>1262</v>
      </c>
      <c r="D1995" s="1" t="s">
        <v>727</v>
      </c>
      <c r="E1995" s="5">
        <v>832940</v>
      </c>
      <c r="F1995" s="8" t="s">
        <v>145</v>
      </c>
      <c r="G1995" s="5">
        <v>66635</v>
      </c>
      <c r="H1995" s="5">
        <f t="shared" si="124"/>
        <v>899575</v>
      </c>
      <c r="I1995" s="1" t="s">
        <v>727</v>
      </c>
      <c r="J1995" s="1" t="s">
        <v>243</v>
      </c>
      <c r="K1995" s="20">
        <f t="shared" si="125"/>
        <v>45681</v>
      </c>
      <c r="L1995" s="16">
        <f>+VLOOKUP(B1995,'[2]2023'!$I$2404:$Q$2536,9,0)</f>
        <v>899575</v>
      </c>
      <c r="M1995" s="16">
        <f t="shared" si="126"/>
        <v>0</v>
      </c>
      <c r="N1995" s="14" t="str">
        <f>+VLOOKUP(B1995,'[2]2023'!$I$2404:$Q$2536,7,0)</f>
        <v>20250228</v>
      </c>
      <c r="O1995" t="s">
        <v>1522</v>
      </c>
    </row>
    <row r="1996" spans="1:15" hidden="1" x14ac:dyDescent="0.2">
      <c r="A1996" s="11">
        <v>45651</v>
      </c>
      <c r="B1996" s="1">
        <v>73505</v>
      </c>
      <c r="C1996" s="1" t="s">
        <v>1262</v>
      </c>
      <c r="D1996" s="1" t="s">
        <v>593</v>
      </c>
      <c r="E1996" s="5">
        <v>10712820</v>
      </c>
      <c r="F1996" s="8" t="s">
        <v>145</v>
      </c>
      <c r="G1996" s="5">
        <v>857026</v>
      </c>
      <c r="H1996" s="5">
        <f t="shared" si="124"/>
        <v>11569846</v>
      </c>
      <c r="I1996" s="1" t="s">
        <v>593</v>
      </c>
      <c r="J1996" s="1" t="s">
        <v>162</v>
      </c>
      <c r="K1996" s="20">
        <f t="shared" si="125"/>
        <v>45681</v>
      </c>
      <c r="L1996" s="16">
        <f>+VLOOKUP(B1996,'[2]2023'!$I$2404:$Q$2536,9,0)</f>
        <v>11569846</v>
      </c>
      <c r="M1996" s="16">
        <f t="shared" si="126"/>
        <v>0</v>
      </c>
      <c r="N1996" s="14" t="str">
        <f>+VLOOKUP(B1996,'[2]2023'!$I$2404:$Q$2536,7,0)</f>
        <v>20250228</v>
      </c>
      <c r="O1996" t="s">
        <v>1522</v>
      </c>
    </row>
    <row r="1997" spans="1:15" hidden="1" x14ac:dyDescent="0.2">
      <c r="A1997" s="11">
        <v>45651</v>
      </c>
      <c r="B1997" s="1">
        <v>73506</v>
      </c>
      <c r="C1997" s="1" t="s">
        <v>1262</v>
      </c>
      <c r="D1997" s="1" t="s">
        <v>393</v>
      </c>
      <c r="E1997" s="5">
        <v>2024580</v>
      </c>
      <c r="F1997" s="8" t="s">
        <v>145</v>
      </c>
      <c r="G1997" s="5">
        <v>161966</v>
      </c>
      <c r="H1997" s="5">
        <f t="shared" si="124"/>
        <v>2186546</v>
      </c>
      <c r="I1997" s="1" t="s">
        <v>393</v>
      </c>
      <c r="J1997" s="1" t="s">
        <v>677</v>
      </c>
      <c r="K1997" s="20">
        <f t="shared" si="125"/>
        <v>45681</v>
      </c>
      <c r="L1997" s="16">
        <f>+VLOOKUP(B1997,'[2]2023'!$I$2404:$Q$2536,9,0)</f>
        <v>2186546</v>
      </c>
      <c r="M1997" s="16">
        <f t="shared" si="126"/>
        <v>0</v>
      </c>
      <c r="N1997" s="14" t="str">
        <f>+VLOOKUP(B1997,'[2]2023'!$I$2404:$Q$2536,7,0)</f>
        <v>20250228</v>
      </c>
      <c r="O1997" t="s">
        <v>1522</v>
      </c>
    </row>
    <row r="1998" spans="1:15" hidden="1" x14ac:dyDescent="0.2">
      <c r="A1998" s="11">
        <v>45652</v>
      </c>
      <c r="B1998" s="1">
        <v>74524</v>
      </c>
      <c r="C1998" s="1" t="s">
        <v>1262</v>
      </c>
      <c r="D1998" s="1" t="s">
        <v>1469</v>
      </c>
      <c r="E1998" s="5">
        <v>1118699</v>
      </c>
      <c r="F1998" s="8" t="s">
        <v>145</v>
      </c>
      <c r="G1998" s="5">
        <v>89496</v>
      </c>
      <c r="H1998" s="5">
        <f t="shared" si="124"/>
        <v>1208195</v>
      </c>
      <c r="I1998" s="1" t="s">
        <v>302</v>
      </c>
      <c r="J1998" s="1" t="s">
        <v>375</v>
      </c>
      <c r="K1998" s="20">
        <f t="shared" si="125"/>
        <v>45682</v>
      </c>
      <c r="L1998" s="16">
        <f>+VLOOKUP(B1998,'[2]2023'!$I$2404:$Q$2536,9,0)</f>
        <v>1208195</v>
      </c>
      <c r="M1998" s="16">
        <f t="shared" si="126"/>
        <v>0</v>
      </c>
      <c r="N1998" s="14" t="str">
        <f>+VLOOKUP(B1998,'[2]2023'!$I$2404:$Q$2536,7,0)</f>
        <v>20250228</v>
      </c>
      <c r="O1998" t="s">
        <v>1522</v>
      </c>
    </row>
    <row r="1999" spans="1:15" hidden="1" x14ac:dyDescent="0.2">
      <c r="A1999" s="11">
        <v>45653</v>
      </c>
      <c r="B1999" s="1">
        <v>1984</v>
      </c>
      <c r="C1999" s="1" t="s">
        <v>1261</v>
      </c>
      <c r="D1999" s="1" t="s">
        <v>747</v>
      </c>
      <c r="E1999" s="5">
        <v>-357198</v>
      </c>
      <c r="F1999" s="8" t="s">
        <v>145</v>
      </c>
      <c r="G1999" s="5">
        <v>-28576</v>
      </c>
      <c r="H1999" s="5">
        <f t="shared" si="124"/>
        <v>-385774</v>
      </c>
      <c r="I1999" s="1" t="s">
        <v>593</v>
      </c>
      <c r="J1999" s="1" t="s">
        <v>162</v>
      </c>
      <c r="K1999" s="20">
        <f t="shared" si="125"/>
        <v>45683</v>
      </c>
      <c r="L1999" s="16">
        <f>+VLOOKUP(B1999,'[2]2023'!I$2193:Q$2309,9,0)</f>
        <v>-385774</v>
      </c>
      <c r="M1999" s="16">
        <f t="shared" si="126"/>
        <v>0</v>
      </c>
      <c r="N1999" s="14" t="str">
        <f>+VLOOKUP(B1999,'[2]2023'!I$2193:Q$2309,7,0)</f>
        <v>20241227</v>
      </c>
      <c r="O1999" t="s">
        <v>1474</v>
      </c>
    </row>
    <row r="2000" spans="1:15" hidden="1" x14ac:dyDescent="0.2">
      <c r="A2000" s="11">
        <v>45653</v>
      </c>
      <c r="B2000" s="1">
        <v>74813</v>
      </c>
      <c r="C2000" s="1" t="s">
        <v>1262</v>
      </c>
      <c r="D2000" s="1" t="s">
        <v>394</v>
      </c>
      <c r="E2000" s="5">
        <v>1785435</v>
      </c>
      <c r="F2000" s="8" t="s">
        <v>145</v>
      </c>
      <c r="G2000" s="5">
        <v>142835</v>
      </c>
      <c r="H2000" s="5">
        <f t="shared" si="124"/>
        <v>1928270</v>
      </c>
      <c r="I2000" s="1" t="s">
        <v>394</v>
      </c>
      <c r="J2000" s="1" t="s">
        <v>472</v>
      </c>
      <c r="K2000" s="20">
        <f t="shared" si="125"/>
        <v>45683</v>
      </c>
      <c r="L2000" s="16">
        <f>+VLOOKUP(B2000,'[2]2023'!$I$2404:$Q$2536,9,0)</f>
        <v>1928270</v>
      </c>
      <c r="M2000" s="16">
        <f t="shared" si="126"/>
        <v>0</v>
      </c>
      <c r="N2000" s="14" t="str">
        <f>+VLOOKUP(B2000,'[2]2023'!$I$2404:$Q$2536,7,0)</f>
        <v>20250228</v>
      </c>
      <c r="O2000" t="s">
        <v>1522</v>
      </c>
    </row>
    <row r="2001" spans="1:15" hidden="1" x14ac:dyDescent="0.2">
      <c r="A2001" s="11">
        <v>45656</v>
      </c>
      <c r="B2001" s="1">
        <v>74914</v>
      </c>
      <c r="C2001" s="1" t="s">
        <v>1262</v>
      </c>
      <c r="D2001" s="1" t="s">
        <v>1311</v>
      </c>
      <c r="E2001" s="5">
        <v>987974</v>
      </c>
      <c r="F2001" s="8" t="s">
        <v>145</v>
      </c>
      <c r="G2001" s="5">
        <v>79038</v>
      </c>
      <c r="H2001" s="5">
        <f t="shared" si="124"/>
        <v>1067012</v>
      </c>
      <c r="I2001" s="1" t="s">
        <v>1311</v>
      </c>
      <c r="J2001" s="1" t="s">
        <v>1316</v>
      </c>
      <c r="K2001" s="20">
        <f t="shared" si="125"/>
        <v>45686</v>
      </c>
      <c r="L2001" s="16">
        <f>+VLOOKUP(B2001,'[2]2023'!I$2537:Q$2627,9,0)</f>
        <v>1067012</v>
      </c>
      <c r="M2001" s="16">
        <f t="shared" si="126"/>
        <v>0</v>
      </c>
      <c r="N2001" s="14" t="str">
        <f>+VLOOKUP(B2001,'[2]2023'!I$2537:Q$2627,7,0)</f>
        <v>20250311</v>
      </c>
      <c r="O2001" t="s">
        <v>1529</v>
      </c>
    </row>
    <row r="2002" spans="1:15" hidden="1" x14ac:dyDescent="0.2">
      <c r="A2002" s="11">
        <v>45656</v>
      </c>
      <c r="B2002" s="1">
        <v>74919</v>
      </c>
      <c r="C2002" s="1" t="s">
        <v>1262</v>
      </c>
      <c r="D2002" s="1" t="s">
        <v>437</v>
      </c>
      <c r="E2002" s="5">
        <v>3273990</v>
      </c>
      <c r="F2002" s="8" t="s">
        <v>145</v>
      </c>
      <c r="G2002" s="5">
        <v>261919</v>
      </c>
      <c r="H2002" s="5">
        <f t="shared" si="124"/>
        <v>3535909</v>
      </c>
      <c r="I2002" s="1" t="s">
        <v>437</v>
      </c>
      <c r="J2002" s="1" t="s">
        <v>456</v>
      </c>
      <c r="K2002" s="20">
        <f t="shared" si="125"/>
        <v>45686</v>
      </c>
      <c r="L2002" s="16">
        <f>+VLOOKUP(B2002,'[2]2023'!I$2537:Q$2627,9,0)</f>
        <v>3535909</v>
      </c>
      <c r="M2002" s="16">
        <f t="shared" si="126"/>
        <v>0</v>
      </c>
      <c r="N2002" s="14" t="str">
        <f>+VLOOKUP(B2002,'[2]2023'!I$2537:Q$2627,7,0)</f>
        <v>20250311</v>
      </c>
      <c r="O2002" t="s">
        <v>1529</v>
      </c>
    </row>
    <row r="2003" spans="1:15" hidden="1" x14ac:dyDescent="0.2">
      <c r="A2003" s="11">
        <v>45656</v>
      </c>
      <c r="B2003" s="1">
        <v>74929</v>
      </c>
      <c r="C2003" s="1" t="s">
        <v>1262</v>
      </c>
      <c r="D2003" s="1" t="s">
        <v>437</v>
      </c>
      <c r="E2003" s="5">
        <v>8333450</v>
      </c>
      <c r="F2003" s="8" t="s">
        <v>145</v>
      </c>
      <c r="G2003" s="5">
        <v>666676</v>
      </c>
      <c r="H2003" s="5">
        <f t="shared" si="124"/>
        <v>9000126</v>
      </c>
      <c r="I2003" s="1" t="s">
        <v>437</v>
      </c>
      <c r="J2003" s="1" t="s">
        <v>456</v>
      </c>
      <c r="K2003" s="20">
        <f t="shared" si="125"/>
        <v>45686</v>
      </c>
      <c r="L2003" s="16">
        <f>+VLOOKUP(B2003,'[2]2023'!I$2537:Q$2627,9,0)</f>
        <v>9000126</v>
      </c>
      <c r="M2003" s="16">
        <f t="shared" si="126"/>
        <v>0</v>
      </c>
      <c r="N2003" s="14" t="str">
        <f>+VLOOKUP(B2003,'[2]2023'!I$2537:Q$2627,7,0)</f>
        <v>20250311</v>
      </c>
      <c r="O2003" t="s">
        <v>1529</v>
      </c>
    </row>
    <row r="2004" spans="1:15" hidden="1" x14ac:dyDescent="0.2">
      <c r="A2004" s="11">
        <v>45656</v>
      </c>
      <c r="B2004" s="1">
        <v>74985</v>
      </c>
      <c r="C2004" s="1" t="s">
        <v>1262</v>
      </c>
      <c r="D2004" s="1" t="s">
        <v>394</v>
      </c>
      <c r="E2004" s="5">
        <v>2201905</v>
      </c>
      <c r="F2004" s="8" t="s">
        <v>145</v>
      </c>
      <c r="G2004" s="5">
        <v>176152</v>
      </c>
      <c r="H2004" s="5">
        <f t="shared" si="124"/>
        <v>2378057</v>
      </c>
      <c r="I2004" s="1" t="s">
        <v>394</v>
      </c>
      <c r="J2004" s="1" t="s">
        <v>472</v>
      </c>
      <c r="K2004" s="20">
        <f t="shared" si="125"/>
        <v>45686</v>
      </c>
      <c r="L2004" s="16">
        <f>+VLOOKUP(B2004,'[2]2023'!$I$2404:$Q$2536,9,0)</f>
        <v>2378057</v>
      </c>
      <c r="M2004" s="16">
        <f t="shared" si="126"/>
        <v>0</v>
      </c>
      <c r="N2004" s="14" t="str">
        <f>+VLOOKUP(B2004,'[2]2023'!$I$2404:$Q$2536,7,0)</f>
        <v>20250228</v>
      </c>
      <c r="O2004" t="s">
        <v>1522</v>
      </c>
    </row>
    <row r="2005" spans="1:15" hidden="1" x14ac:dyDescent="0.2">
      <c r="A2005" s="11">
        <v>45656</v>
      </c>
      <c r="B2005" s="1">
        <v>74986</v>
      </c>
      <c r="C2005" s="1" t="s">
        <v>1262</v>
      </c>
      <c r="D2005" s="1" t="s">
        <v>393</v>
      </c>
      <c r="E2005" s="5">
        <v>2977110</v>
      </c>
      <c r="F2005" s="8" t="s">
        <v>145</v>
      </c>
      <c r="G2005" s="5">
        <v>238169</v>
      </c>
      <c r="H2005" s="5">
        <f t="shared" si="124"/>
        <v>3215279</v>
      </c>
      <c r="I2005" s="1" t="s">
        <v>393</v>
      </c>
      <c r="J2005" s="1" t="s">
        <v>677</v>
      </c>
      <c r="K2005" s="20">
        <f t="shared" si="125"/>
        <v>45686</v>
      </c>
      <c r="L2005" s="16">
        <f>+VLOOKUP(B2005,'[2]2023'!$I$2404:$Q$2536,9,0)</f>
        <v>3215279</v>
      </c>
      <c r="M2005" s="16">
        <f t="shared" si="126"/>
        <v>0</v>
      </c>
      <c r="N2005" s="14" t="str">
        <f>+VLOOKUP(B2005,'[2]2023'!$I$2404:$Q$2536,7,0)</f>
        <v>20250228</v>
      </c>
      <c r="O2005" t="s">
        <v>1522</v>
      </c>
    </row>
    <row r="2006" spans="1:15" hidden="1" x14ac:dyDescent="0.2">
      <c r="A2006" s="11">
        <v>45657</v>
      </c>
      <c r="B2006" s="1">
        <v>75053</v>
      </c>
      <c r="C2006" s="1" t="s">
        <v>1262</v>
      </c>
      <c r="D2006" s="1" t="s">
        <v>996</v>
      </c>
      <c r="E2006" s="5">
        <v>30596150</v>
      </c>
      <c r="F2006" s="8" t="s">
        <v>145</v>
      </c>
      <c r="G2006" s="5">
        <v>2447692</v>
      </c>
      <c r="H2006" s="5">
        <f t="shared" si="124"/>
        <v>33043842</v>
      </c>
      <c r="I2006" s="1" t="s">
        <v>748</v>
      </c>
      <c r="J2006" s="1" t="s">
        <v>134</v>
      </c>
      <c r="K2006" s="20">
        <f t="shared" si="125"/>
        <v>45687</v>
      </c>
      <c r="L2006" s="16" t="e">
        <f>+VLOOKUP(B2006,'[2]2023'!I$2537:Q$2627,9,0)</f>
        <v>#N/A</v>
      </c>
      <c r="M2006" s="16" t="e">
        <f t="shared" si="126"/>
        <v>#N/A</v>
      </c>
      <c r="N2006" s="29" t="e">
        <f>+VLOOKUP(B2006,'[2]2023'!I$2537:Q$2627,7,0)</f>
        <v>#N/A</v>
      </c>
      <c r="O2006" s="36" t="s">
        <v>1537</v>
      </c>
    </row>
    <row r="2007" spans="1:15" hidden="1" x14ac:dyDescent="0.2">
      <c r="A2007" s="11">
        <v>45659</v>
      </c>
      <c r="B2007" s="1">
        <v>61</v>
      </c>
      <c r="C2007" s="1" t="s">
        <v>1475</v>
      </c>
      <c r="D2007" s="1" t="s">
        <v>393</v>
      </c>
      <c r="E2007" s="5">
        <v>7978800</v>
      </c>
      <c r="F2007" s="8" t="s">
        <v>145</v>
      </c>
      <c r="G2007" s="5">
        <v>638304</v>
      </c>
      <c r="H2007" s="5">
        <f t="shared" si="124"/>
        <v>8617104</v>
      </c>
      <c r="I2007" s="1" t="s">
        <v>393</v>
      </c>
      <c r="J2007" s="1" t="s">
        <v>677</v>
      </c>
      <c r="K2007" s="20">
        <f t="shared" ref="K2007:K2070" si="127">30+A2007</f>
        <v>45689</v>
      </c>
      <c r="L2007" s="16">
        <f>+VLOOKUP(B2007,'[2]2023'!$I$2404:$Q$2536,9,0)</f>
        <v>8617104</v>
      </c>
      <c r="M2007" s="16">
        <f t="shared" ref="M2007:M2070" si="128">+L2007-H2007</f>
        <v>0</v>
      </c>
      <c r="N2007" s="14" t="str">
        <f>+VLOOKUP(B2007,'[2]2023'!$I$2404:$Q$2536,7,0)</f>
        <v>20250228</v>
      </c>
      <c r="O2007" t="s">
        <v>1522</v>
      </c>
    </row>
    <row r="2008" spans="1:15" hidden="1" x14ac:dyDescent="0.2">
      <c r="A2008" s="11">
        <v>45659</v>
      </c>
      <c r="B2008" s="1">
        <v>1049</v>
      </c>
      <c r="C2008" s="1" t="s">
        <v>1475</v>
      </c>
      <c r="D2008" s="1" t="s">
        <v>207</v>
      </c>
      <c r="E2008" s="5">
        <v>8017330</v>
      </c>
      <c r="F2008" s="8" t="s">
        <v>145</v>
      </c>
      <c r="G2008" s="5">
        <v>641386</v>
      </c>
      <c r="H2008" s="5">
        <f t="shared" si="124"/>
        <v>8658716</v>
      </c>
      <c r="I2008" s="1" t="s">
        <v>207</v>
      </c>
      <c r="J2008" s="1" t="s">
        <v>706</v>
      </c>
      <c r="K2008" s="20">
        <f t="shared" si="127"/>
        <v>45689</v>
      </c>
      <c r="L2008" s="16">
        <f>+VLOOKUP(B2008,'[2]2023'!$I$2404:$Q$2536,9,0)</f>
        <v>8658716</v>
      </c>
      <c r="M2008" s="16">
        <f t="shared" si="128"/>
        <v>0</v>
      </c>
      <c r="N2008" s="14" t="str">
        <f>+VLOOKUP(B2008,'[2]2023'!$I$2404:$Q$2536,7,0)</f>
        <v>20250228</v>
      </c>
      <c r="O2008" t="s">
        <v>1522</v>
      </c>
    </row>
    <row r="2009" spans="1:15" hidden="1" x14ac:dyDescent="0.2">
      <c r="A2009" s="11">
        <v>45660</v>
      </c>
      <c r="B2009" s="1">
        <v>1122</v>
      </c>
      <c r="C2009" s="1" t="s">
        <v>1475</v>
      </c>
      <c r="D2009" s="1" t="s">
        <v>1311</v>
      </c>
      <c r="E2009" s="5">
        <v>1166940</v>
      </c>
      <c r="F2009" s="8" t="s">
        <v>145</v>
      </c>
      <c r="G2009" s="5">
        <v>93355</v>
      </c>
      <c r="H2009" s="5">
        <f t="shared" si="124"/>
        <v>1260295</v>
      </c>
      <c r="I2009" s="1" t="s">
        <v>1311</v>
      </c>
      <c r="J2009" s="1" t="s">
        <v>1316</v>
      </c>
      <c r="K2009" s="20">
        <f t="shared" si="127"/>
        <v>45690</v>
      </c>
      <c r="L2009" s="16" t="e">
        <f>+VLOOKUP(B2009,'[2]2023'!I$2537:Q$2627,9,0)</f>
        <v>#N/A</v>
      </c>
      <c r="M2009" s="16" t="e">
        <f t="shared" si="128"/>
        <v>#N/A</v>
      </c>
      <c r="N2009" s="29" t="e">
        <f>+VLOOKUP(B2009,'[2]2023'!I$2537:Q$2627,7,0)</f>
        <v>#N/A</v>
      </c>
      <c r="O2009" s="36" t="s">
        <v>1888</v>
      </c>
    </row>
    <row r="2010" spans="1:15" hidden="1" x14ac:dyDescent="0.2">
      <c r="A2010" s="11">
        <v>45660</v>
      </c>
      <c r="B2010" s="1">
        <v>1402</v>
      </c>
      <c r="C2010" s="1" t="s">
        <v>1475</v>
      </c>
      <c r="D2010" s="1" t="s">
        <v>1476</v>
      </c>
      <c r="E2010" s="5">
        <v>1905060</v>
      </c>
      <c r="F2010" s="8" t="s">
        <v>145</v>
      </c>
      <c r="G2010" s="5">
        <v>152405</v>
      </c>
      <c r="H2010" s="5">
        <f t="shared" si="124"/>
        <v>2057465</v>
      </c>
      <c r="I2010" s="1" t="s">
        <v>1264</v>
      </c>
      <c r="J2010" s="1" t="s">
        <v>1159</v>
      </c>
      <c r="K2010" s="20">
        <f t="shared" si="127"/>
        <v>45690</v>
      </c>
      <c r="L2010" s="16">
        <f>+VLOOKUP(B2010,'[2]2023'!$I$2404:$Q$2536,9,0)</f>
        <v>2057465</v>
      </c>
      <c r="M2010" s="16">
        <f t="shared" si="128"/>
        <v>0</v>
      </c>
      <c r="N2010" s="14" t="str">
        <f>+VLOOKUP(B2010,'[2]2023'!$I$2404:$Q$2536,7,0)</f>
        <v>20250228</v>
      </c>
      <c r="O2010" t="s">
        <v>1522</v>
      </c>
    </row>
    <row r="2011" spans="1:15" hidden="1" x14ac:dyDescent="0.2">
      <c r="A2011" s="11">
        <v>45660</v>
      </c>
      <c r="B2011" s="1">
        <v>1413</v>
      </c>
      <c r="C2011" s="1" t="s">
        <v>1475</v>
      </c>
      <c r="D2011" s="1" t="s">
        <v>393</v>
      </c>
      <c r="E2011" s="5">
        <v>4762650</v>
      </c>
      <c r="F2011" s="8" t="s">
        <v>145</v>
      </c>
      <c r="G2011" s="5">
        <v>381012</v>
      </c>
      <c r="H2011" s="5">
        <f t="shared" si="124"/>
        <v>5143662</v>
      </c>
      <c r="I2011" s="1" t="s">
        <v>393</v>
      </c>
      <c r="J2011" s="1" t="s">
        <v>677</v>
      </c>
      <c r="K2011" s="20">
        <f t="shared" si="127"/>
        <v>45690</v>
      </c>
      <c r="L2011" s="16">
        <f>+VLOOKUP(B2011,'[2]2023'!$I$2404:$Q$2536,9,0)</f>
        <v>5143662</v>
      </c>
      <c r="M2011" s="16">
        <f t="shared" si="128"/>
        <v>0</v>
      </c>
      <c r="N2011" s="14" t="str">
        <f>+VLOOKUP(B2011,'[2]2023'!$I$2404:$Q$2536,7,0)</f>
        <v>20250228</v>
      </c>
      <c r="O2011" t="s">
        <v>1522</v>
      </c>
    </row>
    <row r="2012" spans="1:15" hidden="1" x14ac:dyDescent="0.2">
      <c r="A2012" s="11">
        <v>45660</v>
      </c>
      <c r="B2012" s="1">
        <v>1414</v>
      </c>
      <c r="C2012" s="1" t="s">
        <v>1475</v>
      </c>
      <c r="D2012" s="1" t="s">
        <v>393</v>
      </c>
      <c r="E2012" s="5">
        <v>4762650</v>
      </c>
      <c r="F2012" s="8" t="s">
        <v>145</v>
      </c>
      <c r="G2012" s="5">
        <v>381012</v>
      </c>
      <c r="H2012" s="5">
        <f t="shared" si="124"/>
        <v>5143662</v>
      </c>
      <c r="I2012" s="1" t="s">
        <v>393</v>
      </c>
      <c r="J2012" s="1" t="s">
        <v>677</v>
      </c>
      <c r="K2012" s="20">
        <f t="shared" si="127"/>
        <v>45690</v>
      </c>
      <c r="L2012" s="16">
        <f>+VLOOKUP(B2012,'[2]2023'!$I$2404:$Q$2536,9,0)</f>
        <v>5143662</v>
      </c>
      <c r="M2012" s="16">
        <f t="shared" si="128"/>
        <v>0</v>
      </c>
      <c r="N2012" s="14" t="str">
        <f>+VLOOKUP(B2012,'[2]2023'!$I$2404:$Q$2536,7,0)</f>
        <v>20250228</v>
      </c>
      <c r="O2012" t="s">
        <v>1522</v>
      </c>
    </row>
    <row r="2013" spans="1:15" hidden="1" x14ac:dyDescent="0.2">
      <c r="A2013" s="11">
        <v>45661</v>
      </c>
      <c r="B2013" s="1">
        <v>1435</v>
      </c>
      <c r="C2013" s="1" t="s">
        <v>1475</v>
      </c>
      <c r="D2013" s="1" t="s">
        <v>437</v>
      </c>
      <c r="E2013" s="5">
        <v>10516060</v>
      </c>
      <c r="F2013" s="8" t="s">
        <v>145</v>
      </c>
      <c r="G2013" s="5">
        <v>841285</v>
      </c>
      <c r="H2013" s="5">
        <f t="shared" si="124"/>
        <v>11357345</v>
      </c>
      <c r="I2013" s="1" t="s">
        <v>437</v>
      </c>
      <c r="J2013" s="1" t="s">
        <v>456</v>
      </c>
      <c r="K2013" s="20">
        <f t="shared" si="127"/>
        <v>45691</v>
      </c>
      <c r="L2013" s="16">
        <f>+VLOOKUP(B2013,'[2]2023'!$I$2404:$Q$2536,9,0)</f>
        <v>11357345</v>
      </c>
      <c r="M2013" s="16">
        <f t="shared" si="128"/>
        <v>0</v>
      </c>
      <c r="N2013" s="14" t="str">
        <f>+VLOOKUP(B2013,'[2]2023'!$I$2404:$Q$2536,7,0)</f>
        <v>20250228</v>
      </c>
      <c r="O2013" t="s">
        <v>1522</v>
      </c>
    </row>
    <row r="2014" spans="1:15" hidden="1" x14ac:dyDescent="0.2">
      <c r="A2014" s="11">
        <v>45661</v>
      </c>
      <c r="B2014" s="1">
        <v>1436</v>
      </c>
      <c r="C2014" s="1" t="s">
        <v>1475</v>
      </c>
      <c r="D2014" s="1" t="s">
        <v>437</v>
      </c>
      <c r="E2014" s="5">
        <v>25991350</v>
      </c>
      <c r="F2014" s="8" t="s">
        <v>145</v>
      </c>
      <c r="G2014" s="5">
        <v>2079308</v>
      </c>
      <c r="H2014" s="5">
        <f t="shared" si="124"/>
        <v>28070658</v>
      </c>
      <c r="I2014" s="1" t="s">
        <v>437</v>
      </c>
      <c r="J2014" s="1" t="s">
        <v>456</v>
      </c>
      <c r="K2014" s="20">
        <f t="shared" si="127"/>
        <v>45691</v>
      </c>
      <c r="L2014" s="16">
        <f>+VLOOKUP(B2014,'[2]2023'!$I$2404:$Q$2536,9,0)</f>
        <v>28070658</v>
      </c>
      <c r="M2014" s="16">
        <f t="shared" si="128"/>
        <v>0</v>
      </c>
      <c r="N2014" s="14" t="str">
        <f>+VLOOKUP(B2014,'[2]2023'!$I$2404:$Q$2536,7,0)</f>
        <v>20250228</v>
      </c>
      <c r="O2014" t="s">
        <v>1522</v>
      </c>
    </row>
    <row r="2015" spans="1:15" hidden="1" x14ac:dyDescent="0.2">
      <c r="A2015" s="11">
        <v>45663</v>
      </c>
      <c r="B2015" s="1">
        <v>1615</v>
      </c>
      <c r="C2015" s="1" t="s">
        <v>1475</v>
      </c>
      <c r="D2015" s="1" t="s">
        <v>1477</v>
      </c>
      <c r="E2015" s="5">
        <v>3254680</v>
      </c>
      <c r="F2015" s="8" t="s">
        <v>145</v>
      </c>
      <c r="G2015" s="5">
        <v>260374</v>
      </c>
      <c r="H2015" s="5">
        <f t="shared" si="124"/>
        <v>3515054</v>
      </c>
      <c r="I2015" s="1" t="s">
        <v>1264</v>
      </c>
      <c r="J2015" s="1" t="s">
        <v>1159</v>
      </c>
      <c r="K2015" s="20">
        <f t="shared" si="127"/>
        <v>45693</v>
      </c>
      <c r="L2015" s="16">
        <f>+VLOOKUP(B2015,'[2]2023'!$I$2404:$Q$2536,9,0)</f>
        <v>3515054</v>
      </c>
      <c r="M2015" s="16">
        <f t="shared" si="128"/>
        <v>0</v>
      </c>
      <c r="N2015" s="14" t="str">
        <f>+VLOOKUP(B2015,'[2]2023'!$I$2404:$Q$2536,7,0)</f>
        <v>20250228</v>
      </c>
      <c r="O2015" t="s">
        <v>1522</v>
      </c>
    </row>
    <row r="2016" spans="1:15" hidden="1" x14ac:dyDescent="0.2">
      <c r="A2016" s="11">
        <v>45663</v>
      </c>
      <c r="B2016" s="1">
        <v>1616</v>
      </c>
      <c r="C2016" s="1" t="s">
        <v>1475</v>
      </c>
      <c r="D2016" s="1" t="s">
        <v>1478</v>
      </c>
      <c r="E2016" s="5">
        <v>3135160</v>
      </c>
      <c r="F2016" s="8" t="s">
        <v>145</v>
      </c>
      <c r="G2016" s="5">
        <v>250813</v>
      </c>
      <c r="H2016" s="5">
        <f t="shared" si="124"/>
        <v>3385973</v>
      </c>
      <c r="I2016" s="1" t="s">
        <v>302</v>
      </c>
      <c r="J2016" s="1" t="s">
        <v>375</v>
      </c>
      <c r="K2016" s="20">
        <f t="shared" si="127"/>
        <v>45693</v>
      </c>
      <c r="L2016" s="16">
        <f>+VLOOKUP(B2016,'[2]2023'!$I$2404:$Q$2536,9,0)</f>
        <v>3385973</v>
      </c>
      <c r="M2016" s="16">
        <f t="shared" si="128"/>
        <v>0</v>
      </c>
      <c r="N2016" s="14" t="str">
        <f>+VLOOKUP(B2016,'[2]2023'!$I$2404:$Q$2536,7,0)</f>
        <v>20250228</v>
      </c>
      <c r="O2016" t="s">
        <v>1522</v>
      </c>
    </row>
    <row r="2017" spans="1:15" hidden="1" x14ac:dyDescent="0.2">
      <c r="A2017" s="11">
        <v>45663</v>
      </c>
      <c r="B2017" s="1">
        <v>1657</v>
      </c>
      <c r="C2017" s="1" t="s">
        <v>1475</v>
      </c>
      <c r="D2017" s="1" t="s">
        <v>593</v>
      </c>
      <c r="E2017" s="5">
        <v>15240480</v>
      </c>
      <c r="F2017" s="8" t="s">
        <v>145</v>
      </c>
      <c r="G2017" s="5">
        <v>1219238</v>
      </c>
      <c r="H2017" s="5">
        <f t="shared" si="124"/>
        <v>16459718</v>
      </c>
      <c r="I2017" s="1" t="s">
        <v>593</v>
      </c>
      <c r="J2017" s="1" t="s">
        <v>162</v>
      </c>
      <c r="K2017" s="20">
        <f t="shared" si="127"/>
        <v>45693</v>
      </c>
      <c r="L2017" s="16">
        <f>+VLOOKUP(B2017,'[2]2023'!$I$2404:$Q$2536,9,0)</f>
        <v>16459718</v>
      </c>
      <c r="M2017" s="16">
        <f t="shared" si="128"/>
        <v>0</v>
      </c>
      <c r="N2017" s="14" t="str">
        <f>+VLOOKUP(B2017,'[2]2023'!$I$2404:$Q$2536,7,0)</f>
        <v>20250228</v>
      </c>
      <c r="O2017" t="s">
        <v>1522</v>
      </c>
    </row>
    <row r="2018" spans="1:15" hidden="1" x14ac:dyDescent="0.2">
      <c r="A2018" s="11">
        <v>45663</v>
      </c>
      <c r="B2018" s="1">
        <v>1658</v>
      </c>
      <c r="C2018" s="1" t="s">
        <v>1475</v>
      </c>
      <c r="D2018" s="1" t="s">
        <v>394</v>
      </c>
      <c r="E2018" s="5">
        <v>6050395</v>
      </c>
      <c r="F2018" s="8" t="s">
        <v>145</v>
      </c>
      <c r="G2018" s="5">
        <v>484032</v>
      </c>
      <c r="H2018" s="5">
        <f t="shared" si="124"/>
        <v>6534427</v>
      </c>
      <c r="I2018" s="1" t="s">
        <v>394</v>
      </c>
      <c r="J2018" s="1" t="s">
        <v>472</v>
      </c>
      <c r="K2018" s="20">
        <f t="shared" si="127"/>
        <v>45693</v>
      </c>
      <c r="L2018" s="16">
        <f>+VLOOKUP(B2018,'[2]2023'!$I$2404:$Q$2536,9,0)</f>
        <v>6534427</v>
      </c>
      <c r="M2018" s="16">
        <f t="shared" si="128"/>
        <v>0</v>
      </c>
      <c r="N2018" s="14" t="str">
        <f>+VLOOKUP(B2018,'[2]2023'!$I$2404:$Q$2536,7,0)</f>
        <v>20250228</v>
      </c>
      <c r="O2018" t="s">
        <v>1522</v>
      </c>
    </row>
    <row r="2019" spans="1:15" hidden="1" x14ac:dyDescent="0.2">
      <c r="A2019" s="11">
        <v>45663</v>
      </c>
      <c r="B2019" s="1">
        <v>1659</v>
      </c>
      <c r="C2019" s="1" t="s">
        <v>1475</v>
      </c>
      <c r="D2019" s="1" t="s">
        <v>393</v>
      </c>
      <c r="E2019" s="5">
        <v>6906750</v>
      </c>
      <c r="F2019" s="8" t="s">
        <v>145</v>
      </c>
      <c r="G2019" s="5">
        <v>552540</v>
      </c>
      <c r="H2019" s="5">
        <f t="shared" si="124"/>
        <v>7459290</v>
      </c>
      <c r="I2019" s="1" t="s">
        <v>393</v>
      </c>
      <c r="J2019" s="1" t="s">
        <v>677</v>
      </c>
      <c r="K2019" s="20">
        <f t="shared" si="127"/>
        <v>45693</v>
      </c>
      <c r="L2019" s="16">
        <f>+VLOOKUP(B2019,'[2]2023'!$I$2404:$Q$2536,9,0)</f>
        <v>7459290</v>
      </c>
      <c r="M2019" s="16">
        <f t="shared" si="128"/>
        <v>0</v>
      </c>
      <c r="N2019" s="14" t="str">
        <f>+VLOOKUP(B2019,'[2]2023'!$I$2404:$Q$2536,7,0)</f>
        <v>20250228</v>
      </c>
      <c r="O2019" t="s">
        <v>1522</v>
      </c>
    </row>
    <row r="2020" spans="1:15" hidden="1" x14ac:dyDescent="0.2">
      <c r="A2020" s="11">
        <v>45664</v>
      </c>
      <c r="B2020" s="1">
        <v>1711</v>
      </c>
      <c r="C2020" s="1" t="s">
        <v>1475</v>
      </c>
      <c r="D2020" s="1" t="s">
        <v>438</v>
      </c>
      <c r="E2020" s="5">
        <v>1905060</v>
      </c>
      <c r="F2020" s="8" t="s">
        <v>145</v>
      </c>
      <c r="G2020" s="5">
        <v>152405</v>
      </c>
      <c r="H2020" s="5">
        <f t="shared" si="124"/>
        <v>2057465</v>
      </c>
      <c r="I2020" s="1" t="s">
        <v>438</v>
      </c>
      <c r="J2020" s="1" t="s">
        <v>779</v>
      </c>
      <c r="K2020" s="20">
        <f t="shared" si="127"/>
        <v>45694</v>
      </c>
      <c r="L2020" s="16">
        <f>+VLOOKUP(B2020,'[2]2023'!$I$2404:$Q$2536,9,0)</f>
        <v>2057465</v>
      </c>
      <c r="M2020" s="16">
        <f t="shared" si="128"/>
        <v>0</v>
      </c>
      <c r="N2020" s="14" t="str">
        <f>+VLOOKUP(B2020,'[2]2023'!$I$2404:$Q$2536,7,0)</f>
        <v>20250228</v>
      </c>
      <c r="O2020" t="s">
        <v>1522</v>
      </c>
    </row>
    <row r="2021" spans="1:15" hidden="1" x14ac:dyDescent="0.2">
      <c r="A2021" s="11">
        <v>45664</v>
      </c>
      <c r="B2021" s="1">
        <v>1738</v>
      </c>
      <c r="C2021" s="1" t="s">
        <v>1475</v>
      </c>
      <c r="D2021" s="1" t="s">
        <v>996</v>
      </c>
      <c r="E2021" s="5">
        <v>19050600</v>
      </c>
      <c r="F2021" s="8" t="s">
        <v>145</v>
      </c>
      <c r="G2021" s="5">
        <v>1524048</v>
      </c>
      <c r="H2021" s="5">
        <f t="shared" si="124"/>
        <v>20574648</v>
      </c>
      <c r="I2021" s="1" t="s">
        <v>748</v>
      </c>
      <c r="J2021" s="1" t="s">
        <v>134</v>
      </c>
      <c r="K2021" s="20">
        <f t="shared" si="127"/>
        <v>45694</v>
      </c>
      <c r="L2021" s="16">
        <f>+VLOOKUP(B2021,'[2]2023'!$I$2404:$Q$2536,9,0)</f>
        <v>20574648</v>
      </c>
      <c r="M2021" s="16">
        <f t="shared" si="128"/>
        <v>0</v>
      </c>
      <c r="N2021" s="14" t="str">
        <f>+VLOOKUP(B2021,'[2]2023'!$I$2404:$Q$2536,7,0)</f>
        <v>20250228</v>
      </c>
      <c r="O2021" t="s">
        <v>1522</v>
      </c>
    </row>
    <row r="2022" spans="1:15" hidden="1" x14ac:dyDescent="0.2">
      <c r="A2022" s="11">
        <v>45664</v>
      </c>
      <c r="B2022" s="1">
        <v>1830</v>
      </c>
      <c r="C2022" s="1" t="s">
        <v>1475</v>
      </c>
      <c r="D2022" s="1" t="s">
        <v>996</v>
      </c>
      <c r="E2022" s="5">
        <v>22211600</v>
      </c>
      <c r="F2022" s="8" t="s">
        <v>145</v>
      </c>
      <c r="G2022" s="5">
        <v>1776928</v>
      </c>
      <c r="H2022" s="5">
        <f t="shared" si="124"/>
        <v>23988528</v>
      </c>
      <c r="I2022" s="1" t="s">
        <v>748</v>
      </c>
      <c r="J2022" s="1" t="s">
        <v>134</v>
      </c>
      <c r="K2022" s="20">
        <f t="shared" si="127"/>
        <v>45694</v>
      </c>
      <c r="L2022" s="16">
        <f>+VLOOKUP(B2022,'[2]2023'!$I$2404:$Q$2536,9,0)</f>
        <v>23988528</v>
      </c>
      <c r="M2022" s="16">
        <f t="shared" si="128"/>
        <v>0</v>
      </c>
      <c r="N2022" s="14" t="str">
        <f>+VLOOKUP(B2022,'[2]2023'!$I$2404:$Q$2536,7,0)</f>
        <v>20250228</v>
      </c>
      <c r="O2022" t="s">
        <v>1522</v>
      </c>
    </row>
    <row r="2023" spans="1:15" hidden="1" x14ac:dyDescent="0.2">
      <c r="A2023" s="11">
        <v>45665</v>
      </c>
      <c r="B2023" s="1">
        <v>1953</v>
      </c>
      <c r="C2023" s="1" t="s">
        <v>1475</v>
      </c>
      <c r="D2023" s="1" t="s">
        <v>393</v>
      </c>
      <c r="E2023" s="5">
        <v>12741450</v>
      </c>
      <c r="F2023" s="8" t="s">
        <v>145</v>
      </c>
      <c r="G2023" s="5">
        <v>1019316</v>
      </c>
      <c r="H2023" s="5">
        <f t="shared" si="124"/>
        <v>13760766</v>
      </c>
      <c r="I2023" s="1" t="s">
        <v>393</v>
      </c>
      <c r="J2023" s="1" t="s">
        <v>677</v>
      </c>
      <c r="K2023" s="20">
        <f t="shared" si="127"/>
        <v>45695</v>
      </c>
      <c r="L2023" s="16">
        <f>+VLOOKUP(B2023,'[2]2023'!$I$2404:$Q$2536,9,0)</f>
        <v>13760766</v>
      </c>
      <c r="M2023" s="16">
        <f t="shared" si="128"/>
        <v>0</v>
      </c>
      <c r="N2023" s="14" t="str">
        <f>+VLOOKUP(B2023,'[2]2023'!$I$2404:$Q$2536,7,0)</f>
        <v>20250228</v>
      </c>
      <c r="O2023" t="s">
        <v>1522</v>
      </c>
    </row>
    <row r="2024" spans="1:15" hidden="1" x14ac:dyDescent="0.2">
      <c r="A2024" s="11">
        <v>45665</v>
      </c>
      <c r="B2024" s="1">
        <v>1954</v>
      </c>
      <c r="C2024" s="1" t="s">
        <v>1475</v>
      </c>
      <c r="D2024" s="1" t="s">
        <v>727</v>
      </c>
      <c r="E2024" s="5">
        <v>1072050</v>
      </c>
      <c r="F2024" s="8" t="s">
        <v>145</v>
      </c>
      <c r="G2024" s="5">
        <v>85764</v>
      </c>
      <c r="H2024" s="5">
        <f t="shared" si="124"/>
        <v>1157814</v>
      </c>
      <c r="I2024" s="1" t="s">
        <v>727</v>
      </c>
      <c r="J2024" s="1" t="s">
        <v>243</v>
      </c>
      <c r="K2024" s="20">
        <f t="shared" si="127"/>
        <v>45695</v>
      </c>
      <c r="L2024" s="16">
        <f>+VLOOKUP(B2024,'[2]2023'!$I$2404:$Q$2536,9,0)</f>
        <v>1157814</v>
      </c>
      <c r="M2024" s="16">
        <f t="shared" si="128"/>
        <v>0</v>
      </c>
      <c r="N2024" s="14" t="str">
        <f>+VLOOKUP(B2024,'[2]2023'!$I$2404:$Q$2536,7,0)</f>
        <v>20250228</v>
      </c>
      <c r="O2024" t="s">
        <v>1522</v>
      </c>
    </row>
    <row r="2025" spans="1:15" hidden="1" x14ac:dyDescent="0.2">
      <c r="A2025" s="11">
        <v>45668</v>
      </c>
      <c r="B2025" s="1">
        <v>3059</v>
      </c>
      <c r="C2025" s="1" t="s">
        <v>1475</v>
      </c>
      <c r="D2025" s="1" t="s">
        <v>437</v>
      </c>
      <c r="E2025" s="5">
        <v>10122900</v>
      </c>
      <c r="F2025" s="8" t="s">
        <v>145</v>
      </c>
      <c r="G2025" s="5">
        <v>809832</v>
      </c>
      <c r="H2025" s="5">
        <f t="shared" ref="H2025:H2088" si="129">+E2025+G2025</f>
        <v>10932732</v>
      </c>
      <c r="I2025" s="1" t="s">
        <v>437</v>
      </c>
      <c r="J2025" s="1" t="s">
        <v>456</v>
      </c>
      <c r="K2025" s="20">
        <f t="shared" si="127"/>
        <v>45698</v>
      </c>
      <c r="L2025" s="16">
        <f>+VLOOKUP(B2025,'[2]2023'!$I$2404:$Q$2536,9,0)</f>
        <v>10932732</v>
      </c>
      <c r="M2025" s="16">
        <f t="shared" si="128"/>
        <v>0</v>
      </c>
      <c r="N2025" s="14" t="str">
        <f>+VLOOKUP(B2025,'[2]2023'!$I$2404:$Q$2536,7,0)</f>
        <v>20250228</v>
      </c>
      <c r="O2025" t="s">
        <v>1522</v>
      </c>
    </row>
    <row r="2026" spans="1:15" hidden="1" x14ac:dyDescent="0.2">
      <c r="A2026" s="11">
        <v>45668</v>
      </c>
      <c r="B2026" s="1">
        <v>3084</v>
      </c>
      <c r="C2026" s="1" t="s">
        <v>1475</v>
      </c>
      <c r="D2026" s="1" t="s">
        <v>1311</v>
      </c>
      <c r="E2026" s="5">
        <v>952530</v>
      </c>
      <c r="F2026" s="8" t="s">
        <v>145</v>
      </c>
      <c r="G2026" s="5">
        <v>76202</v>
      </c>
      <c r="H2026" s="5">
        <f t="shared" si="129"/>
        <v>1028732</v>
      </c>
      <c r="I2026" s="1" t="s">
        <v>1311</v>
      </c>
      <c r="J2026" s="1" t="s">
        <v>1316</v>
      </c>
      <c r="K2026" s="20">
        <f t="shared" si="127"/>
        <v>45698</v>
      </c>
      <c r="L2026" s="16">
        <f>+VLOOKUP(B2026,'[2]2023'!$I$2404:$Q$2536,9,0)</f>
        <v>1028732</v>
      </c>
      <c r="M2026" s="16">
        <f t="shared" si="128"/>
        <v>0</v>
      </c>
      <c r="N2026" s="14" t="str">
        <f>+VLOOKUP(B2026,'[2]2023'!$I$2404:$Q$2536,7,0)</f>
        <v>20250228</v>
      </c>
      <c r="O2026" t="s">
        <v>1522</v>
      </c>
    </row>
    <row r="2027" spans="1:15" hidden="1" x14ac:dyDescent="0.2">
      <c r="A2027" s="11">
        <v>45668</v>
      </c>
      <c r="B2027" s="1">
        <v>117</v>
      </c>
      <c r="C2027" s="1" t="s">
        <v>1479</v>
      </c>
      <c r="D2027" s="1" t="s">
        <v>1304</v>
      </c>
      <c r="E2027" s="5">
        <v>-342162</v>
      </c>
      <c r="F2027" s="1" t="s">
        <v>1480</v>
      </c>
      <c r="G2027" s="5">
        <v>-34216</v>
      </c>
      <c r="H2027" s="5">
        <f t="shared" si="129"/>
        <v>-376378</v>
      </c>
      <c r="I2027" s="1" t="s">
        <v>437</v>
      </c>
      <c r="J2027" s="1" t="s">
        <v>456</v>
      </c>
      <c r="K2027" s="20">
        <f t="shared" si="127"/>
        <v>45698</v>
      </c>
      <c r="L2027" s="16">
        <f>+VLOOKUP(B2027,'[2]2023'!I$2310:Q$2403,9,0)</f>
        <v>-376378</v>
      </c>
      <c r="M2027" s="16">
        <f t="shared" si="128"/>
        <v>0</v>
      </c>
      <c r="N2027" s="14" t="str">
        <f>+VLOOKUP(B2027,'[2]2023'!I$2310:Q$2403,7,0)</f>
        <v>20250110</v>
      </c>
      <c r="O2027" t="s">
        <v>1509</v>
      </c>
    </row>
    <row r="2028" spans="1:15" hidden="1" x14ac:dyDescent="0.2">
      <c r="A2028" s="11">
        <v>45670</v>
      </c>
      <c r="B2028" s="1">
        <v>178</v>
      </c>
      <c r="C2028" s="1" t="s">
        <v>1481</v>
      </c>
      <c r="D2028" s="1" t="s">
        <v>1304</v>
      </c>
      <c r="E2028" s="5">
        <v>-707162</v>
      </c>
      <c r="F2028" s="1" t="s">
        <v>1480</v>
      </c>
      <c r="G2028" s="5">
        <v>-70716</v>
      </c>
      <c r="H2028" s="5">
        <f t="shared" si="129"/>
        <v>-777878</v>
      </c>
      <c r="I2028" s="1" t="s">
        <v>748</v>
      </c>
      <c r="J2028" s="1" t="s">
        <v>134</v>
      </c>
      <c r="K2028" s="20">
        <f t="shared" si="127"/>
        <v>45700</v>
      </c>
      <c r="L2028" s="16">
        <f>+VLOOKUP(B2028,'[2]2023'!I$2310:Q$2403,9,0)</f>
        <v>-777878</v>
      </c>
      <c r="M2028" s="16">
        <f t="shared" si="128"/>
        <v>0</v>
      </c>
      <c r="N2028" s="14" t="str">
        <f>+VLOOKUP(B2028,'[2]2023'!I$2310:Q$2403,7,0)</f>
        <v>20250110</v>
      </c>
      <c r="O2028" t="s">
        <v>1509</v>
      </c>
    </row>
    <row r="2029" spans="1:15" hidden="1" x14ac:dyDescent="0.2">
      <c r="A2029" s="11">
        <v>45670</v>
      </c>
      <c r="B2029" s="1">
        <v>21</v>
      </c>
      <c r="C2029" s="1" t="s">
        <v>1482</v>
      </c>
      <c r="D2029" s="1" t="s">
        <v>1304</v>
      </c>
      <c r="E2029" s="5">
        <v>-70362</v>
      </c>
      <c r="F2029" s="1" t="s">
        <v>1480</v>
      </c>
      <c r="G2029" s="5">
        <v>-7036</v>
      </c>
      <c r="H2029" s="5">
        <f t="shared" si="129"/>
        <v>-77398</v>
      </c>
      <c r="I2029" s="1" t="s">
        <v>302</v>
      </c>
      <c r="J2029" s="1" t="s">
        <v>375</v>
      </c>
      <c r="K2029" s="20">
        <f t="shared" si="127"/>
        <v>45700</v>
      </c>
      <c r="L2029" s="16">
        <f>+VLOOKUP(B2029,'[2]2023'!I$2310:Q$2403,9,0)</f>
        <v>-77398</v>
      </c>
      <c r="M2029" s="16">
        <f t="shared" si="128"/>
        <v>0</v>
      </c>
      <c r="N2029" s="14" t="str">
        <f>+VLOOKUP(B2029,'[2]2023'!I$2310:Q$2403,7,0)</f>
        <v>20250110</v>
      </c>
      <c r="O2029" t="s">
        <v>1509</v>
      </c>
    </row>
    <row r="2030" spans="1:15" hidden="1" x14ac:dyDescent="0.2">
      <c r="A2030" s="11">
        <v>45670</v>
      </c>
      <c r="B2030" s="1">
        <v>24</v>
      </c>
      <c r="C2030" s="1" t="s">
        <v>1483</v>
      </c>
      <c r="D2030" s="1" t="s">
        <v>1484</v>
      </c>
      <c r="E2030" s="5">
        <v>-37482</v>
      </c>
      <c r="F2030" s="1" t="s">
        <v>1480</v>
      </c>
      <c r="G2030" s="5">
        <v>-3748</v>
      </c>
      <c r="H2030" s="5">
        <f t="shared" si="129"/>
        <v>-41230</v>
      </c>
      <c r="I2030" s="1" t="s">
        <v>393</v>
      </c>
      <c r="J2030" s="1" t="s">
        <v>677</v>
      </c>
      <c r="K2030" s="20">
        <f t="shared" si="127"/>
        <v>45700</v>
      </c>
      <c r="L2030" s="16">
        <f>+VLOOKUP(B2030,'[2]2023'!I$2310:Q$2403,9,0)</f>
        <v>-41230</v>
      </c>
      <c r="M2030" s="16">
        <f t="shared" si="128"/>
        <v>0</v>
      </c>
      <c r="N2030" s="14" t="str">
        <f>+VLOOKUP(B2030,'[2]2023'!I$2310:Q$2403,7,0)</f>
        <v>20250110</v>
      </c>
      <c r="O2030" t="s">
        <v>1509</v>
      </c>
    </row>
    <row r="2031" spans="1:15" hidden="1" x14ac:dyDescent="0.2">
      <c r="A2031" s="11">
        <v>45670</v>
      </c>
      <c r="B2031" s="1">
        <v>332</v>
      </c>
      <c r="C2031" s="1" t="s">
        <v>1485</v>
      </c>
      <c r="D2031" s="1" t="s">
        <v>1281</v>
      </c>
      <c r="E2031" s="5">
        <v>-257712</v>
      </c>
      <c r="F2031" s="1" t="s">
        <v>1486</v>
      </c>
      <c r="G2031" s="5">
        <v>-20617</v>
      </c>
      <c r="H2031" s="5">
        <f t="shared" si="129"/>
        <v>-278329</v>
      </c>
      <c r="I2031" s="1" t="s">
        <v>394</v>
      </c>
      <c r="J2031" s="1" t="s">
        <v>472</v>
      </c>
      <c r="K2031" s="20">
        <f t="shared" si="127"/>
        <v>45700</v>
      </c>
      <c r="L2031" s="16">
        <f>+VLOOKUP(B2031,'[2]2023'!I$2310:Q$2403,9,0)</f>
        <v>-278329</v>
      </c>
      <c r="M2031" s="16">
        <f t="shared" si="128"/>
        <v>0</v>
      </c>
      <c r="N2031" s="14" t="str">
        <f>+VLOOKUP(B2031,'[2]2023'!I$2310:Q$2403,7,0)</f>
        <v>20250110</v>
      </c>
      <c r="O2031" t="s">
        <v>1509</v>
      </c>
    </row>
    <row r="2032" spans="1:15" hidden="1" x14ac:dyDescent="0.2">
      <c r="A2032" s="11">
        <v>45671</v>
      </c>
      <c r="B2032" s="1">
        <v>187</v>
      </c>
      <c r="C2032" s="1" t="s">
        <v>1487</v>
      </c>
      <c r="D2032" s="1" t="s">
        <v>1281</v>
      </c>
      <c r="E2032" s="5">
        <v>-41647</v>
      </c>
      <c r="F2032" s="1" t="s">
        <v>1486</v>
      </c>
      <c r="G2032" s="5">
        <v>-3332</v>
      </c>
      <c r="H2032" s="5">
        <f t="shared" si="129"/>
        <v>-44979</v>
      </c>
      <c r="I2032" s="1" t="s">
        <v>1463</v>
      </c>
      <c r="J2032" s="1" t="s">
        <v>1471</v>
      </c>
      <c r="K2032" s="20">
        <f t="shared" si="127"/>
        <v>45701</v>
      </c>
      <c r="L2032" s="16">
        <f>+VLOOKUP(B2032,'[2]2023'!I$2310:Q$2403,9,0)</f>
        <v>-44979</v>
      </c>
      <c r="M2032" s="16">
        <f t="shared" si="128"/>
        <v>0</v>
      </c>
      <c r="N2032" s="14" t="str">
        <f>+VLOOKUP(B2032,'[2]2023'!I$2310:Q$2403,7,0)</f>
        <v>20250110</v>
      </c>
      <c r="O2032" t="s">
        <v>1509</v>
      </c>
    </row>
    <row r="2033" spans="1:15" hidden="1" x14ac:dyDescent="0.2">
      <c r="A2033" s="11">
        <v>45671</v>
      </c>
      <c r="B2033" s="1">
        <v>235</v>
      </c>
      <c r="C2033" s="1" t="s">
        <v>1488</v>
      </c>
      <c r="D2033" s="1" t="s">
        <v>1281</v>
      </c>
      <c r="E2033" s="5">
        <v>-126754</v>
      </c>
      <c r="F2033" s="1" t="s">
        <v>1486</v>
      </c>
      <c r="G2033" s="5">
        <v>-10140</v>
      </c>
      <c r="H2033" s="5">
        <f t="shared" si="129"/>
        <v>-136894</v>
      </c>
      <c r="I2033" s="1" t="s">
        <v>727</v>
      </c>
      <c r="J2033" s="1" t="s">
        <v>243</v>
      </c>
      <c r="K2033" s="20">
        <f t="shared" si="127"/>
        <v>45701</v>
      </c>
      <c r="L2033" s="16">
        <f>+VLOOKUP(B2033,'[2]2023'!I$2310:Q$2403,9,0)</f>
        <v>-136894</v>
      </c>
      <c r="M2033" s="16">
        <f t="shared" si="128"/>
        <v>0</v>
      </c>
      <c r="N2033" s="14" t="str">
        <f>+VLOOKUP(B2033,'[2]2023'!I$2310:Q$2403,7,0)</f>
        <v>20250110</v>
      </c>
      <c r="O2033" t="s">
        <v>1509</v>
      </c>
    </row>
    <row r="2034" spans="1:15" hidden="1" x14ac:dyDescent="0.2">
      <c r="A2034" s="11">
        <v>45671</v>
      </c>
      <c r="B2034" s="1">
        <v>283</v>
      </c>
      <c r="C2034" s="1" t="s">
        <v>1483</v>
      </c>
      <c r="D2034" s="1" t="s">
        <v>1489</v>
      </c>
      <c r="E2034" s="5">
        <v>-124941</v>
      </c>
      <c r="F2034" s="1" t="s">
        <v>1486</v>
      </c>
      <c r="G2034" s="5">
        <v>-9995</v>
      </c>
      <c r="H2034" s="5">
        <f t="shared" si="129"/>
        <v>-134936</v>
      </c>
      <c r="I2034" s="1" t="s">
        <v>393</v>
      </c>
      <c r="J2034" s="1" t="s">
        <v>677</v>
      </c>
      <c r="K2034" s="20">
        <f t="shared" si="127"/>
        <v>45701</v>
      </c>
      <c r="L2034" s="16">
        <f>+VLOOKUP(B2034,'[2]2023'!I$2310:Q$2403,9,0)</f>
        <v>-134936</v>
      </c>
      <c r="M2034" s="16">
        <f t="shared" si="128"/>
        <v>0</v>
      </c>
      <c r="N2034" s="14" t="str">
        <f>+VLOOKUP(B2034,'[2]2023'!I$2310:Q$2403,7,0)</f>
        <v>20250110</v>
      </c>
      <c r="O2034" t="s">
        <v>1509</v>
      </c>
    </row>
    <row r="2035" spans="1:15" hidden="1" x14ac:dyDescent="0.2">
      <c r="A2035" s="11">
        <v>45671</v>
      </c>
      <c r="B2035" s="1">
        <v>345</v>
      </c>
      <c r="C2035" s="1" t="s">
        <v>1490</v>
      </c>
      <c r="D2035" s="1" t="s">
        <v>1281</v>
      </c>
      <c r="E2035" s="5">
        <v>-41647</v>
      </c>
      <c r="F2035" s="1" t="s">
        <v>1486</v>
      </c>
      <c r="G2035" s="5">
        <v>-3332</v>
      </c>
      <c r="H2035" s="5">
        <f t="shared" si="129"/>
        <v>-44979</v>
      </c>
      <c r="I2035" s="1" t="s">
        <v>1456</v>
      </c>
      <c r="J2035" s="1" t="s">
        <v>1470</v>
      </c>
      <c r="K2035" s="20">
        <f t="shared" si="127"/>
        <v>45701</v>
      </c>
      <c r="L2035" s="16">
        <f>+VLOOKUP(B2035,'[2]2023'!I$2310:Q$2403,9,0)</f>
        <v>-44979</v>
      </c>
      <c r="M2035" s="16">
        <f t="shared" si="128"/>
        <v>0</v>
      </c>
      <c r="N2035" s="14" t="str">
        <f>+VLOOKUP(B2035,'[2]2023'!I$2310:Q$2403,7,0)</f>
        <v>20250110</v>
      </c>
      <c r="O2035" t="s">
        <v>1509</v>
      </c>
    </row>
    <row r="2036" spans="1:15" hidden="1" x14ac:dyDescent="0.2">
      <c r="A2036" s="11">
        <v>45671</v>
      </c>
      <c r="B2036" s="1">
        <v>686</v>
      </c>
      <c r="C2036" s="1" t="s">
        <v>1488</v>
      </c>
      <c r="D2036" s="1" t="s">
        <v>1304</v>
      </c>
      <c r="E2036" s="5">
        <v>-38026</v>
      </c>
      <c r="F2036" s="1" t="s">
        <v>1480</v>
      </c>
      <c r="G2036" s="5">
        <v>-3803</v>
      </c>
      <c r="H2036" s="5">
        <f t="shared" si="129"/>
        <v>-41829</v>
      </c>
      <c r="I2036" s="1" t="s">
        <v>727</v>
      </c>
      <c r="J2036" s="1" t="s">
        <v>243</v>
      </c>
      <c r="K2036" s="20">
        <f t="shared" si="127"/>
        <v>45701</v>
      </c>
      <c r="L2036" s="16">
        <f>+VLOOKUP(B2036,'[2]2023'!I$2310:Q$2403,9,0)</f>
        <v>-41829</v>
      </c>
      <c r="M2036" s="16">
        <f t="shared" si="128"/>
        <v>0</v>
      </c>
      <c r="N2036" s="14" t="str">
        <f>+VLOOKUP(B2036,'[2]2023'!I$2310:Q$2403,7,0)</f>
        <v>20250110</v>
      </c>
      <c r="O2036" t="s">
        <v>1509</v>
      </c>
    </row>
    <row r="2037" spans="1:15" hidden="1" x14ac:dyDescent="0.2">
      <c r="A2037" s="11">
        <v>45672</v>
      </c>
      <c r="B2037" s="1">
        <v>107</v>
      </c>
      <c r="C2037" s="1" t="s">
        <v>1491</v>
      </c>
      <c r="D2037" s="1" t="s">
        <v>1304</v>
      </c>
      <c r="E2037" s="5">
        <v>-141743</v>
      </c>
      <c r="F2037" s="1" t="s">
        <v>1480</v>
      </c>
      <c r="G2037" s="5">
        <v>-14174</v>
      </c>
      <c r="H2037" s="5">
        <f t="shared" si="129"/>
        <v>-155917</v>
      </c>
      <c r="I2037" s="1" t="s">
        <v>207</v>
      </c>
      <c r="J2037" s="1" t="s">
        <v>706</v>
      </c>
      <c r="K2037" s="20">
        <f t="shared" si="127"/>
        <v>45702</v>
      </c>
      <c r="L2037" s="16">
        <f>+VLOOKUP(B2037,'[2]2023'!I$2310:Q$2403,9,0)</f>
        <v>-155917</v>
      </c>
      <c r="M2037" s="16">
        <f t="shared" si="128"/>
        <v>0</v>
      </c>
      <c r="N2037" s="14" t="str">
        <f>+VLOOKUP(B2037,'[2]2023'!I$2310:Q$2403,7,0)</f>
        <v>20250110</v>
      </c>
      <c r="O2037" t="s">
        <v>1509</v>
      </c>
    </row>
    <row r="2038" spans="1:15" hidden="1" x14ac:dyDescent="0.2">
      <c r="A2038" s="11">
        <v>45672</v>
      </c>
      <c r="B2038" s="1">
        <v>18</v>
      </c>
      <c r="C2038" s="1" t="s">
        <v>1492</v>
      </c>
      <c r="D2038" s="1" t="s">
        <v>1281</v>
      </c>
      <c r="E2038" s="5">
        <v>-29767</v>
      </c>
      <c r="F2038" s="1" t="s">
        <v>1486</v>
      </c>
      <c r="G2038" s="5">
        <v>-2381</v>
      </c>
      <c r="H2038" s="5">
        <f t="shared" si="129"/>
        <v>-32148</v>
      </c>
      <c r="I2038" s="1" t="s">
        <v>251</v>
      </c>
      <c r="J2038" s="1" t="s">
        <v>745</v>
      </c>
      <c r="K2038" s="20">
        <f t="shared" si="127"/>
        <v>45702</v>
      </c>
      <c r="L2038" s="16">
        <f>+VLOOKUP(B2038,'[2]2023'!I$2310:Q$2403,9,0)</f>
        <v>-32148</v>
      </c>
      <c r="M2038" s="16">
        <f t="shared" si="128"/>
        <v>0</v>
      </c>
      <c r="N2038" s="14" t="str">
        <f>+VLOOKUP(B2038,'[2]2023'!I$2310:Q$2403,7,0)</f>
        <v>20250110</v>
      </c>
      <c r="O2038" t="s">
        <v>1509</v>
      </c>
    </row>
    <row r="2039" spans="1:15" hidden="1" x14ac:dyDescent="0.2">
      <c r="A2039" s="11">
        <v>45672</v>
      </c>
      <c r="B2039" s="1">
        <v>217</v>
      </c>
      <c r="C2039" s="1" t="s">
        <v>1493</v>
      </c>
      <c r="D2039" s="1" t="s">
        <v>1281</v>
      </c>
      <c r="E2039" s="5">
        <v>-62471</v>
      </c>
      <c r="F2039" s="1" t="s">
        <v>1486</v>
      </c>
      <c r="G2039" s="5">
        <v>-4998</v>
      </c>
      <c r="H2039" s="5">
        <f t="shared" si="129"/>
        <v>-67469</v>
      </c>
      <c r="I2039" s="1" t="s">
        <v>974</v>
      </c>
      <c r="J2039" s="1" t="s">
        <v>747</v>
      </c>
      <c r="K2039" s="20">
        <f t="shared" si="127"/>
        <v>45702</v>
      </c>
      <c r="L2039" s="16">
        <f>+VLOOKUP(B2039,'[2]2023'!I$2310:Q$2403,9,0)</f>
        <v>-67469</v>
      </c>
      <c r="M2039" s="16">
        <f t="shared" si="128"/>
        <v>0</v>
      </c>
      <c r="N2039" s="14" t="str">
        <f>+VLOOKUP(B2039,'[2]2023'!I$2310:Q$2403,7,0)</f>
        <v>20250110</v>
      </c>
      <c r="O2039" t="s">
        <v>1509</v>
      </c>
    </row>
    <row r="2040" spans="1:15" hidden="1" x14ac:dyDescent="0.2">
      <c r="A2040" s="11">
        <v>45672</v>
      </c>
      <c r="B2040" s="1">
        <v>229</v>
      </c>
      <c r="C2040" s="1" t="s">
        <v>1494</v>
      </c>
      <c r="D2040" s="1" t="s">
        <v>1281</v>
      </c>
      <c r="E2040" s="5">
        <v>-185498</v>
      </c>
      <c r="F2040" s="1" t="s">
        <v>1486</v>
      </c>
      <c r="G2040" s="5">
        <v>-14840</v>
      </c>
      <c r="H2040" s="5">
        <f t="shared" si="129"/>
        <v>-200338</v>
      </c>
      <c r="I2040" s="1" t="s">
        <v>1311</v>
      </c>
      <c r="J2040" s="1" t="s">
        <v>1316</v>
      </c>
      <c r="K2040" s="20">
        <f t="shared" si="127"/>
        <v>45702</v>
      </c>
      <c r="L2040" s="16">
        <f>+VLOOKUP(B2040,'[2]2023'!I$2310:Q$2403,9,0)</f>
        <v>-200338</v>
      </c>
      <c r="M2040" s="16">
        <f t="shared" si="128"/>
        <v>0</v>
      </c>
      <c r="N2040" s="14" t="str">
        <f>+VLOOKUP(B2040,'[2]2023'!I$2310:Q$2403,7,0)</f>
        <v>20250110</v>
      </c>
      <c r="O2040" t="s">
        <v>1509</v>
      </c>
    </row>
    <row r="2041" spans="1:15" hidden="1" x14ac:dyDescent="0.2">
      <c r="A2041" s="11">
        <v>45672</v>
      </c>
      <c r="B2041" s="1">
        <v>236</v>
      </c>
      <c r="C2041" s="1" t="s">
        <v>1495</v>
      </c>
      <c r="D2041" s="1" t="s">
        <v>1343</v>
      </c>
      <c r="E2041" s="5">
        <v>-553621</v>
      </c>
      <c r="F2041" s="1" t="s">
        <v>1486</v>
      </c>
      <c r="G2041" s="5">
        <v>-44290</v>
      </c>
      <c r="H2041" s="5">
        <f t="shared" si="129"/>
        <v>-597911</v>
      </c>
      <c r="I2041" s="1" t="s">
        <v>393</v>
      </c>
      <c r="J2041" s="1" t="s">
        <v>677</v>
      </c>
      <c r="K2041" s="20">
        <f t="shared" si="127"/>
        <v>45702</v>
      </c>
      <c r="L2041" s="16">
        <f>+VLOOKUP(B2041,'[2]2023'!I$2310:Q$2403,9,0)</f>
        <v>-597911</v>
      </c>
      <c r="M2041" s="16">
        <f t="shared" si="128"/>
        <v>0</v>
      </c>
      <c r="N2041" s="14" t="str">
        <f>+VLOOKUP(B2041,'[2]2023'!I$2310:Q$2403,7,0)</f>
        <v>20250110</v>
      </c>
      <c r="O2041" t="s">
        <v>1509</v>
      </c>
    </row>
    <row r="2042" spans="1:15" hidden="1" x14ac:dyDescent="0.2">
      <c r="A2042" s="11">
        <v>45672</v>
      </c>
      <c r="B2042" s="1">
        <v>411</v>
      </c>
      <c r="C2042" s="1" t="s">
        <v>1495</v>
      </c>
      <c r="D2042" s="1" t="s">
        <v>1496</v>
      </c>
      <c r="E2042" s="5">
        <v>-166086</v>
      </c>
      <c r="F2042" s="1" t="s">
        <v>1480</v>
      </c>
      <c r="G2042" s="5">
        <v>-16609</v>
      </c>
      <c r="H2042" s="5">
        <f t="shared" si="129"/>
        <v>-182695</v>
      </c>
      <c r="I2042" s="1" t="s">
        <v>393</v>
      </c>
      <c r="J2042" s="1" t="s">
        <v>677</v>
      </c>
      <c r="K2042" s="20">
        <f t="shared" si="127"/>
        <v>45702</v>
      </c>
      <c r="L2042" s="16">
        <f>+VLOOKUP(B2042,'[2]2023'!I$2310:Q$2403,9,0)</f>
        <v>-182695</v>
      </c>
      <c r="M2042" s="16">
        <f t="shared" si="128"/>
        <v>0</v>
      </c>
      <c r="N2042" s="14" t="str">
        <f>+VLOOKUP(B2042,'[2]2023'!I$2310:Q$2403,7,0)</f>
        <v>20250110</v>
      </c>
      <c r="O2042" t="s">
        <v>1509</v>
      </c>
    </row>
    <row r="2043" spans="1:15" hidden="1" x14ac:dyDescent="0.2">
      <c r="A2043" s="11">
        <v>45672</v>
      </c>
      <c r="B2043" s="1">
        <v>517</v>
      </c>
      <c r="C2043" s="1" t="s">
        <v>1479</v>
      </c>
      <c r="D2043" s="1" t="s">
        <v>1281</v>
      </c>
      <c r="E2043" s="5">
        <v>-1140539</v>
      </c>
      <c r="F2043" s="1" t="s">
        <v>1486</v>
      </c>
      <c r="G2043" s="5">
        <v>-91243</v>
      </c>
      <c r="H2043" s="5">
        <f t="shared" si="129"/>
        <v>-1231782</v>
      </c>
      <c r="I2043" s="1" t="s">
        <v>437</v>
      </c>
      <c r="J2043" s="1" t="s">
        <v>456</v>
      </c>
      <c r="K2043" s="20">
        <f t="shared" si="127"/>
        <v>45702</v>
      </c>
      <c r="L2043" s="16">
        <f>+VLOOKUP(B2043,'[2]2023'!I$2310:Q$2403,9,0)</f>
        <v>-1231782</v>
      </c>
      <c r="M2043" s="16">
        <f t="shared" si="128"/>
        <v>0</v>
      </c>
      <c r="N2043" s="14" t="str">
        <f>+VLOOKUP(B2043,'[2]2023'!I$2310:Q$2403,7,0)</f>
        <v>20250110</v>
      </c>
      <c r="O2043" t="s">
        <v>1509</v>
      </c>
    </row>
    <row r="2044" spans="1:15" hidden="1" x14ac:dyDescent="0.2">
      <c r="A2044" s="11">
        <v>45672</v>
      </c>
      <c r="B2044" s="1">
        <v>536</v>
      </c>
      <c r="C2044" s="1" t="s">
        <v>1487</v>
      </c>
      <c r="D2044" s="1" t="s">
        <v>1304</v>
      </c>
      <c r="E2044" s="5">
        <v>-12494</v>
      </c>
      <c r="F2044" s="1" t="s">
        <v>1480</v>
      </c>
      <c r="G2044" s="5">
        <v>-1249</v>
      </c>
      <c r="H2044" s="5">
        <f t="shared" si="129"/>
        <v>-13743</v>
      </c>
      <c r="I2044" s="1" t="s">
        <v>1463</v>
      </c>
      <c r="J2044" s="1" t="s">
        <v>1471</v>
      </c>
      <c r="K2044" s="20">
        <f t="shared" si="127"/>
        <v>45702</v>
      </c>
      <c r="L2044" s="16">
        <f>+VLOOKUP(B2044,'[2]2023'!I$2310:Q$2403,9,0)</f>
        <v>-13743</v>
      </c>
      <c r="M2044" s="16">
        <f t="shared" si="128"/>
        <v>0</v>
      </c>
      <c r="N2044" s="14" t="str">
        <f>+VLOOKUP(B2044,'[2]2023'!I$2310:Q$2403,7,0)</f>
        <v>20250110</v>
      </c>
      <c r="O2044" t="s">
        <v>1509</v>
      </c>
    </row>
    <row r="2045" spans="1:15" hidden="1" x14ac:dyDescent="0.2">
      <c r="A2045" s="11">
        <v>45672</v>
      </c>
      <c r="B2045" s="1">
        <v>619</v>
      </c>
      <c r="C2045" s="1" t="s">
        <v>1481</v>
      </c>
      <c r="D2045" s="1" t="s">
        <v>1281</v>
      </c>
      <c r="E2045" s="5">
        <v>-2357207</v>
      </c>
      <c r="F2045" s="1" t="s">
        <v>1486</v>
      </c>
      <c r="G2045" s="5">
        <v>-188577</v>
      </c>
      <c r="H2045" s="5">
        <f t="shared" si="129"/>
        <v>-2545784</v>
      </c>
      <c r="I2045" s="1" t="s">
        <v>748</v>
      </c>
      <c r="J2045" s="1" t="s">
        <v>134</v>
      </c>
      <c r="K2045" s="20">
        <f t="shared" si="127"/>
        <v>45702</v>
      </c>
      <c r="L2045" s="16">
        <f>+VLOOKUP(B2045,'[2]2023'!I$2310:Q$2403,9,0)</f>
        <v>-2545784</v>
      </c>
      <c r="M2045" s="16">
        <f t="shared" si="128"/>
        <v>0</v>
      </c>
      <c r="N2045" s="14" t="str">
        <f>+VLOOKUP(B2045,'[2]2023'!I$2310:Q$2403,7,0)</f>
        <v>20250110</v>
      </c>
      <c r="O2045" t="s">
        <v>1509</v>
      </c>
    </row>
    <row r="2046" spans="1:15" hidden="1" x14ac:dyDescent="0.2">
      <c r="A2046" s="11">
        <v>45672</v>
      </c>
      <c r="B2046" s="1">
        <v>691</v>
      </c>
      <c r="C2046" s="1" t="s">
        <v>1493</v>
      </c>
      <c r="D2046" s="1" t="s">
        <v>1304</v>
      </c>
      <c r="E2046" s="5">
        <v>-18741</v>
      </c>
      <c r="F2046" s="1" t="s">
        <v>1480</v>
      </c>
      <c r="G2046" s="5">
        <v>-1874</v>
      </c>
      <c r="H2046" s="5">
        <f t="shared" si="129"/>
        <v>-20615</v>
      </c>
      <c r="I2046" s="1" t="s">
        <v>974</v>
      </c>
      <c r="J2046" s="1" t="s">
        <v>747</v>
      </c>
      <c r="K2046" s="20">
        <f t="shared" si="127"/>
        <v>45702</v>
      </c>
      <c r="L2046" s="16">
        <f>+VLOOKUP(B2046,'[2]2023'!I$2310:Q$2403,9,0)</f>
        <v>-20615</v>
      </c>
      <c r="M2046" s="16">
        <f t="shared" si="128"/>
        <v>0</v>
      </c>
      <c r="N2046" s="14" t="str">
        <f>+VLOOKUP(B2046,'[2]2023'!I$2310:Q$2403,7,0)</f>
        <v>20250110</v>
      </c>
      <c r="O2046" t="s">
        <v>1509</v>
      </c>
    </row>
    <row r="2047" spans="1:15" hidden="1" x14ac:dyDescent="0.2">
      <c r="A2047" s="11">
        <v>45672</v>
      </c>
      <c r="B2047" s="1">
        <v>73</v>
      </c>
      <c r="C2047" s="1" t="s">
        <v>1492</v>
      </c>
      <c r="D2047" s="1" t="s">
        <v>1304</v>
      </c>
      <c r="E2047" s="5">
        <v>-8930</v>
      </c>
      <c r="F2047" s="1" t="s">
        <v>1480</v>
      </c>
      <c r="G2047" s="5">
        <v>-893</v>
      </c>
      <c r="H2047" s="5">
        <f t="shared" si="129"/>
        <v>-9823</v>
      </c>
      <c r="I2047" s="1" t="s">
        <v>251</v>
      </c>
      <c r="J2047" s="1" t="s">
        <v>745</v>
      </c>
      <c r="K2047" s="20">
        <f t="shared" si="127"/>
        <v>45702</v>
      </c>
      <c r="L2047" s="16">
        <f>+VLOOKUP(B2047,'[2]2023'!I$2310:Q$2403,9,0)</f>
        <v>-9823</v>
      </c>
      <c r="M2047" s="16">
        <f t="shared" si="128"/>
        <v>0</v>
      </c>
      <c r="N2047" s="14" t="str">
        <f>+VLOOKUP(B2047,'[2]2023'!I$2310:Q$2403,7,0)</f>
        <v>20250110</v>
      </c>
      <c r="O2047" t="s">
        <v>1509</v>
      </c>
    </row>
    <row r="2048" spans="1:15" hidden="1" x14ac:dyDescent="0.2">
      <c r="A2048" s="11">
        <v>45673</v>
      </c>
      <c r="B2048" s="1">
        <v>148</v>
      </c>
      <c r="C2048" s="1" t="s">
        <v>1497</v>
      </c>
      <c r="D2048" s="1" t="s">
        <v>1304</v>
      </c>
      <c r="E2048" s="5">
        <v>-325303</v>
      </c>
      <c r="F2048" s="1" t="s">
        <v>1480</v>
      </c>
      <c r="G2048" s="5">
        <v>-32530</v>
      </c>
      <c r="H2048" s="5">
        <f t="shared" si="129"/>
        <v>-357833</v>
      </c>
      <c r="I2048" s="1" t="s">
        <v>593</v>
      </c>
      <c r="J2048" s="1" t="s">
        <v>162</v>
      </c>
      <c r="K2048" s="20">
        <f t="shared" si="127"/>
        <v>45703</v>
      </c>
      <c r="L2048" s="16">
        <f>+VLOOKUP(B2048,'[2]2023'!I$2310:Q$2403,9,0)</f>
        <v>-357833</v>
      </c>
      <c r="M2048" s="16">
        <f t="shared" si="128"/>
        <v>0</v>
      </c>
      <c r="N2048" s="14" t="str">
        <f>+VLOOKUP(B2048,'[2]2023'!I$2310:Q$2403,7,0)</f>
        <v>20250110</v>
      </c>
      <c r="O2048" t="s">
        <v>1509</v>
      </c>
    </row>
    <row r="2049" spans="1:15" hidden="1" x14ac:dyDescent="0.2">
      <c r="A2049" s="11">
        <v>45673</v>
      </c>
      <c r="B2049" s="1">
        <v>261</v>
      </c>
      <c r="C2049" s="1" t="s">
        <v>1498</v>
      </c>
      <c r="D2049" s="1" t="s">
        <v>1281</v>
      </c>
      <c r="E2049" s="5">
        <v>-304229</v>
      </c>
      <c r="F2049" s="1" t="s">
        <v>1486</v>
      </c>
      <c r="G2049" s="5">
        <v>-24338</v>
      </c>
      <c r="H2049" s="5">
        <f t="shared" si="129"/>
        <v>-328567</v>
      </c>
      <c r="I2049" s="1" t="s">
        <v>438</v>
      </c>
      <c r="J2049" s="1" t="s">
        <v>779</v>
      </c>
      <c r="K2049" s="20">
        <f t="shared" si="127"/>
        <v>45703</v>
      </c>
      <c r="L2049" s="16">
        <f>+VLOOKUP(B2049,'[2]2023'!I$2310:Q$2403,9,0)</f>
        <v>-328567</v>
      </c>
      <c r="M2049" s="16">
        <f t="shared" si="128"/>
        <v>0</v>
      </c>
      <c r="N2049" s="14" t="str">
        <f>+VLOOKUP(B2049,'[2]2023'!I$2310:Q$2403,7,0)</f>
        <v>20250110</v>
      </c>
      <c r="O2049" t="s">
        <v>1509</v>
      </c>
    </row>
    <row r="2050" spans="1:15" hidden="1" x14ac:dyDescent="0.2">
      <c r="A2050" s="11">
        <v>45673</v>
      </c>
      <c r="B2050" s="1">
        <v>262</v>
      </c>
      <c r="C2050" s="1" t="s">
        <v>1498</v>
      </c>
      <c r="D2050" s="1" t="s">
        <v>1304</v>
      </c>
      <c r="E2050" s="5">
        <v>-91269</v>
      </c>
      <c r="F2050" s="1" t="s">
        <v>1480</v>
      </c>
      <c r="G2050" s="5">
        <v>-9127</v>
      </c>
      <c r="H2050" s="5">
        <f t="shared" si="129"/>
        <v>-100396</v>
      </c>
      <c r="I2050" s="1" t="s">
        <v>438</v>
      </c>
      <c r="J2050" s="1" t="s">
        <v>779</v>
      </c>
      <c r="K2050" s="20">
        <f t="shared" si="127"/>
        <v>45703</v>
      </c>
      <c r="L2050" s="16">
        <f>+VLOOKUP(B2050,'[2]2023'!I$2310:Q$2403,9,0)</f>
        <v>-100396</v>
      </c>
      <c r="M2050" s="16">
        <f t="shared" si="128"/>
        <v>0</v>
      </c>
      <c r="N2050" s="14" t="str">
        <f>+VLOOKUP(B2050,'[2]2023'!I$2310:Q$2403,7,0)</f>
        <v>20250110</v>
      </c>
      <c r="O2050" t="s">
        <v>1509</v>
      </c>
    </row>
    <row r="2051" spans="1:15" hidden="1" x14ac:dyDescent="0.2">
      <c r="A2051" s="11">
        <v>45673</v>
      </c>
      <c r="B2051" s="1">
        <v>302</v>
      </c>
      <c r="C2051" s="1" t="s">
        <v>1482</v>
      </c>
      <c r="D2051" s="1" t="s">
        <v>1281</v>
      </c>
      <c r="E2051" s="5">
        <v>-234540</v>
      </c>
      <c r="F2051" s="1" t="s">
        <v>1486</v>
      </c>
      <c r="G2051" s="5">
        <v>-18763</v>
      </c>
      <c r="H2051" s="5">
        <f t="shared" si="129"/>
        <v>-253303</v>
      </c>
      <c r="I2051" s="1" t="s">
        <v>302</v>
      </c>
      <c r="J2051" s="1" t="s">
        <v>375</v>
      </c>
      <c r="K2051" s="20">
        <f t="shared" si="127"/>
        <v>45703</v>
      </c>
      <c r="L2051" s="16">
        <f>+VLOOKUP(B2051,'[2]2023'!I$2310:Q$2403,9,0)</f>
        <v>-253303</v>
      </c>
      <c r="M2051" s="16">
        <f t="shared" si="128"/>
        <v>0</v>
      </c>
      <c r="N2051" s="14" t="str">
        <f>+VLOOKUP(B2051,'[2]2023'!I$2310:Q$2403,7,0)</f>
        <v>20250110</v>
      </c>
      <c r="O2051" t="s">
        <v>1509</v>
      </c>
    </row>
    <row r="2052" spans="1:15" hidden="1" x14ac:dyDescent="0.2">
      <c r="A2052" s="11">
        <v>45674</v>
      </c>
      <c r="B2052" s="1">
        <v>129</v>
      </c>
      <c r="C2052" s="1" t="s">
        <v>1499</v>
      </c>
      <c r="D2052" s="1" t="s">
        <v>1281</v>
      </c>
      <c r="E2052" s="5">
        <v>-378528</v>
      </c>
      <c r="F2052" s="1" t="s">
        <v>1486</v>
      </c>
      <c r="G2052" s="5">
        <v>-30282</v>
      </c>
      <c r="H2052" s="5">
        <f t="shared" si="129"/>
        <v>-408810</v>
      </c>
      <c r="I2052" s="1" t="s">
        <v>1264</v>
      </c>
      <c r="J2052" s="1" t="s">
        <v>1159</v>
      </c>
      <c r="K2052" s="20">
        <f t="shared" si="127"/>
        <v>45704</v>
      </c>
      <c r="L2052" s="16">
        <f>+VLOOKUP(B2052,'[2]2023'!I$2310:Q$2403,9,0)</f>
        <v>-408810</v>
      </c>
      <c r="M2052" s="16">
        <f t="shared" si="128"/>
        <v>0</v>
      </c>
      <c r="N2052" s="14" t="str">
        <f>+VLOOKUP(B2052,'[2]2023'!I$2310:Q$2403,7,0)</f>
        <v>20250110</v>
      </c>
      <c r="O2052" t="s">
        <v>1509</v>
      </c>
    </row>
    <row r="2053" spans="1:15" hidden="1" x14ac:dyDescent="0.2">
      <c r="A2053" s="11">
        <v>45674</v>
      </c>
      <c r="B2053" s="1">
        <v>423</v>
      </c>
      <c r="C2053" s="1" t="s">
        <v>1497</v>
      </c>
      <c r="D2053" s="1" t="s">
        <v>1281</v>
      </c>
      <c r="E2053" s="5">
        <v>-1084344</v>
      </c>
      <c r="F2053" s="1" t="s">
        <v>1486</v>
      </c>
      <c r="G2053" s="5">
        <v>-86748</v>
      </c>
      <c r="H2053" s="5">
        <f t="shared" si="129"/>
        <v>-1171092</v>
      </c>
      <c r="I2053" s="1" t="s">
        <v>593</v>
      </c>
      <c r="J2053" s="1" t="s">
        <v>162</v>
      </c>
      <c r="K2053" s="20">
        <f t="shared" si="127"/>
        <v>45704</v>
      </c>
      <c r="L2053" s="16">
        <f>+VLOOKUP(B2053,'[2]2023'!I$2310:Q$2403,9,0)</f>
        <v>-1171092</v>
      </c>
      <c r="M2053" s="16">
        <f t="shared" si="128"/>
        <v>0</v>
      </c>
      <c r="N2053" s="14" t="str">
        <f>+VLOOKUP(B2053,'[2]2023'!I$2310:Q$2403,7,0)</f>
        <v>20250110</v>
      </c>
      <c r="O2053" t="s">
        <v>1509</v>
      </c>
    </row>
    <row r="2054" spans="1:15" hidden="1" x14ac:dyDescent="0.2">
      <c r="A2054" s="11">
        <v>45674</v>
      </c>
      <c r="B2054" s="1">
        <v>587</v>
      </c>
      <c r="C2054" s="1" t="s">
        <v>1499</v>
      </c>
      <c r="D2054" s="1" t="s">
        <v>1304</v>
      </c>
      <c r="E2054" s="5">
        <v>-113558</v>
      </c>
      <c r="F2054" s="1" t="s">
        <v>1480</v>
      </c>
      <c r="G2054" s="5">
        <v>-11356</v>
      </c>
      <c r="H2054" s="5">
        <f t="shared" si="129"/>
        <v>-124914</v>
      </c>
      <c r="I2054" s="1" t="s">
        <v>1264</v>
      </c>
      <c r="J2054" s="1" t="s">
        <v>1159</v>
      </c>
      <c r="K2054" s="20">
        <f t="shared" si="127"/>
        <v>45704</v>
      </c>
      <c r="L2054" s="16">
        <f>+VLOOKUP(B2054,'[2]2023'!I$2310:Q$2403,9,0)</f>
        <v>-124914</v>
      </c>
      <c r="M2054" s="16">
        <f t="shared" si="128"/>
        <v>0</v>
      </c>
      <c r="N2054" s="14" t="str">
        <f>+VLOOKUP(B2054,'[2]2023'!I$2310:Q$2403,7,0)</f>
        <v>20250110</v>
      </c>
      <c r="O2054" t="s">
        <v>1509</v>
      </c>
    </row>
    <row r="2055" spans="1:15" hidden="1" x14ac:dyDescent="0.2">
      <c r="A2055" s="11">
        <v>45676</v>
      </c>
      <c r="B2055" s="1">
        <v>355</v>
      </c>
      <c r="C2055" s="1" t="s">
        <v>1491</v>
      </c>
      <c r="D2055" s="1" t="s">
        <v>1281</v>
      </c>
      <c r="E2055" s="5">
        <v>-472476</v>
      </c>
      <c r="F2055" s="1" t="s">
        <v>1486</v>
      </c>
      <c r="G2055" s="5">
        <v>-37798</v>
      </c>
      <c r="H2055" s="5">
        <f t="shared" si="129"/>
        <v>-510274</v>
      </c>
      <c r="I2055" s="1" t="s">
        <v>207</v>
      </c>
      <c r="J2055" s="1" t="s">
        <v>706</v>
      </c>
      <c r="K2055" s="20">
        <f t="shared" si="127"/>
        <v>45706</v>
      </c>
      <c r="L2055" s="16">
        <f>+VLOOKUP(B2055,'[2]2023'!I$2310:Q$2403,9,0)</f>
        <v>-510274</v>
      </c>
      <c r="M2055" s="16">
        <f t="shared" si="128"/>
        <v>0</v>
      </c>
      <c r="N2055" s="14" t="str">
        <f>+VLOOKUP(B2055,'[2]2023'!I$2310:Q$2403,7,0)</f>
        <v>20250110</v>
      </c>
      <c r="O2055" t="s">
        <v>1509</v>
      </c>
    </row>
    <row r="2056" spans="1:15" hidden="1" x14ac:dyDescent="0.2">
      <c r="A2056" s="11">
        <v>45678</v>
      </c>
      <c r="B2056" s="1">
        <v>773</v>
      </c>
      <c r="C2056" s="1" t="s">
        <v>1494</v>
      </c>
      <c r="D2056" s="1" t="s">
        <v>1304</v>
      </c>
      <c r="E2056" s="5">
        <v>-55649</v>
      </c>
      <c r="F2056" s="1" t="s">
        <v>1480</v>
      </c>
      <c r="G2056" s="5">
        <v>-5565</v>
      </c>
      <c r="H2056" s="5">
        <f t="shared" si="129"/>
        <v>-61214</v>
      </c>
      <c r="I2056" s="1" t="s">
        <v>1311</v>
      </c>
      <c r="J2056" s="1" t="s">
        <v>1316</v>
      </c>
      <c r="K2056" s="20">
        <f t="shared" si="127"/>
        <v>45708</v>
      </c>
      <c r="L2056" s="16">
        <f>+VLOOKUP(B2056,'[2]2023'!I$2310:Q$2403,9,0)</f>
        <v>-61214</v>
      </c>
      <c r="M2056" s="16">
        <f t="shared" si="128"/>
        <v>0</v>
      </c>
      <c r="N2056" s="14" t="str">
        <f>+VLOOKUP(B2056,'[2]2023'!I$2310:Q$2403,7,0)</f>
        <v>20250110</v>
      </c>
      <c r="O2056" t="s">
        <v>1509</v>
      </c>
    </row>
    <row r="2057" spans="1:15" hidden="1" x14ac:dyDescent="0.2">
      <c r="A2057" s="11">
        <v>45678</v>
      </c>
      <c r="B2057" s="1">
        <v>968</v>
      </c>
      <c r="C2057" s="1" t="s">
        <v>1485</v>
      </c>
      <c r="D2057" s="1" t="s">
        <v>1304</v>
      </c>
      <c r="E2057" s="5">
        <v>-77314</v>
      </c>
      <c r="F2057" s="1" t="s">
        <v>1480</v>
      </c>
      <c r="G2057" s="5">
        <v>-7731</v>
      </c>
      <c r="H2057" s="5">
        <f t="shared" si="129"/>
        <v>-85045</v>
      </c>
      <c r="I2057" s="1" t="s">
        <v>394</v>
      </c>
      <c r="J2057" s="1" t="s">
        <v>472</v>
      </c>
      <c r="K2057" s="20">
        <f t="shared" si="127"/>
        <v>45708</v>
      </c>
      <c r="L2057" s="16">
        <f>+VLOOKUP(B2057,'[2]2023'!I$2310:Q$2403,9,0)</f>
        <v>-85045</v>
      </c>
      <c r="M2057" s="16">
        <f t="shared" si="128"/>
        <v>0</v>
      </c>
      <c r="N2057" s="14" t="str">
        <f>+VLOOKUP(B2057,'[2]2023'!I$2310:Q$2403,7,0)</f>
        <v>20250110</v>
      </c>
      <c r="O2057" t="s">
        <v>1509</v>
      </c>
    </row>
    <row r="2058" spans="1:15" hidden="1" x14ac:dyDescent="0.2">
      <c r="A2058" s="11">
        <v>45679</v>
      </c>
      <c r="B2058" s="35">
        <v>1007</v>
      </c>
      <c r="C2058" s="1" t="s">
        <v>1490</v>
      </c>
      <c r="D2058" s="1" t="s">
        <v>1304</v>
      </c>
      <c r="E2058" s="5">
        <v>-12494</v>
      </c>
      <c r="F2058" s="1" t="s">
        <v>1480</v>
      </c>
      <c r="G2058" s="5">
        <v>-1249</v>
      </c>
      <c r="H2058" s="5">
        <f t="shared" si="129"/>
        <v>-13743</v>
      </c>
      <c r="I2058" s="1" t="s">
        <v>1456</v>
      </c>
      <c r="J2058" s="1" t="s">
        <v>1470</v>
      </c>
      <c r="K2058" s="20">
        <f t="shared" si="127"/>
        <v>45709</v>
      </c>
      <c r="L2058" s="16">
        <f>+VLOOKUP(B2058,'[2]2023'!I$2310:Q$2403,9,0)</f>
        <v>-13743</v>
      </c>
      <c r="M2058" s="16">
        <f t="shared" si="128"/>
        <v>0</v>
      </c>
      <c r="N2058" s="14" t="str">
        <f>+VLOOKUP(B2058,'[2]2023'!I$2310:Q$2403,7,0)</f>
        <v>20250110</v>
      </c>
      <c r="O2058" t="s">
        <v>1509</v>
      </c>
    </row>
    <row r="2059" spans="1:15" hidden="1" x14ac:dyDescent="0.2">
      <c r="A2059" s="11">
        <v>45679</v>
      </c>
      <c r="B2059" s="1">
        <v>161</v>
      </c>
      <c r="C2059" s="1" t="s">
        <v>1500</v>
      </c>
      <c r="D2059" s="1" t="s">
        <v>1501</v>
      </c>
      <c r="E2059" s="5">
        <v>-1531630</v>
      </c>
      <c r="F2059" s="8" t="s">
        <v>145</v>
      </c>
      <c r="G2059" s="5">
        <v>-122531</v>
      </c>
      <c r="H2059" s="5">
        <f t="shared" si="129"/>
        <v>-1654161</v>
      </c>
      <c r="I2059" s="1" t="s">
        <v>748</v>
      </c>
      <c r="J2059" s="1" t="s">
        <v>134</v>
      </c>
      <c r="K2059" s="20">
        <f t="shared" si="127"/>
        <v>45709</v>
      </c>
      <c r="L2059" s="16">
        <f>+VLOOKUP(B2059,'[2]2023'!$I$2404:$Q$2536,9,0)</f>
        <v>-1654161</v>
      </c>
      <c r="M2059" s="16">
        <f t="shared" si="128"/>
        <v>0</v>
      </c>
      <c r="N2059" s="14" t="str">
        <f>+VLOOKUP(B2059,'[2]2023'!$I$2404:$Q$2536,7,0)</f>
        <v>20250228</v>
      </c>
      <c r="O2059" t="s">
        <v>1522</v>
      </c>
    </row>
    <row r="2060" spans="1:15" hidden="1" x14ac:dyDescent="0.2">
      <c r="A2060" s="11">
        <v>45670</v>
      </c>
      <c r="B2060" s="1">
        <v>3261</v>
      </c>
      <c r="C2060" s="1" t="s">
        <v>1475</v>
      </c>
      <c r="D2060" s="1" t="s">
        <v>1502</v>
      </c>
      <c r="E2060" s="5">
        <v>6945280</v>
      </c>
      <c r="F2060" s="8" t="s">
        <v>145</v>
      </c>
      <c r="G2060" s="5">
        <v>555622</v>
      </c>
      <c r="H2060" s="5">
        <f t="shared" si="129"/>
        <v>7500902</v>
      </c>
      <c r="I2060" s="1" t="s">
        <v>1264</v>
      </c>
      <c r="J2060" s="1" t="s">
        <v>1159</v>
      </c>
      <c r="K2060" s="20">
        <f t="shared" si="127"/>
        <v>45700</v>
      </c>
      <c r="L2060" s="16">
        <f>+VLOOKUP(B2060,'[2]2023'!$I$2404:$Q$2536,9,0)</f>
        <v>7500902</v>
      </c>
      <c r="M2060" s="16">
        <f t="shared" si="128"/>
        <v>0</v>
      </c>
      <c r="N2060" s="14" t="str">
        <f>+VLOOKUP(B2060,'[2]2023'!$I$2404:$Q$2536,7,0)</f>
        <v>20250228</v>
      </c>
      <c r="O2060" t="s">
        <v>1522</v>
      </c>
    </row>
    <row r="2061" spans="1:15" hidden="1" x14ac:dyDescent="0.2">
      <c r="A2061" s="11">
        <v>45670</v>
      </c>
      <c r="B2061" s="1">
        <v>3294</v>
      </c>
      <c r="C2061" s="1" t="s">
        <v>1475</v>
      </c>
      <c r="D2061" s="1" t="s">
        <v>207</v>
      </c>
      <c r="E2061" s="5">
        <v>31394660</v>
      </c>
      <c r="F2061" s="8" t="s">
        <v>145</v>
      </c>
      <c r="G2061" s="5">
        <v>2511573</v>
      </c>
      <c r="H2061" s="5">
        <f t="shared" si="129"/>
        <v>33906233</v>
      </c>
      <c r="I2061" s="1" t="s">
        <v>207</v>
      </c>
      <c r="J2061" s="1" t="s">
        <v>706</v>
      </c>
      <c r="K2061" s="20">
        <f t="shared" si="127"/>
        <v>45700</v>
      </c>
      <c r="L2061" s="16">
        <f>+VLOOKUP(B2061,'[2]2023'!I$2537:Q$2627,9,0)</f>
        <v>33906233</v>
      </c>
      <c r="M2061" s="16">
        <f t="shared" si="128"/>
        <v>0</v>
      </c>
      <c r="N2061" s="14" t="str">
        <f>+VLOOKUP(B2061,'[2]2023'!I$2537:Q$2627,7,0)</f>
        <v>20250311</v>
      </c>
      <c r="O2061" t="s">
        <v>1529</v>
      </c>
    </row>
    <row r="2062" spans="1:15" hidden="1" x14ac:dyDescent="0.2">
      <c r="A2062" s="11">
        <v>45670</v>
      </c>
      <c r="B2062" s="1">
        <v>3295</v>
      </c>
      <c r="C2062" s="1" t="s">
        <v>1475</v>
      </c>
      <c r="D2062" s="1" t="s">
        <v>393</v>
      </c>
      <c r="E2062" s="5">
        <v>4762650</v>
      </c>
      <c r="F2062" s="8" t="s">
        <v>145</v>
      </c>
      <c r="G2062" s="5">
        <v>381012</v>
      </c>
      <c r="H2062" s="5">
        <f t="shared" si="129"/>
        <v>5143662</v>
      </c>
      <c r="I2062" s="1" t="s">
        <v>393</v>
      </c>
      <c r="J2062" s="1" t="s">
        <v>677</v>
      </c>
      <c r="K2062" s="20">
        <f t="shared" si="127"/>
        <v>45700</v>
      </c>
      <c r="L2062" s="16">
        <f>+VLOOKUP(B2062,'[2]2023'!I$2537:Q$2627,9,0)</f>
        <v>5143662</v>
      </c>
      <c r="M2062" s="16">
        <f t="shared" si="128"/>
        <v>0</v>
      </c>
      <c r="N2062" s="14" t="str">
        <f>+VLOOKUP(B2062,'[2]2023'!I$2537:Q$2627,7,0)</f>
        <v>20250311</v>
      </c>
      <c r="O2062" t="s">
        <v>1529</v>
      </c>
    </row>
    <row r="2063" spans="1:15" hidden="1" x14ac:dyDescent="0.2">
      <c r="A2063" s="11">
        <v>45670</v>
      </c>
      <c r="B2063" s="1">
        <v>3296</v>
      </c>
      <c r="C2063" s="1" t="s">
        <v>1475</v>
      </c>
      <c r="D2063" s="1" t="s">
        <v>394</v>
      </c>
      <c r="E2063" s="5">
        <v>7697000</v>
      </c>
      <c r="F2063" s="8" t="s">
        <v>145</v>
      </c>
      <c r="G2063" s="5">
        <v>615760</v>
      </c>
      <c r="H2063" s="5">
        <f t="shared" si="129"/>
        <v>8312760</v>
      </c>
      <c r="I2063" s="1" t="s">
        <v>394</v>
      </c>
      <c r="J2063" s="1" t="s">
        <v>472</v>
      </c>
      <c r="K2063" s="20">
        <f t="shared" si="127"/>
        <v>45700</v>
      </c>
      <c r="L2063" s="16">
        <f>+VLOOKUP(B2063,'[2]2023'!I$2537:Q$2627,9,0)</f>
        <v>8312760</v>
      </c>
      <c r="M2063" s="16">
        <f t="shared" si="128"/>
        <v>0</v>
      </c>
      <c r="N2063" s="14" t="str">
        <f>+VLOOKUP(B2063,'[2]2023'!I$2537:Q$2627,7,0)</f>
        <v>20250311</v>
      </c>
      <c r="O2063" t="s">
        <v>1529</v>
      </c>
    </row>
    <row r="2064" spans="1:15" hidden="1" x14ac:dyDescent="0.2">
      <c r="A2064" s="11">
        <v>45670</v>
      </c>
      <c r="B2064" s="1">
        <v>3297</v>
      </c>
      <c r="C2064" s="1" t="s">
        <v>1475</v>
      </c>
      <c r="D2064" s="1" t="s">
        <v>593</v>
      </c>
      <c r="E2064" s="5">
        <v>38101200</v>
      </c>
      <c r="F2064" s="8" t="s">
        <v>145</v>
      </c>
      <c r="G2064" s="5">
        <v>3048096</v>
      </c>
      <c r="H2064" s="5">
        <f t="shared" si="129"/>
        <v>41149296</v>
      </c>
      <c r="I2064" s="1" t="s">
        <v>593</v>
      </c>
      <c r="J2064" s="1" t="s">
        <v>162</v>
      </c>
      <c r="K2064" s="20">
        <f t="shared" si="127"/>
        <v>45700</v>
      </c>
      <c r="L2064" s="16">
        <f>+VLOOKUP(B2064,'[2]2023'!I$2537:Q$2627,9,0)</f>
        <v>41149296</v>
      </c>
      <c r="M2064" s="16">
        <f t="shared" si="128"/>
        <v>0</v>
      </c>
      <c r="N2064" s="14" t="str">
        <f>+VLOOKUP(B2064,'[2]2023'!I$2537:Q$2627,7,0)</f>
        <v>20250311</v>
      </c>
      <c r="O2064" t="s">
        <v>1529</v>
      </c>
    </row>
    <row r="2065" spans="1:15" hidden="1" x14ac:dyDescent="0.2">
      <c r="A2065" s="11">
        <v>45671</v>
      </c>
      <c r="B2065" s="1">
        <v>3406</v>
      </c>
      <c r="C2065" s="1" t="s">
        <v>1475</v>
      </c>
      <c r="D2065" s="1" t="s">
        <v>437</v>
      </c>
      <c r="E2065" s="5">
        <v>10003380</v>
      </c>
      <c r="F2065" s="8" t="s">
        <v>145</v>
      </c>
      <c r="G2065" s="5">
        <v>800270</v>
      </c>
      <c r="H2065" s="5">
        <f t="shared" si="129"/>
        <v>10803650</v>
      </c>
      <c r="I2065" s="1" t="s">
        <v>437</v>
      </c>
      <c r="J2065" s="1" t="s">
        <v>456</v>
      </c>
      <c r="K2065" s="20">
        <f t="shared" si="127"/>
        <v>45701</v>
      </c>
      <c r="L2065" s="16">
        <f>+VLOOKUP(B2065,'[2]2023'!$I$2404:$Q$2536,9,0)</f>
        <v>10803650</v>
      </c>
      <c r="M2065" s="16">
        <f t="shared" si="128"/>
        <v>0</v>
      </c>
      <c r="N2065" s="14" t="str">
        <f>+VLOOKUP(B2065,'[2]2023'!$I$2404:$Q$2536,7,0)</f>
        <v>20250228</v>
      </c>
      <c r="O2065" t="s">
        <v>1522</v>
      </c>
    </row>
    <row r="2066" spans="1:15" hidden="1" x14ac:dyDescent="0.2">
      <c r="A2066" s="11">
        <v>45672</v>
      </c>
      <c r="B2066" s="1">
        <v>3520</v>
      </c>
      <c r="C2066" s="1" t="s">
        <v>1475</v>
      </c>
      <c r="D2066" s="1" t="s">
        <v>438</v>
      </c>
      <c r="E2066" s="5">
        <v>2548290</v>
      </c>
      <c r="F2066" s="8" t="s">
        <v>145</v>
      </c>
      <c r="G2066" s="5">
        <v>203863</v>
      </c>
      <c r="H2066" s="5">
        <f t="shared" si="129"/>
        <v>2752153</v>
      </c>
      <c r="I2066" s="1" t="s">
        <v>438</v>
      </c>
      <c r="J2066" s="1" t="s">
        <v>779</v>
      </c>
      <c r="K2066" s="20">
        <f t="shared" si="127"/>
        <v>45702</v>
      </c>
      <c r="L2066" s="16">
        <f>+VLOOKUP(B2066,'[2]2023'!$I$2404:$Q$2536,9,0)</f>
        <v>2752153</v>
      </c>
      <c r="M2066" s="16">
        <f t="shared" si="128"/>
        <v>0</v>
      </c>
      <c r="N2066" s="14" t="str">
        <f>+VLOOKUP(B2066,'[2]2023'!$I$2404:$Q$2536,7,0)</f>
        <v>20250228</v>
      </c>
      <c r="O2066" t="s">
        <v>1522</v>
      </c>
    </row>
    <row r="2067" spans="1:15" hidden="1" x14ac:dyDescent="0.2">
      <c r="A2067" s="11">
        <v>45672</v>
      </c>
      <c r="B2067" s="1">
        <v>3556</v>
      </c>
      <c r="C2067" s="1" t="s">
        <v>1475</v>
      </c>
      <c r="D2067" s="1" t="s">
        <v>1503</v>
      </c>
      <c r="E2067" s="5">
        <v>1190660</v>
      </c>
      <c r="F2067" s="8" t="s">
        <v>145</v>
      </c>
      <c r="G2067" s="5">
        <v>95253</v>
      </c>
      <c r="H2067" s="5">
        <f t="shared" si="129"/>
        <v>1285913</v>
      </c>
      <c r="I2067" s="1" t="s">
        <v>302</v>
      </c>
      <c r="J2067" s="1" t="s">
        <v>375</v>
      </c>
      <c r="K2067" s="20">
        <f t="shared" si="127"/>
        <v>45702</v>
      </c>
      <c r="L2067" s="16">
        <f>+VLOOKUP(B2067,'[2]2023'!I$2537:Q$2627,9,0)</f>
        <v>1285913</v>
      </c>
      <c r="M2067" s="16">
        <f t="shared" si="128"/>
        <v>0</v>
      </c>
      <c r="N2067" s="14" t="str">
        <f>+VLOOKUP(B2067,'[2]2023'!I$2537:Q$2627,7,0)</f>
        <v>20250311</v>
      </c>
      <c r="O2067" t="s">
        <v>1529</v>
      </c>
    </row>
    <row r="2068" spans="1:15" hidden="1" x14ac:dyDescent="0.2">
      <c r="A2068" s="11">
        <v>45672</v>
      </c>
      <c r="B2068" s="1">
        <v>3580</v>
      </c>
      <c r="C2068" s="1" t="s">
        <v>1475</v>
      </c>
      <c r="D2068" s="1" t="s">
        <v>393</v>
      </c>
      <c r="E2068" s="5">
        <v>4762650</v>
      </c>
      <c r="F2068" s="8" t="s">
        <v>145</v>
      </c>
      <c r="G2068" s="5">
        <v>381012</v>
      </c>
      <c r="H2068" s="5">
        <f t="shared" si="129"/>
        <v>5143662</v>
      </c>
      <c r="I2068" s="1" t="s">
        <v>393</v>
      </c>
      <c r="J2068" s="1" t="s">
        <v>677</v>
      </c>
      <c r="K2068" s="20">
        <f t="shared" si="127"/>
        <v>45702</v>
      </c>
      <c r="L2068" s="16">
        <f>+VLOOKUP(B2068,'[2]2023'!I$2537:Q$2627,9,0)</f>
        <v>5143662</v>
      </c>
      <c r="M2068" s="16">
        <f t="shared" si="128"/>
        <v>0</v>
      </c>
      <c r="N2068" s="14" t="str">
        <f>+VLOOKUP(B2068,'[2]2023'!I$2537:Q$2627,7,0)</f>
        <v>20250311</v>
      </c>
      <c r="O2068" t="s">
        <v>1529</v>
      </c>
    </row>
    <row r="2069" spans="1:15" hidden="1" x14ac:dyDescent="0.2">
      <c r="A2069" s="11">
        <v>45673</v>
      </c>
      <c r="B2069" s="1">
        <v>4673</v>
      </c>
      <c r="C2069" s="1" t="s">
        <v>1475</v>
      </c>
      <c r="D2069" s="1" t="s">
        <v>1504</v>
      </c>
      <c r="E2069" s="5">
        <v>3373290</v>
      </c>
      <c r="F2069" s="8" t="s">
        <v>145</v>
      </c>
      <c r="G2069" s="5">
        <v>269863</v>
      </c>
      <c r="H2069" s="5">
        <f t="shared" si="129"/>
        <v>3643153</v>
      </c>
      <c r="I2069" s="1" t="s">
        <v>302</v>
      </c>
      <c r="J2069" s="1" t="s">
        <v>375</v>
      </c>
      <c r="K2069" s="20">
        <f t="shared" si="127"/>
        <v>45703</v>
      </c>
      <c r="L2069" s="16">
        <f>+VLOOKUP(B2069,'[2]2023'!I$2537:Q$2627,9,0)</f>
        <v>3643153</v>
      </c>
      <c r="M2069" s="16">
        <f t="shared" si="128"/>
        <v>0</v>
      </c>
      <c r="N2069" s="14" t="str">
        <f>+VLOOKUP(B2069,'[2]2023'!I$2537:Q$2627,7,0)</f>
        <v>20250311</v>
      </c>
      <c r="O2069" t="s">
        <v>1529</v>
      </c>
    </row>
    <row r="2070" spans="1:15" hidden="1" x14ac:dyDescent="0.2">
      <c r="A2070" s="11">
        <v>45675</v>
      </c>
      <c r="B2070" s="1">
        <v>4991</v>
      </c>
      <c r="C2070" s="1" t="s">
        <v>1475</v>
      </c>
      <c r="D2070" s="1" t="s">
        <v>1311</v>
      </c>
      <c r="E2070" s="5">
        <v>4563950</v>
      </c>
      <c r="F2070" s="8" t="s">
        <v>145</v>
      </c>
      <c r="G2070" s="5">
        <v>365116</v>
      </c>
      <c r="H2070" s="5">
        <f t="shared" si="129"/>
        <v>4929066</v>
      </c>
      <c r="I2070" s="1" t="s">
        <v>1311</v>
      </c>
      <c r="J2070" s="1" t="s">
        <v>1316</v>
      </c>
      <c r="K2070" s="20">
        <f t="shared" si="127"/>
        <v>45705</v>
      </c>
      <c r="L2070" s="16">
        <f>+VLOOKUP(B2070,'[2]2023'!I$2537:Q$2627,9,0)</f>
        <v>4929066</v>
      </c>
      <c r="M2070" s="16">
        <f t="shared" si="128"/>
        <v>0</v>
      </c>
      <c r="N2070" s="14" t="str">
        <f>+VLOOKUP(B2070,'[2]2023'!I$2537:Q$2627,7,0)</f>
        <v>20250311</v>
      </c>
      <c r="O2070" t="s">
        <v>1529</v>
      </c>
    </row>
    <row r="2071" spans="1:15" hidden="1" x14ac:dyDescent="0.2">
      <c r="A2071" s="11">
        <v>45677</v>
      </c>
      <c r="B2071" s="1">
        <v>5124</v>
      </c>
      <c r="C2071" s="1" t="s">
        <v>1475</v>
      </c>
      <c r="D2071" s="1" t="s">
        <v>393</v>
      </c>
      <c r="E2071" s="5">
        <v>2144100</v>
      </c>
      <c r="F2071" s="8" t="s">
        <v>145</v>
      </c>
      <c r="G2071" s="5">
        <v>171528</v>
      </c>
      <c r="H2071" s="5">
        <f t="shared" si="129"/>
        <v>2315628</v>
      </c>
      <c r="I2071" s="1" t="s">
        <v>393</v>
      </c>
      <c r="J2071" s="1" t="s">
        <v>677</v>
      </c>
      <c r="K2071" s="20">
        <f t="shared" ref="K2071:K2096" si="130">30+A2071</f>
        <v>45707</v>
      </c>
      <c r="L2071" s="16">
        <f>+VLOOKUP(B2071,'[2]2023'!I$2537:Q$2627,9,0)</f>
        <v>2315628</v>
      </c>
      <c r="M2071" s="16">
        <f t="shared" ref="M2071:M2096" si="131">+L2071-H2071</f>
        <v>0</v>
      </c>
      <c r="N2071" s="14" t="str">
        <f>+VLOOKUP(B2071,'[2]2023'!I$2537:Q$2627,7,0)</f>
        <v>20250311</v>
      </c>
      <c r="O2071" t="s">
        <v>1529</v>
      </c>
    </row>
    <row r="2072" spans="1:15" hidden="1" x14ac:dyDescent="0.2">
      <c r="A2072" s="11">
        <v>45678</v>
      </c>
      <c r="B2072" s="1">
        <v>114</v>
      </c>
      <c r="C2072" s="1" t="s">
        <v>1505</v>
      </c>
      <c r="D2072" s="1" t="s">
        <v>1506</v>
      </c>
      <c r="E2072" s="5">
        <v>-54141</v>
      </c>
      <c r="F2072" s="8" t="s">
        <v>145</v>
      </c>
      <c r="G2072" s="5">
        <v>-4331</v>
      </c>
      <c r="H2072" s="5">
        <f t="shared" si="129"/>
        <v>-58472</v>
      </c>
      <c r="I2072" s="1" t="s">
        <v>1463</v>
      </c>
      <c r="J2072" s="1" t="s">
        <v>1471</v>
      </c>
      <c r="K2072" s="20">
        <f t="shared" si="130"/>
        <v>45708</v>
      </c>
      <c r="L2072" s="16">
        <f>+VLOOKUP(B2072,'[2]2023'!I$2310:Q$2403,9,0)</f>
        <v>-58472</v>
      </c>
      <c r="M2072" s="16">
        <f t="shared" si="131"/>
        <v>0</v>
      </c>
      <c r="N2072" s="14" t="str">
        <f>+VLOOKUP(B2072,'[2]2023'!I$2310:Q$2403,7,0)</f>
        <v>20250110</v>
      </c>
      <c r="O2072" t="s">
        <v>1509</v>
      </c>
    </row>
    <row r="2073" spans="1:15" hidden="1" x14ac:dyDescent="0.2">
      <c r="A2073" s="11">
        <v>45678</v>
      </c>
      <c r="B2073" s="1">
        <v>115</v>
      </c>
      <c r="C2073" s="1" t="s">
        <v>1505</v>
      </c>
      <c r="D2073" s="1" t="s">
        <v>1506</v>
      </c>
      <c r="E2073" s="5">
        <v>-54141</v>
      </c>
      <c r="F2073" s="8" t="s">
        <v>145</v>
      </c>
      <c r="G2073" s="5">
        <v>-4331</v>
      </c>
      <c r="H2073" s="5">
        <f t="shared" si="129"/>
        <v>-58472</v>
      </c>
      <c r="I2073" s="1" t="s">
        <v>1456</v>
      </c>
      <c r="J2073" s="1" t="s">
        <v>1470</v>
      </c>
      <c r="K2073" s="20">
        <f t="shared" si="130"/>
        <v>45708</v>
      </c>
      <c r="L2073" s="16">
        <f>+VLOOKUP(B2073,'[2]2023'!I$2310:Q$2403,9,0)</f>
        <v>-58472</v>
      </c>
      <c r="M2073" s="16">
        <f t="shared" si="131"/>
        <v>0</v>
      </c>
      <c r="N2073" s="14" t="str">
        <f>+VLOOKUP(B2073,'[2]2023'!I$2310:Q$2403,7,0)</f>
        <v>20250110</v>
      </c>
      <c r="O2073" t="s">
        <v>1509</v>
      </c>
    </row>
    <row r="2074" spans="1:15" hidden="1" x14ac:dyDescent="0.2">
      <c r="A2074" s="11">
        <v>45678</v>
      </c>
      <c r="B2074" s="1">
        <v>116</v>
      </c>
      <c r="C2074" s="1" t="s">
        <v>1505</v>
      </c>
      <c r="D2074" s="1" t="s">
        <v>1506</v>
      </c>
      <c r="E2074" s="5">
        <v>-162423</v>
      </c>
      <c r="F2074" s="8" t="s">
        <v>145</v>
      </c>
      <c r="G2074" s="5">
        <v>-12994</v>
      </c>
      <c r="H2074" s="5">
        <f t="shared" si="129"/>
        <v>-175417</v>
      </c>
      <c r="I2074" s="1" t="s">
        <v>393</v>
      </c>
      <c r="J2074" s="1" t="s">
        <v>677</v>
      </c>
      <c r="K2074" s="20">
        <f t="shared" si="130"/>
        <v>45708</v>
      </c>
      <c r="L2074" s="16">
        <f>+VLOOKUP(B2074,'[2]2023'!I$2310:Q$2403,9,0)</f>
        <v>-175417</v>
      </c>
      <c r="M2074" s="16">
        <f t="shared" si="131"/>
        <v>0</v>
      </c>
      <c r="N2074" s="14" t="str">
        <f>+VLOOKUP(B2074,'[2]2023'!I$2310:Q$2403,7,0)</f>
        <v>20250110</v>
      </c>
      <c r="O2074" t="s">
        <v>1509</v>
      </c>
    </row>
    <row r="2075" spans="1:15" hidden="1" x14ac:dyDescent="0.2">
      <c r="A2075" s="11">
        <v>45678</v>
      </c>
      <c r="B2075" s="1" t="s">
        <v>1508</v>
      </c>
      <c r="C2075" s="1" t="s">
        <v>1505</v>
      </c>
      <c r="D2075" s="1" t="s">
        <v>1506</v>
      </c>
      <c r="E2075" s="5">
        <v>-719707</v>
      </c>
      <c r="F2075" s="8" t="s">
        <v>145</v>
      </c>
      <c r="G2075" s="5">
        <v>-57577</v>
      </c>
      <c r="H2075" s="5">
        <f t="shared" si="129"/>
        <v>-777284</v>
      </c>
      <c r="I2075" s="1" t="s">
        <v>393</v>
      </c>
      <c r="J2075" s="1" t="s">
        <v>677</v>
      </c>
      <c r="K2075" s="20">
        <f t="shared" si="130"/>
        <v>45708</v>
      </c>
      <c r="L2075" s="16">
        <f>+VLOOKUP(B2075,'[2]2023'!I$2310:Q$2403,9,0)</f>
        <v>-777284</v>
      </c>
      <c r="M2075" s="16">
        <f t="shared" si="131"/>
        <v>0</v>
      </c>
      <c r="N2075" s="14" t="str">
        <f>+VLOOKUP(B2075,'[2]2023'!I$2310:Q$2403,7,0)</f>
        <v>20250110</v>
      </c>
      <c r="O2075" t="s">
        <v>1509</v>
      </c>
    </row>
    <row r="2076" spans="1:15" hidden="1" x14ac:dyDescent="0.2">
      <c r="A2076" s="11">
        <v>45678</v>
      </c>
      <c r="B2076" s="1">
        <v>118</v>
      </c>
      <c r="C2076" s="1" t="s">
        <v>1505</v>
      </c>
      <c r="D2076" s="1" t="s">
        <v>1506</v>
      </c>
      <c r="E2076" s="5">
        <v>-3064368</v>
      </c>
      <c r="F2076" s="8" t="s">
        <v>145</v>
      </c>
      <c r="G2076" s="5">
        <v>-245149</v>
      </c>
      <c r="H2076" s="5">
        <f t="shared" si="129"/>
        <v>-3309517</v>
      </c>
      <c r="I2076" s="1" t="s">
        <v>748</v>
      </c>
      <c r="J2076" s="1" t="s">
        <v>134</v>
      </c>
      <c r="K2076" s="20">
        <f t="shared" si="130"/>
        <v>45708</v>
      </c>
      <c r="L2076" s="16">
        <f>+VLOOKUP(B2076,'[2]2023'!I$2310:Q$2403,9,0)</f>
        <v>-3309517</v>
      </c>
      <c r="M2076" s="16">
        <f t="shared" si="131"/>
        <v>0</v>
      </c>
      <c r="N2076" s="14" t="str">
        <f>+VLOOKUP(B2076,'[2]2023'!I$2310:Q$2403,7,0)</f>
        <v>20250110</v>
      </c>
      <c r="O2076" t="s">
        <v>1509</v>
      </c>
    </row>
    <row r="2077" spans="1:15" hidden="1" x14ac:dyDescent="0.2">
      <c r="A2077" s="11">
        <v>45678</v>
      </c>
      <c r="B2077" s="1">
        <v>119</v>
      </c>
      <c r="C2077" s="1" t="s">
        <v>1505</v>
      </c>
      <c r="D2077" s="1" t="s">
        <v>1506</v>
      </c>
      <c r="E2077" s="5">
        <v>-81212</v>
      </c>
      <c r="F2077" s="8" t="s">
        <v>145</v>
      </c>
      <c r="G2077" s="5">
        <v>-6497</v>
      </c>
      <c r="H2077" s="5">
        <f t="shared" si="129"/>
        <v>-87709</v>
      </c>
      <c r="I2077" s="1" t="s">
        <v>748</v>
      </c>
      <c r="J2077" s="1" t="s">
        <v>134</v>
      </c>
      <c r="K2077" s="20">
        <f t="shared" si="130"/>
        <v>45708</v>
      </c>
      <c r="L2077" s="16">
        <f>+VLOOKUP(B2077,'[2]2023'!I$2310:Q$2403,9,0)</f>
        <v>-87709</v>
      </c>
      <c r="M2077" s="16">
        <f t="shared" si="131"/>
        <v>0</v>
      </c>
      <c r="N2077" s="14" t="str">
        <f>+VLOOKUP(B2077,'[2]2023'!I$2310:Q$2403,7,0)</f>
        <v>20250110</v>
      </c>
      <c r="O2077" t="s">
        <v>1509</v>
      </c>
    </row>
    <row r="2078" spans="1:15" hidden="1" x14ac:dyDescent="0.2">
      <c r="A2078" s="11">
        <v>45678</v>
      </c>
      <c r="B2078" s="1">
        <v>120</v>
      </c>
      <c r="C2078" s="1" t="s">
        <v>1505</v>
      </c>
      <c r="D2078" s="1" t="s">
        <v>1506</v>
      </c>
      <c r="E2078" s="5">
        <v>-395498</v>
      </c>
      <c r="F2078" s="8" t="s">
        <v>145</v>
      </c>
      <c r="G2078" s="5">
        <v>-31640</v>
      </c>
      <c r="H2078" s="5">
        <f t="shared" si="129"/>
        <v>-427138</v>
      </c>
      <c r="I2078" s="1" t="s">
        <v>438</v>
      </c>
      <c r="J2078" s="1" t="s">
        <v>779</v>
      </c>
      <c r="K2078" s="20">
        <f t="shared" si="130"/>
        <v>45708</v>
      </c>
      <c r="L2078" s="16">
        <f>+VLOOKUP(B2078,'[2]2023'!I$2310:Q$2403,9,0)</f>
        <v>-427138</v>
      </c>
      <c r="M2078" s="16">
        <f t="shared" si="131"/>
        <v>0</v>
      </c>
      <c r="N2078" s="14" t="str">
        <f>+VLOOKUP(B2078,'[2]2023'!I$2310:Q$2403,7,0)</f>
        <v>20250110</v>
      </c>
      <c r="O2078" t="s">
        <v>1509</v>
      </c>
    </row>
    <row r="2079" spans="1:15" hidden="1" x14ac:dyDescent="0.2">
      <c r="A2079" s="11">
        <v>45678</v>
      </c>
      <c r="B2079" s="1">
        <v>121</v>
      </c>
      <c r="C2079" s="1" t="s">
        <v>1505</v>
      </c>
      <c r="D2079" s="1" t="s">
        <v>1506</v>
      </c>
      <c r="E2079" s="5">
        <v>-335026</v>
      </c>
      <c r="F2079" s="8" t="s">
        <v>145</v>
      </c>
      <c r="G2079" s="5">
        <v>-26802</v>
      </c>
      <c r="H2079" s="5">
        <f t="shared" si="129"/>
        <v>-361828</v>
      </c>
      <c r="I2079" s="1" t="s">
        <v>394</v>
      </c>
      <c r="J2079" s="1" t="s">
        <v>472</v>
      </c>
      <c r="K2079" s="20">
        <f t="shared" si="130"/>
        <v>45708</v>
      </c>
      <c r="L2079" s="16">
        <f>+VLOOKUP(B2079,'[2]2023'!I$2310:Q$2403,9,0)</f>
        <v>-361828</v>
      </c>
      <c r="M2079" s="16">
        <f t="shared" si="131"/>
        <v>0</v>
      </c>
      <c r="N2079" s="14" t="str">
        <f>+VLOOKUP(B2079,'[2]2023'!I$2310:Q$2403,7,0)</f>
        <v>20250110</v>
      </c>
      <c r="O2079" t="s">
        <v>1509</v>
      </c>
    </row>
    <row r="2080" spans="1:15" hidden="1" x14ac:dyDescent="0.2">
      <c r="A2080" s="11">
        <v>45678</v>
      </c>
      <c r="B2080" s="1">
        <v>122</v>
      </c>
      <c r="C2080" s="1" t="s">
        <v>1505</v>
      </c>
      <c r="D2080" s="1" t="s">
        <v>1506</v>
      </c>
      <c r="E2080" s="5">
        <v>-304903</v>
      </c>
      <c r="F2080" s="8" t="s">
        <v>145</v>
      </c>
      <c r="G2080" s="5">
        <v>-24392</v>
      </c>
      <c r="H2080" s="5">
        <f t="shared" si="129"/>
        <v>-329295</v>
      </c>
      <c r="I2080" s="1" t="s">
        <v>302</v>
      </c>
      <c r="J2080" s="1" t="s">
        <v>375</v>
      </c>
      <c r="K2080" s="20">
        <f t="shared" si="130"/>
        <v>45708</v>
      </c>
      <c r="L2080" s="16">
        <f>+VLOOKUP(B2080,'[2]2023'!I$2310:Q$2403,9,0)</f>
        <v>-329295</v>
      </c>
      <c r="M2080" s="16">
        <f t="shared" si="131"/>
        <v>0</v>
      </c>
      <c r="N2080" s="14" t="str">
        <f>+VLOOKUP(B2080,'[2]2023'!I$2310:Q$2403,7,0)</f>
        <v>20250110</v>
      </c>
      <c r="O2080" t="s">
        <v>1509</v>
      </c>
    </row>
    <row r="2081" spans="1:15" hidden="1" x14ac:dyDescent="0.2">
      <c r="A2081" s="11">
        <v>45678</v>
      </c>
      <c r="B2081" s="1">
        <v>123</v>
      </c>
      <c r="C2081" s="1" t="s">
        <v>1505</v>
      </c>
      <c r="D2081" s="1" t="s">
        <v>1506</v>
      </c>
      <c r="E2081" s="5">
        <v>-614219</v>
      </c>
      <c r="F2081" s="8" t="s">
        <v>145</v>
      </c>
      <c r="G2081" s="5">
        <v>-49138</v>
      </c>
      <c r="H2081" s="5">
        <f t="shared" si="129"/>
        <v>-663357</v>
      </c>
      <c r="I2081" s="1" t="s">
        <v>207</v>
      </c>
      <c r="J2081" s="1" t="s">
        <v>706</v>
      </c>
      <c r="K2081" s="20">
        <f t="shared" si="130"/>
        <v>45708</v>
      </c>
      <c r="L2081" s="16">
        <f>+VLOOKUP(B2081,'[2]2023'!I$2310:Q$2403,9,0)</f>
        <v>-663357</v>
      </c>
      <c r="M2081" s="16">
        <f t="shared" si="131"/>
        <v>0</v>
      </c>
      <c r="N2081" s="14" t="str">
        <f>+VLOOKUP(B2081,'[2]2023'!I$2310:Q$2403,7,0)</f>
        <v>20250110</v>
      </c>
      <c r="O2081" t="s">
        <v>1509</v>
      </c>
    </row>
    <row r="2082" spans="1:15" hidden="1" x14ac:dyDescent="0.2">
      <c r="A2082" s="11">
        <v>45678</v>
      </c>
      <c r="B2082" s="1">
        <v>124</v>
      </c>
      <c r="C2082" s="1" t="s">
        <v>1505</v>
      </c>
      <c r="D2082" s="1" t="s">
        <v>1506</v>
      </c>
      <c r="E2082" s="5">
        <v>-241147</v>
      </c>
      <c r="F2082" s="8" t="s">
        <v>145</v>
      </c>
      <c r="G2082" s="5">
        <v>-19292</v>
      </c>
      <c r="H2082" s="5">
        <f t="shared" si="129"/>
        <v>-260439</v>
      </c>
      <c r="I2082" s="1" t="s">
        <v>1311</v>
      </c>
      <c r="J2082" s="1" t="s">
        <v>1316</v>
      </c>
      <c r="K2082" s="20">
        <f t="shared" si="130"/>
        <v>45708</v>
      </c>
      <c r="L2082" s="16">
        <f>+VLOOKUP(B2082,'[2]2023'!I$2310:Q$2403,9,0)</f>
        <v>-260439</v>
      </c>
      <c r="M2082" s="16">
        <f t="shared" si="131"/>
        <v>0</v>
      </c>
      <c r="N2082" s="14" t="str">
        <f>+VLOOKUP(B2082,'[2]2023'!I$2310:Q$2403,7,0)</f>
        <v>20250110</v>
      </c>
      <c r="O2082" t="s">
        <v>1509</v>
      </c>
    </row>
    <row r="2083" spans="1:15" hidden="1" x14ac:dyDescent="0.2">
      <c r="A2083" s="11">
        <v>45678</v>
      </c>
      <c r="B2083" s="1">
        <v>125</v>
      </c>
      <c r="C2083" s="1" t="s">
        <v>1505</v>
      </c>
      <c r="D2083" s="1" t="s">
        <v>1506</v>
      </c>
      <c r="E2083" s="5">
        <v>-164780</v>
      </c>
      <c r="F2083" s="8" t="s">
        <v>145</v>
      </c>
      <c r="G2083" s="5">
        <v>-13182</v>
      </c>
      <c r="H2083" s="5">
        <f t="shared" si="129"/>
        <v>-177962</v>
      </c>
      <c r="I2083" s="1" t="s">
        <v>727</v>
      </c>
      <c r="J2083" s="1" t="s">
        <v>243</v>
      </c>
      <c r="K2083" s="20">
        <f t="shared" si="130"/>
        <v>45708</v>
      </c>
      <c r="L2083" s="16">
        <f>+VLOOKUP(B2083,'[2]2023'!I$2310:Q$2403,9,0)</f>
        <v>-177962</v>
      </c>
      <c r="M2083" s="16">
        <f t="shared" si="131"/>
        <v>0</v>
      </c>
      <c r="N2083" s="14" t="str">
        <f>+VLOOKUP(B2083,'[2]2023'!I$2310:Q$2403,7,0)</f>
        <v>20250110</v>
      </c>
      <c r="O2083" t="s">
        <v>1509</v>
      </c>
    </row>
    <row r="2084" spans="1:15" hidden="1" x14ac:dyDescent="0.2">
      <c r="A2084" s="11">
        <v>45678</v>
      </c>
      <c r="B2084" s="1">
        <v>126</v>
      </c>
      <c r="C2084" s="1" t="s">
        <v>1505</v>
      </c>
      <c r="D2084" s="1" t="s">
        <v>1506</v>
      </c>
      <c r="E2084" s="5">
        <v>-1482701</v>
      </c>
      <c r="F2084" s="8" t="s">
        <v>145</v>
      </c>
      <c r="G2084" s="5">
        <v>-118616</v>
      </c>
      <c r="H2084" s="5">
        <f t="shared" si="129"/>
        <v>-1601317</v>
      </c>
      <c r="I2084" s="1" t="s">
        <v>437</v>
      </c>
      <c r="J2084" s="1" t="s">
        <v>456</v>
      </c>
      <c r="K2084" s="20">
        <f t="shared" si="130"/>
        <v>45708</v>
      </c>
      <c r="L2084" s="16">
        <f>+VLOOKUP(B2084,'[2]2023'!I$2310:Q$2403,9,0)</f>
        <v>-1601317</v>
      </c>
      <c r="M2084" s="16">
        <f t="shared" si="131"/>
        <v>0</v>
      </c>
      <c r="N2084" s="14" t="str">
        <f>+VLOOKUP(B2084,'[2]2023'!I$2310:Q$2403,7,0)</f>
        <v>20250110</v>
      </c>
      <c r="O2084" t="s">
        <v>1509</v>
      </c>
    </row>
    <row r="2085" spans="1:15" hidden="1" x14ac:dyDescent="0.2">
      <c r="A2085" s="11">
        <v>45678</v>
      </c>
      <c r="B2085" s="1">
        <v>127</v>
      </c>
      <c r="C2085" s="1" t="s">
        <v>1505</v>
      </c>
      <c r="D2085" s="1" t="s">
        <v>1506</v>
      </c>
      <c r="E2085" s="5">
        <v>-38696</v>
      </c>
      <c r="F2085" s="8" t="s">
        <v>145</v>
      </c>
      <c r="G2085" s="5">
        <v>-3096</v>
      </c>
      <c r="H2085" s="5">
        <f t="shared" si="129"/>
        <v>-41792</v>
      </c>
      <c r="I2085" s="1" t="s">
        <v>251</v>
      </c>
      <c r="J2085" s="1" t="s">
        <v>745</v>
      </c>
      <c r="K2085" s="20">
        <f t="shared" si="130"/>
        <v>45708</v>
      </c>
      <c r="L2085" s="16">
        <f>+VLOOKUP(B2085,'[2]2023'!I$2310:Q$2403,9,0)</f>
        <v>-41792</v>
      </c>
      <c r="M2085" s="16">
        <f t="shared" si="131"/>
        <v>0</v>
      </c>
      <c r="N2085" s="14" t="str">
        <f>+VLOOKUP(B2085,'[2]2023'!I$2310:Q$2403,7,0)</f>
        <v>20250110</v>
      </c>
      <c r="O2085" t="s">
        <v>1509</v>
      </c>
    </row>
    <row r="2086" spans="1:15" hidden="1" x14ac:dyDescent="0.2">
      <c r="A2086" s="11">
        <v>45678</v>
      </c>
      <c r="B2086" s="1">
        <v>128</v>
      </c>
      <c r="C2086" s="1" t="s">
        <v>1505</v>
      </c>
      <c r="D2086" s="1" t="s">
        <v>1506</v>
      </c>
      <c r="E2086" s="5">
        <v>-1409647</v>
      </c>
      <c r="F2086" s="8" t="s">
        <v>145</v>
      </c>
      <c r="G2086" s="5">
        <v>-112772</v>
      </c>
      <c r="H2086" s="5">
        <f t="shared" si="129"/>
        <v>-1522419</v>
      </c>
      <c r="I2086" s="1" t="s">
        <v>593</v>
      </c>
      <c r="J2086" s="1" t="s">
        <v>162</v>
      </c>
      <c r="K2086" s="20">
        <f t="shared" si="130"/>
        <v>45708</v>
      </c>
      <c r="L2086" s="16">
        <f>+VLOOKUP(B2086,'[2]2023'!I$2310:Q$2403,9,0)</f>
        <v>-1522419</v>
      </c>
      <c r="M2086" s="16">
        <f t="shared" si="131"/>
        <v>0</v>
      </c>
      <c r="N2086" s="14" t="str">
        <f>+VLOOKUP(B2086,'[2]2023'!I$2310:Q$2403,7,0)</f>
        <v>20250110</v>
      </c>
      <c r="O2086" t="s">
        <v>1509</v>
      </c>
    </row>
    <row r="2087" spans="1:15" hidden="1" x14ac:dyDescent="0.2">
      <c r="A2087" s="11">
        <v>45678</v>
      </c>
      <c r="B2087" s="1" t="s">
        <v>1507</v>
      </c>
      <c r="C2087" s="1" t="s">
        <v>1505</v>
      </c>
      <c r="D2087" s="1" t="s">
        <v>1506</v>
      </c>
      <c r="E2087" s="5">
        <v>-492086</v>
      </c>
      <c r="F2087" s="8" t="s">
        <v>145</v>
      </c>
      <c r="G2087" s="5">
        <v>-39367</v>
      </c>
      <c r="H2087" s="5">
        <f t="shared" si="129"/>
        <v>-531453</v>
      </c>
      <c r="I2087" s="1" t="s">
        <v>1264</v>
      </c>
      <c r="J2087" s="1" t="s">
        <v>1159</v>
      </c>
      <c r="K2087" s="20">
        <f t="shared" si="130"/>
        <v>45708</v>
      </c>
      <c r="L2087" s="16">
        <f>+VLOOKUP(B2087,'[2]2023'!I$2310:Q$2403,9,0)</f>
        <v>-531453</v>
      </c>
      <c r="M2087" s="16">
        <f t="shared" si="131"/>
        <v>0</v>
      </c>
      <c r="N2087" s="14" t="str">
        <f>+VLOOKUP(B2087,'[2]2023'!I$2310:Q$2403,7,0)</f>
        <v>20250110</v>
      </c>
      <c r="O2087" t="s">
        <v>1509</v>
      </c>
    </row>
    <row r="2088" spans="1:15" hidden="1" x14ac:dyDescent="0.2">
      <c r="A2088" s="11">
        <v>45679</v>
      </c>
      <c r="B2088" s="1">
        <v>5299</v>
      </c>
      <c r="C2088" s="1" t="s">
        <v>1475</v>
      </c>
      <c r="D2088" s="1" t="s">
        <v>996</v>
      </c>
      <c r="E2088" s="5">
        <v>5360250</v>
      </c>
      <c r="F2088" s="8" t="s">
        <v>145</v>
      </c>
      <c r="G2088" s="5">
        <v>428820</v>
      </c>
      <c r="H2088" s="5">
        <f t="shared" si="129"/>
        <v>5789070</v>
      </c>
      <c r="I2088" s="1" t="s">
        <v>748</v>
      </c>
      <c r="J2088" s="1" t="s">
        <v>134</v>
      </c>
      <c r="K2088" s="20">
        <f t="shared" si="130"/>
        <v>45709</v>
      </c>
      <c r="L2088" s="16">
        <f>+VLOOKUP(B2088,'[2]2023'!I$2537:Q$2627,9,0)</f>
        <v>5789070</v>
      </c>
      <c r="M2088" s="16">
        <f t="shared" si="131"/>
        <v>0</v>
      </c>
      <c r="N2088" s="14" t="str">
        <f>+VLOOKUP(B2088,'[2]2023'!I$2537:Q$2627,7,0)</f>
        <v>20250311</v>
      </c>
      <c r="O2088" t="s">
        <v>1529</v>
      </c>
    </row>
    <row r="2089" spans="1:15" hidden="1" x14ac:dyDescent="0.2">
      <c r="A2089" s="11">
        <v>45679</v>
      </c>
      <c r="B2089" s="1">
        <v>5391</v>
      </c>
      <c r="C2089" s="1" t="s">
        <v>1475</v>
      </c>
      <c r="D2089" s="1" t="s">
        <v>393</v>
      </c>
      <c r="E2089" s="5">
        <v>2262254</v>
      </c>
      <c r="F2089" s="8" t="s">
        <v>145</v>
      </c>
      <c r="G2089" s="5">
        <v>180980</v>
      </c>
      <c r="H2089" s="5">
        <f t="shared" ref="H2089:H2151" si="132">+E2089+G2089</f>
        <v>2443234</v>
      </c>
      <c r="I2089" s="1" t="s">
        <v>393</v>
      </c>
      <c r="J2089" s="1" t="s">
        <v>677</v>
      </c>
      <c r="K2089" s="20">
        <f t="shared" si="130"/>
        <v>45709</v>
      </c>
      <c r="L2089" s="16">
        <f>+VLOOKUP(B2089,'[2]2023'!I$2537:Q$2627,9,0)</f>
        <v>2443234</v>
      </c>
      <c r="M2089" s="16">
        <f t="shared" si="131"/>
        <v>0</v>
      </c>
      <c r="N2089" s="14" t="str">
        <f>+VLOOKUP(B2089,'[2]2023'!I$2537:Q$2627,7,0)</f>
        <v>20250311</v>
      </c>
      <c r="O2089" t="s">
        <v>1529</v>
      </c>
    </row>
    <row r="2090" spans="1:15" hidden="1" x14ac:dyDescent="0.2">
      <c r="A2090" s="11">
        <v>45679</v>
      </c>
      <c r="B2090" s="1">
        <v>5392</v>
      </c>
      <c r="C2090" s="1" t="s">
        <v>1475</v>
      </c>
      <c r="D2090" s="1" t="s">
        <v>207</v>
      </c>
      <c r="E2090" s="5">
        <v>6785110</v>
      </c>
      <c r="F2090" s="8" t="s">
        <v>145</v>
      </c>
      <c r="G2090" s="5">
        <v>542809</v>
      </c>
      <c r="H2090" s="5">
        <f t="shared" si="132"/>
        <v>7327919</v>
      </c>
      <c r="I2090" s="1" t="s">
        <v>207</v>
      </c>
      <c r="J2090" s="1" t="s">
        <v>706</v>
      </c>
      <c r="K2090" s="20">
        <f t="shared" si="130"/>
        <v>45709</v>
      </c>
      <c r="L2090" s="16">
        <f>+VLOOKUP(B2090,'[2]2023'!I$2537:Q$2627,9,0)</f>
        <v>7327919</v>
      </c>
      <c r="M2090" s="16">
        <f t="shared" si="131"/>
        <v>0</v>
      </c>
      <c r="N2090" s="14" t="str">
        <f>+VLOOKUP(B2090,'[2]2023'!I$2537:Q$2627,7,0)</f>
        <v>20250311</v>
      </c>
      <c r="O2090" t="s">
        <v>1529</v>
      </c>
    </row>
    <row r="2091" spans="1:15" hidden="1" x14ac:dyDescent="0.2">
      <c r="A2091" s="11">
        <v>45679</v>
      </c>
      <c r="B2091" s="1">
        <v>5393</v>
      </c>
      <c r="C2091" s="1" t="s">
        <v>1475</v>
      </c>
      <c r="D2091" s="1" t="s">
        <v>727</v>
      </c>
      <c r="E2091" s="5">
        <v>1110580</v>
      </c>
      <c r="F2091" s="8" t="s">
        <v>145</v>
      </c>
      <c r="G2091" s="5">
        <v>88846</v>
      </c>
      <c r="H2091" s="5">
        <f t="shared" si="132"/>
        <v>1199426</v>
      </c>
      <c r="I2091" s="1" t="s">
        <v>727</v>
      </c>
      <c r="J2091" s="1" t="s">
        <v>243</v>
      </c>
      <c r="K2091" s="20">
        <f t="shared" si="130"/>
        <v>45709</v>
      </c>
      <c r="L2091" s="16">
        <f>+VLOOKUP(B2091,'[2]2023'!I$2537:Q$2627,9,0)</f>
        <v>1199426</v>
      </c>
      <c r="M2091" s="16">
        <f t="shared" si="131"/>
        <v>0</v>
      </c>
      <c r="N2091" s="14" t="str">
        <f>+VLOOKUP(B2091,'[2]2023'!I$2537:Q$2627,7,0)</f>
        <v>20250311</v>
      </c>
      <c r="O2091" t="s">
        <v>1529</v>
      </c>
    </row>
    <row r="2092" spans="1:15" hidden="1" x14ac:dyDescent="0.2">
      <c r="A2092" s="11">
        <v>45680</v>
      </c>
      <c r="B2092" s="1">
        <v>6098</v>
      </c>
      <c r="C2092" s="1" t="s">
        <v>1475</v>
      </c>
      <c r="D2092" s="1" t="s">
        <v>1311</v>
      </c>
      <c r="E2092" s="5">
        <v>5475840</v>
      </c>
      <c r="F2092" s="8" t="s">
        <v>145</v>
      </c>
      <c r="G2092" s="5">
        <v>438067</v>
      </c>
      <c r="H2092" s="5">
        <f t="shared" si="132"/>
        <v>5913907</v>
      </c>
      <c r="I2092" s="1" t="s">
        <v>1311</v>
      </c>
      <c r="J2092" s="1" t="s">
        <v>1316</v>
      </c>
      <c r="K2092" s="20">
        <f t="shared" si="130"/>
        <v>45710</v>
      </c>
      <c r="L2092" s="16">
        <f>+VLOOKUP(B2092,'[2]2023'!I$2537:Q$2627,9,0)</f>
        <v>5913907</v>
      </c>
      <c r="M2092" s="16">
        <f t="shared" si="131"/>
        <v>0</v>
      </c>
      <c r="N2092" s="14" t="str">
        <f>+VLOOKUP(B2092,'[2]2023'!I$2537:Q$2627,7,0)</f>
        <v>20250331</v>
      </c>
      <c r="O2092" t="s">
        <v>1530</v>
      </c>
    </row>
    <row r="2093" spans="1:15" hidden="1" x14ac:dyDescent="0.2">
      <c r="A2093" s="11">
        <v>45680</v>
      </c>
      <c r="B2093" s="1">
        <v>136</v>
      </c>
      <c r="C2093" s="1" t="s">
        <v>1505</v>
      </c>
      <c r="D2093" s="1" t="s">
        <v>747</v>
      </c>
      <c r="E2093" s="5">
        <v>-773557</v>
      </c>
      <c r="F2093" s="8" t="s">
        <v>145</v>
      </c>
      <c r="G2093" s="5">
        <v>-61884</v>
      </c>
      <c r="H2093" s="5">
        <f t="shared" si="132"/>
        <v>-835441</v>
      </c>
      <c r="I2093" s="1" t="s">
        <v>593</v>
      </c>
      <c r="J2093" s="1" t="s">
        <v>162</v>
      </c>
      <c r="K2093" s="20">
        <f t="shared" si="130"/>
        <v>45710</v>
      </c>
      <c r="L2093" s="16">
        <f>+VLOOKUP(B2093,'[2]2023'!I$2310:Q$2403,9,0)</f>
        <v>-835441</v>
      </c>
      <c r="M2093" s="16">
        <f t="shared" si="131"/>
        <v>0</v>
      </c>
      <c r="N2093" s="14" t="str">
        <f>+VLOOKUP(B2093,'[2]2023'!I$2310:Q$2403,7,0)</f>
        <v>20250110</v>
      </c>
      <c r="O2093" t="s">
        <v>1509</v>
      </c>
    </row>
    <row r="2094" spans="1:15" hidden="1" x14ac:dyDescent="0.2">
      <c r="A2094" s="11">
        <v>45682</v>
      </c>
      <c r="B2094" s="1">
        <v>6777</v>
      </c>
      <c r="C2094" s="1" t="s">
        <v>1475</v>
      </c>
      <c r="D2094" s="1" t="s">
        <v>1311</v>
      </c>
      <c r="E2094" s="5">
        <v>2067565</v>
      </c>
      <c r="F2094" s="8" t="s">
        <v>145</v>
      </c>
      <c r="G2094" s="5">
        <v>165405</v>
      </c>
      <c r="H2094" s="5">
        <f t="shared" si="132"/>
        <v>2232970</v>
      </c>
      <c r="I2094" s="1" t="s">
        <v>1311</v>
      </c>
      <c r="J2094" s="1" t="s">
        <v>1316</v>
      </c>
      <c r="K2094" s="20">
        <f t="shared" si="130"/>
        <v>45712</v>
      </c>
      <c r="L2094" s="16">
        <f>+VLOOKUP(B2094,'[2]2023'!I$2537:Q$2627,9,0)</f>
        <v>2232970</v>
      </c>
      <c r="M2094" s="16">
        <f t="shared" si="131"/>
        <v>0</v>
      </c>
      <c r="N2094" s="14" t="str">
        <f>+VLOOKUP(B2094,'[2]2023'!I$2537:Q$2627,7,0)</f>
        <v>20250311</v>
      </c>
      <c r="O2094" t="s">
        <v>1529</v>
      </c>
    </row>
    <row r="2095" spans="1:15" hidden="1" x14ac:dyDescent="0.2">
      <c r="A2095" s="11">
        <v>45682</v>
      </c>
      <c r="B2095" s="1">
        <v>6797</v>
      </c>
      <c r="C2095" s="1" t="s">
        <v>1475</v>
      </c>
      <c r="D2095" s="1" t="s">
        <v>1311</v>
      </c>
      <c r="E2095" s="5">
        <v>5953300</v>
      </c>
      <c r="F2095" s="8" t="s">
        <v>145</v>
      </c>
      <c r="G2095" s="5">
        <v>476264</v>
      </c>
      <c r="H2095" s="5">
        <f t="shared" si="132"/>
        <v>6429564</v>
      </c>
      <c r="I2095" s="1" t="s">
        <v>1311</v>
      </c>
      <c r="J2095" s="1" t="s">
        <v>1316</v>
      </c>
      <c r="K2095" s="20">
        <f t="shared" si="130"/>
        <v>45712</v>
      </c>
      <c r="L2095" s="16">
        <f>+VLOOKUP(B2095,'[2]2023'!I$2537:Q$2627,9,0)</f>
        <v>6429564</v>
      </c>
      <c r="M2095" s="16">
        <f t="shared" si="131"/>
        <v>0</v>
      </c>
      <c r="N2095" s="14" t="str">
        <f>+VLOOKUP(B2095,'[2]2023'!I$2537:Q$2627,7,0)</f>
        <v>20250331</v>
      </c>
      <c r="O2095" t="s">
        <v>1530</v>
      </c>
    </row>
    <row r="2096" spans="1:15" hidden="1" x14ac:dyDescent="0.2">
      <c r="A2096" s="11">
        <v>45682</v>
      </c>
      <c r="B2096" s="1">
        <v>6826</v>
      </c>
      <c r="C2096" s="1" t="s">
        <v>1475</v>
      </c>
      <c r="D2096" s="1" t="s">
        <v>437</v>
      </c>
      <c r="E2096" s="5">
        <v>33732900</v>
      </c>
      <c r="F2096" s="8" t="s">
        <v>145</v>
      </c>
      <c r="G2096" s="5">
        <v>2698632</v>
      </c>
      <c r="H2096" s="5">
        <f t="shared" si="132"/>
        <v>36431532</v>
      </c>
      <c r="I2096" s="1" t="s">
        <v>437</v>
      </c>
      <c r="J2096" s="1" t="s">
        <v>456</v>
      </c>
      <c r="K2096" s="20">
        <f t="shared" si="130"/>
        <v>45712</v>
      </c>
      <c r="L2096" s="16">
        <f>+VLOOKUP(B2096,'[2]2023'!I$2537:Q$2627,9,0)</f>
        <v>36431532</v>
      </c>
      <c r="M2096" s="16">
        <f t="shared" si="131"/>
        <v>0</v>
      </c>
      <c r="N2096" s="14" t="str">
        <f>+VLOOKUP(B2096,'[2]2023'!I$2537:Q$2627,7,0)</f>
        <v>20250311</v>
      </c>
      <c r="O2096" t="s">
        <v>1529</v>
      </c>
    </row>
    <row r="2097" spans="1:15" hidden="1" x14ac:dyDescent="0.2">
      <c r="A2097" s="11">
        <v>45691</v>
      </c>
      <c r="B2097" s="1">
        <v>6951</v>
      </c>
      <c r="C2097" s="1" t="s">
        <v>1475</v>
      </c>
      <c r="D2097" s="1" t="s">
        <v>1510</v>
      </c>
      <c r="E2097" s="5">
        <v>1110580</v>
      </c>
      <c r="F2097" s="8" t="s">
        <v>145</v>
      </c>
      <c r="G2097" s="5">
        <v>88846</v>
      </c>
      <c r="H2097" s="5">
        <f t="shared" si="132"/>
        <v>1199426</v>
      </c>
      <c r="I2097" s="1" t="s">
        <v>302</v>
      </c>
      <c r="J2097" s="1" t="s">
        <v>375</v>
      </c>
      <c r="K2097" s="20">
        <f t="shared" ref="K2097:K2159" si="133">30+A2097</f>
        <v>45721</v>
      </c>
      <c r="L2097" s="16">
        <f>+VLOOKUP(B2097,'[2]2023'!I$2537:Q$2627,9,0)</f>
        <v>1199426</v>
      </c>
      <c r="M2097" s="16">
        <f t="shared" ref="M2097:M2159" si="134">+L2097-H2097</f>
        <v>0</v>
      </c>
      <c r="N2097" s="14" t="str">
        <f>+VLOOKUP(B2097,'[2]2023'!I$2537:Q$2627,7,0)</f>
        <v>20250331</v>
      </c>
      <c r="O2097" t="s">
        <v>1530</v>
      </c>
    </row>
    <row r="2098" spans="1:15" hidden="1" x14ac:dyDescent="0.2">
      <c r="A2098" s="11">
        <v>45692</v>
      </c>
      <c r="B2098" s="1">
        <v>6978</v>
      </c>
      <c r="C2098" s="1" t="s">
        <v>1475</v>
      </c>
      <c r="D2098" s="1" t="s">
        <v>394</v>
      </c>
      <c r="E2098" s="5">
        <v>1608075</v>
      </c>
      <c r="F2098" s="8" t="s">
        <v>145</v>
      </c>
      <c r="G2098" s="5">
        <v>128646</v>
      </c>
      <c r="H2098" s="5">
        <f t="shared" si="132"/>
        <v>1736721</v>
      </c>
      <c r="I2098" s="1" t="s">
        <v>394</v>
      </c>
      <c r="J2098" s="1" t="s">
        <v>472</v>
      </c>
      <c r="K2098" s="20">
        <f t="shared" si="133"/>
        <v>45722</v>
      </c>
      <c r="L2098" s="16">
        <f>+VLOOKUP(B2098,'[2]2023'!I$2537:Q$2627,9,0)</f>
        <v>1736721</v>
      </c>
      <c r="M2098" s="16">
        <f t="shared" si="134"/>
        <v>0</v>
      </c>
      <c r="N2098" s="14" t="str">
        <f>+VLOOKUP(B2098,'[2]2023'!I$2537:Q$2627,7,0)</f>
        <v>20250331</v>
      </c>
      <c r="O2098" t="s">
        <v>1530</v>
      </c>
    </row>
    <row r="2099" spans="1:15" hidden="1" x14ac:dyDescent="0.2">
      <c r="A2099" s="11">
        <v>45692</v>
      </c>
      <c r="B2099" s="1">
        <v>6980</v>
      </c>
      <c r="C2099" s="1" t="s">
        <v>1475</v>
      </c>
      <c r="D2099" s="1" t="s">
        <v>1311</v>
      </c>
      <c r="E2099" s="5">
        <v>2262710</v>
      </c>
      <c r="F2099" s="8" t="s">
        <v>145</v>
      </c>
      <c r="G2099" s="5">
        <v>181017</v>
      </c>
      <c r="H2099" s="5">
        <f t="shared" si="132"/>
        <v>2443727</v>
      </c>
      <c r="I2099" s="1" t="s">
        <v>1311</v>
      </c>
      <c r="J2099" s="1" t="s">
        <v>1316</v>
      </c>
      <c r="K2099" s="20">
        <f t="shared" si="133"/>
        <v>45722</v>
      </c>
      <c r="L2099" s="16">
        <f>+VLOOKUP(B2099,'[2]2023'!I$2537:Q$2627,9,0)</f>
        <v>2443727</v>
      </c>
      <c r="M2099" s="16">
        <f t="shared" si="134"/>
        <v>0</v>
      </c>
      <c r="N2099" s="14" t="str">
        <f>+VLOOKUP(B2099,'[2]2023'!I$2537:Q$2627,7,0)</f>
        <v>20250331</v>
      </c>
      <c r="O2099" t="s">
        <v>1530</v>
      </c>
    </row>
    <row r="2100" spans="1:15" hidden="1" x14ac:dyDescent="0.2">
      <c r="A2100" s="11">
        <v>45694</v>
      </c>
      <c r="B2100" s="1">
        <v>7871</v>
      </c>
      <c r="C2100" s="1" t="s">
        <v>1475</v>
      </c>
      <c r="D2100" s="1" t="s">
        <v>593</v>
      </c>
      <c r="E2100" s="5">
        <v>10238480</v>
      </c>
      <c r="F2100" s="8" t="s">
        <v>145</v>
      </c>
      <c r="G2100" s="5">
        <v>819078</v>
      </c>
      <c r="H2100" s="5">
        <f t="shared" si="132"/>
        <v>11057558</v>
      </c>
      <c r="I2100" s="1" t="s">
        <v>593</v>
      </c>
      <c r="J2100" s="1" t="s">
        <v>162</v>
      </c>
      <c r="K2100" s="20">
        <f t="shared" si="133"/>
        <v>45724</v>
      </c>
      <c r="L2100" s="16">
        <f>+VLOOKUP(B2100,'[2]2023'!I$2537:Q$2627,9,0)</f>
        <v>11057558</v>
      </c>
      <c r="M2100" s="16">
        <f t="shared" si="134"/>
        <v>0</v>
      </c>
      <c r="N2100" s="14" t="str">
        <f>+VLOOKUP(B2100,'[2]2023'!I$2537:Q$2627,7,0)</f>
        <v>20250331</v>
      </c>
      <c r="O2100" t="s">
        <v>1530</v>
      </c>
    </row>
    <row r="2101" spans="1:15" hidden="1" x14ac:dyDescent="0.2">
      <c r="A2101" s="11">
        <v>45694</v>
      </c>
      <c r="B2101" s="1">
        <v>7872</v>
      </c>
      <c r="C2101" s="1" t="s">
        <v>1475</v>
      </c>
      <c r="D2101" s="1" t="s">
        <v>207</v>
      </c>
      <c r="E2101" s="5">
        <v>4563950</v>
      </c>
      <c r="F2101" s="8" t="s">
        <v>145</v>
      </c>
      <c r="G2101" s="5">
        <v>365116</v>
      </c>
      <c r="H2101" s="5">
        <f t="shared" si="132"/>
        <v>4929066</v>
      </c>
      <c r="I2101" s="1" t="s">
        <v>207</v>
      </c>
      <c r="J2101" s="1" t="s">
        <v>706</v>
      </c>
      <c r="K2101" s="20">
        <f t="shared" si="133"/>
        <v>45724</v>
      </c>
      <c r="L2101" s="16">
        <f>+VLOOKUP(B2101,'[2]2023'!I$2537:Q$2627,9,0)</f>
        <v>4929066</v>
      </c>
      <c r="M2101" s="16">
        <f t="shared" si="134"/>
        <v>0</v>
      </c>
      <c r="N2101" s="14" t="str">
        <f>+VLOOKUP(B2101,'[2]2023'!I$2537:Q$2627,7,0)</f>
        <v>20250331</v>
      </c>
      <c r="O2101" t="s">
        <v>1530</v>
      </c>
    </row>
    <row r="2102" spans="1:15" hidden="1" x14ac:dyDescent="0.2">
      <c r="A2102" s="11">
        <v>45694</v>
      </c>
      <c r="B2102" s="1">
        <v>7873</v>
      </c>
      <c r="C2102" s="1" t="s">
        <v>1475</v>
      </c>
      <c r="D2102" s="1" t="s">
        <v>393</v>
      </c>
      <c r="E2102" s="5">
        <v>3394065</v>
      </c>
      <c r="F2102" s="8" t="s">
        <v>145</v>
      </c>
      <c r="G2102" s="5">
        <v>271525</v>
      </c>
      <c r="H2102" s="5">
        <f t="shared" si="132"/>
        <v>3665590</v>
      </c>
      <c r="I2102" s="1" t="s">
        <v>393</v>
      </c>
      <c r="J2102" s="1" t="s">
        <v>677</v>
      </c>
      <c r="K2102" s="20">
        <f t="shared" si="133"/>
        <v>45724</v>
      </c>
      <c r="L2102" s="16">
        <f>+VLOOKUP(B2102,'[2]2023'!I$2537:Q$2627,9,0)</f>
        <v>3665590</v>
      </c>
      <c r="M2102" s="16">
        <f t="shared" si="134"/>
        <v>0</v>
      </c>
      <c r="N2102" s="14" t="str">
        <f>+VLOOKUP(B2102,'[2]2023'!I$2537:Q$2627,7,0)</f>
        <v>20250331</v>
      </c>
      <c r="O2102" t="s">
        <v>1530</v>
      </c>
    </row>
    <row r="2103" spans="1:15" hidden="1" x14ac:dyDescent="0.2">
      <c r="A2103" s="11">
        <v>45694</v>
      </c>
      <c r="B2103" s="1">
        <v>7874</v>
      </c>
      <c r="C2103" s="1" t="s">
        <v>1475</v>
      </c>
      <c r="D2103" s="1" t="s">
        <v>727</v>
      </c>
      <c r="E2103" s="5">
        <v>2182630</v>
      </c>
      <c r="F2103" s="8" t="s">
        <v>145</v>
      </c>
      <c r="G2103" s="5">
        <v>174610</v>
      </c>
      <c r="H2103" s="5">
        <f t="shared" si="132"/>
        <v>2357240</v>
      </c>
      <c r="I2103" s="1" t="s">
        <v>727</v>
      </c>
      <c r="J2103" s="1" t="s">
        <v>243</v>
      </c>
      <c r="K2103" s="20">
        <f t="shared" si="133"/>
        <v>45724</v>
      </c>
      <c r="L2103" s="16">
        <f>+VLOOKUP(B2103,'[2]2023'!I$2537:Q$2627,9,0)</f>
        <v>2357240</v>
      </c>
      <c r="M2103" s="16">
        <f t="shared" si="134"/>
        <v>0</v>
      </c>
      <c r="N2103" s="14" t="str">
        <f>+VLOOKUP(B2103,'[2]2023'!I$2537:Q$2627,7,0)</f>
        <v>20250331</v>
      </c>
      <c r="O2103" t="s">
        <v>1530</v>
      </c>
    </row>
    <row r="2104" spans="1:15" hidden="1" x14ac:dyDescent="0.2">
      <c r="A2104" s="11">
        <v>45695</v>
      </c>
      <c r="B2104" s="1">
        <v>8173</v>
      </c>
      <c r="C2104" s="1" t="s">
        <v>1475</v>
      </c>
      <c r="D2104" s="1" t="s">
        <v>996</v>
      </c>
      <c r="E2104" s="5">
        <v>4525420</v>
      </c>
      <c r="F2104" s="8" t="s">
        <v>145</v>
      </c>
      <c r="G2104" s="5">
        <v>362034</v>
      </c>
      <c r="H2104" s="5">
        <f t="shared" si="132"/>
        <v>4887454</v>
      </c>
      <c r="I2104" s="1" t="s">
        <v>748</v>
      </c>
      <c r="J2104" s="1" t="s">
        <v>134</v>
      </c>
      <c r="K2104" s="20">
        <f t="shared" si="133"/>
        <v>45725</v>
      </c>
      <c r="L2104" s="16" t="e">
        <f>+VLOOKUP(B2104,'[2]2023'!I$2537:Q$2627,9,0)</f>
        <v>#N/A</v>
      </c>
      <c r="M2104" s="16" t="e">
        <f t="shared" si="134"/>
        <v>#N/A</v>
      </c>
      <c r="N2104" s="29" t="e">
        <f>+VLOOKUP(B2104,'[2]2023'!I$2537:Q$2627,7,0)</f>
        <v>#N/A</v>
      </c>
      <c r="O2104" s="36" t="s">
        <v>1886</v>
      </c>
    </row>
    <row r="2105" spans="1:15" hidden="1" x14ac:dyDescent="0.2">
      <c r="A2105" s="11">
        <v>45695</v>
      </c>
      <c r="B2105" s="1">
        <v>8407</v>
      </c>
      <c r="C2105" s="1" t="s">
        <v>1475</v>
      </c>
      <c r="D2105" s="1" t="s">
        <v>1511</v>
      </c>
      <c r="E2105" s="5">
        <v>6746580</v>
      </c>
      <c r="F2105" s="8" t="s">
        <v>145</v>
      </c>
      <c r="G2105" s="5">
        <v>539726</v>
      </c>
      <c r="H2105" s="5">
        <f t="shared" si="132"/>
        <v>7286306</v>
      </c>
      <c r="I2105" s="1" t="s">
        <v>1264</v>
      </c>
      <c r="J2105" s="1" t="s">
        <v>1159</v>
      </c>
      <c r="K2105" s="20">
        <f t="shared" si="133"/>
        <v>45725</v>
      </c>
      <c r="L2105" s="16">
        <f>+VLOOKUP(B2105,'[2]2023'!I$2537:Q$2627,9,0)</f>
        <v>7286306</v>
      </c>
      <c r="M2105" s="16">
        <f t="shared" si="134"/>
        <v>0</v>
      </c>
      <c r="N2105" s="14" t="str">
        <f>+VLOOKUP(B2105,'[2]2023'!I$2537:Q$2627,7,0)</f>
        <v>20250331</v>
      </c>
      <c r="O2105" t="s">
        <v>1530</v>
      </c>
    </row>
    <row r="2106" spans="1:15" hidden="1" x14ac:dyDescent="0.2">
      <c r="A2106" s="11">
        <v>45696</v>
      </c>
      <c r="B2106" s="1">
        <v>8635</v>
      </c>
      <c r="C2106" s="1" t="s">
        <v>1475</v>
      </c>
      <c r="D2106" s="1" t="s">
        <v>1311</v>
      </c>
      <c r="E2106" s="5">
        <v>1845449</v>
      </c>
      <c r="F2106" s="8" t="s">
        <v>145</v>
      </c>
      <c r="G2106" s="5">
        <v>147636</v>
      </c>
      <c r="H2106" s="5">
        <f t="shared" si="132"/>
        <v>1993085</v>
      </c>
      <c r="I2106" s="1" t="s">
        <v>1311</v>
      </c>
      <c r="J2106" s="1" t="s">
        <v>1316</v>
      </c>
      <c r="K2106" s="20">
        <f t="shared" si="133"/>
        <v>45726</v>
      </c>
      <c r="L2106" s="16">
        <f>+VLOOKUP(B2106,'[2]2023'!I$2537:Q$2627,9,0)</f>
        <v>1993085</v>
      </c>
      <c r="M2106" s="16">
        <f t="shared" si="134"/>
        <v>0</v>
      </c>
      <c r="N2106" s="14" t="str">
        <f>+VLOOKUP(B2106,'[2]2023'!I$2537:Q$2627,7,0)</f>
        <v>20250331</v>
      </c>
      <c r="O2106" t="s">
        <v>1530</v>
      </c>
    </row>
    <row r="2107" spans="1:15" hidden="1" x14ac:dyDescent="0.2">
      <c r="A2107" s="11">
        <v>45698</v>
      </c>
      <c r="B2107" s="1">
        <v>8712</v>
      </c>
      <c r="C2107" s="1" t="s">
        <v>1475</v>
      </c>
      <c r="D2107" s="1" t="s">
        <v>438</v>
      </c>
      <c r="E2107" s="5">
        <v>1429248</v>
      </c>
      <c r="F2107" s="8" t="s">
        <v>145</v>
      </c>
      <c r="G2107" s="5">
        <v>114340</v>
      </c>
      <c r="H2107" s="5">
        <f t="shared" si="132"/>
        <v>1543588</v>
      </c>
      <c r="I2107" s="1" t="s">
        <v>438</v>
      </c>
      <c r="J2107" s="1" t="s">
        <v>779</v>
      </c>
      <c r="K2107" s="20">
        <f t="shared" si="133"/>
        <v>45728</v>
      </c>
      <c r="L2107" s="16">
        <f>+VLOOKUP(B2107,'[2]2023'!I$2537:Q$2627,9,0)</f>
        <v>1543588</v>
      </c>
      <c r="M2107" s="16">
        <f t="shared" si="134"/>
        <v>0</v>
      </c>
      <c r="N2107" s="14" t="str">
        <f>+VLOOKUP(B2107,'[2]2023'!I$2537:Q$2627,7,0)</f>
        <v>20250331</v>
      </c>
      <c r="O2107" t="s">
        <v>1530</v>
      </c>
    </row>
    <row r="2108" spans="1:15" hidden="1" x14ac:dyDescent="0.2">
      <c r="A2108" s="11">
        <v>45698</v>
      </c>
      <c r="B2108" s="1">
        <v>8713</v>
      </c>
      <c r="C2108" s="1" t="s">
        <v>1475</v>
      </c>
      <c r="D2108" s="1" t="s">
        <v>438</v>
      </c>
      <c r="E2108" s="5">
        <v>1429248</v>
      </c>
      <c r="F2108" s="8" t="s">
        <v>145</v>
      </c>
      <c r="G2108" s="5">
        <v>114340</v>
      </c>
      <c r="H2108" s="5">
        <f t="shared" si="132"/>
        <v>1543588</v>
      </c>
      <c r="I2108" s="1" t="s">
        <v>438</v>
      </c>
      <c r="J2108" s="1" t="s">
        <v>779</v>
      </c>
      <c r="K2108" s="20">
        <f t="shared" si="133"/>
        <v>45728</v>
      </c>
      <c r="L2108" s="16">
        <f>+VLOOKUP(B2108,'[2]2023'!I$2537:Q$2627,9,0)</f>
        <v>1543588</v>
      </c>
      <c r="M2108" s="16">
        <f t="shared" si="134"/>
        <v>0</v>
      </c>
      <c r="N2108" s="14" t="str">
        <f>+VLOOKUP(B2108,'[2]2023'!I$2537:Q$2627,7,0)</f>
        <v>20250331</v>
      </c>
      <c r="O2108" t="s">
        <v>1530</v>
      </c>
    </row>
    <row r="2109" spans="1:15" hidden="1" x14ac:dyDescent="0.2">
      <c r="A2109" s="11">
        <v>45698</v>
      </c>
      <c r="B2109" s="1">
        <v>8776</v>
      </c>
      <c r="C2109" s="1" t="s">
        <v>1475</v>
      </c>
      <c r="D2109" s="1" t="s">
        <v>1512</v>
      </c>
      <c r="E2109" s="5">
        <v>2389180</v>
      </c>
      <c r="F2109" s="8" t="s">
        <v>145</v>
      </c>
      <c r="G2109" s="5">
        <v>191134</v>
      </c>
      <c r="H2109" s="5">
        <f t="shared" si="132"/>
        <v>2580314</v>
      </c>
      <c r="I2109" s="1" t="s">
        <v>302</v>
      </c>
      <c r="J2109" s="1" t="s">
        <v>375</v>
      </c>
      <c r="K2109" s="20">
        <f t="shared" si="133"/>
        <v>45728</v>
      </c>
      <c r="L2109" s="16">
        <f>+VLOOKUP(B2109,'[2]2023'!I$2537:Q$2627,9,0)</f>
        <v>2580314</v>
      </c>
      <c r="M2109" s="16">
        <f t="shared" si="134"/>
        <v>0</v>
      </c>
      <c r="N2109" s="14" t="str">
        <f>+VLOOKUP(B2109,'[2]2023'!I$2537:Q$2627,7,0)</f>
        <v>20250331</v>
      </c>
      <c r="O2109" t="s">
        <v>1530</v>
      </c>
    </row>
    <row r="2110" spans="1:15" hidden="1" x14ac:dyDescent="0.2">
      <c r="A2110" s="11">
        <v>45698</v>
      </c>
      <c r="B2110" s="1">
        <v>8805</v>
      </c>
      <c r="C2110" s="1" t="s">
        <v>1475</v>
      </c>
      <c r="D2110" s="1" t="s">
        <v>393</v>
      </c>
      <c r="E2110" s="5">
        <v>2262710</v>
      </c>
      <c r="F2110" s="8" t="s">
        <v>145</v>
      </c>
      <c r="G2110" s="5">
        <v>181017</v>
      </c>
      <c r="H2110" s="5">
        <f t="shared" si="132"/>
        <v>2443727</v>
      </c>
      <c r="I2110" s="1" t="s">
        <v>393</v>
      </c>
      <c r="J2110" s="1" t="s">
        <v>677</v>
      </c>
      <c r="K2110" s="20">
        <f t="shared" si="133"/>
        <v>45728</v>
      </c>
      <c r="L2110" s="16">
        <f>+VLOOKUP(B2110,'[2]2023'!I$2537:Q$2627,9,0)</f>
        <v>2443727</v>
      </c>
      <c r="M2110" s="16">
        <f t="shared" si="134"/>
        <v>0</v>
      </c>
      <c r="N2110" s="14" t="str">
        <f>+VLOOKUP(B2110,'[2]2023'!I$2537:Q$2627,7,0)</f>
        <v>20250331</v>
      </c>
      <c r="O2110" t="s">
        <v>1530</v>
      </c>
    </row>
    <row r="2111" spans="1:15" hidden="1" x14ac:dyDescent="0.2">
      <c r="A2111" s="11">
        <v>45698</v>
      </c>
      <c r="B2111" s="1">
        <v>8806</v>
      </c>
      <c r="C2111" s="1" t="s">
        <v>1475</v>
      </c>
      <c r="D2111" s="1" t="s">
        <v>207</v>
      </c>
      <c r="E2111" s="5">
        <v>1726685</v>
      </c>
      <c r="F2111" s="8" t="s">
        <v>145</v>
      </c>
      <c r="G2111" s="5">
        <v>138135</v>
      </c>
      <c r="H2111" s="5">
        <f t="shared" si="132"/>
        <v>1864820</v>
      </c>
      <c r="I2111" s="1" t="s">
        <v>207</v>
      </c>
      <c r="J2111" s="1" t="s">
        <v>706</v>
      </c>
      <c r="K2111" s="20">
        <f t="shared" si="133"/>
        <v>45728</v>
      </c>
      <c r="L2111" s="16">
        <f>+VLOOKUP(B2111,'[2]2023'!I$2537:Q$2627,9,0)</f>
        <v>1864820</v>
      </c>
      <c r="M2111" s="16">
        <f t="shared" si="134"/>
        <v>0</v>
      </c>
      <c r="N2111" s="14" t="str">
        <f>+VLOOKUP(B2111,'[2]2023'!I$2537:Q$2627,7,0)</f>
        <v>20250331</v>
      </c>
      <c r="O2111" t="s">
        <v>1530</v>
      </c>
    </row>
    <row r="2112" spans="1:15" hidden="1" x14ac:dyDescent="0.2">
      <c r="A2112" s="11">
        <v>45698</v>
      </c>
      <c r="B2112" s="1">
        <v>8807</v>
      </c>
      <c r="C2112" s="1" t="s">
        <v>1475</v>
      </c>
      <c r="D2112" s="1" t="s">
        <v>727</v>
      </c>
      <c r="E2112" s="5">
        <v>1738398</v>
      </c>
      <c r="F2112" s="8" t="s">
        <v>145</v>
      </c>
      <c r="G2112" s="5">
        <v>139072</v>
      </c>
      <c r="H2112" s="5">
        <f t="shared" si="132"/>
        <v>1877470</v>
      </c>
      <c r="I2112" s="1" t="s">
        <v>727</v>
      </c>
      <c r="J2112" s="1" t="s">
        <v>243</v>
      </c>
      <c r="K2112" s="20">
        <f t="shared" si="133"/>
        <v>45728</v>
      </c>
      <c r="L2112" s="16">
        <f>+VLOOKUP(B2112,'[2]2023'!I$2537:Q$2627,9,0)</f>
        <v>1877470</v>
      </c>
      <c r="M2112" s="16">
        <f t="shared" si="134"/>
        <v>0</v>
      </c>
      <c r="N2112" s="14" t="str">
        <f>+VLOOKUP(B2112,'[2]2023'!I$2537:Q$2627,7,0)</f>
        <v>20250331</v>
      </c>
      <c r="O2112" t="s">
        <v>1530</v>
      </c>
    </row>
    <row r="2113" spans="1:15" hidden="1" x14ac:dyDescent="0.2">
      <c r="A2113" s="11">
        <v>45699</v>
      </c>
      <c r="B2113" s="1">
        <v>1693</v>
      </c>
      <c r="C2113" s="1" t="s">
        <v>1481</v>
      </c>
      <c r="D2113" s="1" t="s">
        <v>1304</v>
      </c>
      <c r="E2113" s="5">
        <v>-699337</v>
      </c>
      <c r="F2113" s="28">
        <v>0.1</v>
      </c>
      <c r="G2113" s="5">
        <v>-69934</v>
      </c>
      <c r="H2113" s="5">
        <f t="shared" si="132"/>
        <v>-769271</v>
      </c>
      <c r="I2113" s="1" t="s">
        <v>748</v>
      </c>
      <c r="J2113" s="1" t="s">
        <v>134</v>
      </c>
      <c r="K2113" s="20">
        <f t="shared" si="133"/>
        <v>45729</v>
      </c>
      <c r="L2113" s="16">
        <f>+VLOOKUP(B2113,'[2]2023'!$I$2404:$Q$2536,9,0)</f>
        <v>-769271</v>
      </c>
      <c r="M2113" s="16">
        <f t="shared" si="134"/>
        <v>0</v>
      </c>
      <c r="N2113" s="14" t="str">
        <f>+VLOOKUP(B2113,'[2]2023'!$I$2404:$Q$2536,7,0)</f>
        <v>20250228</v>
      </c>
      <c r="O2113" t="s">
        <v>1522</v>
      </c>
    </row>
    <row r="2114" spans="1:15" hidden="1" x14ac:dyDescent="0.2">
      <c r="A2114" s="11">
        <v>45700</v>
      </c>
      <c r="B2114" s="1">
        <v>1115</v>
      </c>
      <c r="C2114" s="1" t="s">
        <v>1497</v>
      </c>
      <c r="D2114" s="1" t="s">
        <v>1304</v>
      </c>
      <c r="E2114" s="5">
        <v>-767090</v>
      </c>
      <c r="F2114" s="28">
        <v>0.1</v>
      </c>
      <c r="G2114" s="5">
        <v>-76709</v>
      </c>
      <c r="H2114" s="5">
        <f t="shared" si="132"/>
        <v>-843799</v>
      </c>
      <c r="I2114" s="1" t="s">
        <v>593</v>
      </c>
      <c r="J2114" s="1" t="s">
        <v>162</v>
      </c>
      <c r="K2114" s="20">
        <f t="shared" si="133"/>
        <v>45730</v>
      </c>
      <c r="L2114" s="16">
        <f>+VLOOKUP(B2114,'[2]2023'!$I$2404:$Q$2536,9,0)</f>
        <v>-843799</v>
      </c>
      <c r="M2114" s="16">
        <f t="shared" si="134"/>
        <v>0</v>
      </c>
      <c r="N2114" s="14" t="str">
        <f>+VLOOKUP(B2114,'[2]2023'!$I$2404:$Q$2536,7,0)</f>
        <v>20250228</v>
      </c>
      <c r="O2114" t="s">
        <v>1522</v>
      </c>
    </row>
    <row r="2115" spans="1:15" hidden="1" x14ac:dyDescent="0.2">
      <c r="A2115" s="11">
        <v>45700</v>
      </c>
      <c r="B2115" s="1">
        <v>1370</v>
      </c>
      <c r="C2115" s="1" t="s">
        <v>1497</v>
      </c>
      <c r="D2115" s="1" t="s">
        <v>1281</v>
      </c>
      <c r="E2115" s="5">
        <v>-2556967</v>
      </c>
      <c r="F2115" s="8" t="s">
        <v>145</v>
      </c>
      <c r="G2115" s="5">
        <v>-204557</v>
      </c>
      <c r="H2115" s="5">
        <f t="shared" si="132"/>
        <v>-2761524</v>
      </c>
      <c r="I2115" s="1" t="s">
        <v>593</v>
      </c>
      <c r="J2115" s="1" t="s">
        <v>162</v>
      </c>
      <c r="K2115" s="20">
        <f t="shared" si="133"/>
        <v>45730</v>
      </c>
      <c r="L2115" s="16">
        <f>+VLOOKUP(B2115,'[2]2023'!$I$2404:$Q$2536,9,0)</f>
        <v>-2761524</v>
      </c>
      <c r="M2115" s="16">
        <f t="shared" si="134"/>
        <v>0</v>
      </c>
      <c r="N2115" s="14" t="str">
        <f>+VLOOKUP(B2115,'[2]2023'!$I$2404:$Q$2536,7,0)</f>
        <v>20250228</v>
      </c>
      <c r="O2115" t="s">
        <v>1522</v>
      </c>
    </row>
    <row r="2116" spans="1:15" hidden="1" x14ac:dyDescent="0.2">
      <c r="A2116" s="11">
        <v>45700</v>
      </c>
      <c r="B2116" s="1">
        <v>799</v>
      </c>
      <c r="C2116" s="1" t="s">
        <v>1482</v>
      </c>
      <c r="D2116" s="1" t="s">
        <v>1304</v>
      </c>
      <c r="E2116" s="5">
        <v>-114415</v>
      </c>
      <c r="F2116" s="28">
        <v>0.1</v>
      </c>
      <c r="G2116" s="5">
        <v>-11442</v>
      </c>
      <c r="H2116" s="5">
        <f t="shared" si="132"/>
        <v>-125857</v>
      </c>
      <c r="I2116" s="1" t="s">
        <v>302</v>
      </c>
      <c r="J2116" s="1" t="s">
        <v>375</v>
      </c>
      <c r="K2116" s="20">
        <f t="shared" si="133"/>
        <v>45730</v>
      </c>
      <c r="L2116" s="16">
        <f>+VLOOKUP(B2116,'[2]2023'!$I$2404:$Q$2536,9,0)</f>
        <v>-125857</v>
      </c>
      <c r="M2116" s="16">
        <f t="shared" si="134"/>
        <v>0</v>
      </c>
      <c r="N2116" s="14" t="str">
        <f>+VLOOKUP(B2116,'[2]2023'!$I$2404:$Q$2536,7,0)</f>
        <v>20250228</v>
      </c>
      <c r="O2116" t="s">
        <v>1522</v>
      </c>
    </row>
    <row r="2117" spans="1:15" hidden="1" x14ac:dyDescent="0.2">
      <c r="A2117" s="11">
        <v>45700</v>
      </c>
      <c r="B2117" s="1">
        <v>890</v>
      </c>
      <c r="C2117" s="1" t="s">
        <v>1499</v>
      </c>
      <c r="D2117" s="1" t="s">
        <v>1281</v>
      </c>
      <c r="E2117" s="5">
        <v>-605251</v>
      </c>
      <c r="F2117" s="8" t="s">
        <v>145</v>
      </c>
      <c r="G2117" s="5">
        <v>-48420</v>
      </c>
      <c r="H2117" s="5">
        <f t="shared" si="132"/>
        <v>-653671</v>
      </c>
      <c r="I2117" s="1" t="s">
        <v>1264</v>
      </c>
      <c r="J2117" s="1" t="s">
        <v>1159</v>
      </c>
      <c r="K2117" s="20">
        <f t="shared" si="133"/>
        <v>45730</v>
      </c>
      <c r="L2117" s="16">
        <f>+VLOOKUP(B2117,'[2]2023'!$I$2404:$Q$2536,9,0)</f>
        <v>-653671</v>
      </c>
      <c r="M2117" s="16">
        <f t="shared" si="134"/>
        <v>0</v>
      </c>
      <c r="N2117" s="14" t="str">
        <f>+VLOOKUP(B2117,'[2]2023'!$I$2404:$Q$2536,7,0)</f>
        <v>20250228</v>
      </c>
      <c r="O2117" t="s">
        <v>1522</v>
      </c>
    </row>
    <row r="2118" spans="1:15" hidden="1" x14ac:dyDescent="0.2">
      <c r="A2118" s="11">
        <v>45700</v>
      </c>
      <c r="B2118" s="1">
        <v>8957</v>
      </c>
      <c r="C2118" s="1" t="s">
        <v>1475</v>
      </c>
      <c r="D2118" s="1" t="s">
        <v>1513</v>
      </c>
      <c r="E2118" s="5">
        <v>3293210</v>
      </c>
      <c r="F2118" s="8" t="s">
        <v>145</v>
      </c>
      <c r="G2118" s="5">
        <v>263457</v>
      </c>
      <c r="H2118" s="5">
        <f t="shared" si="132"/>
        <v>3556667</v>
      </c>
      <c r="I2118" s="1" t="s">
        <v>1264</v>
      </c>
      <c r="J2118" s="1" t="s">
        <v>1159</v>
      </c>
      <c r="K2118" s="20">
        <f t="shared" si="133"/>
        <v>45730</v>
      </c>
      <c r="L2118" s="16">
        <f>+VLOOKUP(B2118,'[2]2023'!I$2537:Q$2627,9,0)</f>
        <v>3556667</v>
      </c>
      <c r="M2118" s="16">
        <f t="shared" si="134"/>
        <v>0</v>
      </c>
      <c r="N2118" s="14" t="str">
        <f>+VLOOKUP(B2118,'[2]2023'!I$2537:Q$2627,7,0)</f>
        <v>20250331</v>
      </c>
      <c r="O2118" t="s">
        <v>1530</v>
      </c>
    </row>
    <row r="2119" spans="1:15" hidden="1" x14ac:dyDescent="0.2">
      <c r="A2119" s="11">
        <v>45701</v>
      </c>
      <c r="B2119" s="1" t="s">
        <v>1520</v>
      </c>
      <c r="C2119" s="1" t="s">
        <v>1499</v>
      </c>
      <c r="D2119" s="1" t="s">
        <v>1304</v>
      </c>
      <c r="E2119" s="5">
        <v>-181575</v>
      </c>
      <c r="F2119" s="28">
        <v>0.1</v>
      </c>
      <c r="G2119" s="5">
        <v>-18158</v>
      </c>
      <c r="H2119" s="5">
        <f t="shared" si="132"/>
        <v>-199733</v>
      </c>
      <c r="I2119" s="1" t="s">
        <v>1264</v>
      </c>
      <c r="J2119" s="1" t="s">
        <v>1159</v>
      </c>
      <c r="K2119" s="20">
        <f t="shared" si="133"/>
        <v>45731</v>
      </c>
      <c r="L2119" s="16">
        <f>+VLOOKUP(B2119,'[2]2023'!$I$2404:$Q$2536,9,0)</f>
        <v>-199733</v>
      </c>
      <c r="M2119" s="16">
        <f t="shared" si="134"/>
        <v>0</v>
      </c>
      <c r="N2119" s="14" t="str">
        <f>+VLOOKUP(B2119,'[2]2023'!$I$2404:$Q$2536,7,0)</f>
        <v>20250228</v>
      </c>
      <c r="O2119" t="s">
        <v>1522</v>
      </c>
    </row>
    <row r="2120" spans="1:15" hidden="1" x14ac:dyDescent="0.2">
      <c r="A2120" s="11">
        <v>45701</v>
      </c>
      <c r="B2120" s="1">
        <v>1445</v>
      </c>
      <c r="C2120" s="1" t="s">
        <v>1485</v>
      </c>
      <c r="D2120" s="1" t="s">
        <v>1400</v>
      </c>
      <c r="E2120" s="5">
        <v>-2297465</v>
      </c>
      <c r="F2120" s="8" t="s">
        <v>145</v>
      </c>
      <c r="G2120" s="5">
        <v>-183797</v>
      </c>
      <c r="H2120" s="5">
        <f t="shared" si="132"/>
        <v>-2481262</v>
      </c>
      <c r="I2120" s="1" t="s">
        <v>394</v>
      </c>
      <c r="J2120" s="1" t="s">
        <v>472</v>
      </c>
      <c r="K2120" s="20">
        <f t="shared" si="133"/>
        <v>45731</v>
      </c>
      <c r="L2120" s="16">
        <f>+VLOOKUP(B2120,'[2]2023'!$I$2404:$Q$2536,9,0)</f>
        <v>-2481262</v>
      </c>
      <c r="M2120" s="16">
        <f t="shared" si="134"/>
        <v>0</v>
      </c>
      <c r="N2120" s="14" t="str">
        <f>+VLOOKUP(B2120,'[2]2023'!$I$2404:$Q$2536,7,0)</f>
        <v>20250228</v>
      </c>
      <c r="O2120" t="s">
        <v>1522</v>
      </c>
    </row>
    <row r="2121" spans="1:15" hidden="1" x14ac:dyDescent="0.2">
      <c r="A2121" s="11">
        <v>45701</v>
      </c>
      <c r="B2121" s="1">
        <v>981</v>
      </c>
      <c r="C2121" s="1" t="s">
        <v>1514</v>
      </c>
      <c r="D2121" s="1" t="s">
        <v>1400</v>
      </c>
      <c r="E2121" s="5">
        <v>-1500000</v>
      </c>
      <c r="F2121" s="8" t="s">
        <v>145</v>
      </c>
      <c r="G2121" s="5">
        <v>-120000</v>
      </c>
      <c r="H2121" s="5">
        <f t="shared" si="132"/>
        <v>-1620000</v>
      </c>
      <c r="I2121" s="1" t="s">
        <v>393</v>
      </c>
      <c r="J2121" s="1" t="s">
        <v>677</v>
      </c>
      <c r="K2121" s="20">
        <f t="shared" si="133"/>
        <v>45731</v>
      </c>
      <c r="L2121" s="16">
        <f>+VLOOKUP(B2121,'[2]2023'!$I$2404:$Q$2536,9,0)</f>
        <v>-1620000</v>
      </c>
      <c r="M2121" s="16">
        <f t="shared" si="134"/>
        <v>0</v>
      </c>
      <c r="N2121" s="14" t="str">
        <f>+VLOOKUP(B2121,'[2]2023'!$I$2404:$Q$2536,7,0)</f>
        <v>20250228</v>
      </c>
      <c r="O2121" t="s">
        <v>1522</v>
      </c>
    </row>
    <row r="2122" spans="1:15" hidden="1" x14ac:dyDescent="0.2">
      <c r="A2122" s="11">
        <v>45702</v>
      </c>
      <c r="B2122" s="1">
        <v>1066</v>
      </c>
      <c r="C2122" s="1" t="s">
        <v>1482</v>
      </c>
      <c r="D2122" s="1" t="s">
        <v>1281</v>
      </c>
      <c r="E2122" s="5">
        <v>-381384</v>
      </c>
      <c r="F2122" s="8" t="s">
        <v>145</v>
      </c>
      <c r="G2122" s="5">
        <v>-30511</v>
      </c>
      <c r="H2122" s="5">
        <f t="shared" si="132"/>
        <v>-411895</v>
      </c>
      <c r="I2122" s="1" t="s">
        <v>302</v>
      </c>
      <c r="J2122" s="1" t="s">
        <v>375</v>
      </c>
      <c r="K2122" s="20">
        <f t="shared" si="133"/>
        <v>45732</v>
      </c>
      <c r="L2122" s="16">
        <f>+VLOOKUP(B2122,'[2]2023'!$I$2404:$Q$2536,9,0)</f>
        <v>-411895</v>
      </c>
      <c r="M2122" s="16">
        <f t="shared" si="134"/>
        <v>0</v>
      </c>
      <c r="N2122" s="14" t="str">
        <f>+VLOOKUP(B2122,'[2]2023'!$I$2404:$Q$2536,7,0)</f>
        <v>20250228</v>
      </c>
      <c r="O2122" t="s">
        <v>1522</v>
      </c>
    </row>
    <row r="2123" spans="1:15" hidden="1" x14ac:dyDescent="0.2">
      <c r="A2123" s="11">
        <v>45702</v>
      </c>
      <c r="B2123" s="1">
        <v>1119</v>
      </c>
      <c r="C2123" s="1" t="s">
        <v>1495</v>
      </c>
      <c r="D2123" s="1" t="s">
        <v>1281</v>
      </c>
      <c r="E2123" s="5">
        <v>-2703053</v>
      </c>
      <c r="F2123" s="8" t="s">
        <v>145</v>
      </c>
      <c r="G2123" s="5">
        <v>-216244</v>
      </c>
      <c r="H2123" s="5">
        <f t="shared" si="132"/>
        <v>-2919297</v>
      </c>
      <c r="I2123" s="1" t="s">
        <v>393</v>
      </c>
      <c r="J2123" s="1" t="s">
        <v>677</v>
      </c>
      <c r="K2123" s="20">
        <f t="shared" si="133"/>
        <v>45732</v>
      </c>
      <c r="L2123" s="16">
        <f>+VLOOKUP(B2123,'[2]2023'!$I$2404:$Q$2536,9,0)</f>
        <v>-2919297</v>
      </c>
      <c r="M2123" s="16">
        <f t="shared" si="134"/>
        <v>0</v>
      </c>
      <c r="N2123" s="14" t="str">
        <f>+VLOOKUP(B2123,'[2]2023'!$I$2404:$Q$2536,7,0)</f>
        <v>20250228</v>
      </c>
      <c r="O2123" t="s">
        <v>1522</v>
      </c>
    </row>
    <row r="2124" spans="1:15" hidden="1" x14ac:dyDescent="0.2">
      <c r="A2124" s="11">
        <v>45702</v>
      </c>
      <c r="B2124" s="1">
        <v>1153</v>
      </c>
      <c r="C2124" s="1" t="s">
        <v>1495</v>
      </c>
      <c r="D2124" s="1" t="s">
        <v>1304</v>
      </c>
      <c r="E2124" s="5">
        <v>-810916</v>
      </c>
      <c r="F2124" s="28">
        <v>0.1</v>
      </c>
      <c r="G2124" s="5">
        <v>-81092</v>
      </c>
      <c r="H2124" s="5">
        <f t="shared" si="132"/>
        <v>-892008</v>
      </c>
      <c r="I2124" s="1" t="s">
        <v>393</v>
      </c>
      <c r="J2124" s="1" t="s">
        <v>677</v>
      </c>
      <c r="K2124" s="20">
        <f t="shared" si="133"/>
        <v>45732</v>
      </c>
      <c r="L2124" s="16">
        <f>+VLOOKUP(B2124,'[2]2023'!$I$2404:$Q$2536,9,0)</f>
        <v>-892008</v>
      </c>
      <c r="M2124" s="16">
        <f t="shared" si="134"/>
        <v>0</v>
      </c>
      <c r="N2124" s="14" t="str">
        <f>+VLOOKUP(B2124,'[2]2023'!$I$2404:$Q$2536,7,0)</f>
        <v>20250228</v>
      </c>
      <c r="O2124" t="s">
        <v>1522</v>
      </c>
    </row>
    <row r="2125" spans="1:15" hidden="1" x14ac:dyDescent="0.2">
      <c r="A2125" s="11">
        <v>45702</v>
      </c>
      <c r="B2125" s="1">
        <v>1398</v>
      </c>
      <c r="C2125" s="1" t="s">
        <v>1479</v>
      </c>
      <c r="D2125" s="1" t="s">
        <v>1281</v>
      </c>
      <c r="E2125" s="5">
        <v>-4470704</v>
      </c>
      <c r="F2125" s="8" t="s">
        <v>145</v>
      </c>
      <c r="G2125" s="5">
        <v>-357656</v>
      </c>
      <c r="H2125" s="5">
        <f t="shared" si="132"/>
        <v>-4828360</v>
      </c>
      <c r="I2125" s="1" t="s">
        <v>437</v>
      </c>
      <c r="J2125" s="1" t="s">
        <v>456</v>
      </c>
      <c r="K2125" s="20">
        <f t="shared" si="133"/>
        <v>45732</v>
      </c>
      <c r="L2125" s="16">
        <f>+VLOOKUP(B2125,'[2]2023'!$I$2404:$Q$2536,9,0)</f>
        <v>-4828360</v>
      </c>
      <c r="M2125" s="16">
        <f t="shared" si="134"/>
        <v>0</v>
      </c>
      <c r="N2125" s="14" t="str">
        <f>+VLOOKUP(B2125,'[2]2023'!$I$2404:$Q$2536,7,0)</f>
        <v>20250228</v>
      </c>
      <c r="O2125" t="s">
        <v>1522</v>
      </c>
    </row>
    <row r="2126" spans="1:15" hidden="1" x14ac:dyDescent="0.2">
      <c r="A2126" s="11">
        <v>45702</v>
      </c>
      <c r="B2126" s="1">
        <v>2046</v>
      </c>
      <c r="C2126" s="1" t="s">
        <v>1481</v>
      </c>
      <c r="D2126" s="1" t="s">
        <v>1281</v>
      </c>
      <c r="E2126" s="5">
        <v>-3831123</v>
      </c>
      <c r="F2126" s="8" t="s">
        <v>145</v>
      </c>
      <c r="G2126" s="5">
        <v>-306490</v>
      </c>
      <c r="H2126" s="5">
        <f t="shared" si="132"/>
        <v>-4137613</v>
      </c>
      <c r="I2126" s="1" t="s">
        <v>748</v>
      </c>
      <c r="J2126" s="1" t="s">
        <v>134</v>
      </c>
      <c r="K2126" s="20">
        <f t="shared" si="133"/>
        <v>45732</v>
      </c>
      <c r="L2126" s="16">
        <f>+VLOOKUP(B2126,'[2]2023'!$I$2404:$Q$2536,9,0)</f>
        <v>-4137613</v>
      </c>
      <c r="M2126" s="16">
        <f t="shared" si="134"/>
        <v>0</v>
      </c>
      <c r="N2126" s="14" t="str">
        <f>+VLOOKUP(B2126,'[2]2023'!$I$2404:$Q$2536,7,0)</f>
        <v>20250228</v>
      </c>
      <c r="O2126" t="s">
        <v>1522</v>
      </c>
    </row>
    <row r="2127" spans="1:15" hidden="1" x14ac:dyDescent="0.2">
      <c r="A2127" s="11">
        <v>45702</v>
      </c>
      <c r="B2127" s="1">
        <v>996</v>
      </c>
      <c r="C2127" s="1" t="s">
        <v>1491</v>
      </c>
      <c r="D2127" s="1" t="s">
        <v>1304</v>
      </c>
      <c r="E2127" s="5">
        <v>-692957</v>
      </c>
      <c r="F2127" s="28">
        <v>0.1</v>
      </c>
      <c r="G2127" s="5">
        <v>-69296</v>
      </c>
      <c r="H2127" s="5">
        <f t="shared" si="132"/>
        <v>-762253</v>
      </c>
      <c r="I2127" s="1" t="s">
        <v>207</v>
      </c>
      <c r="J2127" s="1" t="s">
        <v>706</v>
      </c>
      <c r="K2127" s="20">
        <f t="shared" si="133"/>
        <v>45732</v>
      </c>
      <c r="L2127" s="16">
        <f>+VLOOKUP(B2127,'[2]2023'!$I$2404:$Q$2536,9,0)</f>
        <v>-762253</v>
      </c>
      <c r="M2127" s="16">
        <f t="shared" si="134"/>
        <v>0</v>
      </c>
      <c r="N2127" s="14" t="str">
        <f>+VLOOKUP(B2127,'[2]2023'!$I$2404:$Q$2536,7,0)</f>
        <v>20250228</v>
      </c>
      <c r="O2127" t="s">
        <v>1522</v>
      </c>
    </row>
    <row r="2128" spans="1:15" hidden="1" x14ac:dyDescent="0.2">
      <c r="A2128" s="11">
        <v>45703</v>
      </c>
      <c r="B2128" s="1">
        <v>1121</v>
      </c>
      <c r="C2128" s="1" t="s">
        <v>1488</v>
      </c>
      <c r="D2128" s="1" t="s">
        <v>1281</v>
      </c>
      <c r="E2128" s="5">
        <v>-109132</v>
      </c>
      <c r="F2128" s="8" t="s">
        <v>145</v>
      </c>
      <c r="G2128" s="5">
        <v>-8731</v>
      </c>
      <c r="H2128" s="5">
        <f t="shared" si="132"/>
        <v>-117863</v>
      </c>
      <c r="I2128" s="1" t="s">
        <v>727</v>
      </c>
      <c r="J2128" s="1" t="s">
        <v>243</v>
      </c>
      <c r="K2128" s="20">
        <f t="shared" si="133"/>
        <v>45733</v>
      </c>
      <c r="L2128" s="16">
        <f>+VLOOKUP(B2128,'[2]2023'!$I$2404:$Q$2536,9,0)</f>
        <v>-117863</v>
      </c>
      <c r="M2128" s="16">
        <f t="shared" si="134"/>
        <v>0</v>
      </c>
      <c r="N2128" s="14" t="str">
        <f>+VLOOKUP(B2128,'[2]2023'!$I$2404:$Q$2536,7,0)</f>
        <v>20250228</v>
      </c>
      <c r="O2128" t="s">
        <v>1522</v>
      </c>
    </row>
    <row r="2129" spans="1:15" hidden="1" x14ac:dyDescent="0.2">
      <c r="A2129" s="11">
        <v>45703</v>
      </c>
      <c r="B2129" s="1">
        <v>1168</v>
      </c>
      <c r="C2129" s="1" t="s">
        <v>1498</v>
      </c>
      <c r="D2129" s="1" t="s">
        <v>1281</v>
      </c>
      <c r="E2129" s="5">
        <v>-222668</v>
      </c>
      <c r="F2129" s="8" t="s">
        <v>145</v>
      </c>
      <c r="G2129" s="5">
        <v>-17813</v>
      </c>
      <c r="H2129" s="5">
        <f t="shared" si="132"/>
        <v>-240481</v>
      </c>
      <c r="I2129" s="1" t="s">
        <v>438</v>
      </c>
      <c r="J2129" s="1" t="s">
        <v>779</v>
      </c>
      <c r="K2129" s="20">
        <f t="shared" si="133"/>
        <v>45733</v>
      </c>
      <c r="L2129" s="16">
        <f>+VLOOKUP(B2129,'[2]2023'!$I$2404:$Q$2536,9,0)</f>
        <v>-240481</v>
      </c>
      <c r="M2129" s="16">
        <f t="shared" si="134"/>
        <v>0</v>
      </c>
      <c r="N2129" s="14" t="str">
        <f>+VLOOKUP(B2129,'[2]2023'!$I$2404:$Q$2536,7,0)</f>
        <v>20250228</v>
      </c>
      <c r="O2129" t="s">
        <v>1522</v>
      </c>
    </row>
    <row r="2130" spans="1:15" hidden="1" x14ac:dyDescent="0.2">
      <c r="A2130" s="11">
        <v>45703</v>
      </c>
      <c r="B2130" s="1">
        <v>1169</v>
      </c>
      <c r="C2130" s="1" t="s">
        <v>1498</v>
      </c>
      <c r="D2130" s="1" t="s">
        <v>1304</v>
      </c>
      <c r="E2130" s="5">
        <v>-66800</v>
      </c>
      <c r="F2130" s="28">
        <v>0.1</v>
      </c>
      <c r="G2130" s="5">
        <v>-6680</v>
      </c>
      <c r="H2130" s="5">
        <f t="shared" si="132"/>
        <v>-73480</v>
      </c>
      <c r="I2130" s="1" t="s">
        <v>438</v>
      </c>
      <c r="J2130" s="1" t="s">
        <v>779</v>
      </c>
      <c r="K2130" s="20">
        <f t="shared" si="133"/>
        <v>45733</v>
      </c>
      <c r="L2130" s="16">
        <f>+VLOOKUP(B2130,'[2]2023'!$I$2404:$Q$2536,9,0)</f>
        <v>-73480</v>
      </c>
      <c r="M2130" s="16">
        <f t="shared" si="134"/>
        <v>0</v>
      </c>
      <c r="N2130" s="14" t="str">
        <f>+VLOOKUP(B2130,'[2]2023'!$I$2404:$Q$2536,7,0)</f>
        <v>20250228</v>
      </c>
      <c r="O2130" t="s">
        <v>1522</v>
      </c>
    </row>
    <row r="2131" spans="1:15" hidden="1" x14ac:dyDescent="0.2">
      <c r="A2131" s="11">
        <v>45703</v>
      </c>
      <c r="B2131" s="1">
        <v>1555</v>
      </c>
      <c r="C2131" s="1" t="s">
        <v>1488</v>
      </c>
      <c r="D2131" s="1" t="s">
        <v>1304</v>
      </c>
      <c r="E2131" s="5">
        <v>-32739</v>
      </c>
      <c r="F2131" s="28">
        <v>0.1</v>
      </c>
      <c r="G2131" s="5">
        <v>-3274</v>
      </c>
      <c r="H2131" s="5">
        <f t="shared" si="132"/>
        <v>-36013</v>
      </c>
      <c r="I2131" s="1" t="s">
        <v>727</v>
      </c>
      <c r="J2131" s="1" t="s">
        <v>243</v>
      </c>
      <c r="K2131" s="20">
        <f t="shared" si="133"/>
        <v>45733</v>
      </c>
      <c r="L2131" s="16">
        <f>+VLOOKUP(B2131,'[2]2023'!$I$2404:$Q$2536,9,0)</f>
        <v>-36013</v>
      </c>
      <c r="M2131" s="16">
        <f t="shared" si="134"/>
        <v>0</v>
      </c>
      <c r="N2131" s="14" t="str">
        <f>+VLOOKUP(B2131,'[2]2023'!$I$2404:$Q$2536,7,0)</f>
        <v>20250228</v>
      </c>
      <c r="O2131" t="s">
        <v>1522</v>
      </c>
    </row>
    <row r="2132" spans="1:15" hidden="1" x14ac:dyDescent="0.2">
      <c r="A2132" s="11">
        <v>45703</v>
      </c>
      <c r="B2132" s="1">
        <v>10500</v>
      </c>
      <c r="C2132" s="1" t="s">
        <v>1475</v>
      </c>
      <c r="D2132" s="1" t="s">
        <v>996</v>
      </c>
      <c r="E2132" s="5">
        <v>2381320</v>
      </c>
      <c r="F2132" s="8" t="s">
        <v>145</v>
      </c>
      <c r="G2132" s="5">
        <v>190506</v>
      </c>
      <c r="H2132" s="5">
        <f t="shared" si="132"/>
        <v>2571826</v>
      </c>
      <c r="I2132" s="1" t="s">
        <v>748</v>
      </c>
      <c r="J2132" s="1" t="s">
        <v>134</v>
      </c>
      <c r="K2132" s="20">
        <f t="shared" si="133"/>
        <v>45733</v>
      </c>
      <c r="L2132" s="16">
        <f>+VLOOKUP(B2132,'[2]2023'!I$2537:Q$2627,9,0)</f>
        <v>2571826</v>
      </c>
      <c r="M2132" s="16">
        <f t="shared" si="134"/>
        <v>0</v>
      </c>
      <c r="N2132" s="14" t="str">
        <f>+VLOOKUP(B2132,'[2]2023'!I$2537:Q$2627,7,0)</f>
        <v>20250331</v>
      </c>
      <c r="O2132" t="s">
        <v>1530</v>
      </c>
    </row>
    <row r="2133" spans="1:15" hidden="1" x14ac:dyDescent="0.2">
      <c r="A2133" s="11">
        <v>45705</v>
      </c>
      <c r="B2133" s="1">
        <v>1261</v>
      </c>
      <c r="C2133" s="1" t="s">
        <v>1491</v>
      </c>
      <c r="D2133" s="1" t="s">
        <v>1281</v>
      </c>
      <c r="E2133" s="5">
        <v>-2309855</v>
      </c>
      <c r="F2133" s="8" t="s">
        <v>145</v>
      </c>
      <c r="G2133" s="5">
        <v>-184788</v>
      </c>
      <c r="H2133" s="5">
        <f t="shared" si="132"/>
        <v>-2494643</v>
      </c>
      <c r="I2133" s="1" t="s">
        <v>207</v>
      </c>
      <c r="J2133" s="1" t="s">
        <v>706</v>
      </c>
      <c r="K2133" s="20">
        <f t="shared" si="133"/>
        <v>45735</v>
      </c>
      <c r="L2133" s="16">
        <f>+VLOOKUP(B2133,'[2]2023'!$I$2404:$Q$2536,9,0)</f>
        <v>-2494643</v>
      </c>
      <c r="M2133" s="16">
        <f t="shared" si="134"/>
        <v>0</v>
      </c>
      <c r="N2133" s="14" t="str">
        <f>+VLOOKUP(B2133,'[2]2023'!$I$2404:$Q$2536,7,0)</f>
        <v>20250228</v>
      </c>
      <c r="O2133" t="s">
        <v>1522</v>
      </c>
    </row>
    <row r="2134" spans="1:15" hidden="1" x14ac:dyDescent="0.2">
      <c r="A2134" s="11">
        <v>45705</v>
      </c>
      <c r="B2134" s="1">
        <v>1537</v>
      </c>
      <c r="C2134" s="1" t="s">
        <v>1479</v>
      </c>
      <c r="D2134" s="1" t="s">
        <v>1304</v>
      </c>
      <c r="E2134" s="5">
        <v>-1341211</v>
      </c>
      <c r="F2134" s="28">
        <v>0.1</v>
      </c>
      <c r="G2134" s="5">
        <v>-134121</v>
      </c>
      <c r="H2134" s="5">
        <f t="shared" si="132"/>
        <v>-1475332</v>
      </c>
      <c r="I2134" s="1" t="s">
        <v>437</v>
      </c>
      <c r="J2134" s="1" t="s">
        <v>456</v>
      </c>
      <c r="K2134" s="20">
        <f t="shared" si="133"/>
        <v>45735</v>
      </c>
      <c r="L2134" s="16">
        <f>+VLOOKUP(B2134,'[2]2023'!$I$2404:$Q$2536,9,0)</f>
        <v>-1475332</v>
      </c>
      <c r="M2134" s="16">
        <f t="shared" si="134"/>
        <v>0</v>
      </c>
      <c r="N2134" s="14" t="str">
        <f>+VLOOKUP(B2134,'[2]2023'!$I$2404:$Q$2536,7,0)</f>
        <v>20250228</v>
      </c>
      <c r="O2134" t="s">
        <v>1522</v>
      </c>
    </row>
    <row r="2135" spans="1:15" hidden="1" x14ac:dyDescent="0.2">
      <c r="A2135" s="11">
        <v>45705</v>
      </c>
      <c r="B2135" s="1">
        <v>1944</v>
      </c>
      <c r="C2135" s="1" t="s">
        <v>1485</v>
      </c>
      <c r="D2135" s="1" t="s">
        <v>1304</v>
      </c>
      <c r="E2135" s="5">
        <v>-239240</v>
      </c>
      <c r="F2135" s="28">
        <v>0.1</v>
      </c>
      <c r="G2135" s="5">
        <v>-23924</v>
      </c>
      <c r="H2135" s="5">
        <f t="shared" si="132"/>
        <v>-263164</v>
      </c>
      <c r="I2135" s="1" t="s">
        <v>394</v>
      </c>
      <c r="J2135" s="1" t="s">
        <v>472</v>
      </c>
      <c r="K2135" s="20">
        <f t="shared" si="133"/>
        <v>45735</v>
      </c>
      <c r="L2135" s="16">
        <f>+VLOOKUP(B2135,'[2]2023'!$I$2404:$Q$2536,9,0)</f>
        <v>-263164</v>
      </c>
      <c r="M2135" s="16">
        <f t="shared" si="134"/>
        <v>0</v>
      </c>
      <c r="N2135" s="14" t="str">
        <f>+VLOOKUP(B2135,'[2]2023'!$I$2404:$Q$2536,7,0)</f>
        <v>20250228</v>
      </c>
      <c r="O2135" t="s">
        <v>1522</v>
      </c>
    </row>
    <row r="2136" spans="1:15" hidden="1" x14ac:dyDescent="0.2">
      <c r="A2136" s="11">
        <v>45705</v>
      </c>
      <c r="B2136" s="1">
        <v>10630</v>
      </c>
      <c r="C2136" s="1" t="s">
        <v>1475</v>
      </c>
      <c r="D2136" s="1" t="s">
        <v>1515</v>
      </c>
      <c r="E2136" s="5">
        <v>1190660</v>
      </c>
      <c r="F2136" s="8" t="s">
        <v>145</v>
      </c>
      <c r="G2136" s="5">
        <v>95253</v>
      </c>
      <c r="H2136" s="5">
        <f t="shared" si="132"/>
        <v>1285913</v>
      </c>
      <c r="I2136" s="1" t="s">
        <v>302</v>
      </c>
      <c r="J2136" s="1" t="s">
        <v>375</v>
      </c>
      <c r="K2136" s="20">
        <f t="shared" si="133"/>
        <v>45735</v>
      </c>
      <c r="L2136" s="16">
        <f>+VLOOKUP(B2136,'[2]2023'!I$2628:Q$2720,9,0)</f>
        <v>1285913</v>
      </c>
      <c r="M2136" s="16">
        <f t="shared" si="134"/>
        <v>0</v>
      </c>
      <c r="N2136" s="14" t="str">
        <f>+VLOOKUP(B2136,'[2]2023'!I$2628:Q$2720,7,0)</f>
        <v>20250410</v>
      </c>
      <c r="O2136" t="s">
        <v>1545</v>
      </c>
    </row>
    <row r="2137" spans="1:15" hidden="1" x14ac:dyDescent="0.2">
      <c r="A2137" s="11">
        <v>45705</v>
      </c>
      <c r="B2137" s="1">
        <v>10646</v>
      </c>
      <c r="C2137" s="1" t="s">
        <v>1475</v>
      </c>
      <c r="D2137" s="1" t="s">
        <v>207</v>
      </c>
      <c r="E2137" s="5">
        <v>5080710</v>
      </c>
      <c r="F2137" s="8" t="s">
        <v>145</v>
      </c>
      <c r="G2137" s="5">
        <v>406457</v>
      </c>
      <c r="H2137" s="5">
        <f t="shared" si="132"/>
        <v>5487167</v>
      </c>
      <c r="I2137" s="1" t="s">
        <v>207</v>
      </c>
      <c r="J2137" s="1" t="s">
        <v>706</v>
      </c>
      <c r="K2137" s="20">
        <f t="shared" si="133"/>
        <v>45735</v>
      </c>
      <c r="L2137" s="16">
        <f>+VLOOKUP(B2137,'[2]2023'!I$2628:Q$2720,9,0)</f>
        <v>5487167</v>
      </c>
      <c r="M2137" s="16">
        <f t="shared" si="134"/>
        <v>0</v>
      </c>
      <c r="N2137" s="14" t="str">
        <f>+VLOOKUP(B2137,'[2]2023'!I$2628:Q$2720,7,0)</f>
        <v>20250410</v>
      </c>
      <c r="O2137" t="s">
        <v>1545</v>
      </c>
    </row>
    <row r="2138" spans="1:15" hidden="1" x14ac:dyDescent="0.2">
      <c r="A2138" s="11">
        <v>45705</v>
      </c>
      <c r="B2138" s="1">
        <v>10647</v>
      </c>
      <c r="C2138" s="1" t="s">
        <v>1475</v>
      </c>
      <c r="D2138" s="1" t="s">
        <v>393</v>
      </c>
      <c r="E2138" s="5">
        <v>1785990</v>
      </c>
      <c r="F2138" s="8" t="s">
        <v>145</v>
      </c>
      <c r="G2138" s="5">
        <v>142879</v>
      </c>
      <c r="H2138" s="5">
        <f t="shared" si="132"/>
        <v>1928869</v>
      </c>
      <c r="I2138" s="1" t="s">
        <v>393</v>
      </c>
      <c r="J2138" s="1" t="s">
        <v>677</v>
      </c>
      <c r="K2138" s="20">
        <f t="shared" si="133"/>
        <v>45735</v>
      </c>
      <c r="L2138" s="16">
        <f>+VLOOKUP(B2138,'[2]2023'!I$2628:Q$2720,9,0)</f>
        <v>1928869</v>
      </c>
      <c r="M2138" s="16">
        <f t="shared" si="134"/>
        <v>0</v>
      </c>
      <c r="N2138" s="14" t="str">
        <f>+VLOOKUP(B2138,'[2]2023'!I$2628:Q$2720,7,0)</f>
        <v>20250410</v>
      </c>
      <c r="O2138" t="s">
        <v>1545</v>
      </c>
    </row>
    <row r="2139" spans="1:15" hidden="1" x14ac:dyDescent="0.2">
      <c r="A2139" s="11">
        <v>45705</v>
      </c>
      <c r="B2139" s="1">
        <v>10648</v>
      </c>
      <c r="C2139" s="1" t="s">
        <v>1475</v>
      </c>
      <c r="D2139" s="1" t="s">
        <v>394</v>
      </c>
      <c r="E2139" s="5">
        <v>1608075</v>
      </c>
      <c r="F2139" s="8" t="s">
        <v>145</v>
      </c>
      <c r="G2139" s="5">
        <v>128646</v>
      </c>
      <c r="H2139" s="5">
        <f t="shared" si="132"/>
        <v>1736721</v>
      </c>
      <c r="I2139" s="1" t="s">
        <v>394</v>
      </c>
      <c r="J2139" s="1" t="s">
        <v>472</v>
      </c>
      <c r="K2139" s="20">
        <f t="shared" si="133"/>
        <v>45735</v>
      </c>
      <c r="L2139" s="16">
        <f>+VLOOKUP(B2139,'[2]2023'!I$2628:Q$2720,9,0)</f>
        <v>1736721</v>
      </c>
      <c r="M2139" s="16">
        <f t="shared" si="134"/>
        <v>0</v>
      </c>
      <c r="N2139" s="14" t="str">
        <f>+VLOOKUP(B2139,'[2]2023'!I$2628:Q$2720,7,0)</f>
        <v>20250410</v>
      </c>
      <c r="O2139" t="s">
        <v>1545</v>
      </c>
    </row>
    <row r="2140" spans="1:15" hidden="1" x14ac:dyDescent="0.2">
      <c r="A2140" s="11">
        <v>45707</v>
      </c>
      <c r="B2140" s="1">
        <v>1123</v>
      </c>
      <c r="C2140" s="1" t="s">
        <v>1494</v>
      </c>
      <c r="D2140" s="1" t="s">
        <v>1400</v>
      </c>
      <c r="E2140" s="5">
        <v>-2506625</v>
      </c>
      <c r="F2140" s="8" t="s">
        <v>145</v>
      </c>
      <c r="G2140" s="5">
        <v>-200530</v>
      </c>
      <c r="H2140" s="5">
        <f t="shared" si="132"/>
        <v>-2707155</v>
      </c>
      <c r="I2140" s="1" t="s">
        <v>1311</v>
      </c>
      <c r="J2140" s="1" t="s">
        <v>1316</v>
      </c>
      <c r="K2140" s="20">
        <f t="shared" si="133"/>
        <v>45737</v>
      </c>
      <c r="L2140" s="16">
        <f>+VLOOKUP(B2140,'[2]2023'!$I$2404:$Q$2536,9,0)</f>
        <v>-2707155</v>
      </c>
      <c r="M2140" s="16">
        <f t="shared" si="134"/>
        <v>0</v>
      </c>
      <c r="N2140" s="14" t="str">
        <f>+VLOOKUP(B2140,'[2]2023'!$I$2404:$Q$2536,7,0)</f>
        <v>20250228</v>
      </c>
      <c r="O2140" t="s">
        <v>1522</v>
      </c>
    </row>
    <row r="2141" spans="1:15" hidden="1" x14ac:dyDescent="0.2">
      <c r="A2141" s="11">
        <v>45708</v>
      </c>
      <c r="B2141" s="1">
        <v>1551</v>
      </c>
      <c r="C2141" s="1" t="s">
        <v>1494</v>
      </c>
      <c r="D2141" s="1" t="s">
        <v>1304</v>
      </c>
      <c r="E2141" s="5">
        <v>-301987</v>
      </c>
      <c r="F2141" s="28">
        <v>0.1</v>
      </c>
      <c r="G2141" s="5">
        <v>-30199</v>
      </c>
      <c r="H2141" s="5">
        <f t="shared" si="132"/>
        <v>-332186</v>
      </c>
      <c r="I2141" s="1" t="s">
        <v>1311</v>
      </c>
      <c r="J2141" s="1" t="s">
        <v>1316</v>
      </c>
      <c r="K2141" s="20">
        <f t="shared" si="133"/>
        <v>45738</v>
      </c>
      <c r="L2141" s="16">
        <f>+VLOOKUP(B2141,'[2]2023'!$I$2404:$Q$2536,9,0)</f>
        <v>-332186</v>
      </c>
      <c r="M2141" s="16">
        <f t="shared" si="134"/>
        <v>0</v>
      </c>
      <c r="N2141" s="14" t="str">
        <f>+VLOOKUP(B2141,'[2]2023'!$I$2404:$Q$2536,7,0)</f>
        <v>20250228</v>
      </c>
      <c r="O2141" t="s">
        <v>1522</v>
      </c>
    </row>
    <row r="2142" spans="1:15" hidden="1" x14ac:dyDescent="0.2">
      <c r="A2142" s="11">
        <v>45709</v>
      </c>
      <c r="B2142" s="1">
        <v>816</v>
      </c>
      <c r="C2142" s="1" t="s">
        <v>1500</v>
      </c>
      <c r="D2142" s="1" t="s">
        <v>1516</v>
      </c>
      <c r="E2142" s="5">
        <v>-3805620</v>
      </c>
      <c r="F2142" s="8" t="s">
        <v>145</v>
      </c>
      <c r="G2142" s="5">
        <v>-304449</v>
      </c>
      <c r="H2142" s="5">
        <f t="shared" si="132"/>
        <v>-4110069</v>
      </c>
      <c r="I2142" s="1" t="s">
        <v>748</v>
      </c>
      <c r="J2142" s="1" t="s">
        <v>134</v>
      </c>
      <c r="K2142" s="20">
        <f t="shared" si="133"/>
        <v>45739</v>
      </c>
      <c r="L2142" s="16">
        <f>+VLOOKUP(B2142,'[2]2023'!I$2537:Q$2627,9,0)</f>
        <v>-4110069</v>
      </c>
      <c r="M2142" s="16">
        <f t="shared" si="134"/>
        <v>0</v>
      </c>
      <c r="N2142" s="14" t="str">
        <f>+VLOOKUP(B2142,'[2]2023'!I$2537:Q$2627,7,0)</f>
        <v>20250311</v>
      </c>
      <c r="O2142" t="s">
        <v>1529</v>
      </c>
    </row>
    <row r="2143" spans="1:15" hidden="1" x14ac:dyDescent="0.2">
      <c r="A2143" s="11">
        <v>45712</v>
      </c>
      <c r="B2143" s="1">
        <v>12580</v>
      </c>
      <c r="C2143" s="1" t="s">
        <v>1475</v>
      </c>
      <c r="D2143" s="1" t="s">
        <v>1517</v>
      </c>
      <c r="E2143" s="5">
        <v>1110580</v>
      </c>
      <c r="F2143" s="8" t="s">
        <v>145</v>
      </c>
      <c r="G2143" s="5">
        <v>88846</v>
      </c>
      <c r="H2143" s="5">
        <f t="shared" si="132"/>
        <v>1199426</v>
      </c>
      <c r="I2143" s="1" t="s">
        <v>1264</v>
      </c>
      <c r="J2143" s="1" t="s">
        <v>1159</v>
      </c>
      <c r="K2143" s="20">
        <f t="shared" si="133"/>
        <v>45742</v>
      </c>
      <c r="L2143" s="16">
        <f>+VLOOKUP(B2143,'[2]2023'!I$2628:Q$2720,9,0)</f>
        <v>1199426</v>
      </c>
      <c r="M2143" s="16">
        <f t="shared" si="134"/>
        <v>0</v>
      </c>
      <c r="N2143" s="14" t="str">
        <f>+VLOOKUP(B2143,'[2]2023'!I$2628:Q$2720,7,0)</f>
        <v>20250410</v>
      </c>
      <c r="O2143" t="s">
        <v>1545</v>
      </c>
    </row>
    <row r="2144" spans="1:15" hidden="1" x14ac:dyDescent="0.2">
      <c r="A2144" s="11">
        <v>45712</v>
      </c>
      <c r="B2144" s="1">
        <v>12581</v>
      </c>
      <c r="C2144" s="1" t="s">
        <v>1475</v>
      </c>
      <c r="D2144" s="1" t="s">
        <v>1518</v>
      </c>
      <c r="E2144" s="5">
        <v>1072050</v>
      </c>
      <c r="F2144" s="8" t="s">
        <v>145</v>
      </c>
      <c r="G2144" s="5">
        <v>85764</v>
      </c>
      <c r="H2144" s="5">
        <f t="shared" si="132"/>
        <v>1157814</v>
      </c>
      <c r="I2144" s="1" t="s">
        <v>302</v>
      </c>
      <c r="J2144" s="1" t="s">
        <v>375</v>
      </c>
      <c r="K2144" s="20">
        <f t="shared" si="133"/>
        <v>45742</v>
      </c>
      <c r="L2144" s="16">
        <f>+VLOOKUP(B2144,'[2]2023'!I$2628:Q$2720,9,0)</f>
        <v>1157814</v>
      </c>
      <c r="M2144" s="16">
        <f t="shared" si="134"/>
        <v>0</v>
      </c>
      <c r="N2144" s="14" t="str">
        <f>+VLOOKUP(B2144,'[2]2023'!I$2628:Q$2720,7,0)</f>
        <v>20250410</v>
      </c>
      <c r="O2144" t="s">
        <v>1545</v>
      </c>
    </row>
    <row r="2145" spans="1:15" hidden="1" x14ac:dyDescent="0.2">
      <c r="A2145" s="11">
        <v>45712</v>
      </c>
      <c r="B2145" s="1">
        <v>12607</v>
      </c>
      <c r="C2145" s="1" t="s">
        <v>1475</v>
      </c>
      <c r="D2145" s="1" t="s">
        <v>393</v>
      </c>
      <c r="E2145" s="5">
        <v>2262710</v>
      </c>
      <c r="F2145" s="8" t="s">
        <v>145</v>
      </c>
      <c r="G2145" s="5">
        <v>181017</v>
      </c>
      <c r="H2145" s="5">
        <f t="shared" si="132"/>
        <v>2443727</v>
      </c>
      <c r="I2145" s="1" t="s">
        <v>393</v>
      </c>
      <c r="J2145" s="1" t="s">
        <v>677</v>
      </c>
      <c r="K2145" s="20">
        <f t="shared" si="133"/>
        <v>45742</v>
      </c>
      <c r="L2145" s="16">
        <f>+VLOOKUP(B2145,'[2]2023'!I$2628:Q$2720,9,0)</f>
        <v>2443727</v>
      </c>
      <c r="M2145" s="16">
        <f t="shared" si="134"/>
        <v>0</v>
      </c>
      <c r="N2145" s="14" t="str">
        <f>+VLOOKUP(B2145,'[2]2023'!I$2628:Q$2720,7,0)</f>
        <v>20250410</v>
      </c>
      <c r="O2145" t="s">
        <v>1545</v>
      </c>
    </row>
    <row r="2146" spans="1:15" hidden="1" x14ac:dyDescent="0.2">
      <c r="A2146" s="11">
        <v>45712</v>
      </c>
      <c r="B2146" s="1">
        <v>12608</v>
      </c>
      <c r="C2146" s="1" t="s">
        <v>1475</v>
      </c>
      <c r="D2146" s="1" t="s">
        <v>593</v>
      </c>
      <c r="E2146" s="5">
        <v>4602480</v>
      </c>
      <c r="F2146" s="8" t="s">
        <v>145</v>
      </c>
      <c r="G2146" s="5">
        <v>368198</v>
      </c>
      <c r="H2146" s="5">
        <f t="shared" si="132"/>
        <v>4970678</v>
      </c>
      <c r="I2146" s="1" t="s">
        <v>593</v>
      </c>
      <c r="J2146" s="1" t="s">
        <v>162</v>
      </c>
      <c r="K2146" s="20">
        <f t="shared" si="133"/>
        <v>45742</v>
      </c>
      <c r="L2146" s="16">
        <f>+VLOOKUP(B2146,'[2]2023'!I$2628:Q$2720,9,0)</f>
        <v>4970678</v>
      </c>
      <c r="M2146" s="16">
        <f t="shared" si="134"/>
        <v>0</v>
      </c>
      <c r="N2146" s="14" t="str">
        <f>+VLOOKUP(B2146,'[2]2023'!I$2628:Q$2720,7,0)</f>
        <v>20250410</v>
      </c>
      <c r="O2146" t="s">
        <v>1545</v>
      </c>
    </row>
    <row r="2147" spans="1:15" hidden="1" x14ac:dyDescent="0.2">
      <c r="A2147" s="11">
        <v>45714</v>
      </c>
      <c r="B2147" s="1">
        <v>12723</v>
      </c>
      <c r="C2147" s="1" t="s">
        <v>1475</v>
      </c>
      <c r="D2147" s="1" t="s">
        <v>207</v>
      </c>
      <c r="E2147" s="5">
        <v>2936610</v>
      </c>
      <c r="F2147" s="8" t="s">
        <v>145</v>
      </c>
      <c r="G2147" s="5">
        <v>234929</v>
      </c>
      <c r="H2147" s="5">
        <f t="shared" si="132"/>
        <v>3171539</v>
      </c>
      <c r="I2147" s="1" t="s">
        <v>207</v>
      </c>
      <c r="J2147" s="1" t="s">
        <v>706</v>
      </c>
      <c r="K2147" s="20">
        <f t="shared" si="133"/>
        <v>45744</v>
      </c>
      <c r="L2147" s="16">
        <f>+VLOOKUP(B2147,'[2]2023'!I$2628:Q$2720,9,0)</f>
        <v>3171539</v>
      </c>
      <c r="M2147" s="16">
        <f t="shared" si="134"/>
        <v>0</v>
      </c>
      <c r="N2147" s="14" t="str">
        <f>+VLOOKUP(B2147,'[2]2023'!I$2628:Q$2720,7,0)</f>
        <v>20250429</v>
      </c>
      <c r="O2147" t="s">
        <v>1546</v>
      </c>
    </row>
    <row r="2148" spans="1:15" hidden="1" x14ac:dyDescent="0.2">
      <c r="A2148" s="11">
        <v>45715</v>
      </c>
      <c r="B2148" s="1">
        <v>12768</v>
      </c>
      <c r="C2148" s="1" t="s">
        <v>1475</v>
      </c>
      <c r="D2148" s="1" t="s">
        <v>438</v>
      </c>
      <c r="E2148" s="5">
        <v>1357626</v>
      </c>
      <c r="F2148" s="8" t="s">
        <v>145</v>
      </c>
      <c r="G2148" s="5">
        <v>108610</v>
      </c>
      <c r="H2148" s="5">
        <f t="shared" si="132"/>
        <v>1466236</v>
      </c>
      <c r="I2148" s="1" t="s">
        <v>438</v>
      </c>
      <c r="J2148" s="1" t="s">
        <v>779</v>
      </c>
      <c r="K2148" s="20">
        <f t="shared" si="133"/>
        <v>45745</v>
      </c>
      <c r="L2148" s="16">
        <f>+VLOOKUP(B2148,'[2]2023'!I$2628:Q$2720,9,0)</f>
        <v>1466236</v>
      </c>
      <c r="M2148" s="16">
        <f t="shared" si="134"/>
        <v>0</v>
      </c>
      <c r="N2148" s="14" t="str">
        <f>+VLOOKUP(B2148,'[2]2023'!I$2628:Q$2720,7,0)</f>
        <v>20250410</v>
      </c>
      <c r="O2148" t="s">
        <v>1545</v>
      </c>
    </row>
    <row r="2149" spans="1:15" hidden="1" x14ac:dyDescent="0.2">
      <c r="A2149" s="11">
        <v>45715</v>
      </c>
      <c r="B2149" s="1">
        <v>12789</v>
      </c>
      <c r="C2149" s="1" t="s">
        <v>1475</v>
      </c>
      <c r="D2149" s="1" t="s">
        <v>438</v>
      </c>
      <c r="E2149" s="5">
        <v>714396</v>
      </c>
      <c r="F2149" s="8" t="s">
        <v>145</v>
      </c>
      <c r="G2149" s="5">
        <v>57152</v>
      </c>
      <c r="H2149" s="5">
        <f t="shared" si="132"/>
        <v>771548</v>
      </c>
      <c r="I2149" s="1" t="s">
        <v>438</v>
      </c>
      <c r="J2149" s="1" t="s">
        <v>779</v>
      </c>
      <c r="K2149" s="20">
        <f t="shared" si="133"/>
        <v>45745</v>
      </c>
      <c r="L2149" s="16">
        <f>+VLOOKUP(B2149,'[2]2023'!I$2628:Q$2720,9,0)</f>
        <v>771548</v>
      </c>
      <c r="M2149" s="16">
        <f t="shared" si="134"/>
        <v>0</v>
      </c>
      <c r="N2149" s="14" t="str">
        <f>+VLOOKUP(B2149,'[2]2023'!I$2628:Q$2720,7,0)</f>
        <v>20250410</v>
      </c>
      <c r="O2149" t="s">
        <v>1545</v>
      </c>
    </row>
    <row r="2150" spans="1:15" hidden="1" x14ac:dyDescent="0.2">
      <c r="A2150" s="11">
        <v>45716</v>
      </c>
      <c r="B2150" s="1">
        <v>312</v>
      </c>
      <c r="C2150" s="1" t="s">
        <v>1505</v>
      </c>
      <c r="D2150" s="1" t="s">
        <v>1519</v>
      </c>
      <c r="E2150" s="5">
        <v>-3030459</v>
      </c>
      <c r="F2150" s="8" t="s">
        <v>145</v>
      </c>
      <c r="G2150" s="5">
        <v>-242437</v>
      </c>
      <c r="H2150" s="5">
        <f t="shared" si="132"/>
        <v>-3272896</v>
      </c>
      <c r="I2150" s="1" t="s">
        <v>748</v>
      </c>
      <c r="J2150" s="1" t="s">
        <v>134</v>
      </c>
      <c r="K2150" s="20">
        <f t="shared" si="133"/>
        <v>45746</v>
      </c>
      <c r="L2150" s="16">
        <f>+VLOOKUP(B2150,'[2]2023'!$I$2404:$Q$2536,9,0)</f>
        <v>-3272896</v>
      </c>
      <c r="M2150" s="16">
        <f t="shared" si="134"/>
        <v>0</v>
      </c>
      <c r="N2150" s="14" t="str">
        <f>+VLOOKUP(B2150,'[2]2023'!$I$2404:$Q$2536,7,0)</f>
        <v>20250228</v>
      </c>
      <c r="O2150" t="s">
        <v>1522</v>
      </c>
    </row>
    <row r="2151" spans="1:15" hidden="1" x14ac:dyDescent="0.2">
      <c r="A2151" s="11">
        <v>45716</v>
      </c>
      <c r="B2151" s="1">
        <v>313</v>
      </c>
      <c r="C2151" s="1" t="s">
        <v>1505</v>
      </c>
      <c r="D2151" s="1" t="s">
        <v>1519</v>
      </c>
      <c r="E2151" s="5">
        <v>-289468</v>
      </c>
      <c r="F2151" s="8" t="s">
        <v>145</v>
      </c>
      <c r="G2151" s="5">
        <v>-23157</v>
      </c>
      <c r="H2151" s="5">
        <f t="shared" si="132"/>
        <v>-312625</v>
      </c>
      <c r="I2151" s="1" t="s">
        <v>438</v>
      </c>
      <c r="J2151" s="1" t="s">
        <v>779</v>
      </c>
      <c r="K2151" s="20">
        <f t="shared" si="133"/>
        <v>45746</v>
      </c>
      <c r="L2151" s="16">
        <f>+VLOOKUP(B2151,'[2]2023'!$I$2404:$Q$2536,9,0)</f>
        <v>-312625</v>
      </c>
      <c r="M2151" s="16">
        <f t="shared" si="134"/>
        <v>0</v>
      </c>
      <c r="N2151" s="14" t="str">
        <f>+VLOOKUP(B2151,'[2]2023'!$I$2404:$Q$2536,7,0)</f>
        <v>20250228</v>
      </c>
      <c r="O2151" t="s">
        <v>1522</v>
      </c>
    </row>
    <row r="2152" spans="1:15" hidden="1" x14ac:dyDescent="0.2">
      <c r="A2152" s="11">
        <v>45716</v>
      </c>
      <c r="B2152" s="1">
        <v>314</v>
      </c>
      <c r="C2152" s="1" t="s">
        <v>1505</v>
      </c>
      <c r="D2152" s="1" t="s">
        <v>1519</v>
      </c>
      <c r="E2152" s="5">
        <v>-1036705</v>
      </c>
      <c r="F2152" s="8" t="s">
        <v>145</v>
      </c>
      <c r="G2152" s="5">
        <v>-82936</v>
      </c>
      <c r="H2152" s="5">
        <f t="shared" ref="H2152:H2163" si="135">+E2152+G2152</f>
        <v>-1119641</v>
      </c>
      <c r="I2152" s="1" t="s">
        <v>394</v>
      </c>
      <c r="J2152" s="1" t="s">
        <v>472</v>
      </c>
      <c r="K2152" s="20">
        <f t="shared" si="133"/>
        <v>45746</v>
      </c>
      <c r="L2152" s="16">
        <f>+VLOOKUP(B2152,'[2]2023'!$I$2404:$Q$2536,9,0)</f>
        <v>-1119641</v>
      </c>
      <c r="M2152" s="16">
        <f t="shared" si="134"/>
        <v>0</v>
      </c>
      <c r="N2152" s="14" t="str">
        <f>+VLOOKUP(B2152,'[2]2023'!$I$2404:$Q$2536,7,0)</f>
        <v>20250228</v>
      </c>
      <c r="O2152" t="s">
        <v>1522</v>
      </c>
    </row>
    <row r="2153" spans="1:15" hidden="1" x14ac:dyDescent="0.2">
      <c r="A2153" s="11">
        <v>45716</v>
      </c>
      <c r="B2153" s="1">
        <v>315</v>
      </c>
      <c r="C2153" s="1" t="s">
        <v>1505</v>
      </c>
      <c r="D2153" s="1" t="s">
        <v>1519</v>
      </c>
      <c r="E2153" s="5">
        <v>-495799</v>
      </c>
      <c r="F2153" s="8" t="s">
        <v>145</v>
      </c>
      <c r="G2153" s="5">
        <v>-39664</v>
      </c>
      <c r="H2153" s="5">
        <f t="shared" si="135"/>
        <v>-535463</v>
      </c>
      <c r="I2153" s="1" t="s">
        <v>302</v>
      </c>
      <c r="J2153" s="1" t="s">
        <v>375</v>
      </c>
      <c r="K2153" s="20">
        <f t="shared" si="133"/>
        <v>45746</v>
      </c>
      <c r="L2153" s="16">
        <f>+VLOOKUP(B2153,'[2]2023'!$I$2404:$Q$2536,9,0)</f>
        <v>-535463</v>
      </c>
      <c r="M2153" s="16">
        <f t="shared" si="134"/>
        <v>0</v>
      </c>
      <c r="N2153" s="14" t="str">
        <f>+VLOOKUP(B2153,'[2]2023'!$I$2404:$Q$2536,7,0)</f>
        <v>20250228</v>
      </c>
      <c r="O2153" t="s">
        <v>1522</v>
      </c>
    </row>
    <row r="2154" spans="1:15" hidden="1" x14ac:dyDescent="0.2">
      <c r="A2154" s="11">
        <v>45716</v>
      </c>
      <c r="B2154" s="1">
        <v>316</v>
      </c>
      <c r="C2154" s="1" t="s">
        <v>1505</v>
      </c>
      <c r="D2154" s="1" t="s">
        <v>1519</v>
      </c>
      <c r="E2154" s="5">
        <v>-3002812</v>
      </c>
      <c r="F2154" s="8" t="s">
        <v>145</v>
      </c>
      <c r="G2154" s="5">
        <v>-240225</v>
      </c>
      <c r="H2154" s="5">
        <f t="shared" si="135"/>
        <v>-3243037</v>
      </c>
      <c r="I2154" s="1" t="s">
        <v>207</v>
      </c>
      <c r="J2154" s="1" t="s">
        <v>706</v>
      </c>
      <c r="K2154" s="20">
        <f t="shared" si="133"/>
        <v>45746</v>
      </c>
      <c r="L2154" s="16">
        <f>+VLOOKUP(B2154,'[2]2023'!$I$2404:$Q$2536,9,0)</f>
        <v>-3243037</v>
      </c>
      <c r="M2154" s="16">
        <f t="shared" si="134"/>
        <v>0</v>
      </c>
      <c r="N2154" s="14" t="str">
        <f>+VLOOKUP(B2154,'[2]2023'!$I$2404:$Q$2536,7,0)</f>
        <v>20250228</v>
      </c>
      <c r="O2154" t="s">
        <v>1522</v>
      </c>
    </row>
    <row r="2155" spans="1:15" hidden="1" x14ac:dyDescent="0.2">
      <c r="A2155" s="11">
        <v>45716</v>
      </c>
      <c r="B2155" s="1">
        <v>317</v>
      </c>
      <c r="C2155" s="1" t="s">
        <v>1505</v>
      </c>
      <c r="D2155" s="1" t="s">
        <v>1519</v>
      </c>
      <c r="E2155" s="5">
        <v>-1308612</v>
      </c>
      <c r="F2155" s="8" t="s">
        <v>145</v>
      </c>
      <c r="G2155" s="5">
        <v>-104689</v>
      </c>
      <c r="H2155" s="5">
        <f t="shared" si="135"/>
        <v>-1413301</v>
      </c>
      <c r="I2155" s="1" t="s">
        <v>1311</v>
      </c>
      <c r="J2155" s="1" t="s">
        <v>1316</v>
      </c>
      <c r="K2155" s="20">
        <f t="shared" si="133"/>
        <v>45746</v>
      </c>
      <c r="L2155" s="16">
        <f>+VLOOKUP(B2155,'[2]2023'!$I$2404:$Q$2536,9,0)</f>
        <v>-1413301</v>
      </c>
      <c r="M2155" s="16">
        <f t="shared" si="134"/>
        <v>0</v>
      </c>
      <c r="N2155" s="14" t="str">
        <f>+VLOOKUP(B2155,'[2]2023'!$I$2404:$Q$2536,7,0)</f>
        <v>20250228</v>
      </c>
      <c r="O2155" t="s">
        <v>1522</v>
      </c>
    </row>
    <row r="2156" spans="1:15" hidden="1" x14ac:dyDescent="0.2">
      <c r="A2156" s="11">
        <v>45716</v>
      </c>
      <c r="B2156" s="1">
        <v>318</v>
      </c>
      <c r="C2156" s="1" t="s">
        <v>1505</v>
      </c>
      <c r="D2156" s="1" t="s">
        <v>1519</v>
      </c>
      <c r="E2156" s="5">
        <v>-141871</v>
      </c>
      <c r="F2156" s="8" t="s">
        <v>145</v>
      </c>
      <c r="G2156" s="5">
        <v>-11350</v>
      </c>
      <c r="H2156" s="5">
        <f t="shared" si="135"/>
        <v>-153221</v>
      </c>
      <c r="I2156" s="1" t="s">
        <v>727</v>
      </c>
      <c r="J2156" s="1" t="s">
        <v>243</v>
      </c>
      <c r="K2156" s="20">
        <f t="shared" si="133"/>
        <v>45746</v>
      </c>
      <c r="L2156" s="16">
        <f>+VLOOKUP(B2156,'[2]2023'!$I$2404:$Q$2536,9,0)</f>
        <v>-153221</v>
      </c>
      <c r="M2156" s="16">
        <f t="shared" si="134"/>
        <v>0</v>
      </c>
      <c r="N2156" s="14" t="str">
        <f>+VLOOKUP(B2156,'[2]2023'!$I$2404:$Q$2536,7,0)</f>
        <v>20250228</v>
      </c>
      <c r="O2156" t="s">
        <v>1522</v>
      </c>
    </row>
    <row r="2157" spans="1:15" hidden="1" x14ac:dyDescent="0.2">
      <c r="A2157" s="11">
        <v>45716</v>
      </c>
      <c r="B2157" s="1">
        <v>319</v>
      </c>
      <c r="C2157" s="1" t="s">
        <v>1505</v>
      </c>
      <c r="D2157" s="1" t="s">
        <v>1519</v>
      </c>
      <c r="E2157" s="5">
        <v>-5811915</v>
      </c>
      <c r="F2157" s="8" t="s">
        <v>145</v>
      </c>
      <c r="G2157" s="5">
        <v>-464953</v>
      </c>
      <c r="H2157" s="5">
        <f t="shared" si="135"/>
        <v>-6276868</v>
      </c>
      <c r="I2157" s="1" t="s">
        <v>437</v>
      </c>
      <c r="J2157" s="1" t="s">
        <v>456</v>
      </c>
      <c r="K2157" s="20">
        <f t="shared" si="133"/>
        <v>45746</v>
      </c>
      <c r="L2157" s="16">
        <f>+VLOOKUP(B2157,'[2]2023'!$I$2404:$Q$2536,9,0)</f>
        <v>-6276868</v>
      </c>
      <c r="M2157" s="16">
        <f t="shared" si="134"/>
        <v>0</v>
      </c>
      <c r="N2157" s="14" t="str">
        <f>+VLOOKUP(B2157,'[2]2023'!$I$2404:$Q$2536,7,0)</f>
        <v>20250228</v>
      </c>
      <c r="O2157" t="s">
        <v>1522</v>
      </c>
    </row>
    <row r="2158" spans="1:15" hidden="1" x14ac:dyDescent="0.2">
      <c r="A2158" s="11">
        <v>45716</v>
      </c>
      <c r="B2158" s="1">
        <v>320</v>
      </c>
      <c r="C2158" s="1" t="s">
        <v>1505</v>
      </c>
      <c r="D2158" s="1" t="s">
        <v>1519</v>
      </c>
      <c r="E2158" s="5">
        <v>-3513969</v>
      </c>
      <c r="F2158" s="8" t="s">
        <v>145</v>
      </c>
      <c r="G2158" s="5">
        <v>-281118</v>
      </c>
      <c r="H2158" s="5">
        <f t="shared" si="135"/>
        <v>-3795087</v>
      </c>
      <c r="I2158" s="1" t="s">
        <v>393</v>
      </c>
      <c r="J2158" s="1" t="s">
        <v>677</v>
      </c>
      <c r="K2158" s="20">
        <f t="shared" si="133"/>
        <v>45746</v>
      </c>
      <c r="L2158" s="16">
        <f>+VLOOKUP(B2158,'[2]2023'!$I$2404:$Q$2536,9,0)</f>
        <v>-3795087</v>
      </c>
      <c r="M2158" s="16">
        <f t="shared" si="134"/>
        <v>0</v>
      </c>
      <c r="N2158" s="14" t="str">
        <f>+VLOOKUP(B2158,'[2]2023'!$I$2404:$Q$2536,7,0)</f>
        <v>20250228</v>
      </c>
      <c r="O2158" t="s">
        <v>1522</v>
      </c>
    </row>
    <row r="2159" spans="1:15" hidden="1" x14ac:dyDescent="0.2">
      <c r="A2159" s="11">
        <v>45716</v>
      </c>
      <c r="B2159" s="1">
        <v>321</v>
      </c>
      <c r="C2159" s="1" t="s">
        <v>1505</v>
      </c>
      <c r="D2159" s="1" t="s">
        <v>1519</v>
      </c>
      <c r="E2159" s="5">
        <v>-3324057</v>
      </c>
      <c r="F2159" s="8" t="s">
        <v>145</v>
      </c>
      <c r="G2159" s="5">
        <v>-265925</v>
      </c>
      <c r="H2159" s="5">
        <f t="shared" si="135"/>
        <v>-3589982</v>
      </c>
      <c r="I2159" s="1" t="s">
        <v>593</v>
      </c>
      <c r="J2159" s="1" t="s">
        <v>162</v>
      </c>
      <c r="K2159" s="20">
        <f t="shared" si="133"/>
        <v>45746</v>
      </c>
      <c r="L2159" s="16">
        <f>+VLOOKUP(B2159,'[2]2023'!$I$2404:$Q$2536,9,0)</f>
        <v>-3589982</v>
      </c>
      <c r="M2159" s="16">
        <f t="shared" si="134"/>
        <v>0</v>
      </c>
      <c r="N2159" s="14" t="str">
        <f>+VLOOKUP(B2159,'[2]2023'!$I$2404:$Q$2536,7,0)</f>
        <v>20250228</v>
      </c>
      <c r="O2159" t="s">
        <v>1522</v>
      </c>
    </row>
    <row r="2160" spans="1:15" hidden="1" x14ac:dyDescent="0.2">
      <c r="A2160" s="11">
        <v>45716</v>
      </c>
      <c r="B2160" s="1">
        <v>322</v>
      </c>
      <c r="C2160" s="1" t="s">
        <v>1505</v>
      </c>
      <c r="D2160" s="1" t="s">
        <v>1519</v>
      </c>
      <c r="E2160" s="5">
        <v>-786826</v>
      </c>
      <c r="F2160" s="8" t="s">
        <v>145</v>
      </c>
      <c r="G2160" s="5">
        <v>-62946</v>
      </c>
      <c r="H2160" s="5">
        <f t="shared" si="135"/>
        <v>-849772</v>
      </c>
      <c r="I2160" s="1" t="s">
        <v>1264</v>
      </c>
      <c r="J2160" s="1" t="s">
        <v>1159</v>
      </c>
      <c r="K2160" s="20">
        <f t="shared" ref="K2160:K2163" si="136">30+A2160</f>
        <v>45746</v>
      </c>
      <c r="L2160" s="16">
        <f>+VLOOKUP(B2160,'[2]2023'!$I$2404:$Q$2536,9,0)</f>
        <v>-849772</v>
      </c>
      <c r="M2160" s="16">
        <f t="shared" ref="M2160:M2163" si="137">+L2160-H2160</f>
        <v>0</v>
      </c>
      <c r="N2160" s="14" t="str">
        <f>+VLOOKUP(B2160,'[2]2023'!$I$2404:$Q$2536,7,0)</f>
        <v>20250228</v>
      </c>
      <c r="O2160" t="s">
        <v>1522</v>
      </c>
    </row>
    <row r="2161" spans="1:15" hidden="1" x14ac:dyDescent="0.2">
      <c r="A2161" s="11">
        <v>45716</v>
      </c>
      <c r="B2161" s="1">
        <v>323</v>
      </c>
      <c r="C2161" s="1" t="s">
        <v>1505</v>
      </c>
      <c r="D2161" s="1" t="s">
        <v>747</v>
      </c>
      <c r="E2161" s="5">
        <v>-444232</v>
      </c>
      <c r="F2161" s="8" t="s">
        <v>145</v>
      </c>
      <c r="G2161" s="5">
        <v>-35539</v>
      </c>
      <c r="H2161" s="5">
        <f t="shared" si="135"/>
        <v>-479771</v>
      </c>
      <c r="I2161" s="1" t="s">
        <v>394</v>
      </c>
      <c r="J2161" s="1" t="s">
        <v>472</v>
      </c>
      <c r="K2161" s="20">
        <f t="shared" si="136"/>
        <v>45746</v>
      </c>
      <c r="L2161" s="16">
        <f>+VLOOKUP(B2161,'[2]2023'!$I$2404:$Q$2536,9,0)</f>
        <v>-479771</v>
      </c>
      <c r="M2161" s="16">
        <f t="shared" si="137"/>
        <v>0</v>
      </c>
      <c r="N2161" s="14" t="str">
        <f>+VLOOKUP(B2161,'[2]2023'!$I$2404:$Q$2536,7,0)</f>
        <v>20250228</v>
      </c>
      <c r="O2161" t="s">
        <v>1522</v>
      </c>
    </row>
    <row r="2162" spans="1:15" hidden="1" x14ac:dyDescent="0.2">
      <c r="A2162" s="11">
        <v>45716</v>
      </c>
      <c r="B2162" s="1">
        <v>324</v>
      </c>
      <c r="C2162" s="1" t="s">
        <v>1505</v>
      </c>
      <c r="D2162" s="1" t="s">
        <v>747</v>
      </c>
      <c r="E2162" s="5">
        <v>-2443276</v>
      </c>
      <c r="F2162" s="8" t="s">
        <v>145</v>
      </c>
      <c r="G2162" s="5">
        <v>-195462</v>
      </c>
      <c r="H2162" s="5">
        <f t="shared" si="135"/>
        <v>-2638738</v>
      </c>
      <c r="I2162" s="1" t="s">
        <v>748</v>
      </c>
      <c r="J2162" s="1" t="s">
        <v>134</v>
      </c>
      <c r="K2162" s="20">
        <f t="shared" si="136"/>
        <v>45746</v>
      </c>
      <c r="L2162" s="16">
        <f>+VLOOKUP(B2162,'[2]2023'!$I$2404:$Q$2536,9,0)</f>
        <v>-2638738</v>
      </c>
      <c r="M2162" s="16">
        <f t="shared" si="137"/>
        <v>0</v>
      </c>
      <c r="N2162" s="14" t="str">
        <f>+VLOOKUP(B2162,'[2]2023'!$I$2404:$Q$2536,7,0)</f>
        <v>20250228</v>
      </c>
      <c r="O2162" t="s">
        <v>1522</v>
      </c>
    </row>
    <row r="2163" spans="1:15" hidden="1" x14ac:dyDescent="0.2">
      <c r="A2163" s="11">
        <v>45716</v>
      </c>
      <c r="B2163" s="1">
        <v>13908</v>
      </c>
      <c r="C2163" s="1" t="s">
        <v>1475</v>
      </c>
      <c r="D2163" s="1" t="s">
        <v>996</v>
      </c>
      <c r="E2163" s="5">
        <v>4644030</v>
      </c>
      <c r="F2163" s="8" t="s">
        <v>145</v>
      </c>
      <c r="G2163" s="5">
        <v>371522</v>
      </c>
      <c r="H2163" s="5">
        <f t="shared" si="135"/>
        <v>5015552</v>
      </c>
      <c r="I2163" s="1" t="s">
        <v>748</v>
      </c>
      <c r="J2163" s="1" t="s">
        <v>134</v>
      </c>
      <c r="K2163" s="20">
        <f t="shared" si="136"/>
        <v>45746</v>
      </c>
      <c r="L2163" s="16">
        <f>+VLOOKUP(B2163,'[2]2023'!I$2628:Q$2720,9,0)</f>
        <v>5015552</v>
      </c>
      <c r="M2163" s="16">
        <f t="shared" si="137"/>
        <v>0</v>
      </c>
      <c r="N2163" s="14" t="str">
        <f>+VLOOKUP(B2163,'[2]2023'!I$2628:Q$2720,7,0)</f>
        <v>20250410</v>
      </c>
      <c r="O2163" t="s">
        <v>1545</v>
      </c>
    </row>
    <row r="2164" spans="1:15" hidden="1" x14ac:dyDescent="0.2">
      <c r="A2164" s="11">
        <v>45726</v>
      </c>
      <c r="B2164" s="1">
        <v>1536</v>
      </c>
      <c r="C2164" s="1" t="s">
        <v>1482</v>
      </c>
      <c r="D2164" s="1" t="s">
        <v>1304</v>
      </c>
      <c r="E2164" s="5">
        <v>-86437</v>
      </c>
      <c r="F2164" s="28">
        <v>0.1</v>
      </c>
      <c r="G2164" s="5">
        <v>-8644</v>
      </c>
      <c r="H2164" s="5">
        <v>-95081</v>
      </c>
      <c r="I2164" s="1" t="s">
        <v>302</v>
      </c>
      <c r="J2164" s="1" t="s">
        <v>375</v>
      </c>
      <c r="K2164" s="20">
        <f t="shared" ref="K2164:K2197" si="138">30+A2164</f>
        <v>45756</v>
      </c>
      <c r="L2164" s="16">
        <f>+VLOOKUP(B2164,'[2]2023'!I$2537:Q$2627,9,0)</f>
        <v>-95081</v>
      </c>
      <c r="M2164" s="16">
        <f t="shared" ref="M2164:M2197" si="139">+L2164-H2164</f>
        <v>0</v>
      </c>
      <c r="N2164" s="14" t="str">
        <f>+VLOOKUP(B2164,'[2]2023'!I$2537:Q$2627,7,0)</f>
        <v>20250311</v>
      </c>
      <c r="O2164" t="s">
        <v>1529</v>
      </c>
    </row>
    <row r="2165" spans="1:15" hidden="1" x14ac:dyDescent="0.2">
      <c r="A2165" s="11">
        <v>45726</v>
      </c>
      <c r="B2165" s="1">
        <v>2046</v>
      </c>
      <c r="C2165" s="1" t="s">
        <v>1497</v>
      </c>
      <c r="D2165" s="1" t="s">
        <v>1304</v>
      </c>
      <c r="E2165" s="5">
        <v>-222614</v>
      </c>
      <c r="F2165" s="28">
        <v>0.1</v>
      </c>
      <c r="G2165" s="5">
        <v>-22261</v>
      </c>
      <c r="H2165" s="5">
        <v>-244875</v>
      </c>
      <c r="I2165" s="1" t="s">
        <v>593</v>
      </c>
      <c r="J2165" s="1" t="s">
        <v>162</v>
      </c>
      <c r="K2165" s="20">
        <f t="shared" si="138"/>
        <v>45756</v>
      </c>
      <c r="L2165" s="16">
        <f>+VLOOKUP(B2165,'[2]2023'!I$2537:Q$2627,9,0)</f>
        <v>-244875</v>
      </c>
      <c r="M2165" s="16">
        <f t="shared" si="139"/>
        <v>0</v>
      </c>
      <c r="N2165" s="14" t="str">
        <f>+VLOOKUP(B2165,'[2]2023'!I$2537:Q$2627,7,0)</f>
        <v>20250311</v>
      </c>
      <c r="O2165" t="s">
        <v>1529</v>
      </c>
    </row>
    <row r="2166" spans="1:15" hidden="1" x14ac:dyDescent="0.2">
      <c r="A2166" s="11">
        <v>45726</v>
      </c>
      <c r="B2166" s="1">
        <v>2369</v>
      </c>
      <c r="C2166" s="1" t="s">
        <v>1485</v>
      </c>
      <c r="D2166" s="1" t="s">
        <v>1281</v>
      </c>
      <c r="E2166" s="5">
        <v>-138596</v>
      </c>
      <c r="F2166" s="28">
        <v>0.08</v>
      </c>
      <c r="G2166" s="5">
        <v>-11088</v>
      </c>
      <c r="H2166" s="5">
        <v>-149684</v>
      </c>
      <c r="I2166" s="1" t="s">
        <v>394</v>
      </c>
      <c r="J2166" s="1" t="s">
        <v>472</v>
      </c>
      <c r="K2166" s="20">
        <f t="shared" si="138"/>
        <v>45756</v>
      </c>
      <c r="L2166" s="16">
        <f>+VLOOKUP(B2166,'[2]2023'!I$2537:Q$2627,9,0)</f>
        <v>-149684</v>
      </c>
      <c r="M2166" s="16">
        <f t="shared" si="139"/>
        <v>0</v>
      </c>
      <c r="N2166" s="14" t="str">
        <f>+VLOOKUP(B2166,'[2]2023'!I$2537:Q$2627,7,0)</f>
        <v>20250311</v>
      </c>
      <c r="O2166" t="s">
        <v>1529</v>
      </c>
    </row>
    <row r="2167" spans="1:15" hidden="1" x14ac:dyDescent="0.2">
      <c r="A2167" s="11">
        <v>45726</v>
      </c>
      <c r="B2167" s="1">
        <v>2956</v>
      </c>
      <c r="C2167" s="1" t="s">
        <v>1481</v>
      </c>
      <c r="D2167" s="1" t="s">
        <v>1304</v>
      </c>
      <c r="E2167" s="5">
        <v>-136612</v>
      </c>
      <c r="F2167" s="28">
        <v>0.1</v>
      </c>
      <c r="G2167" s="5">
        <v>-13661</v>
      </c>
      <c r="H2167" s="5">
        <v>-150273</v>
      </c>
      <c r="I2167" s="1" t="s">
        <v>748</v>
      </c>
      <c r="J2167" s="1" t="s">
        <v>134</v>
      </c>
      <c r="K2167" s="20">
        <f t="shared" si="138"/>
        <v>45756</v>
      </c>
      <c r="L2167" s="16">
        <f>+VLOOKUP(B2167,'[2]2023'!I$2537:Q$2627,9,0)</f>
        <v>-150273</v>
      </c>
      <c r="M2167" s="16">
        <f t="shared" si="139"/>
        <v>0</v>
      </c>
      <c r="N2167" s="14" t="str">
        <f>+VLOOKUP(B2167,'[2]2023'!I$2537:Q$2627,7,0)</f>
        <v>20250311</v>
      </c>
      <c r="O2167" t="s">
        <v>1529</v>
      </c>
    </row>
    <row r="2168" spans="1:15" hidden="1" x14ac:dyDescent="0.2">
      <c r="A2168" s="11">
        <v>45727</v>
      </c>
      <c r="B2168" s="1">
        <v>2020</v>
      </c>
      <c r="C2168" s="1" t="s">
        <v>1491</v>
      </c>
      <c r="D2168" s="1" t="s">
        <v>1304</v>
      </c>
      <c r="E2168" s="5">
        <v>-214619</v>
      </c>
      <c r="F2168" s="28">
        <v>0.1</v>
      </c>
      <c r="G2168" s="5">
        <v>-21462</v>
      </c>
      <c r="H2168" s="5">
        <v>-236081</v>
      </c>
      <c r="I2168" s="1" t="s">
        <v>207</v>
      </c>
      <c r="J2168" s="1" t="s">
        <v>706</v>
      </c>
      <c r="K2168" s="20">
        <f t="shared" si="138"/>
        <v>45757</v>
      </c>
      <c r="L2168" s="16">
        <f>+VLOOKUP(B2168,'[2]2023'!I$2537:Q$2627,9,0)</f>
        <v>-236081</v>
      </c>
      <c r="M2168" s="16">
        <f t="shared" si="139"/>
        <v>0</v>
      </c>
      <c r="N2168" s="14" t="str">
        <f>+VLOOKUP(B2168,'[2]2023'!I$2537:Q$2627,7,0)</f>
        <v>20250311</v>
      </c>
      <c r="O2168" t="s">
        <v>1529</v>
      </c>
    </row>
    <row r="2169" spans="1:15" hidden="1" x14ac:dyDescent="0.2">
      <c r="A2169" s="11">
        <v>45727</v>
      </c>
      <c r="B2169" s="1">
        <v>2293</v>
      </c>
      <c r="C2169" s="1" t="s">
        <v>1497</v>
      </c>
      <c r="D2169" s="1" t="s">
        <v>1281</v>
      </c>
      <c r="E2169" s="5">
        <v>-742048</v>
      </c>
      <c r="F2169" s="28">
        <v>0.08</v>
      </c>
      <c r="G2169" s="5">
        <v>-59364</v>
      </c>
      <c r="H2169" s="5">
        <v>-801412</v>
      </c>
      <c r="I2169" s="1" t="s">
        <v>593</v>
      </c>
      <c r="J2169" s="1" t="s">
        <v>162</v>
      </c>
      <c r="K2169" s="20">
        <f t="shared" si="138"/>
        <v>45757</v>
      </c>
      <c r="L2169" s="16">
        <f>+VLOOKUP(B2169,'[2]2023'!I$2537:Q$2627,9,0)</f>
        <v>-801412</v>
      </c>
      <c r="M2169" s="16">
        <f t="shared" si="139"/>
        <v>0</v>
      </c>
      <c r="N2169" s="14" t="str">
        <f>+VLOOKUP(B2169,'[2]2023'!I$2537:Q$2627,7,0)</f>
        <v>20250311</v>
      </c>
      <c r="O2169" t="s">
        <v>1529</v>
      </c>
    </row>
    <row r="2170" spans="1:15" hidden="1" x14ac:dyDescent="0.2">
      <c r="A2170" s="11">
        <v>45728</v>
      </c>
      <c r="B2170" s="1">
        <v>1770</v>
      </c>
      <c r="C2170" s="1" t="s">
        <v>1482</v>
      </c>
      <c r="D2170" s="1" t="s">
        <v>1281</v>
      </c>
      <c r="E2170" s="5">
        <v>-288124</v>
      </c>
      <c r="F2170" s="28">
        <v>0.08</v>
      </c>
      <c r="G2170" s="5">
        <v>-23050</v>
      </c>
      <c r="H2170" s="5">
        <v>-311174</v>
      </c>
      <c r="I2170" s="1" t="s">
        <v>302</v>
      </c>
      <c r="J2170" s="1" t="s">
        <v>375</v>
      </c>
      <c r="K2170" s="20">
        <f t="shared" si="138"/>
        <v>45758</v>
      </c>
      <c r="L2170" s="16">
        <f>+VLOOKUP(B2170,'[2]2023'!I$2537:Q$2627,9,0)</f>
        <v>-311174</v>
      </c>
      <c r="M2170" s="16">
        <f t="shared" si="139"/>
        <v>0</v>
      </c>
      <c r="N2170" s="14" t="str">
        <f>+VLOOKUP(B2170,'[2]2023'!I$2537:Q$2627,7,0)</f>
        <v>20250311</v>
      </c>
      <c r="O2170" t="s">
        <v>1529</v>
      </c>
    </row>
    <row r="2171" spans="1:15" hidden="1" x14ac:dyDescent="0.2">
      <c r="A2171" s="11">
        <v>45728</v>
      </c>
      <c r="B2171" s="1">
        <v>1868</v>
      </c>
      <c r="C2171" s="1" t="s">
        <v>1494</v>
      </c>
      <c r="D2171" s="1" t="s">
        <v>1281</v>
      </c>
      <c r="E2171" s="5">
        <v>-205408</v>
      </c>
      <c r="F2171" s="28">
        <v>0.08</v>
      </c>
      <c r="G2171" s="5">
        <v>-16433</v>
      </c>
      <c r="H2171" s="5">
        <v>-221841</v>
      </c>
      <c r="I2171" s="1" t="s">
        <v>1311</v>
      </c>
      <c r="J2171" s="1" t="s">
        <v>1316</v>
      </c>
      <c r="K2171" s="20">
        <f t="shared" si="138"/>
        <v>45758</v>
      </c>
      <c r="L2171" s="16">
        <f>+VLOOKUP(B2171,'[2]2023'!I$2537:Q$2627,9,0)</f>
        <v>-221841</v>
      </c>
      <c r="M2171" s="16">
        <f t="shared" si="139"/>
        <v>0</v>
      </c>
      <c r="N2171" s="14" t="str">
        <f>+VLOOKUP(B2171,'[2]2023'!I$2537:Q$2627,7,0)</f>
        <v>20250311</v>
      </c>
      <c r="O2171" t="s">
        <v>1529</v>
      </c>
    </row>
    <row r="2172" spans="1:15" hidden="1" x14ac:dyDescent="0.2">
      <c r="A2172" s="11">
        <v>45729</v>
      </c>
      <c r="B2172" s="1">
        <v>1557</v>
      </c>
      <c r="C2172" s="1" t="s">
        <v>1499</v>
      </c>
      <c r="D2172" s="1" t="s">
        <v>1304</v>
      </c>
      <c r="E2172" s="5">
        <v>-167256</v>
      </c>
      <c r="F2172" s="28">
        <v>0.1</v>
      </c>
      <c r="G2172" s="5">
        <v>-16726</v>
      </c>
      <c r="H2172" s="5">
        <v>-183982</v>
      </c>
      <c r="I2172" s="1" t="s">
        <v>1264</v>
      </c>
      <c r="J2172" s="1" t="s">
        <v>1159</v>
      </c>
      <c r="K2172" s="20">
        <f t="shared" si="138"/>
        <v>45759</v>
      </c>
      <c r="L2172" s="16">
        <f>+VLOOKUP(B2172,'[2]2023'!I$2537:Q$2627,9,0)</f>
        <v>-183982</v>
      </c>
      <c r="M2172" s="16">
        <f t="shared" si="139"/>
        <v>0</v>
      </c>
      <c r="N2172" s="14" t="str">
        <f>+VLOOKUP(B2172,'[2]2023'!I$2537:Q$2627,7,0)</f>
        <v>20250311</v>
      </c>
      <c r="O2172" t="s">
        <v>1529</v>
      </c>
    </row>
    <row r="2173" spans="1:15" hidden="1" x14ac:dyDescent="0.2">
      <c r="A2173" s="11">
        <v>45729</v>
      </c>
      <c r="B2173" s="1">
        <v>1799</v>
      </c>
      <c r="C2173" s="1" t="s">
        <v>1499</v>
      </c>
      <c r="D2173" s="1" t="s">
        <v>1281</v>
      </c>
      <c r="E2173" s="5">
        <v>-557519</v>
      </c>
      <c r="F2173" s="28">
        <v>0.08</v>
      </c>
      <c r="G2173" s="5">
        <v>-44602</v>
      </c>
      <c r="H2173" s="5">
        <v>-602121</v>
      </c>
      <c r="I2173" s="1" t="s">
        <v>1264</v>
      </c>
      <c r="J2173" s="1" t="s">
        <v>1159</v>
      </c>
      <c r="K2173" s="20">
        <f t="shared" si="138"/>
        <v>45759</v>
      </c>
      <c r="L2173" s="16">
        <f>+VLOOKUP(B2173,'[2]2023'!I$2537:Q$2627,9,0)</f>
        <v>-602120</v>
      </c>
      <c r="M2173" s="16">
        <f t="shared" si="139"/>
        <v>1</v>
      </c>
      <c r="N2173" s="14" t="str">
        <f>+VLOOKUP(B2173,'[2]2023'!I$2537:Q$2627,7,0)</f>
        <v>20250311</v>
      </c>
      <c r="O2173" t="s">
        <v>1529</v>
      </c>
    </row>
    <row r="2174" spans="1:15" hidden="1" x14ac:dyDescent="0.2">
      <c r="A2174" s="11">
        <v>45729</v>
      </c>
      <c r="B2174" s="1">
        <v>2170</v>
      </c>
      <c r="C2174" s="1" t="s">
        <v>1491</v>
      </c>
      <c r="D2174" s="1" t="s">
        <v>1281</v>
      </c>
      <c r="E2174" s="5">
        <v>-715398</v>
      </c>
      <c r="F2174" s="28">
        <v>0.08</v>
      </c>
      <c r="G2174" s="5">
        <v>-57232</v>
      </c>
      <c r="H2174" s="5">
        <v>-772630</v>
      </c>
      <c r="I2174" s="1" t="s">
        <v>207</v>
      </c>
      <c r="J2174" s="1" t="s">
        <v>706</v>
      </c>
      <c r="K2174" s="20">
        <f t="shared" si="138"/>
        <v>45759</v>
      </c>
      <c r="L2174" s="16">
        <f>+VLOOKUP(B2174,'[2]2023'!I$2537:Q$2627,9,0)</f>
        <v>-772630</v>
      </c>
      <c r="M2174" s="16">
        <f t="shared" si="139"/>
        <v>0</v>
      </c>
      <c r="N2174" s="14" t="str">
        <f>+VLOOKUP(B2174,'[2]2023'!I$2537:Q$2627,7,0)</f>
        <v>20250311</v>
      </c>
      <c r="O2174" t="s">
        <v>1529</v>
      </c>
    </row>
    <row r="2175" spans="1:15" hidden="1" x14ac:dyDescent="0.2">
      <c r="A2175" s="11">
        <v>45729</v>
      </c>
      <c r="B2175" s="1">
        <v>3260</v>
      </c>
      <c r="C2175" s="1" t="s">
        <v>1481</v>
      </c>
      <c r="D2175" s="1" t="s">
        <v>1281</v>
      </c>
      <c r="E2175" s="5">
        <v>-455375</v>
      </c>
      <c r="F2175" s="28">
        <v>0.08</v>
      </c>
      <c r="G2175" s="5">
        <v>-36430</v>
      </c>
      <c r="H2175" s="5">
        <v>-491805</v>
      </c>
      <c r="I2175" s="1" t="s">
        <v>748</v>
      </c>
      <c r="J2175" s="1" t="s">
        <v>134</v>
      </c>
      <c r="K2175" s="20">
        <f t="shared" si="138"/>
        <v>45759</v>
      </c>
      <c r="L2175" s="16">
        <f>+VLOOKUP(B2175,'[2]2023'!I$2537:Q$2627,9,0)</f>
        <v>-491805</v>
      </c>
      <c r="M2175" s="16">
        <f t="shared" si="139"/>
        <v>0</v>
      </c>
      <c r="N2175" s="14" t="str">
        <f>+VLOOKUP(B2175,'[2]2023'!I$2537:Q$2627,7,0)</f>
        <v>20250311</v>
      </c>
      <c r="O2175" t="s">
        <v>1529</v>
      </c>
    </row>
    <row r="2176" spans="1:15" hidden="1" x14ac:dyDescent="0.2">
      <c r="A2176" s="11">
        <v>45730</v>
      </c>
      <c r="B2176" s="1">
        <v>1915</v>
      </c>
      <c r="C2176" s="1" t="s">
        <v>1495</v>
      </c>
      <c r="D2176" s="1" t="s">
        <v>1281</v>
      </c>
      <c r="E2176" s="5">
        <v>-485274</v>
      </c>
      <c r="F2176" s="28">
        <v>0.08</v>
      </c>
      <c r="G2176" s="5">
        <v>-38822</v>
      </c>
      <c r="H2176" s="5">
        <v>-524096</v>
      </c>
      <c r="I2176" s="1" t="s">
        <v>393</v>
      </c>
      <c r="J2176" s="1" t="s">
        <v>677</v>
      </c>
      <c r="K2176" s="20">
        <f t="shared" si="138"/>
        <v>45760</v>
      </c>
      <c r="L2176" s="16">
        <f>+VLOOKUP(B2176,'[2]2023'!I$2537:Q$2627,9,0)</f>
        <v>-524096</v>
      </c>
      <c r="M2176" s="16">
        <f t="shared" si="139"/>
        <v>0</v>
      </c>
      <c r="N2176" s="14" t="str">
        <f>+VLOOKUP(B2176,'[2]2023'!I$2537:Q$2627,7,0)</f>
        <v>20250311</v>
      </c>
      <c r="O2176" t="s">
        <v>1529</v>
      </c>
    </row>
    <row r="2177" spans="1:15" hidden="1" x14ac:dyDescent="0.2">
      <c r="A2177" s="11">
        <v>45730</v>
      </c>
      <c r="B2177" s="1">
        <v>1933</v>
      </c>
      <c r="C2177" s="1" t="s">
        <v>1495</v>
      </c>
      <c r="D2177" s="1" t="s">
        <v>1304</v>
      </c>
      <c r="E2177" s="5">
        <v>-145582</v>
      </c>
      <c r="F2177" s="28">
        <v>0.1</v>
      </c>
      <c r="G2177" s="5">
        <v>-14558</v>
      </c>
      <c r="H2177" s="5">
        <v>-160140</v>
      </c>
      <c r="I2177" s="1" t="s">
        <v>393</v>
      </c>
      <c r="J2177" s="1" t="s">
        <v>677</v>
      </c>
      <c r="K2177" s="20">
        <f t="shared" si="138"/>
        <v>45760</v>
      </c>
      <c r="L2177" s="16">
        <f>+VLOOKUP(B2177,'[2]2023'!I$2537:Q$2627,9,0)</f>
        <v>-160140</v>
      </c>
      <c r="M2177" s="16">
        <f t="shared" si="139"/>
        <v>0</v>
      </c>
      <c r="N2177" s="14" t="str">
        <f>+VLOOKUP(B2177,'[2]2023'!I$2537:Q$2627,7,0)</f>
        <v>20250311</v>
      </c>
      <c r="O2177" t="s">
        <v>1529</v>
      </c>
    </row>
    <row r="2178" spans="1:15" hidden="1" x14ac:dyDescent="0.2">
      <c r="A2178" s="11">
        <v>45730</v>
      </c>
      <c r="B2178" s="1">
        <v>1967</v>
      </c>
      <c r="C2178" s="1" t="s">
        <v>1498</v>
      </c>
      <c r="D2178" s="1" t="s">
        <v>1281</v>
      </c>
      <c r="E2178" s="5">
        <v>-246526</v>
      </c>
      <c r="F2178" s="28">
        <v>0.08</v>
      </c>
      <c r="G2178" s="5">
        <v>-19722</v>
      </c>
      <c r="H2178" s="5">
        <v>-266248</v>
      </c>
      <c r="I2178" s="1" t="s">
        <v>438</v>
      </c>
      <c r="J2178" s="1" t="s">
        <v>779</v>
      </c>
      <c r="K2178" s="20">
        <f t="shared" si="138"/>
        <v>45760</v>
      </c>
      <c r="L2178" s="16">
        <f>+VLOOKUP(B2178,'[2]2023'!I$2537:Q$2627,9,0)</f>
        <v>-266248</v>
      </c>
      <c r="M2178" s="16">
        <f t="shared" si="139"/>
        <v>0</v>
      </c>
      <c r="N2178" s="14" t="str">
        <f>+VLOOKUP(B2178,'[2]2023'!I$2537:Q$2627,7,0)</f>
        <v>20250311</v>
      </c>
      <c r="O2178" t="s">
        <v>1529</v>
      </c>
    </row>
    <row r="2179" spans="1:15" hidden="1" x14ac:dyDescent="0.2">
      <c r="A2179" s="11">
        <v>45730</v>
      </c>
      <c r="B2179" s="1">
        <v>1968</v>
      </c>
      <c r="C2179" s="1" t="s">
        <v>1498</v>
      </c>
      <c r="D2179" s="1" t="s">
        <v>1304</v>
      </c>
      <c r="E2179" s="5">
        <v>-73958</v>
      </c>
      <c r="F2179" s="28">
        <v>0.1</v>
      </c>
      <c r="G2179" s="5">
        <v>-7396</v>
      </c>
      <c r="H2179" s="5">
        <v>-81354</v>
      </c>
      <c r="I2179" s="1" t="s">
        <v>438</v>
      </c>
      <c r="J2179" s="1" t="s">
        <v>779</v>
      </c>
      <c r="K2179" s="20">
        <f t="shared" si="138"/>
        <v>45760</v>
      </c>
      <c r="L2179" s="16">
        <f>+VLOOKUP(B2179,'[2]2023'!I$2537:Q$2627,9,0)</f>
        <v>-81354</v>
      </c>
      <c r="M2179" s="16">
        <f t="shared" si="139"/>
        <v>0</v>
      </c>
      <c r="N2179" s="14" t="str">
        <f>+VLOOKUP(B2179,'[2]2023'!I$2537:Q$2627,7,0)</f>
        <v>20250311</v>
      </c>
      <c r="O2179" t="s">
        <v>1529</v>
      </c>
    </row>
    <row r="2180" spans="1:15" hidden="1" x14ac:dyDescent="0.2">
      <c r="A2180" s="11">
        <v>45731</v>
      </c>
      <c r="B2180" s="1">
        <v>1970</v>
      </c>
      <c r="C2180" s="1" t="s">
        <v>1488</v>
      </c>
      <c r="D2180" s="1" t="s">
        <v>1281</v>
      </c>
      <c r="E2180" s="5">
        <v>-196051</v>
      </c>
      <c r="F2180" s="28">
        <v>0.08</v>
      </c>
      <c r="G2180" s="5">
        <v>-15684</v>
      </c>
      <c r="H2180" s="5">
        <v>-211735</v>
      </c>
      <c r="I2180" s="1" t="s">
        <v>727</v>
      </c>
      <c r="J2180" s="1" t="s">
        <v>243</v>
      </c>
      <c r="K2180" s="20">
        <f t="shared" si="138"/>
        <v>45761</v>
      </c>
      <c r="L2180" s="16">
        <f>+VLOOKUP(B2180,'[2]2023'!I$2537:Q$2627,9,0)</f>
        <v>-211735</v>
      </c>
      <c r="M2180" s="16">
        <f t="shared" si="139"/>
        <v>0</v>
      </c>
      <c r="N2180" s="14" t="str">
        <f>+VLOOKUP(B2180,'[2]2023'!I$2537:Q$2627,7,0)</f>
        <v>20250311</v>
      </c>
      <c r="O2180" t="s">
        <v>1529</v>
      </c>
    </row>
    <row r="2181" spans="1:15" hidden="1" x14ac:dyDescent="0.2">
      <c r="A2181" s="11">
        <v>45731</v>
      </c>
      <c r="B2181" s="1" t="s">
        <v>1528</v>
      </c>
      <c r="C2181" s="1" t="s">
        <v>1488</v>
      </c>
      <c r="D2181" s="1" t="s">
        <v>1304</v>
      </c>
      <c r="E2181" s="5">
        <v>-58815</v>
      </c>
      <c r="F2181" s="28">
        <v>0.1</v>
      </c>
      <c r="G2181" s="5">
        <v>-5882</v>
      </c>
      <c r="H2181" s="5">
        <v>-64697</v>
      </c>
      <c r="I2181" s="1" t="s">
        <v>727</v>
      </c>
      <c r="J2181" s="1" t="s">
        <v>243</v>
      </c>
      <c r="K2181" s="20">
        <f t="shared" si="138"/>
        <v>45761</v>
      </c>
      <c r="L2181" s="16">
        <f>+VLOOKUP(B2181,'[2]2023'!I$2537:Q$2627,9,0)</f>
        <v>-64697</v>
      </c>
      <c r="M2181" s="16">
        <f t="shared" si="139"/>
        <v>0</v>
      </c>
      <c r="N2181" s="14" t="str">
        <f>+VLOOKUP(B2181,'[2]2023'!I$2537:Q$2627,7,0)</f>
        <v>20250311</v>
      </c>
      <c r="O2181" t="s">
        <v>1529</v>
      </c>
    </row>
    <row r="2182" spans="1:15" hidden="1" x14ac:dyDescent="0.2">
      <c r="A2182" s="11">
        <v>45734</v>
      </c>
      <c r="B2182" s="1">
        <v>2740</v>
      </c>
      <c r="C2182" s="1" t="s">
        <v>1485</v>
      </c>
      <c r="D2182" s="1" t="s">
        <v>1304</v>
      </c>
      <c r="E2182" s="5">
        <v>-41579</v>
      </c>
      <c r="F2182" s="28">
        <v>0.1</v>
      </c>
      <c r="G2182" s="5">
        <v>-4158</v>
      </c>
      <c r="H2182" s="5">
        <v>-45737</v>
      </c>
      <c r="I2182" s="1" t="s">
        <v>394</v>
      </c>
      <c r="J2182" s="1" t="s">
        <v>472</v>
      </c>
      <c r="K2182" s="20">
        <f t="shared" si="138"/>
        <v>45764</v>
      </c>
      <c r="L2182" s="16">
        <f>+VLOOKUP(B2182,'[2]2023'!I$2537:Q$2627,9,0)</f>
        <v>-45737</v>
      </c>
      <c r="M2182" s="16">
        <f t="shared" si="139"/>
        <v>0</v>
      </c>
      <c r="N2182" s="14" t="str">
        <f>+VLOOKUP(B2182,'[2]2023'!I$2537:Q$2627,7,0)</f>
        <v>20250311</v>
      </c>
      <c r="O2182" t="s">
        <v>1529</v>
      </c>
    </row>
    <row r="2183" spans="1:15" hidden="1" x14ac:dyDescent="0.2">
      <c r="A2183" s="11">
        <v>45735</v>
      </c>
      <c r="B2183" s="1">
        <v>2227</v>
      </c>
      <c r="C2183" s="1" t="s">
        <v>1494</v>
      </c>
      <c r="D2183" s="1" t="s">
        <v>1304</v>
      </c>
      <c r="E2183" s="5">
        <v>-61622</v>
      </c>
      <c r="F2183" s="28">
        <v>0.1</v>
      </c>
      <c r="G2183" s="5">
        <v>-6162</v>
      </c>
      <c r="H2183" s="5">
        <v>-67784</v>
      </c>
      <c r="I2183" s="1" t="s">
        <v>1311</v>
      </c>
      <c r="J2183" s="1" t="s">
        <v>1316</v>
      </c>
      <c r="K2183" s="20">
        <f t="shared" si="138"/>
        <v>45765</v>
      </c>
      <c r="L2183" s="16">
        <f>+VLOOKUP(B2183,'[2]2023'!I$2537:Q$2627,9,0)</f>
        <v>-67784</v>
      </c>
      <c r="M2183" s="16">
        <f t="shared" si="139"/>
        <v>0</v>
      </c>
      <c r="N2183" s="14" t="str">
        <f>+VLOOKUP(B2183,'[2]2023'!I$2537:Q$2627,7,0)</f>
        <v>20250311</v>
      </c>
      <c r="O2183" t="s">
        <v>1529</v>
      </c>
    </row>
    <row r="2184" spans="1:15" hidden="1" x14ac:dyDescent="0.2">
      <c r="A2184" s="11">
        <v>45737</v>
      </c>
      <c r="B2184" s="1">
        <v>1480</v>
      </c>
      <c r="C2184" s="1" t="s">
        <v>1500</v>
      </c>
      <c r="D2184" s="1" t="s">
        <v>1516</v>
      </c>
      <c r="E2184" s="5">
        <v>-1101250</v>
      </c>
      <c r="F2184" s="28">
        <v>0.08</v>
      </c>
      <c r="G2184" s="5">
        <v>-88100</v>
      </c>
      <c r="H2184" s="5">
        <v>-1189350</v>
      </c>
      <c r="I2184" s="1" t="s">
        <v>748</v>
      </c>
      <c r="J2184" s="1" t="s">
        <v>134</v>
      </c>
      <c r="K2184" s="20">
        <f t="shared" si="138"/>
        <v>45767</v>
      </c>
      <c r="L2184" s="16">
        <f>+VLOOKUP(B2184,'[2]2023'!I$2628:Q$2720,9,0)</f>
        <v>-1189350</v>
      </c>
      <c r="M2184" s="16">
        <f t="shared" si="139"/>
        <v>0</v>
      </c>
      <c r="N2184" s="14" t="str">
        <f>+VLOOKUP(B2184,'[2]2023'!I$2628:Q$2720,7,0)</f>
        <v>20250410</v>
      </c>
      <c r="O2184" t="s">
        <v>1545</v>
      </c>
    </row>
    <row r="2185" spans="1:15" hidden="1" x14ac:dyDescent="0.2">
      <c r="A2185" s="11">
        <v>45744</v>
      </c>
      <c r="B2185" s="1">
        <v>583</v>
      </c>
      <c r="C2185" s="1" t="s">
        <v>1505</v>
      </c>
      <c r="D2185" s="1" t="s">
        <v>1523</v>
      </c>
      <c r="E2185" s="5">
        <v>-591987</v>
      </c>
      <c r="F2185" s="8" t="s">
        <v>145</v>
      </c>
      <c r="G2185" s="5">
        <v>-47359</v>
      </c>
      <c r="H2185" s="5">
        <v>-639346</v>
      </c>
      <c r="I2185" s="1" t="s">
        <v>748</v>
      </c>
      <c r="J2185" s="1" t="s">
        <v>134</v>
      </c>
      <c r="K2185" s="20">
        <f t="shared" si="138"/>
        <v>45774</v>
      </c>
      <c r="L2185" s="16">
        <f>+VLOOKUP(B2185,'[2]2023'!I$2537:Q$2627,9,0)</f>
        <v>-639346</v>
      </c>
      <c r="M2185" s="16">
        <f t="shared" si="139"/>
        <v>0</v>
      </c>
      <c r="N2185" s="14" t="str">
        <f>+VLOOKUP(B2185,'[2]2023'!I$2537:Q$2627,7,0)</f>
        <v>20250311</v>
      </c>
      <c r="O2185" t="s">
        <v>1529</v>
      </c>
    </row>
    <row r="2186" spans="1:15" hidden="1" x14ac:dyDescent="0.2">
      <c r="A2186" s="11">
        <v>45744</v>
      </c>
      <c r="B2186" s="1">
        <v>584</v>
      </c>
      <c r="C2186" s="1" t="s">
        <v>1505</v>
      </c>
      <c r="D2186" s="1" t="s">
        <v>1523</v>
      </c>
      <c r="E2186" s="5">
        <v>-320484</v>
      </c>
      <c r="F2186" s="8" t="s">
        <v>145</v>
      </c>
      <c r="G2186" s="5">
        <v>-25639</v>
      </c>
      <c r="H2186" s="5">
        <v>-346123</v>
      </c>
      <c r="I2186" s="1" t="s">
        <v>438</v>
      </c>
      <c r="J2186" s="1" t="s">
        <v>779</v>
      </c>
      <c r="K2186" s="20">
        <f t="shared" si="138"/>
        <v>45774</v>
      </c>
      <c r="L2186" s="16">
        <f>+VLOOKUP(B2186,'[2]2023'!I$2537:Q$2627,9,0)</f>
        <v>-346123</v>
      </c>
      <c r="M2186" s="16">
        <f t="shared" si="139"/>
        <v>0</v>
      </c>
      <c r="N2186" s="14" t="str">
        <f>+VLOOKUP(B2186,'[2]2023'!I$2537:Q$2627,7,0)</f>
        <v>20250311</v>
      </c>
      <c r="O2186" t="s">
        <v>1529</v>
      </c>
    </row>
    <row r="2187" spans="1:15" hidden="1" x14ac:dyDescent="0.2">
      <c r="A2187" s="11">
        <v>45744</v>
      </c>
      <c r="B2187" s="1">
        <v>585</v>
      </c>
      <c r="C2187" s="1" t="s">
        <v>1505</v>
      </c>
      <c r="D2187" s="1" t="s">
        <v>1523</v>
      </c>
      <c r="E2187" s="5">
        <v>-180175</v>
      </c>
      <c r="F2187" s="8" t="s">
        <v>145</v>
      </c>
      <c r="G2187" s="5">
        <v>-14414</v>
      </c>
      <c r="H2187" s="5">
        <v>-194589</v>
      </c>
      <c r="I2187" s="1" t="s">
        <v>394</v>
      </c>
      <c r="J2187" s="1" t="s">
        <v>472</v>
      </c>
      <c r="K2187" s="20">
        <f t="shared" si="138"/>
        <v>45774</v>
      </c>
      <c r="L2187" s="16">
        <f>+VLOOKUP(B2187,'[2]2023'!I$2537:Q$2627,9,0)</f>
        <v>-194589</v>
      </c>
      <c r="M2187" s="16">
        <f t="shared" si="139"/>
        <v>0</v>
      </c>
      <c r="N2187" s="14" t="str">
        <f>+VLOOKUP(B2187,'[2]2023'!I$2537:Q$2627,7,0)</f>
        <v>20250311</v>
      </c>
      <c r="O2187" t="s">
        <v>1529</v>
      </c>
    </row>
    <row r="2188" spans="1:15" hidden="1" x14ac:dyDescent="0.2">
      <c r="A2188" s="11">
        <v>45744</v>
      </c>
      <c r="B2188" s="1">
        <v>586</v>
      </c>
      <c r="C2188" s="1" t="s">
        <v>1505</v>
      </c>
      <c r="D2188" s="1" t="s">
        <v>1523</v>
      </c>
      <c r="E2188" s="5">
        <v>-374561</v>
      </c>
      <c r="F2188" s="8" t="s">
        <v>145</v>
      </c>
      <c r="G2188" s="5">
        <v>-29965</v>
      </c>
      <c r="H2188" s="5">
        <v>-404526</v>
      </c>
      <c r="I2188" s="1" t="s">
        <v>302</v>
      </c>
      <c r="J2188" s="1" t="s">
        <v>375</v>
      </c>
      <c r="K2188" s="20">
        <f t="shared" si="138"/>
        <v>45774</v>
      </c>
      <c r="L2188" s="16">
        <f>+VLOOKUP(B2188,'[2]2023'!I$2537:Q$2627,9,0)</f>
        <v>-404526</v>
      </c>
      <c r="M2188" s="16">
        <f t="shared" si="139"/>
        <v>0</v>
      </c>
      <c r="N2188" s="14" t="str">
        <f>+VLOOKUP(B2188,'[2]2023'!I$2537:Q$2627,7,0)</f>
        <v>20250311</v>
      </c>
      <c r="O2188" t="s">
        <v>1529</v>
      </c>
    </row>
    <row r="2189" spans="1:15" hidden="1" x14ac:dyDescent="0.2">
      <c r="A2189" s="11">
        <v>45744</v>
      </c>
      <c r="B2189" s="1">
        <v>587</v>
      </c>
      <c r="C2189" s="1" t="s">
        <v>1505</v>
      </c>
      <c r="D2189" s="1" t="s">
        <v>1523</v>
      </c>
      <c r="E2189" s="5">
        <v>-930017</v>
      </c>
      <c r="F2189" s="8" t="s">
        <v>145</v>
      </c>
      <c r="G2189" s="5">
        <v>-74401</v>
      </c>
      <c r="H2189" s="5">
        <v>-1004418</v>
      </c>
      <c r="I2189" s="1" t="s">
        <v>207</v>
      </c>
      <c r="J2189" s="1" t="s">
        <v>706</v>
      </c>
      <c r="K2189" s="20">
        <f t="shared" si="138"/>
        <v>45774</v>
      </c>
      <c r="L2189" s="16">
        <f>+VLOOKUP(B2189,'[2]2023'!I$2537:Q$2627,9,0)</f>
        <v>-1004418</v>
      </c>
      <c r="M2189" s="16">
        <f t="shared" si="139"/>
        <v>0</v>
      </c>
      <c r="N2189" s="14" t="str">
        <f>+VLOOKUP(B2189,'[2]2023'!I$2537:Q$2627,7,0)</f>
        <v>20250311</v>
      </c>
      <c r="O2189" t="s">
        <v>1529</v>
      </c>
    </row>
    <row r="2190" spans="1:15" hidden="1" x14ac:dyDescent="0.2">
      <c r="A2190" s="11">
        <v>45744</v>
      </c>
      <c r="B2190" s="1">
        <v>588</v>
      </c>
      <c r="C2190" s="1" t="s">
        <v>1505</v>
      </c>
      <c r="D2190" s="1" t="s">
        <v>1523</v>
      </c>
      <c r="E2190" s="5">
        <v>-267030</v>
      </c>
      <c r="F2190" s="8" t="s">
        <v>145</v>
      </c>
      <c r="G2190" s="5">
        <v>-21362</v>
      </c>
      <c r="H2190" s="5">
        <v>-288392</v>
      </c>
      <c r="I2190" s="1" t="s">
        <v>1311</v>
      </c>
      <c r="J2190" s="1" t="s">
        <v>1316</v>
      </c>
      <c r="K2190" s="20">
        <f t="shared" si="138"/>
        <v>45774</v>
      </c>
      <c r="L2190" s="16">
        <f>+VLOOKUP(B2190,'[2]2023'!I$2537:Q$2627,9,0)</f>
        <v>-288392</v>
      </c>
      <c r="M2190" s="16">
        <f t="shared" si="139"/>
        <v>0</v>
      </c>
      <c r="N2190" s="14" t="str">
        <f>+VLOOKUP(B2190,'[2]2023'!I$2537:Q$2627,7,0)</f>
        <v>20250311</v>
      </c>
      <c r="O2190" t="s">
        <v>1529</v>
      </c>
    </row>
    <row r="2191" spans="1:15" hidden="1" x14ac:dyDescent="0.2">
      <c r="A2191" s="11">
        <v>45744</v>
      </c>
      <c r="B2191" s="1">
        <v>589</v>
      </c>
      <c r="C2191" s="1" t="s">
        <v>1505</v>
      </c>
      <c r="D2191" s="1" t="s">
        <v>1523</v>
      </c>
      <c r="E2191" s="5">
        <v>-254867</v>
      </c>
      <c r="F2191" s="8" t="s">
        <v>145</v>
      </c>
      <c r="G2191" s="5">
        <v>-20389</v>
      </c>
      <c r="H2191" s="5">
        <v>-275256</v>
      </c>
      <c r="I2191" s="1" t="s">
        <v>727</v>
      </c>
      <c r="J2191" s="1" t="s">
        <v>243</v>
      </c>
      <c r="K2191" s="20">
        <f t="shared" si="138"/>
        <v>45774</v>
      </c>
      <c r="L2191" s="16">
        <f>+VLOOKUP(B2191,'[2]2023'!I$2537:Q$2627,9,0)</f>
        <v>-275256</v>
      </c>
      <c r="M2191" s="16">
        <f t="shared" si="139"/>
        <v>0</v>
      </c>
      <c r="N2191" s="14" t="str">
        <f>+VLOOKUP(B2191,'[2]2023'!I$2537:Q$2627,7,0)</f>
        <v>20250311</v>
      </c>
      <c r="O2191" t="s">
        <v>1529</v>
      </c>
    </row>
    <row r="2192" spans="1:15" hidden="1" x14ac:dyDescent="0.2">
      <c r="A2192" s="11">
        <v>45744</v>
      </c>
      <c r="B2192" s="1">
        <v>590</v>
      </c>
      <c r="C2192" s="1" t="s">
        <v>1505</v>
      </c>
      <c r="D2192" s="1" t="s">
        <v>1523</v>
      </c>
      <c r="E2192" s="5">
        <v>-630856</v>
      </c>
      <c r="F2192" s="8" t="s">
        <v>145</v>
      </c>
      <c r="G2192" s="5">
        <v>-50468</v>
      </c>
      <c r="H2192" s="5">
        <v>-681324</v>
      </c>
      <c r="I2192" s="1" t="s">
        <v>393</v>
      </c>
      <c r="J2192" s="1" t="s">
        <v>677</v>
      </c>
      <c r="K2192" s="20">
        <f t="shared" si="138"/>
        <v>45774</v>
      </c>
      <c r="L2192" s="16">
        <f>+VLOOKUP(B2192,'[2]2023'!I$2537:Q$2627,9,0)</f>
        <v>-681324</v>
      </c>
      <c r="M2192" s="16">
        <f t="shared" si="139"/>
        <v>0</v>
      </c>
      <c r="N2192" s="14" t="str">
        <f>+VLOOKUP(B2192,'[2]2023'!I$2537:Q$2627,7,0)</f>
        <v>20250311</v>
      </c>
      <c r="O2192" t="s">
        <v>1529</v>
      </c>
    </row>
    <row r="2193" spans="1:15" hidden="1" x14ac:dyDescent="0.2">
      <c r="A2193" s="11">
        <v>45744</v>
      </c>
      <c r="B2193" s="1">
        <v>591</v>
      </c>
      <c r="C2193" s="1" t="s">
        <v>1505</v>
      </c>
      <c r="D2193" s="1" t="s">
        <v>1523</v>
      </c>
      <c r="E2193" s="5">
        <v>-964662</v>
      </c>
      <c r="F2193" s="8" t="s">
        <v>145</v>
      </c>
      <c r="G2193" s="5">
        <v>-77173</v>
      </c>
      <c r="H2193" s="5">
        <v>-1041835</v>
      </c>
      <c r="I2193" s="1" t="s">
        <v>593</v>
      </c>
      <c r="J2193" s="1" t="s">
        <v>162</v>
      </c>
      <c r="K2193" s="20">
        <f t="shared" si="138"/>
        <v>45774</v>
      </c>
      <c r="L2193" s="16">
        <f>+VLOOKUP(B2193,'[2]2023'!I$2537:Q$2627,9,0)</f>
        <v>-1041835</v>
      </c>
      <c r="M2193" s="16">
        <f t="shared" si="139"/>
        <v>0</v>
      </c>
      <c r="N2193" s="14" t="str">
        <f>+VLOOKUP(B2193,'[2]2023'!I$2537:Q$2627,7,0)</f>
        <v>20250311</v>
      </c>
      <c r="O2193" t="s">
        <v>1529</v>
      </c>
    </row>
    <row r="2194" spans="1:15" hidden="1" x14ac:dyDescent="0.2">
      <c r="A2194" s="11">
        <v>45744</v>
      </c>
      <c r="B2194" s="1">
        <v>592</v>
      </c>
      <c r="C2194" s="1" t="s">
        <v>1505</v>
      </c>
      <c r="D2194" s="1" t="s">
        <v>1523</v>
      </c>
      <c r="E2194" s="5">
        <v>-724774</v>
      </c>
      <c r="F2194" s="8" t="s">
        <v>145</v>
      </c>
      <c r="G2194" s="5">
        <v>-57982</v>
      </c>
      <c r="H2194" s="5">
        <v>-782756</v>
      </c>
      <c r="I2194" s="1" t="s">
        <v>1264</v>
      </c>
      <c r="J2194" s="1" t="s">
        <v>1159</v>
      </c>
      <c r="K2194" s="20">
        <f t="shared" si="138"/>
        <v>45774</v>
      </c>
      <c r="L2194" s="16">
        <f>+VLOOKUP(B2194,'[2]2023'!I$2537:Q$2627,9,0)</f>
        <v>-782756</v>
      </c>
      <c r="M2194" s="16">
        <f t="shared" si="139"/>
        <v>0</v>
      </c>
      <c r="N2194" s="14" t="str">
        <f>+VLOOKUP(B2194,'[2]2023'!I$2537:Q$2627,7,0)</f>
        <v>20250311</v>
      </c>
      <c r="O2194" t="s">
        <v>1529</v>
      </c>
    </row>
    <row r="2195" spans="1:15" hidden="1" x14ac:dyDescent="0.2">
      <c r="A2195" s="11">
        <v>45747</v>
      </c>
      <c r="B2195" s="1" t="s">
        <v>1524</v>
      </c>
      <c r="C2195" s="1" t="s">
        <v>747</v>
      </c>
      <c r="D2195" s="1" t="s">
        <v>1525</v>
      </c>
      <c r="E2195" s="5">
        <v>-514584</v>
      </c>
      <c r="F2195" s="8" t="s">
        <v>1347</v>
      </c>
      <c r="G2195" s="5">
        <v>0</v>
      </c>
      <c r="H2195" s="5">
        <v>-514584</v>
      </c>
      <c r="I2195" s="1" t="s">
        <v>437</v>
      </c>
      <c r="J2195" s="1" t="s">
        <v>456</v>
      </c>
      <c r="K2195" s="20">
        <f t="shared" si="138"/>
        <v>45777</v>
      </c>
      <c r="L2195" s="16">
        <f>+VLOOKUP(B2195,'[2]2023'!I$2537:Q$2627,9,0)</f>
        <v>-514584</v>
      </c>
      <c r="M2195" s="16">
        <f t="shared" si="139"/>
        <v>0</v>
      </c>
      <c r="N2195" s="14" t="str">
        <f>+VLOOKUP(B2195,'[2]2023'!I$2537:Q$2627,7,0)</f>
        <v>20250311</v>
      </c>
      <c r="O2195" t="s">
        <v>1529</v>
      </c>
    </row>
    <row r="2196" spans="1:15" hidden="1" x14ac:dyDescent="0.2">
      <c r="A2196" s="11">
        <v>45747</v>
      </c>
      <c r="B2196" s="1" t="s">
        <v>1526</v>
      </c>
      <c r="C2196" s="1" t="s">
        <v>747</v>
      </c>
      <c r="D2196" s="1" t="s">
        <v>1525</v>
      </c>
      <c r="E2196" s="5">
        <v>-285758</v>
      </c>
      <c r="F2196" s="8" t="s">
        <v>1347</v>
      </c>
      <c r="G2196" s="5">
        <v>0</v>
      </c>
      <c r="H2196" s="5">
        <v>-285758</v>
      </c>
      <c r="I2196" s="1" t="s">
        <v>207</v>
      </c>
      <c r="J2196" s="1" t="s">
        <v>706</v>
      </c>
      <c r="K2196" s="20">
        <f t="shared" si="138"/>
        <v>45777</v>
      </c>
      <c r="L2196" s="16">
        <f>+VLOOKUP(B2196,'[2]2023'!I$2537:Q$2627,9,0)</f>
        <v>-285758</v>
      </c>
      <c r="M2196" s="16">
        <f t="shared" si="139"/>
        <v>0</v>
      </c>
      <c r="N2196" s="14" t="str">
        <f>+VLOOKUP(B2196,'[2]2023'!I$2537:Q$2627,7,0)</f>
        <v>20250311</v>
      </c>
      <c r="O2196" t="s">
        <v>1529</v>
      </c>
    </row>
    <row r="2197" spans="1:15" hidden="1" x14ac:dyDescent="0.2">
      <c r="A2197" s="11">
        <v>45747</v>
      </c>
      <c r="B2197" s="1" t="s">
        <v>1527</v>
      </c>
      <c r="C2197" s="1" t="s">
        <v>747</v>
      </c>
      <c r="D2197" s="1" t="s">
        <v>1525</v>
      </c>
      <c r="E2197" s="5">
        <v>-9525</v>
      </c>
      <c r="F2197" s="8" t="s">
        <v>1347</v>
      </c>
      <c r="G2197" s="5">
        <v>0</v>
      </c>
      <c r="H2197" s="5">
        <v>-9525</v>
      </c>
      <c r="I2197" s="1" t="s">
        <v>393</v>
      </c>
      <c r="J2197" s="1" t="s">
        <v>677</v>
      </c>
      <c r="K2197" s="20">
        <f t="shared" si="138"/>
        <v>45777</v>
      </c>
      <c r="L2197" s="16">
        <f>+VLOOKUP(B2197,'[2]2023'!I$2537:Q$2627,9,0)</f>
        <v>-9525</v>
      </c>
      <c r="M2197" s="16">
        <f t="shared" si="139"/>
        <v>0</v>
      </c>
      <c r="N2197" s="14" t="str">
        <f>+VLOOKUP(B2197,'[2]2023'!I$2537:Q$2627,7,0)</f>
        <v>20250311</v>
      </c>
      <c r="O2197" t="s">
        <v>1529</v>
      </c>
    </row>
    <row r="2198" spans="1:15" hidden="1" x14ac:dyDescent="0.2">
      <c r="A2198" s="11">
        <v>45719</v>
      </c>
      <c r="B2198" s="1">
        <v>14271</v>
      </c>
      <c r="C2198" s="1" t="s">
        <v>1475</v>
      </c>
      <c r="D2198" s="1" t="s">
        <v>1531</v>
      </c>
      <c r="E2198" s="5">
        <v>2500238</v>
      </c>
      <c r="F2198" s="8" t="s">
        <v>145</v>
      </c>
      <c r="G2198" s="5">
        <v>200019</v>
      </c>
      <c r="H2198" s="5">
        <v>2700257</v>
      </c>
      <c r="I2198" s="1" t="s">
        <v>1264</v>
      </c>
      <c r="J2198" s="1" t="s">
        <v>1159</v>
      </c>
      <c r="K2198" s="20">
        <f t="shared" ref="K2198:K2235" si="140">30+A2198</f>
        <v>45749</v>
      </c>
      <c r="L2198" s="16">
        <f>+VLOOKUP(B2198,'[2]2023'!I$2628:Q$2720,9,0)</f>
        <v>2700257</v>
      </c>
      <c r="M2198" s="16">
        <f t="shared" ref="M2198:M2236" si="141">+L2198-H2198</f>
        <v>0</v>
      </c>
      <c r="N2198" s="14" t="str">
        <f>+VLOOKUP(B2198,'[2]2023'!I$2628:Q$2720,7,0)</f>
        <v>20250429</v>
      </c>
      <c r="O2198" t="s">
        <v>1546</v>
      </c>
    </row>
    <row r="2199" spans="1:15" hidden="1" x14ac:dyDescent="0.2">
      <c r="A2199" s="11">
        <v>45719</v>
      </c>
      <c r="B2199" s="1">
        <v>14332</v>
      </c>
      <c r="C2199" s="1" t="s">
        <v>1475</v>
      </c>
      <c r="D2199" s="1" t="s">
        <v>393</v>
      </c>
      <c r="E2199" s="5">
        <v>2858040</v>
      </c>
      <c r="F2199" s="8" t="s">
        <v>145</v>
      </c>
      <c r="G2199" s="5">
        <v>228643</v>
      </c>
      <c r="H2199" s="5">
        <v>3086683</v>
      </c>
      <c r="I2199" s="1" t="s">
        <v>393</v>
      </c>
      <c r="J2199" s="1" t="s">
        <v>677</v>
      </c>
      <c r="K2199" s="20">
        <f t="shared" si="140"/>
        <v>45749</v>
      </c>
      <c r="L2199" s="16">
        <f>+VLOOKUP(B2199,'[2]2023'!I$2628:Q$2720,9,0)</f>
        <v>3086683</v>
      </c>
      <c r="M2199" s="16">
        <f t="shared" si="141"/>
        <v>0</v>
      </c>
      <c r="N2199" s="14" t="str">
        <f>+VLOOKUP(B2199,'[2]2023'!I$2628:Q$2720,7,0)</f>
        <v>20250429</v>
      </c>
      <c r="O2199" t="s">
        <v>1546</v>
      </c>
    </row>
    <row r="2200" spans="1:15" hidden="1" x14ac:dyDescent="0.2">
      <c r="A2200" s="11">
        <v>45719</v>
      </c>
      <c r="B2200" s="1">
        <v>14333</v>
      </c>
      <c r="C2200" s="1" t="s">
        <v>1475</v>
      </c>
      <c r="D2200" s="1" t="s">
        <v>393</v>
      </c>
      <c r="E2200" s="5">
        <v>2262710</v>
      </c>
      <c r="F2200" s="8" t="s">
        <v>145</v>
      </c>
      <c r="G2200" s="5">
        <v>181017</v>
      </c>
      <c r="H2200" s="5">
        <v>2443727</v>
      </c>
      <c r="I2200" s="1" t="s">
        <v>393</v>
      </c>
      <c r="J2200" s="1" t="s">
        <v>677</v>
      </c>
      <c r="K2200" s="20">
        <f t="shared" si="140"/>
        <v>45749</v>
      </c>
      <c r="L2200" s="16">
        <f>+VLOOKUP(B2200,'[2]2023'!I$2628:Q$2720,9,0)</f>
        <v>2443727</v>
      </c>
      <c r="M2200" s="16">
        <f t="shared" si="141"/>
        <v>0</v>
      </c>
      <c r="N2200" s="14" t="str">
        <f>+VLOOKUP(B2200,'[2]2023'!I$2628:Q$2720,7,0)</f>
        <v>20250429</v>
      </c>
      <c r="O2200" t="s">
        <v>1546</v>
      </c>
    </row>
    <row r="2201" spans="1:15" hidden="1" x14ac:dyDescent="0.2">
      <c r="A2201" s="11">
        <v>45719</v>
      </c>
      <c r="B2201" s="1">
        <v>14334</v>
      </c>
      <c r="C2201" s="1" t="s">
        <v>1475</v>
      </c>
      <c r="D2201" s="1" t="s">
        <v>593</v>
      </c>
      <c r="E2201" s="5">
        <v>3453370</v>
      </c>
      <c r="F2201" s="8" t="s">
        <v>145</v>
      </c>
      <c r="G2201" s="5">
        <v>276270</v>
      </c>
      <c r="H2201" s="5">
        <v>3729640</v>
      </c>
      <c r="I2201" s="1" t="s">
        <v>593</v>
      </c>
      <c r="J2201" s="1" t="s">
        <v>162</v>
      </c>
      <c r="K2201" s="20">
        <f t="shared" si="140"/>
        <v>45749</v>
      </c>
      <c r="L2201" s="16">
        <f>+VLOOKUP(B2201,'[2]2023'!I$2628:Q$2720,9,0)</f>
        <v>3729640</v>
      </c>
      <c r="M2201" s="16">
        <f t="shared" si="141"/>
        <v>0</v>
      </c>
      <c r="N2201" s="14" t="str">
        <f>+VLOOKUP(B2201,'[2]2023'!I$2628:Q$2720,7,0)</f>
        <v>20250429</v>
      </c>
      <c r="O2201" t="s">
        <v>1546</v>
      </c>
    </row>
    <row r="2202" spans="1:15" hidden="1" x14ac:dyDescent="0.2">
      <c r="A2202" s="11">
        <v>45721</v>
      </c>
      <c r="B2202" s="1">
        <v>14500</v>
      </c>
      <c r="C2202" s="1" t="s">
        <v>1475</v>
      </c>
      <c r="D2202" s="1" t="s">
        <v>974</v>
      </c>
      <c r="E2202" s="5">
        <v>555290</v>
      </c>
      <c r="F2202" s="8" t="s">
        <v>145</v>
      </c>
      <c r="G2202" s="5">
        <v>44423</v>
      </c>
      <c r="H2202" s="5">
        <v>599713</v>
      </c>
      <c r="I2202" s="1" t="s">
        <v>748</v>
      </c>
      <c r="J2202" s="1" t="s">
        <v>134</v>
      </c>
      <c r="K2202" s="20">
        <f t="shared" si="140"/>
        <v>45751</v>
      </c>
      <c r="L2202" s="16">
        <f>+VLOOKUP(B2202,'[2]2023'!I$2628:Q$2720,9,0)</f>
        <v>599713</v>
      </c>
      <c r="M2202" s="16">
        <f t="shared" si="141"/>
        <v>0</v>
      </c>
      <c r="N2202" s="14" t="str">
        <f>+VLOOKUP(B2202,'[2]2023'!I$2628:Q$2720,7,0)</f>
        <v>20250429</v>
      </c>
      <c r="O2202" t="s">
        <v>1546</v>
      </c>
    </row>
    <row r="2203" spans="1:15" hidden="1" x14ac:dyDescent="0.2">
      <c r="A2203" s="11">
        <v>45722</v>
      </c>
      <c r="B2203" s="1">
        <v>15163</v>
      </c>
      <c r="C2203" s="1" t="s">
        <v>1475</v>
      </c>
      <c r="D2203" s="1" t="s">
        <v>437</v>
      </c>
      <c r="E2203" s="5">
        <v>2262710</v>
      </c>
      <c r="F2203" s="8" t="s">
        <v>145</v>
      </c>
      <c r="G2203" s="5">
        <v>181017</v>
      </c>
      <c r="H2203" s="5">
        <v>2443727</v>
      </c>
      <c r="I2203" s="1" t="s">
        <v>437</v>
      </c>
      <c r="J2203" s="1" t="s">
        <v>456</v>
      </c>
      <c r="K2203" s="20">
        <f t="shared" si="140"/>
        <v>45752</v>
      </c>
      <c r="L2203" s="16">
        <f>+VLOOKUP(B2203,'[2]2023'!I$2628:Q$2720,9,0)</f>
        <v>2443727</v>
      </c>
      <c r="M2203" s="16">
        <f t="shared" si="141"/>
        <v>0</v>
      </c>
      <c r="N2203" s="14" t="str">
        <f>+VLOOKUP(B2203,'[2]2023'!I$2628:Q$2720,7,0)</f>
        <v>20250429</v>
      </c>
      <c r="O2203" t="s">
        <v>1546</v>
      </c>
    </row>
    <row r="2204" spans="1:15" hidden="1" x14ac:dyDescent="0.2">
      <c r="A2204" s="11">
        <v>45723</v>
      </c>
      <c r="B2204" s="1">
        <v>15563</v>
      </c>
      <c r="C2204" s="1" t="s">
        <v>1475</v>
      </c>
      <c r="D2204" s="1" t="s">
        <v>727</v>
      </c>
      <c r="E2204" s="5">
        <v>666348</v>
      </c>
      <c r="F2204" s="8" t="s">
        <v>145</v>
      </c>
      <c r="G2204" s="5">
        <v>53308</v>
      </c>
      <c r="H2204" s="5">
        <v>719656</v>
      </c>
      <c r="I2204" s="1" t="s">
        <v>727</v>
      </c>
      <c r="J2204" s="1" t="s">
        <v>243</v>
      </c>
      <c r="K2204" s="20">
        <f t="shared" si="140"/>
        <v>45753</v>
      </c>
      <c r="L2204" s="16">
        <f>+VLOOKUP(B2204,'[2]2023'!I$2628:Q$2720,9,0)</f>
        <v>719656</v>
      </c>
      <c r="M2204" s="16">
        <f t="shared" si="141"/>
        <v>0</v>
      </c>
      <c r="N2204" s="14" t="str">
        <f>+VLOOKUP(B2204,'[2]2023'!I$2628:Q$2720,7,0)</f>
        <v>20250429</v>
      </c>
      <c r="O2204" t="s">
        <v>1546</v>
      </c>
    </row>
    <row r="2205" spans="1:15" hidden="1" x14ac:dyDescent="0.2">
      <c r="A2205" s="11">
        <v>45723</v>
      </c>
      <c r="B2205" s="1">
        <v>15564</v>
      </c>
      <c r="C2205" s="1" t="s">
        <v>1475</v>
      </c>
      <c r="D2205" s="1" t="s">
        <v>394</v>
      </c>
      <c r="E2205" s="5">
        <v>1072050</v>
      </c>
      <c r="F2205" s="8" t="s">
        <v>145</v>
      </c>
      <c r="G2205" s="5">
        <v>85764</v>
      </c>
      <c r="H2205" s="5">
        <v>1157814</v>
      </c>
      <c r="I2205" s="1" t="s">
        <v>394</v>
      </c>
      <c r="J2205" s="1" t="s">
        <v>472</v>
      </c>
      <c r="K2205" s="20">
        <f t="shared" si="140"/>
        <v>45753</v>
      </c>
      <c r="L2205" s="16">
        <f>+VLOOKUP(B2205,'[2]2023'!I$2721:O$2837,6,0)</f>
        <v>1157814</v>
      </c>
      <c r="M2205" s="16">
        <f t="shared" si="141"/>
        <v>0</v>
      </c>
      <c r="N2205" s="14" t="str">
        <f>+VLOOKUP(B2205,'[2]2023'!I$2721:O$2837,7,0)</f>
        <v>20250530</v>
      </c>
      <c r="O2205" t="s">
        <v>1549</v>
      </c>
    </row>
    <row r="2206" spans="1:15" hidden="1" x14ac:dyDescent="0.2">
      <c r="A2206" s="11">
        <v>45726</v>
      </c>
      <c r="B2206" s="1">
        <v>15737</v>
      </c>
      <c r="C2206" s="1" t="s">
        <v>1475</v>
      </c>
      <c r="D2206" s="1" t="s">
        <v>1532</v>
      </c>
      <c r="E2206" s="5">
        <v>1269686</v>
      </c>
      <c r="F2206" s="8" t="s">
        <v>145</v>
      </c>
      <c r="G2206" s="5">
        <v>101575</v>
      </c>
      <c r="H2206" s="5">
        <v>1371261</v>
      </c>
      <c r="I2206" s="1" t="s">
        <v>302</v>
      </c>
      <c r="J2206" s="1" t="s">
        <v>375</v>
      </c>
      <c r="K2206" s="20">
        <f t="shared" si="140"/>
        <v>45756</v>
      </c>
      <c r="L2206" s="16">
        <f>+VLOOKUP(B2206,'[2]2023'!I$2628:Q$2720,9,0)</f>
        <v>1371261</v>
      </c>
      <c r="M2206" s="16">
        <f t="shared" si="141"/>
        <v>0</v>
      </c>
      <c r="N2206" s="14" t="str">
        <f>+VLOOKUP(B2206,'[2]2023'!I$2628:Q$2720,7,0)</f>
        <v>20250429</v>
      </c>
      <c r="O2206" t="s">
        <v>1546</v>
      </c>
    </row>
    <row r="2207" spans="1:15" hidden="1" x14ac:dyDescent="0.2">
      <c r="A2207" s="11">
        <v>45728</v>
      </c>
      <c r="B2207" s="1">
        <v>15939</v>
      </c>
      <c r="C2207" s="1" t="s">
        <v>1475</v>
      </c>
      <c r="D2207" s="1" t="s">
        <v>996</v>
      </c>
      <c r="E2207" s="5">
        <v>5080710</v>
      </c>
      <c r="F2207" s="8" t="s">
        <v>145</v>
      </c>
      <c r="G2207" s="5">
        <v>406457</v>
      </c>
      <c r="H2207" s="5">
        <v>5487167</v>
      </c>
      <c r="I2207" s="1" t="s">
        <v>748</v>
      </c>
      <c r="J2207" s="1" t="s">
        <v>134</v>
      </c>
      <c r="K2207" s="20">
        <f t="shared" si="140"/>
        <v>45758</v>
      </c>
      <c r="L2207" s="16">
        <f>+VLOOKUP(B2207,'[2]2023'!I$2628:Q$2720,9,0)</f>
        <v>5487167</v>
      </c>
      <c r="M2207" s="16">
        <f t="shared" si="141"/>
        <v>0</v>
      </c>
      <c r="N2207" s="14" t="str">
        <f>+VLOOKUP(B2207,'[2]2023'!I$2628:Q$2720,7,0)</f>
        <v>20250429</v>
      </c>
      <c r="O2207" t="s">
        <v>1546</v>
      </c>
    </row>
    <row r="2208" spans="1:15" hidden="1" x14ac:dyDescent="0.2">
      <c r="A2208" s="11">
        <v>45729</v>
      </c>
      <c r="B2208" s="1">
        <v>16592</v>
      </c>
      <c r="C2208" s="1" t="s">
        <v>1475</v>
      </c>
      <c r="D2208" s="1" t="s">
        <v>437</v>
      </c>
      <c r="E2208" s="5">
        <v>2262710</v>
      </c>
      <c r="F2208" s="8" t="s">
        <v>145</v>
      </c>
      <c r="G2208" s="5">
        <v>181017</v>
      </c>
      <c r="H2208" s="5">
        <v>2443727</v>
      </c>
      <c r="I2208" s="1" t="s">
        <v>437</v>
      </c>
      <c r="J2208" s="1" t="s">
        <v>456</v>
      </c>
      <c r="K2208" s="20">
        <f t="shared" si="140"/>
        <v>45759</v>
      </c>
      <c r="L2208" s="16">
        <f>+VLOOKUP(B2208,'[2]2023'!I$2628:Q$2720,9,0)</f>
        <v>2443727</v>
      </c>
      <c r="M2208" s="16">
        <f t="shared" si="141"/>
        <v>0</v>
      </c>
      <c r="N2208" s="14" t="str">
        <f>+VLOOKUP(B2208,'[2]2023'!I$2628:Q$2720,7,0)</f>
        <v>20250429</v>
      </c>
      <c r="O2208" t="s">
        <v>1546</v>
      </c>
    </row>
    <row r="2209" spans="1:15" hidden="1" x14ac:dyDescent="0.2">
      <c r="A2209" s="11">
        <v>45730</v>
      </c>
      <c r="B2209" s="1">
        <v>17154</v>
      </c>
      <c r="C2209" s="1" t="s">
        <v>1475</v>
      </c>
      <c r="D2209" s="1" t="s">
        <v>394</v>
      </c>
      <c r="E2209" s="5">
        <v>888460</v>
      </c>
      <c r="F2209" s="8" t="s">
        <v>145</v>
      </c>
      <c r="G2209" s="5">
        <v>71077</v>
      </c>
      <c r="H2209" s="5">
        <v>959537</v>
      </c>
      <c r="I2209" s="1" t="s">
        <v>394</v>
      </c>
      <c r="J2209" s="1" t="s">
        <v>472</v>
      </c>
      <c r="K2209" s="20">
        <f t="shared" si="140"/>
        <v>45760</v>
      </c>
      <c r="L2209" s="16">
        <f>+VLOOKUP(B2209,'[2]2023'!I$2721:O$2837,6,0)</f>
        <v>959537</v>
      </c>
      <c r="M2209" s="16">
        <f t="shared" si="141"/>
        <v>0</v>
      </c>
      <c r="N2209" s="14" t="str">
        <f>+VLOOKUP(B2209,'[2]2023'!I$2721:O$2837,7,0)</f>
        <v>20250512</v>
      </c>
      <c r="O2209" t="s">
        <v>1548</v>
      </c>
    </row>
    <row r="2210" spans="1:15" hidden="1" x14ac:dyDescent="0.2">
      <c r="A2210" s="11">
        <v>45733</v>
      </c>
      <c r="B2210" s="1">
        <v>17226</v>
      </c>
      <c r="C2210" s="1" t="s">
        <v>1475</v>
      </c>
      <c r="D2210" s="1" t="s">
        <v>974</v>
      </c>
      <c r="E2210" s="5">
        <v>444230</v>
      </c>
      <c r="F2210" s="8" t="s">
        <v>145</v>
      </c>
      <c r="G2210" s="5">
        <v>35538</v>
      </c>
      <c r="H2210" s="5">
        <v>479768</v>
      </c>
      <c r="I2210" s="1" t="s">
        <v>748</v>
      </c>
      <c r="J2210" s="1" t="s">
        <v>134</v>
      </c>
      <c r="K2210" s="20">
        <f t="shared" si="140"/>
        <v>45763</v>
      </c>
      <c r="L2210" s="16">
        <f>+VLOOKUP(B2210,'[2]2023'!I$2721:O$2837,6,0)</f>
        <v>479768</v>
      </c>
      <c r="M2210" s="16">
        <f t="shared" si="141"/>
        <v>0</v>
      </c>
      <c r="N2210" s="14" t="str">
        <f>+VLOOKUP(B2210,'[2]2023'!I$2721:O$2837,7,0)</f>
        <v>20250512</v>
      </c>
      <c r="O2210" t="s">
        <v>1548</v>
      </c>
    </row>
    <row r="2211" spans="1:15" hidden="1" x14ac:dyDescent="0.2">
      <c r="A2211" s="11">
        <v>45733</v>
      </c>
      <c r="B2211" s="1">
        <v>17259</v>
      </c>
      <c r="C2211" s="1" t="s">
        <v>1475</v>
      </c>
      <c r="D2211" s="1" t="s">
        <v>1533</v>
      </c>
      <c r="E2211" s="5">
        <v>888460</v>
      </c>
      <c r="F2211" s="8" t="s">
        <v>145</v>
      </c>
      <c r="G2211" s="5">
        <v>71077</v>
      </c>
      <c r="H2211" s="5">
        <v>959537</v>
      </c>
      <c r="I2211" s="1" t="s">
        <v>1264</v>
      </c>
      <c r="J2211" s="1" t="s">
        <v>1159</v>
      </c>
      <c r="K2211" s="20">
        <f t="shared" si="140"/>
        <v>45763</v>
      </c>
      <c r="L2211" s="16">
        <f>+VLOOKUP(B2211,'[2]2023'!I$2721:O$2837,6,0)</f>
        <v>959537</v>
      </c>
      <c r="M2211" s="16">
        <f t="shared" si="141"/>
        <v>0</v>
      </c>
      <c r="N2211" s="14" t="str">
        <f>+VLOOKUP(B2211,'[2]2023'!I$2721:O$2837,7,0)</f>
        <v>20250512</v>
      </c>
      <c r="O2211" t="s">
        <v>1548</v>
      </c>
    </row>
    <row r="2212" spans="1:15" hidden="1" x14ac:dyDescent="0.2">
      <c r="A2212" s="11">
        <v>45733</v>
      </c>
      <c r="B2212" s="1">
        <v>17260</v>
      </c>
      <c r="C2212" s="1" t="s">
        <v>1475</v>
      </c>
      <c r="D2212" s="1" t="s">
        <v>1534</v>
      </c>
      <c r="E2212" s="5">
        <v>2079120</v>
      </c>
      <c r="F2212" s="8" t="s">
        <v>145</v>
      </c>
      <c r="G2212" s="5">
        <v>166330</v>
      </c>
      <c r="H2212" s="5">
        <v>2245450</v>
      </c>
      <c r="I2212" s="1" t="s">
        <v>302</v>
      </c>
      <c r="J2212" s="1" t="s">
        <v>375</v>
      </c>
      <c r="K2212" s="20">
        <f t="shared" si="140"/>
        <v>45763</v>
      </c>
      <c r="L2212" s="16">
        <f>+VLOOKUP(B2212,'[2]2023'!I$2721:O$2837,6,0)</f>
        <v>2245450</v>
      </c>
      <c r="M2212" s="16">
        <f t="shared" si="141"/>
        <v>0</v>
      </c>
      <c r="N2212" s="14" t="str">
        <f>+VLOOKUP(B2212,'[2]2023'!I$2721:O$2837,7,0)</f>
        <v>20250512</v>
      </c>
      <c r="O2212" t="s">
        <v>1548</v>
      </c>
    </row>
    <row r="2213" spans="1:15" hidden="1" x14ac:dyDescent="0.2">
      <c r="A2213" s="11">
        <v>45733</v>
      </c>
      <c r="B2213" s="1">
        <v>17263</v>
      </c>
      <c r="C2213" s="1" t="s">
        <v>1475</v>
      </c>
      <c r="D2213" s="1" t="s">
        <v>207</v>
      </c>
      <c r="E2213" s="5">
        <v>3453370</v>
      </c>
      <c r="F2213" s="8" t="s">
        <v>145</v>
      </c>
      <c r="G2213" s="5">
        <v>276270</v>
      </c>
      <c r="H2213" s="5">
        <v>3729640</v>
      </c>
      <c r="I2213" s="1" t="s">
        <v>207</v>
      </c>
      <c r="J2213" s="1" t="s">
        <v>706</v>
      </c>
      <c r="K2213" s="20">
        <f t="shared" si="140"/>
        <v>45763</v>
      </c>
      <c r="L2213" s="16">
        <f>+VLOOKUP(B2213,'[2]2023'!I$2721:O$2837,6,0)</f>
        <v>3729640</v>
      </c>
      <c r="M2213" s="16">
        <f t="shared" si="141"/>
        <v>0</v>
      </c>
      <c r="N2213" s="14" t="str">
        <f>+VLOOKUP(B2213,'[2]2023'!I$2721:O$2837,7,0)</f>
        <v>20250512</v>
      </c>
      <c r="O2213" t="s">
        <v>1548</v>
      </c>
    </row>
    <row r="2214" spans="1:15" hidden="1" x14ac:dyDescent="0.2">
      <c r="A2214" s="11">
        <v>45733</v>
      </c>
      <c r="B2214" s="1">
        <v>17264</v>
      </c>
      <c r="C2214" s="1" t="s">
        <v>1475</v>
      </c>
      <c r="D2214" s="1" t="s">
        <v>394</v>
      </c>
      <c r="E2214" s="5">
        <v>1516280</v>
      </c>
      <c r="F2214" s="8" t="s">
        <v>145</v>
      </c>
      <c r="G2214" s="5">
        <v>121302</v>
      </c>
      <c r="H2214" s="5">
        <v>1637582</v>
      </c>
      <c r="I2214" s="1" t="s">
        <v>394</v>
      </c>
      <c r="J2214" s="1" t="s">
        <v>472</v>
      </c>
      <c r="K2214" s="20">
        <f t="shared" si="140"/>
        <v>45763</v>
      </c>
      <c r="L2214" s="16">
        <f>+VLOOKUP(B2214,'[2]2023'!I$2721:O$2837,6,0)</f>
        <v>1637582</v>
      </c>
      <c r="M2214" s="16">
        <f t="shared" si="141"/>
        <v>0</v>
      </c>
      <c r="N2214" s="14" t="str">
        <f>+VLOOKUP(B2214,'[2]2023'!I$2721:O$2837,7,0)</f>
        <v>20250512</v>
      </c>
      <c r="O2214" t="s">
        <v>1548</v>
      </c>
    </row>
    <row r="2215" spans="1:15" hidden="1" x14ac:dyDescent="0.2">
      <c r="A2215" s="11">
        <v>45733</v>
      </c>
      <c r="B2215" s="1">
        <v>17266</v>
      </c>
      <c r="C2215" s="1" t="s">
        <v>1475</v>
      </c>
      <c r="D2215" s="1" t="s">
        <v>593</v>
      </c>
      <c r="E2215" s="5">
        <v>5046700</v>
      </c>
      <c r="F2215" s="8" t="s">
        <v>145</v>
      </c>
      <c r="G2215" s="5">
        <v>403736</v>
      </c>
      <c r="H2215" s="5">
        <v>5450436</v>
      </c>
      <c r="I2215" s="1" t="s">
        <v>593</v>
      </c>
      <c r="J2215" s="1" t="s">
        <v>162</v>
      </c>
      <c r="K2215" s="20">
        <f t="shared" si="140"/>
        <v>45763</v>
      </c>
      <c r="L2215" s="16">
        <f>+VLOOKUP(B2215,'[2]2023'!I$2721:O$2837,6,0)</f>
        <v>5450436</v>
      </c>
      <c r="M2215" s="16">
        <f t="shared" si="141"/>
        <v>0</v>
      </c>
      <c r="N2215" s="14" t="str">
        <f>+VLOOKUP(B2215,'[2]2023'!I$2721:O$2837,7,0)</f>
        <v>20250512</v>
      </c>
      <c r="O2215" t="s">
        <v>1548</v>
      </c>
    </row>
    <row r="2216" spans="1:15" hidden="1" x14ac:dyDescent="0.2">
      <c r="A2216" s="11">
        <v>45735</v>
      </c>
      <c r="B2216" s="1">
        <v>17493</v>
      </c>
      <c r="C2216" s="1" t="s">
        <v>1475</v>
      </c>
      <c r="D2216" s="1" t="s">
        <v>1535</v>
      </c>
      <c r="E2216" s="5">
        <v>1776920</v>
      </c>
      <c r="F2216" s="8" t="s">
        <v>145</v>
      </c>
      <c r="G2216" s="5">
        <v>142154</v>
      </c>
      <c r="H2216" s="5">
        <v>1919074</v>
      </c>
      <c r="I2216" s="1" t="s">
        <v>1264</v>
      </c>
      <c r="J2216" s="1" t="s">
        <v>1159</v>
      </c>
      <c r="K2216" s="20">
        <f t="shared" si="140"/>
        <v>45765</v>
      </c>
      <c r="L2216" s="16">
        <f>+VLOOKUP(B2216,'[2]2023'!I$2721:O$2837,6,0)</f>
        <v>1919074</v>
      </c>
      <c r="M2216" s="16">
        <f t="shared" si="141"/>
        <v>0</v>
      </c>
      <c r="N2216" s="14" t="str">
        <f>+VLOOKUP(B2216,'[2]2023'!I$2721:O$2837,7,0)</f>
        <v>20250512</v>
      </c>
      <c r="O2216" t="s">
        <v>1548</v>
      </c>
    </row>
    <row r="2217" spans="1:15" hidden="1" x14ac:dyDescent="0.2">
      <c r="A2217" s="11">
        <v>45735</v>
      </c>
      <c r="B2217" s="1">
        <v>17497</v>
      </c>
      <c r="C2217" s="1" t="s">
        <v>1475</v>
      </c>
      <c r="D2217" s="1" t="s">
        <v>394</v>
      </c>
      <c r="E2217" s="5">
        <v>621922</v>
      </c>
      <c r="F2217" s="8" t="s">
        <v>145</v>
      </c>
      <c r="G2217" s="5">
        <v>49754</v>
      </c>
      <c r="H2217" s="5">
        <v>671676</v>
      </c>
      <c r="I2217" s="1" t="s">
        <v>394</v>
      </c>
      <c r="J2217" s="1" t="s">
        <v>472</v>
      </c>
      <c r="K2217" s="20">
        <f t="shared" si="140"/>
        <v>45765</v>
      </c>
      <c r="L2217" s="16">
        <f>+VLOOKUP(B2217,'[2]2023'!I$2721:O$2837,6,0)</f>
        <v>671676</v>
      </c>
      <c r="M2217" s="16">
        <f t="shared" si="141"/>
        <v>0</v>
      </c>
      <c r="N2217" s="14" t="str">
        <f>+VLOOKUP(B2217,'[2]2023'!I$2721:O$2837,7,0)</f>
        <v>20250512</v>
      </c>
      <c r="O2217" t="s">
        <v>1548</v>
      </c>
    </row>
    <row r="2218" spans="1:15" hidden="1" x14ac:dyDescent="0.2">
      <c r="A2218" s="11">
        <v>45735</v>
      </c>
      <c r="B2218" s="1">
        <v>17498</v>
      </c>
      <c r="C2218" s="1" t="s">
        <v>1475</v>
      </c>
      <c r="D2218" s="1" t="s">
        <v>1464</v>
      </c>
      <c r="E2218" s="5">
        <v>2665380</v>
      </c>
      <c r="F2218" s="8" t="s">
        <v>145</v>
      </c>
      <c r="G2218" s="5">
        <v>213230</v>
      </c>
      <c r="H2218" s="5">
        <v>2878610</v>
      </c>
      <c r="I2218" s="1" t="s">
        <v>393</v>
      </c>
      <c r="J2218" s="1" t="s">
        <v>677</v>
      </c>
      <c r="K2218" s="20">
        <f t="shared" si="140"/>
        <v>45765</v>
      </c>
      <c r="L2218" s="16">
        <f>+VLOOKUP(B2218,'[2]2023'!I$2721:O$2837,6,0)</f>
        <v>2878610</v>
      </c>
      <c r="M2218" s="16">
        <f t="shared" si="141"/>
        <v>0</v>
      </c>
      <c r="N2218" s="14" t="str">
        <f>+VLOOKUP(B2218,'[2]2023'!I$2721:O$2837,7,0)</f>
        <v>20250512</v>
      </c>
      <c r="O2218" t="s">
        <v>1548</v>
      </c>
    </row>
    <row r="2219" spans="1:15" hidden="1" x14ac:dyDescent="0.2">
      <c r="A2219" s="11">
        <v>45735</v>
      </c>
      <c r="B2219" s="1">
        <v>17499</v>
      </c>
      <c r="C2219" s="1" t="s">
        <v>1475</v>
      </c>
      <c r="D2219" s="1" t="s">
        <v>727</v>
      </c>
      <c r="E2219" s="5">
        <v>533076</v>
      </c>
      <c r="F2219" s="8" t="s">
        <v>145</v>
      </c>
      <c r="G2219" s="5">
        <v>42646</v>
      </c>
      <c r="H2219" s="5">
        <v>575722</v>
      </c>
      <c r="I2219" s="1" t="s">
        <v>727</v>
      </c>
      <c r="J2219" s="1" t="s">
        <v>243</v>
      </c>
      <c r="K2219" s="20">
        <f t="shared" si="140"/>
        <v>45765</v>
      </c>
      <c r="L2219" s="16">
        <f>+VLOOKUP(B2219,'[2]2023'!I$2721:O$2837,6,0)</f>
        <v>575722</v>
      </c>
      <c r="M2219" s="16">
        <f t="shared" si="141"/>
        <v>0</v>
      </c>
      <c r="N2219" s="14" t="str">
        <f>+VLOOKUP(B2219,'[2]2023'!I$2721:O$2837,7,0)</f>
        <v>20250512</v>
      </c>
      <c r="O2219" t="s">
        <v>1548</v>
      </c>
    </row>
    <row r="2220" spans="1:15" hidden="1" x14ac:dyDescent="0.2">
      <c r="A2220" s="11">
        <v>45735</v>
      </c>
      <c r="B2220" s="1">
        <v>17518</v>
      </c>
      <c r="C2220" s="1" t="s">
        <v>1475</v>
      </c>
      <c r="D2220" s="1" t="s">
        <v>996</v>
      </c>
      <c r="E2220" s="5">
        <v>2674450</v>
      </c>
      <c r="F2220" s="8" t="s">
        <v>145</v>
      </c>
      <c r="G2220" s="5">
        <v>213956</v>
      </c>
      <c r="H2220" s="5">
        <v>2888406</v>
      </c>
      <c r="I2220" s="1" t="s">
        <v>748</v>
      </c>
      <c r="J2220" s="1" t="s">
        <v>134</v>
      </c>
      <c r="K2220" s="20">
        <f t="shared" si="140"/>
        <v>45765</v>
      </c>
      <c r="L2220" s="16">
        <f>+VLOOKUP(B2220,'[2]2023'!I$2721:O$2837,6,0)</f>
        <v>2888406</v>
      </c>
      <c r="M2220" s="16">
        <f t="shared" si="141"/>
        <v>0</v>
      </c>
      <c r="N2220" s="14" t="str">
        <f>+VLOOKUP(B2220,'[2]2023'!I$2721:O$2837,7,0)</f>
        <v>20250512</v>
      </c>
      <c r="O2220" t="s">
        <v>1548</v>
      </c>
    </row>
    <row r="2221" spans="1:15" hidden="1" x14ac:dyDescent="0.2">
      <c r="A2221" s="11">
        <v>45735</v>
      </c>
      <c r="B2221" s="1">
        <v>17519</v>
      </c>
      <c r="C2221" s="1" t="s">
        <v>1475</v>
      </c>
      <c r="D2221" s="1" t="s">
        <v>996</v>
      </c>
      <c r="E2221" s="5">
        <v>4007140</v>
      </c>
      <c r="F2221" s="8" t="s">
        <v>145</v>
      </c>
      <c r="G2221" s="5">
        <v>320571</v>
      </c>
      <c r="H2221" s="5">
        <v>4327711</v>
      </c>
      <c r="I2221" s="1" t="s">
        <v>748</v>
      </c>
      <c r="J2221" s="1" t="s">
        <v>134</v>
      </c>
      <c r="K2221" s="20">
        <f t="shared" si="140"/>
        <v>45765</v>
      </c>
      <c r="L2221" s="16">
        <f>+VLOOKUP(B2221,'[2]2023'!I$2721:O$2837,6,0)</f>
        <v>4327711</v>
      </c>
      <c r="M2221" s="16">
        <f t="shared" si="141"/>
        <v>0</v>
      </c>
      <c r="N2221" s="14" t="str">
        <f>+VLOOKUP(B2221,'[2]2023'!I$2721:O$2837,7,0)</f>
        <v>20250512</v>
      </c>
      <c r="O2221" t="s">
        <v>1548</v>
      </c>
    </row>
    <row r="2222" spans="1:15" hidden="1" x14ac:dyDescent="0.2">
      <c r="A2222" s="11">
        <v>45737</v>
      </c>
      <c r="B2222" s="1">
        <v>18506</v>
      </c>
      <c r="C2222" s="1" t="s">
        <v>1475</v>
      </c>
      <c r="D2222" s="1" t="s">
        <v>1311</v>
      </c>
      <c r="E2222" s="5">
        <v>1512275</v>
      </c>
      <c r="F2222" s="8" t="s">
        <v>145</v>
      </c>
      <c r="G2222" s="5">
        <v>120982</v>
      </c>
      <c r="H2222" s="5">
        <v>1633257</v>
      </c>
      <c r="I2222" s="1" t="s">
        <v>1311</v>
      </c>
      <c r="J2222" s="1" t="s">
        <v>1316</v>
      </c>
      <c r="K2222" s="20">
        <f t="shared" si="140"/>
        <v>45767</v>
      </c>
      <c r="L2222" s="16">
        <f>+VLOOKUP(B2222,'[2]2023'!I$2721:O$2837,6,0)</f>
        <v>1633257</v>
      </c>
      <c r="M2222" s="16">
        <f t="shared" si="141"/>
        <v>0</v>
      </c>
      <c r="N2222" s="14" t="str">
        <f>+VLOOKUP(B2222,'[2]2023'!I$2721:O$2837,7,0)</f>
        <v>20250512</v>
      </c>
      <c r="O2222" t="s">
        <v>1548</v>
      </c>
    </row>
    <row r="2223" spans="1:15" hidden="1" x14ac:dyDescent="0.2">
      <c r="A2223" s="11">
        <v>45737</v>
      </c>
      <c r="B2223" s="1">
        <v>18510</v>
      </c>
      <c r="C2223" s="1" t="s">
        <v>1475</v>
      </c>
      <c r="D2223" s="1" t="s">
        <v>974</v>
      </c>
      <c r="E2223" s="5">
        <v>888460</v>
      </c>
      <c r="F2223" s="8" t="s">
        <v>145</v>
      </c>
      <c r="G2223" s="5">
        <v>71077</v>
      </c>
      <c r="H2223" s="5">
        <v>959537</v>
      </c>
      <c r="I2223" s="1" t="s">
        <v>748</v>
      </c>
      <c r="J2223" s="1" t="s">
        <v>134</v>
      </c>
      <c r="K2223" s="20">
        <f t="shared" si="140"/>
        <v>45767</v>
      </c>
      <c r="L2223" s="16">
        <f>+VLOOKUP(B2223,'[2]2023'!I$2721:O$2837,6,0)</f>
        <v>959537</v>
      </c>
      <c r="M2223" s="16">
        <f t="shared" si="141"/>
        <v>0</v>
      </c>
      <c r="N2223" s="14" t="str">
        <f>+VLOOKUP(B2223,'[2]2023'!I$2721:O$2837,7,0)</f>
        <v>20250512</v>
      </c>
      <c r="O2223" t="s">
        <v>1548</v>
      </c>
    </row>
    <row r="2224" spans="1:15" hidden="1" x14ac:dyDescent="0.2">
      <c r="A2224" s="11">
        <v>45717</v>
      </c>
      <c r="B2224" s="1">
        <v>18829</v>
      </c>
      <c r="C2224" s="1" t="s">
        <v>1475</v>
      </c>
      <c r="D2224" s="1" t="s">
        <v>393</v>
      </c>
      <c r="E2224" s="5">
        <v>2576534</v>
      </c>
      <c r="F2224" s="8" t="s">
        <v>145</v>
      </c>
      <c r="G2224" s="5">
        <v>206123</v>
      </c>
      <c r="H2224" s="5">
        <v>2782657</v>
      </c>
      <c r="I2224" s="1" t="s">
        <v>393</v>
      </c>
      <c r="J2224" s="1" t="s">
        <v>677</v>
      </c>
      <c r="K2224" s="20">
        <f t="shared" si="140"/>
        <v>45747</v>
      </c>
      <c r="L2224" s="16" t="e">
        <f>+VLOOKUP(B2224,'[2]2023'!I$2838:Q$2941,9,0)</f>
        <v>#N/A</v>
      </c>
      <c r="M2224" s="16" t="e">
        <f t="shared" si="141"/>
        <v>#N/A</v>
      </c>
      <c r="N2224" s="29" t="e">
        <f>+VLOOKUP(B2224,'[2]2023'!I$2838:Q$2941,7,0)</f>
        <v>#N/A</v>
      </c>
      <c r="O2224" s="36" t="s">
        <v>1887</v>
      </c>
    </row>
    <row r="2225" spans="1:15" hidden="1" x14ac:dyDescent="0.2">
      <c r="A2225" s="11">
        <v>45740</v>
      </c>
      <c r="B2225" s="1">
        <v>18852</v>
      </c>
      <c r="C2225" s="1" t="s">
        <v>1475</v>
      </c>
      <c r="D2225" s="1" t="s">
        <v>437</v>
      </c>
      <c r="E2225" s="5">
        <v>2523350</v>
      </c>
      <c r="F2225" s="8" t="s">
        <v>145</v>
      </c>
      <c r="G2225" s="5">
        <v>201868</v>
      </c>
      <c r="H2225" s="5">
        <v>2725218</v>
      </c>
      <c r="I2225" s="1" t="s">
        <v>437</v>
      </c>
      <c r="J2225" s="1" t="s">
        <v>456</v>
      </c>
      <c r="K2225" s="20">
        <f t="shared" si="140"/>
        <v>45770</v>
      </c>
      <c r="L2225" s="16">
        <f>+VLOOKUP(B2225,'[2]2023'!I$2721:O$2837,6,0)</f>
        <v>2725218</v>
      </c>
      <c r="M2225" s="16">
        <f t="shared" si="141"/>
        <v>0</v>
      </c>
      <c r="N2225" s="14" t="str">
        <f>+VLOOKUP(B2225,'[2]2023'!I$2721:O$2837,7,0)</f>
        <v>20250512</v>
      </c>
      <c r="O2225" t="s">
        <v>1548</v>
      </c>
    </row>
    <row r="2226" spans="1:15" hidden="1" x14ac:dyDescent="0.2">
      <c r="A2226" s="11">
        <v>45740</v>
      </c>
      <c r="B2226" s="1">
        <v>18854</v>
      </c>
      <c r="C2226" s="1" t="s">
        <v>1475</v>
      </c>
      <c r="D2226" s="1" t="s">
        <v>996</v>
      </c>
      <c r="E2226" s="5">
        <v>1309726</v>
      </c>
      <c r="F2226" s="8" t="s">
        <v>145</v>
      </c>
      <c r="G2226" s="5">
        <v>104778</v>
      </c>
      <c r="H2226" s="5">
        <v>1414504</v>
      </c>
      <c r="I2226" s="1" t="s">
        <v>748</v>
      </c>
      <c r="J2226" s="1" t="s">
        <v>134</v>
      </c>
      <c r="K2226" s="20">
        <f t="shared" si="140"/>
        <v>45770</v>
      </c>
      <c r="L2226" s="16">
        <f>+VLOOKUP(B2226,'[2]2023'!I$2721:O$2837,6,0)</f>
        <v>1414504</v>
      </c>
      <c r="M2226" s="16">
        <f t="shared" si="141"/>
        <v>0</v>
      </c>
      <c r="N2226" s="14" t="str">
        <f>+VLOOKUP(B2226,'[2]2023'!I$2721:O$2837,7,0)</f>
        <v>20250512</v>
      </c>
      <c r="O2226" t="s">
        <v>1548</v>
      </c>
    </row>
    <row r="2227" spans="1:15" hidden="1" x14ac:dyDescent="0.2">
      <c r="A2227" s="11">
        <v>45740</v>
      </c>
      <c r="B2227" s="1">
        <v>18855</v>
      </c>
      <c r="C2227" s="1" t="s">
        <v>1475</v>
      </c>
      <c r="D2227" s="1" t="s">
        <v>996</v>
      </c>
      <c r="E2227" s="5">
        <v>1000428</v>
      </c>
      <c r="F2227" s="8" t="s">
        <v>145</v>
      </c>
      <c r="G2227" s="5">
        <v>80034</v>
      </c>
      <c r="H2227" s="5">
        <v>1080462</v>
      </c>
      <c r="I2227" s="1" t="s">
        <v>748</v>
      </c>
      <c r="J2227" s="1" t="s">
        <v>134</v>
      </c>
      <c r="K2227" s="20">
        <f t="shared" si="140"/>
        <v>45770</v>
      </c>
      <c r="L2227" s="16">
        <f>+VLOOKUP(B2227,'[2]2023'!I$2721:O$2837,6,0)</f>
        <v>1080462</v>
      </c>
      <c r="M2227" s="16">
        <f t="shared" si="141"/>
        <v>0</v>
      </c>
      <c r="N2227" s="14" t="str">
        <f>+VLOOKUP(B2227,'[2]2023'!I$2721:O$2837,7,0)</f>
        <v>20250512</v>
      </c>
      <c r="O2227" t="s">
        <v>1548</v>
      </c>
    </row>
    <row r="2228" spans="1:15" hidden="1" x14ac:dyDescent="0.2">
      <c r="A2228" s="11">
        <v>45740</v>
      </c>
      <c r="B2228" s="1">
        <v>18915</v>
      </c>
      <c r="C2228" s="1" t="s">
        <v>1475</v>
      </c>
      <c r="D2228" s="1" t="s">
        <v>593</v>
      </c>
      <c r="E2228" s="5">
        <v>3737430</v>
      </c>
      <c r="F2228" s="8" t="s">
        <v>145</v>
      </c>
      <c r="G2228" s="5">
        <v>298994</v>
      </c>
      <c r="H2228" s="5">
        <v>4036424</v>
      </c>
      <c r="I2228" s="1" t="s">
        <v>593</v>
      </c>
      <c r="J2228" s="1" t="s">
        <v>162</v>
      </c>
      <c r="K2228" s="20">
        <f t="shared" si="140"/>
        <v>45770</v>
      </c>
      <c r="L2228" s="16">
        <f>+VLOOKUP(B2228,'[2]2023'!I$2721:O$2837,6,0)</f>
        <v>4036424</v>
      </c>
      <c r="M2228" s="16">
        <f t="shared" si="141"/>
        <v>0</v>
      </c>
      <c r="N2228" s="14" t="str">
        <f>+VLOOKUP(B2228,'[2]2023'!I$2721:O$2837,7,0)</f>
        <v>20250512</v>
      </c>
      <c r="O2228" t="s">
        <v>1548</v>
      </c>
    </row>
    <row r="2229" spans="1:15" hidden="1" x14ac:dyDescent="0.2">
      <c r="A2229" s="11">
        <v>45741</v>
      </c>
      <c r="B2229" s="1">
        <v>18936</v>
      </c>
      <c r="C2229" s="1" t="s">
        <v>1475</v>
      </c>
      <c r="D2229" s="1" t="s">
        <v>438</v>
      </c>
      <c r="E2229" s="5">
        <v>1071594</v>
      </c>
      <c r="F2229" s="8" t="s">
        <v>145</v>
      </c>
      <c r="G2229" s="5">
        <v>85728</v>
      </c>
      <c r="H2229" s="5">
        <v>1157322</v>
      </c>
      <c r="I2229" s="1" t="s">
        <v>438</v>
      </c>
      <c r="J2229" s="1" t="s">
        <v>779</v>
      </c>
      <c r="K2229" s="20">
        <f t="shared" si="140"/>
        <v>45771</v>
      </c>
      <c r="L2229" s="16">
        <f>+VLOOKUP(B2229,'[2]2023'!I$2721:O$2837,6,0)</f>
        <v>1157322</v>
      </c>
      <c r="M2229" s="16">
        <f t="shared" si="141"/>
        <v>0</v>
      </c>
      <c r="N2229" s="14" t="str">
        <f>+VLOOKUP(B2229,'[2]2023'!I$2721:O$2837,7,0)</f>
        <v>20250512</v>
      </c>
      <c r="O2229" t="s">
        <v>1548</v>
      </c>
    </row>
    <row r="2230" spans="1:15" hidden="1" x14ac:dyDescent="0.2">
      <c r="A2230" s="11">
        <v>45741</v>
      </c>
      <c r="B2230" s="1">
        <v>18937</v>
      </c>
      <c r="C2230" s="1" t="s">
        <v>1475</v>
      </c>
      <c r="D2230" s="1" t="s">
        <v>438</v>
      </c>
      <c r="E2230" s="5">
        <v>1071594</v>
      </c>
      <c r="F2230" s="8" t="s">
        <v>145</v>
      </c>
      <c r="G2230" s="5">
        <v>85728</v>
      </c>
      <c r="H2230" s="5">
        <v>1157322</v>
      </c>
      <c r="I2230" s="1" t="s">
        <v>438</v>
      </c>
      <c r="J2230" s="1" t="s">
        <v>779</v>
      </c>
      <c r="K2230" s="20">
        <f t="shared" si="140"/>
        <v>45771</v>
      </c>
      <c r="L2230" s="16">
        <f>+VLOOKUP(B2230,'[2]2023'!I$2721:O$2837,6,0)</f>
        <v>1157322</v>
      </c>
      <c r="M2230" s="16">
        <f t="shared" si="141"/>
        <v>0</v>
      </c>
      <c r="N2230" s="14" t="str">
        <f>+VLOOKUP(B2230,'[2]2023'!I$2721:O$2837,7,0)</f>
        <v>20250512</v>
      </c>
      <c r="O2230" t="s">
        <v>1548</v>
      </c>
    </row>
    <row r="2231" spans="1:15" hidden="1" x14ac:dyDescent="0.2">
      <c r="A2231" s="11">
        <v>45744</v>
      </c>
      <c r="B2231" s="1">
        <v>20440</v>
      </c>
      <c r="C2231" s="1" t="s">
        <v>1475</v>
      </c>
      <c r="D2231" s="1" t="s">
        <v>1536</v>
      </c>
      <c r="E2231" s="5">
        <v>799614</v>
      </c>
      <c r="F2231" s="8" t="s">
        <v>145</v>
      </c>
      <c r="G2231" s="5">
        <v>63969</v>
      </c>
      <c r="H2231" s="5">
        <v>863583</v>
      </c>
      <c r="I2231" s="1" t="s">
        <v>1456</v>
      </c>
      <c r="J2231" s="1" t="s">
        <v>1470</v>
      </c>
      <c r="K2231" s="20">
        <f t="shared" si="140"/>
        <v>45774</v>
      </c>
      <c r="L2231" s="16">
        <f>+VLOOKUP(B2231,'[2]2023'!I$2721:O$2837,6,0)</f>
        <v>863583</v>
      </c>
      <c r="M2231" s="16">
        <f t="shared" si="141"/>
        <v>0</v>
      </c>
      <c r="N2231" s="14" t="str">
        <f>+VLOOKUP(B2231,'[2]2023'!I$2721:O$2837,7,0)</f>
        <v>20250512</v>
      </c>
      <c r="O2231" t="s">
        <v>1548</v>
      </c>
    </row>
    <row r="2232" spans="1:15" hidden="1" x14ac:dyDescent="0.2">
      <c r="A2232" s="11">
        <v>45745</v>
      </c>
      <c r="B2232" s="1">
        <v>20448</v>
      </c>
      <c r="C2232" s="1" t="s">
        <v>1475</v>
      </c>
      <c r="D2232" s="1" t="s">
        <v>996</v>
      </c>
      <c r="E2232" s="5">
        <v>1071594</v>
      </c>
      <c r="F2232" s="8" t="s">
        <v>145</v>
      </c>
      <c r="G2232" s="5">
        <v>85728</v>
      </c>
      <c r="H2232" s="5">
        <v>1157322</v>
      </c>
      <c r="I2232" s="1" t="s">
        <v>748</v>
      </c>
      <c r="J2232" s="1" t="s">
        <v>134</v>
      </c>
      <c r="K2232" s="20">
        <f t="shared" si="140"/>
        <v>45775</v>
      </c>
      <c r="L2232" s="16">
        <f>+VLOOKUP(B2232,'[2]2023'!I$2721:O$2837,6,0)</f>
        <v>1157322</v>
      </c>
      <c r="M2232" s="16">
        <f t="shared" si="141"/>
        <v>0</v>
      </c>
      <c r="N2232" s="14" t="str">
        <f>+VLOOKUP(B2232,'[2]2023'!I$2721:O$2837,7,0)</f>
        <v>20250512</v>
      </c>
      <c r="O2232" t="s">
        <v>1548</v>
      </c>
    </row>
    <row r="2233" spans="1:15" hidden="1" x14ac:dyDescent="0.2">
      <c r="A2233" s="11">
        <v>45745</v>
      </c>
      <c r="B2233" s="1">
        <v>20449</v>
      </c>
      <c r="C2233" s="1" t="s">
        <v>1475</v>
      </c>
      <c r="D2233" s="1" t="s">
        <v>996</v>
      </c>
      <c r="E2233" s="5">
        <v>1190660</v>
      </c>
      <c r="F2233" s="8" t="s">
        <v>145</v>
      </c>
      <c r="G2233" s="5">
        <v>95253</v>
      </c>
      <c r="H2233" s="5">
        <v>1285913</v>
      </c>
      <c r="I2233" s="1" t="s">
        <v>748</v>
      </c>
      <c r="J2233" s="1" t="s">
        <v>134</v>
      </c>
      <c r="K2233" s="20">
        <f t="shared" si="140"/>
        <v>45775</v>
      </c>
      <c r="L2233" s="16">
        <f>+VLOOKUP(B2233,'[2]2023'!I$2721:O$2837,6,0)</f>
        <v>1285913</v>
      </c>
      <c r="M2233" s="16">
        <f t="shared" si="141"/>
        <v>0</v>
      </c>
      <c r="N2233" s="14" t="str">
        <f>+VLOOKUP(B2233,'[2]2023'!I$2721:O$2837,7,0)</f>
        <v>20250512</v>
      </c>
      <c r="O2233" t="s">
        <v>1548</v>
      </c>
    </row>
    <row r="2234" spans="1:15" hidden="1" x14ac:dyDescent="0.2">
      <c r="A2234" s="11">
        <v>45745</v>
      </c>
      <c r="B2234" s="1">
        <v>20450</v>
      </c>
      <c r="C2234" s="1" t="s">
        <v>1475</v>
      </c>
      <c r="D2234" s="1" t="s">
        <v>996</v>
      </c>
      <c r="E2234" s="5">
        <v>1072050</v>
      </c>
      <c r="F2234" s="8" t="s">
        <v>145</v>
      </c>
      <c r="G2234" s="5">
        <v>85764</v>
      </c>
      <c r="H2234" s="5">
        <v>1157814</v>
      </c>
      <c r="I2234" s="1" t="s">
        <v>748</v>
      </c>
      <c r="J2234" s="1" t="s">
        <v>134</v>
      </c>
      <c r="K2234" s="20">
        <f t="shared" si="140"/>
        <v>45775</v>
      </c>
      <c r="L2234" s="16">
        <f>+VLOOKUP(B2234,'[2]2023'!I$2721:O$2837,6,0)</f>
        <v>1157814</v>
      </c>
      <c r="M2234" s="16">
        <f t="shared" si="141"/>
        <v>0</v>
      </c>
      <c r="N2234" s="14" t="str">
        <f>+VLOOKUP(B2234,'[2]2023'!I$2721:O$2837,7,0)</f>
        <v>20250512</v>
      </c>
      <c r="O2234" t="s">
        <v>1548</v>
      </c>
    </row>
    <row r="2235" spans="1:15" hidden="1" x14ac:dyDescent="0.2">
      <c r="A2235" s="11">
        <v>45745</v>
      </c>
      <c r="B2235" s="1">
        <v>20455</v>
      </c>
      <c r="C2235" s="1" t="s">
        <v>1475</v>
      </c>
      <c r="D2235" s="1" t="s">
        <v>394</v>
      </c>
      <c r="E2235" s="5">
        <v>1960510</v>
      </c>
      <c r="F2235" s="8" t="s">
        <v>145</v>
      </c>
      <c r="G2235" s="5">
        <v>156841</v>
      </c>
      <c r="H2235" s="5">
        <v>2117351</v>
      </c>
      <c r="I2235" s="1" t="s">
        <v>394</v>
      </c>
      <c r="J2235" s="1" t="s">
        <v>472</v>
      </c>
      <c r="K2235" s="20">
        <f t="shared" si="140"/>
        <v>45775</v>
      </c>
      <c r="L2235" s="16">
        <f>+VLOOKUP(B2235,'[2]2023'!I$2721:O$2837,6,0)</f>
        <v>2117351</v>
      </c>
      <c r="M2235" s="16">
        <f t="shared" si="141"/>
        <v>0</v>
      </c>
      <c r="N2235" s="14" t="str">
        <f>+VLOOKUP(B2235,'[2]2023'!I$2721:O$2837,7,0)</f>
        <v>20250530</v>
      </c>
      <c r="O2235" t="s">
        <v>1549</v>
      </c>
    </row>
    <row r="2236" spans="1:15" hidden="1" x14ac:dyDescent="0.2">
      <c r="A2236" s="11">
        <v>45761</v>
      </c>
      <c r="B2236" s="1">
        <v>761</v>
      </c>
      <c r="C2236" s="1" t="s">
        <v>1505</v>
      </c>
      <c r="D2236" s="1" t="s">
        <v>747</v>
      </c>
      <c r="E2236" s="5">
        <v>-218263</v>
      </c>
      <c r="F2236" s="8" t="s">
        <v>145</v>
      </c>
      <c r="G2236" s="5">
        <v>-17461</v>
      </c>
      <c r="H2236" s="5">
        <f>+E2236+G2236</f>
        <v>-235724</v>
      </c>
      <c r="I2236" s="1" t="s">
        <v>393</v>
      </c>
      <c r="J2236" s="1" t="s">
        <v>677</v>
      </c>
      <c r="K2236" s="20">
        <f t="shared" ref="K2236" si="142">30+A2236</f>
        <v>45791</v>
      </c>
      <c r="L2236" s="16">
        <f>+VLOOKUP(B2236,'[2]2023'!I$2537:Q$2627,9,0)</f>
        <v>-235724</v>
      </c>
      <c r="M2236" s="16">
        <f t="shared" si="141"/>
        <v>0</v>
      </c>
      <c r="N2236" s="14" t="str">
        <f>+VLOOKUP(B2236,'[2]2023'!I$2537:Q$2627,7,0)</f>
        <v>20250311</v>
      </c>
      <c r="O2236" t="s">
        <v>1529</v>
      </c>
    </row>
    <row r="2237" spans="1:15" hidden="1" x14ac:dyDescent="0.2">
      <c r="A2237" s="11">
        <v>45748</v>
      </c>
      <c r="B2237" s="1">
        <v>20580</v>
      </c>
      <c r="C2237" s="1" t="s">
        <v>1475</v>
      </c>
      <c r="D2237" s="1" t="s">
        <v>1538</v>
      </c>
      <c r="E2237" s="5">
        <v>1332690</v>
      </c>
      <c r="F2237" s="8" t="s">
        <v>145</v>
      </c>
      <c r="G2237" s="5">
        <v>106615</v>
      </c>
      <c r="H2237" s="5">
        <f t="shared" ref="H2237:H2300" si="143">+E2237+G2237</f>
        <v>1439305</v>
      </c>
      <c r="I2237" s="1" t="s">
        <v>302</v>
      </c>
      <c r="J2237" s="1" t="s">
        <v>375</v>
      </c>
      <c r="K2237" s="20">
        <f t="shared" ref="K2237:K2300" si="144">30+A2237</f>
        <v>45778</v>
      </c>
      <c r="L2237" s="16">
        <f>+VLOOKUP(B2237,'[2]2023'!I$2721:O$2837,6,0)</f>
        <v>1439305</v>
      </c>
      <c r="M2237" s="16">
        <f t="shared" ref="M2237:M2300" si="145">+L2237-H2237</f>
        <v>0</v>
      </c>
      <c r="N2237" s="14" t="str">
        <f>+VLOOKUP(B2237,'[2]2023'!I$2721:O$2837,7,0)</f>
        <v>20250530</v>
      </c>
      <c r="O2237" t="s">
        <v>1549</v>
      </c>
    </row>
    <row r="2238" spans="1:15" hidden="1" x14ac:dyDescent="0.2">
      <c r="A2238" s="11">
        <v>45748</v>
      </c>
      <c r="B2238" s="1">
        <v>20598</v>
      </c>
      <c r="C2238" s="1" t="s">
        <v>1475</v>
      </c>
      <c r="D2238" s="1" t="s">
        <v>207</v>
      </c>
      <c r="E2238" s="5">
        <v>3151170</v>
      </c>
      <c r="F2238" s="8" t="s">
        <v>145</v>
      </c>
      <c r="G2238" s="5">
        <v>252094</v>
      </c>
      <c r="H2238" s="5">
        <f t="shared" si="143"/>
        <v>3403264</v>
      </c>
      <c r="I2238" s="1" t="s">
        <v>207</v>
      </c>
      <c r="J2238" s="1" t="s">
        <v>706</v>
      </c>
      <c r="K2238" s="20">
        <f t="shared" si="144"/>
        <v>45778</v>
      </c>
      <c r="L2238" s="16">
        <f>+VLOOKUP(B2238,'[2]2023'!I$2721:O$2837,6,0)</f>
        <v>3403264</v>
      </c>
      <c r="M2238" s="16">
        <f t="shared" si="145"/>
        <v>0</v>
      </c>
      <c r="N2238" s="14" t="str">
        <f>+VLOOKUP(B2238,'[2]2023'!I$2721:O$2837,7,0)</f>
        <v>20250530</v>
      </c>
      <c r="O2238" t="s">
        <v>1549</v>
      </c>
    </row>
    <row r="2239" spans="1:15" hidden="1" x14ac:dyDescent="0.2">
      <c r="A2239" s="11">
        <v>45748</v>
      </c>
      <c r="B2239" s="1">
        <v>20599</v>
      </c>
      <c r="C2239" s="1" t="s">
        <v>1475</v>
      </c>
      <c r="D2239" s="1" t="s">
        <v>393</v>
      </c>
      <c r="E2239" s="5">
        <v>1190660</v>
      </c>
      <c r="F2239" s="8" t="s">
        <v>145</v>
      </c>
      <c r="G2239" s="5">
        <v>95253</v>
      </c>
      <c r="H2239" s="5">
        <f t="shared" si="143"/>
        <v>1285913</v>
      </c>
      <c r="I2239" s="1" t="s">
        <v>393</v>
      </c>
      <c r="J2239" s="1" t="s">
        <v>677</v>
      </c>
      <c r="K2239" s="20">
        <f t="shared" si="144"/>
        <v>45778</v>
      </c>
      <c r="L2239" s="16">
        <f>+VLOOKUP(B2239,'[2]2023'!I$2721:O$2837,6,0)</f>
        <v>1285913</v>
      </c>
      <c r="M2239" s="16">
        <f t="shared" si="145"/>
        <v>0</v>
      </c>
      <c r="N2239" s="14" t="str">
        <f>+VLOOKUP(B2239,'[2]2023'!I$2721:O$2837,7,0)</f>
        <v>20250530</v>
      </c>
      <c r="O2239" t="s">
        <v>1549</v>
      </c>
    </row>
    <row r="2240" spans="1:15" hidden="1" x14ac:dyDescent="0.2">
      <c r="A2240" s="11">
        <v>45748</v>
      </c>
      <c r="B2240" s="1">
        <v>20646</v>
      </c>
      <c r="C2240" s="1" t="s">
        <v>1475</v>
      </c>
      <c r="D2240" s="1" t="s">
        <v>1539</v>
      </c>
      <c r="E2240" s="5">
        <v>1575585</v>
      </c>
      <c r="F2240" s="8" t="s">
        <v>145</v>
      </c>
      <c r="G2240" s="5">
        <v>126047</v>
      </c>
      <c r="H2240" s="5">
        <f t="shared" si="143"/>
        <v>1701632</v>
      </c>
      <c r="I2240" s="1" t="s">
        <v>1264</v>
      </c>
      <c r="J2240" s="1" t="s">
        <v>1159</v>
      </c>
      <c r="K2240" s="20">
        <f t="shared" si="144"/>
        <v>45778</v>
      </c>
      <c r="L2240" s="16">
        <f>+VLOOKUP(B2240,'[2]2023'!I$2721:O$2837,6,0)</f>
        <v>1701632</v>
      </c>
      <c r="M2240" s="16">
        <f t="shared" si="145"/>
        <v>0</v>
      </c>
      <c r="N2240" s="14" t="str">
        <f>+VLOOKUP(B2240,'[2]2023'!I$2721:O$2837,7,0)</f>
        <v>20250530</v>
      </c>
      <c r="O2240" t="s">
        <v>1549</v>
      </c>
    </row>
    <row r="2241" spans="1:15" hidden="1" x14ac:dyDescent="0.2">
      <c r="A2241" s="11">
        <v>45748</v>
      </c>
      <c r="B2241" s="1">
        <v>20654</v>
      </c>
      <c r="C2241" s="1" t="s">
        <v>1475</v>
      </c>
      <c r="D2241" s="1" t="s">
        <v>437</v>
      </c>
      <c r="E2241" s="5">
        <v>2170915</v>
      </c>
      <c r="F2241" s="8" t="s">
        <v>145</v>
      </c>
      <c r="G2241" s="5">
        <v>173673</v>
      </c>
      <c r="H2241" s="5">
        <f t="shared" si="143"/>
        <v>2344588</v>
      </c>
      <c r="I2241" s="1" t="s">
        <v>437</v>
      </c>
      <c r="J2241" s="1" t="s">
        <v>456</v>
      </c>
      <c r="K2241" s="20">
        <f t="shared" si="144"/>
        <v>45778</v>
      </c>
      <c r="L2241" s="16">
        <f>+VLOOKUP(B2241,'[2]2023'!I$2721:O$2837,6,0)</f>
        <v>2344588</v>
      </c>
      <c r="M2241" s="16">
        <f t="shared" si="145"/>
        <v>0</v>
      </c>
      <c r="N2241" s="14" t="str">
        <f>+VLOOKUP(B2241,'[2]2023'!I$2721:O$2837,7,0)</f>
        <v>20250530</v>
      </c>
      <c r="O2241" t="s">
        <v>1549</v>
      </c>
    </row>
    <row r="2242" spans="1:15" hidden="1" x14ac:dyDescent="0.2">
      <c r="A2242" s="11">
        <v>45749</v>
      </c>
      <c r="B2242" s="1">
        <v>20714</v>
      </c>
      <c r="C2242" s="1" t="s">
        <v>1475</v>
      </c>
      <c r="D2242" s="1" t="s">
        <v>1311</v>
      </c>
      <c r="E2242" s="5">
        <v>888460</v>
      </c>
      <c r="F2242" s="8" t="s">
        <v>145</v>
      </c>
      <c r="G2242" s="5">
        <v>71077</v>
      </c>
      <c r="H2242" s="5">
        <f t="shared" si="143"/>
        <v>959537</v>
      </c>
      <c r="I2242" s="1" t="s">
        <v>1311</v>
      </c>
      <c r="J2242" s="1" t="s">
        <v>1316</v>
      </c>
      <c r="K2242" s="20">
        <f t="shared" si="144"/>
        <v>45779</v>
      </c>
      <c r="L2242" s="16">
        <f>+VLOOKUP(B2242,'[2]2023'!I$2721:O$2837,6,0)</f>
        <v>959537</v>
      </c>
      <c r="M2242" s="16">
        <f t="shared" si="145"/>
        <v>0</v>
      </c>
      <c r="N2242" s="14" t="str">
        <f>+VLOOKUP(B2242,'[2]2023'!I$2721:O$2837,7,0)</f>
        <v>20250530</v>
      </c>
      <c r="O2242" t="s">
        <v>1549</v>
      </c>
    </row>
    <row r="2243" spans="1:15" hidden="1" x14ac:dyDescent="0.2">
      <c r="A2243" s="11">
        <v>45750</v>
      </c>
      <c r="B2243" s="1">
        <v>20789</v>
      </c>
      <c r="C2243" s="1" t="s">
        <v>1475</v>
      </c>
      <c r="D2243" s="1" t="s">
        <v>438</v>
      </c>
      <c r="E2243" s="5">
        <v>1726685</v>
      </c>
      <c r="F2243" s="8" t="s">
        <v>145</v>
      </c>
      <c r="G2243" s="5">
        <v>138135</v>
      </c>
      <c r="H2243" s="5">
        <f t="shared" si="143"/>
        <v>1864820</v>
      </c>
      <c r="I2243" s="1" t="s">
        <v>438</v>
      </c>
      <c r="J2243" s="1" t="s">
        <v>779</v>
      </c>
      <c r="K2243" s="20">
        <f t="shared" si="144"/>
        <v>45780</v>
      </c>
      <c r="L2243" s="16">
        <f>+VLOOKUP(B2243,'[2]2023'!I$2721:O$2837,6,0)</f>
        <v>1864820</v>
      </c>
      <c r="M2243" s="16">
        <f t="shared" si="145"/>
        <v>0</v>
      </c>
      <c r="N2243" s="14" t="str">
        <f>+VLOOKUP(B2243,'[2]2023'!I$2721:O$2837,7,0)</f>
        <v>20250530</v>
      </c>
      <c r="O2243" t="s">
        <v>1549</v>
      </c>
    </row>
    <row r="2244" spans="1:15" hidden="1" x14ac:dyDescent="0.2">
      <c r="A2244" s="11">
        <v>45750</v>
      </c>
      <c r="B2244" s="1">
        <v>21578</v>
      </c>
      <c r="C2244" s="1" t="s">
        <v>1475</v>
      </c>
      <c r="D2244" s="1" t="s">
        <v>996</v>
      </c>
      <c r="E2244" s="5">
        <v>595330</v>
      </c>
      <c r="F2244" s="8" t="s">
        <v>145</v>
      </c>
      <c r="G2244" s="5">
        <v>47626</v>
      </c>
      <c r="H2244" s="5">
        <f t="shared" si="143"/>
        <v>642956</v>
      </c>
      <c r="I2244" s="1" t="s">
        <v>748</v>
      </c>
      <c r="J2244" s="1" t="s">
        <v>134</v>
      </c>
      <c r="K2244" s="20">
        <f t="shared" si="144"/>
        <v>45780</v>
      </c>
      <c r="L2244" s="16">
        <f>+VLOOKUP(B2244,'[2]2023'!I$2721:O$2837,6,0)</f>
        <v>642956</v>
      </c>
      <c r="M2244" s="16">
        <f t="shared" si="145"/>
        <v>0</v>
      </c>
      <c r="N2244" s="14" t="str">
        <f>+VLOOKUP(B2244,'[2]2023'!I$2721:O$2837,7,0)</f>
        <v>20250530</v>
      </c>
      <c r="O2244" t="s">
        <v>1549</v>
      </c>
    </row>
    <row r="2245" spans="1:15" hidden="1" x14ac:dyDescent="0.2">
      <c r="A2245" s="11">
        <v>45750</v>
      </c>
      <c r="B2245" s="1">
        <v>21579</v>
      </c>
      <c r="C2245" s="1" t="s">
        <v>1475</v>
      </c>
      <c r="D2245" s="1" t="s">
        <v>996</v>
      </c>
      <c r="E2245" s="5">
        <v>1190660</v>
      </c>
      <c r="F2245" s="8" t="s">
        <v>145</v>
      </c>
      <c r="G2245" s="5">
        <v>95253</v>
      </c>
      <c r="H2245" s="5">
        <f t="shared" si="143"/>
        <v>1285913</v>
      </c>
      <c r="I2245" s="1" t="s">
        <v>748</v>
      </c>
      <c r="J2245" s="1" t="s">
        <v>134</v>
      </c>
      <c r="K2245" s="20">
        <f t="shared" si="144"/>
        <v>45780</v>
      </c>
      <c r="L2245" s="16">
        <f>+VLOOKUP(B2245,'[2]2023'!I$2721:O$2837,6,0)</f>
        <v>1285913</v>
      </c>
      <c r="M2245" s="16">
        <f t="shared" si="145"/>
        <v>0</v>
      </c>
      <c r="N2245" s="14" t="str">
        <f>+VLOOKUP(B2245,'[2]2023'!I$2721:O$2837,7,0)</f>
        <v>20250530</v>
      </c>
      <c r="O2245" t="s">
        <v>1549</v>
      </c>
    </row>
    <row r="2246" spans="1:15" hidden="1" x14ac:dyDescent="0.2">
      <c r="A2246" s="11">
        <v>45750</v>
      </c>
      <c r="B2246" s="1">
        <v>21580</v>
      </c>
      <c r="C2246" s="1" t="s">
        <v>1475</v>
      </c>
      <c r="D2246" s="1" t="s">
        <v>996</v>
      </c>
      <c r="E2246" s="5">
        <v>1190660</v>
      </c>
      <c r="F2246" s="8" t="s">
        <v>145</v>
      </c>
      <c r="G2246" s="5">
        <v>95253</v>
      </c>
      <c r="H2246" s="5">
        <f t="shared" si="143"/>
        <v>1285913</v>
      </c>
      <c r="I2246" s="1" t="s">
        <v>748</v>
      </c>
      <c r="J2246" s="1" t="s">
        <v>134</v>
      </c>
      <c r="K2246" s="20">
        <f t="shared" si="144"/>
        <v>45780</v>
      </c>
      <c r="L2246" s="16">
        <f>+VLOOKUP(B2246,'[2]2023'!I$2721:O$2837,6,0)</f>
        <v>1285913</v>
      </c>
      <c r="M2246" s="16">
        <f t="shared" si="145"/>
        <v>0</v>
      </c>
      <c r="N2246" s="14" t="str">
        <f>+VLOOKUP(B2246,'[2]2023'!I$2721:O$2837,7,0)</f>
        <v>20250530</v>
      </c>
      <c r="O2246" t="s">
        <v>1549</v>
      </c>
    </row>
    <row r="2247" spans="1:15" hidden="1" x14ac:dyDescent="0.2">
      <c r="A2247" s="11">
        <v>45750</v>
      </c>
      <c r="B2247" s="1">
        <v>21581</v>
      </c>
      <c r="C2247" s="1" t="s">
        <v>1475</v>
      </c>
      <c r="D2247" s="1" t="s">
        <v>996</v>
      </c>
      <c r="E2247" s="5">
        <v>2221150</v>
      </c>
      <c r="F2247" s="8" t="s">
        <v>145</v>
      </c>
      <c r="G2247" s="5">
        <v>177692</v>
      </c>
      <c r="H2247" s="5">
        <f t="shared" si="143"/>
        <v>2398842</v>
      </c>
      <c r="I2247" s="1" t="s">
        <v>748</v>
      </c>
      <c r="J2247" s="1" t="s">
        <v>134</v>
      </c>
      <c r="K2247" s="20">
        <f t="shared" si="144"/>
        <v>45780</v>
      </c>
      <c r="L2247" s="16">
        <f>+VLOOKUP(B2247,'[2]2023'!I$2721:O$2837,6,0)</f>
        <v>2398842</v>
      </c>
      <c r="M2247" s="16">
        <f t="shared" si="145"/>
        <v>0</v>
      </c>
      <c r="N2247" s="14" t="str">
        <f>+VLOOKUP(B2247,'[2]2023'!I$2721:O$2837,7,0)</f>
        <v>20250530</v>
      </c>
      <c r="O2247" t="s">
        <v>1549</v>
      </c>
    </row>
    <row r="2248" spans="1:15" hidden="1" x14ac:dyDescent="0.2">
      <c r="A2248" s="11">
        <v>45751</v>
      </c>
      <c r="B2248" s="1">
        <v>21933</v>
      </c>
      <c r="C2248" s="1" t="s">
        <v>1475</v>
      </c>
      <c r="D2248" s="1" t="s">
        <v>394</v>
      </c>
      <c r="E2248" s="5">
        <v>888460</v>
      </c>
      <c r="F2248" s="8" t="s">
        <v>145</v>
      </c>
      <c r="G2248" s="5">
        <v>71077</v>
      </c>
      <c r="H2248" s="5">
        <f t="shared" si="143"/>
        <v>959537</v>
      </c>
      <c r="I2248" s="1" t="s">
        <v>394</v>
      </c>
      <c r="J2248" s="1" t="s">
        <v>472</v>
      </c>
      <c r="K2248" s="20">
        <f t="shared" si="144"/>
        <v>45781</v>
      </c>
      <c r="L2248" s="16">
        <f>+VLOOKUP(B2248,'[2]2023'!I$2721:O$2837,6,0)</f>
        <v>959537</v>
      </c>
      <c r="M2248" s="16">
        <f t="shared" si="145"/>
        <v>0</v>
      </c>
      <c r="N2248" s="14" t="str">
        <f>+VLOOKUP(B2248,'[2]2023'!I$2721:O$2837,7,0)</f>
        <v>20250530</v>
      </c>
      <c r="O2248" t="s">
        <v>1549</v>
      </c>
    </row>
    <row r="2249" spans="1:15" hidden="1" x14ac:dyDescent="0.2">
      <c r="A2249" s="11">
        <v>45751</v>
      </c>
      <c r="B2249" s="1">
        <v>21934</v>
      </c>
      <c r="C2249" s="1" t="s">
        <v>1475</v>
      </c>
      <c r="D2249" s="1" t="s">
        <v>393</v>
      </c>
      <c r="E2249" s="5">
        <v>2381320</v>
      </c>
      <c r="F2249" s="8" t="s">
        <v>145</v>
      </c>
      <c r="G2249" s="5">
        <v>190506</v>
      </c>
      <c r="H2249" s="5">
        <f t="shared" si="143"/>
        <v>2571826</v>
      </c>
      <c r="I2249" s="1" t="s">
        <v>393</v>
      </c>
      <c r="J2249" s="1" t="s">
        <v>677</v>
      </c>
      <c r="K2249" s="20">
        <f t="shared" si="144"/>
        <v>45781</v>
      </c>
      <c r="L2249" s="16">
        <f>+VLOOKUP(B2249,'[2]2023'!I$2721:O$2837,6,0)</f>
        <v>2571826</v>
      </c>
      <c r="M2249" s="16">
        <f t="shared" si="145"/>
        <v>0</v>
      </c>
      <c r="N2249" s="14" t="str">
        <f>+VLOOKUP(B2249,'[2]2023'!I$2721:O$2837,7,0)</f>
        <v>20250530</v>
      </c>
      <c r="O2249" t="s">
        <v>1549</v>
      </c>
    </row>
    <row r="2250" spans="1:15" hidden="1" x14ac:dyDescent="0.2">
      <c r="A2250" s="11">
        <v>45755</v>
      </c>
      <c r="B2250" s="1">
        <v>22037</v>
      </c>
      <c r="C2250" s="1" t="s">
        <v>1475</v>
      </c>
      <c r="D2250" s="1" t="s">
        <v>1311</v>
      </c>
      <c r="E2250" s="5">
        <v>536025</v>
      </c>
      <c r="F2250" s="8" t="s">
        <v>145</v>
      </c>
      <c r="G2250" s="5">
        <v>42882</v>
      </c>
      <c r="H2250" s="5">
        <f t="shared" si="143"/>
        <v>578907</v>
      </c>
      <c r="I2250" s="1" t="s">
        <v>1311</v>
      </c>
      <c r="J2250" s="1" t="s">
        <v>1316</v>
      </c>
      <c r="K2250" s="20">
        <f t="shared" si="144"/>
        <v>45785</v>
      </c>
      <c r="L2250" s="16">
        <f>+VLOOKUP(B2250,'[2]2023'!I$2721:O$2837,6,0)</f>
        <v>578907</v>
      </c>
      <c r="M2250" s="16">
        <f t="shared" si="145"/>
        <v>0</v>
      </c>
      <c r="N2250" s="14" t="str">
        <f>+VLOOKUP(B2250,'[2]2023'!I$2721:O$2837,7,0)</f>
        <v>20250530</v>
      </c>
      <c r="O2250" t="s">
        <v>1549</v>
      </c>
    </row>
    <row r="2251" spans="1:15" hidden="1" x14ac:dyDescent="0.2">
      <c r="A2251" s="11">
        <v>45756</v>
      </c>
      <c r="B2251" s="1">
        <v>22140</v>
      </c>
      <c r="C2251" s="1" t="s">
        <v>1475</v>
      </c>
      <c r="D2251" s="1" t="s">
        <v>996</v>
      </c>
      <c r="E2251" s="5">
        <v>1190660</v>
      </c>
      <c r="F2251" s="8" t="s">
        <v>145</v>
      </c>
      <c r="G2251" s="5">
        <v>95253</v>
      </c>
      <c r="H2251" s="5">
        <f t="shared" si="143"/>
        <v>1285913</v>
      </c>
      <c r="I2251" s="1" t="s">
        <v>748</v>
      </c>
      <c r="J2251" s="1" t="s">
        <v>134</v>
      </c>
      <c r="K2251" s="20">
        <f t="shared" si="144"/>
        <v>45786</v>
      </c>
      <c r="L2251" s="16">
        <f>+VLOOKUP(B2251,'[2]2023'!I$2721:O$2837,6,0)</f>
        <v>1285913</v>
      </c>
      <c r="M2251" s="16">
        <f t="shared" si="145"/>
        <v>0</v>
      </c>
      <c r="N2251" s="14" t="str">
        <f>+VLOOKUP(B2251,'[2]2023'!I$2721:O$2837,7,0)</f>
        <v>20250530</v>
      </c>
      <c r="O2251" t="s">
        <v>1549</v>
      </c>
    </row>
    <row r="2252" spans="1:15" hidden="1" x14ac:dyDescent="0.2">
      <c r="A2252" s="11">
        <v>45756</v>
      </c>
      <c r="B2252" s="1">
        <v>22141</v>
      </c>
      <c r="C2252" s="1" t="s">
        <v>1475</v>
      </c>
      <c r="D2252" s="1" t="s">
        <v>996</v>
      </c>
      <c r="E2252" s="5">
        <v>1190660</v>
      </c>
      <c r="F2252" s="8" t="s">
        <v>145</v>
      </c>
      <c r="G2252" s="5">
        <v>95253</v>
      </c>
      <c r="H2252" s="5">
        <f t="shared" si="143"/>
        <v>1285913</v>
      </c>
      <c r="I2252" s="1" t="s">
        <v>748</v>
      </c>
      <c r="J2252" s="1" t="s">
        <v>134</v>
      </c>
      <c r="K2252" s="20">
        <f t="shared" si="144"/>
        <v>45786</v>
      </c>
      <c r="L2252" s="16">
        <f>+VLOOKUP(B2252,'[2]2023'!I$2721:O$2837,6,0)</f>
        <v>1285913</v>
      </c>
      <c r="M2252" s="16">
        <f t="shared" si="145"/>
        <v>0</v>
      </c>
      <c r="N2252" s="14" t="str">
        <f>+VLOOKUP(B2252,'[2]2023'!I$2721:O$2837,7,0)</f>
        <v>20250530</v>
      </c>
      <c r="O2252" t="s">
        <v>1549</v>
      </c>
    </row>
    <row r="2253" spans="1:15" hidden="1" x14ac:dyDescent="0.2">
      <c r="A2253" s="11">
        <v>45756</v>
      </c>
      <c r="B2253" s="1">
        <v>22238</v>
      </c>
      <c r="C2253" s="1" t="s">
        <v>1475</v>
      </c>
      <c r="D2253" s="1" t="s">
        <v>727</v>
      </c>
      <c r="E2253" s="5">
        <v>555290</v>
      </c>
      <c r="F2253" s="8" t="s">
        <v>145</v>
      </c>
      <c r="G2253" s="5">
        <v>44423</v>
      </c>
      <c r="H2253" s="5">
        <f t="shared" si="143"/>
        <v>599713</v>
      </c>
      <c r="I2253" s="1" t="s">
        <v>727</v>
      </c>
      <c r="J2253" s="1" t="s">
        <v>243</v>
      </c>
      <c r="K2253" s="20">
        <f t="shared" si="144"/>
        <v>45786</v>
      </c>
      <c r="L2253" s="16">
        <f>+VLOOKUP(B2253,'[2]2023'!I$2721:O$2837,6,0)</f>
        <v>599713</v>
      </c>
      <c r="M2253" s="16">
        <f t="shared" si="145"/>
        <v>0</v>
      </c>
      <c r="N2253" s="14" t="str">
        <f>+VLOOKUP(B2253,'[2]2023'!I$2721:O$2837,7,0)</f>
        <v>20250530</v>
      </c>
      <c r="O2253" t="s">
        <v>1549</v>
      </c>
    </row>
    <row r="2254" spans="1:15" hidden="1" x14ac:dyDescent="0.2">
      <c r="A2254" s="11">
        <v>45756</v>
      </c>
      <c r="B2254" s="1">
        <v>22239</v>
      </c>
      <c r="C2254" s="1" t="s">
        <v>1475</v>
      </c>
      <c r="D2254" s="1" t="s">
        <v>394</v>
      </c>
      <c r="E2254" s="5">
        <v>3124355</v>
      </c>
      <c r="F2254" s="8" t="s">
        <v>145</v>
      </c>
      <c r="G2254" s="5">
        <v>249948</v>
      </c>
      <c r="H2254" s="5">
        <f t="shared" si="143"/>
        <v>3374303</v>
      </c>
      <c r="I2254" s="1" t="s">
        <v>394</v>
      </c>
      <c r="J2254" s="1" t="s">
        <v>472</v>
      </c>
      <c r="K2254" s="20">
        <f t="shared" si="144"/>
        <v>45786</v>
      </c>
      <c r="L2254" s="16">
        <f>+VLOOKUP(B2254,'[2]2023'!I$2721:O$2837,6,0)</f>
        <v>3374303</v>
      </c>
      <c r="M2254" s="16">
        <f t="shared" si="145"/>
        <v>0</v>
      </c>
      <c r="N2254" s="14" t="str">
        <f>+VLOOKUP(B2254,'[2]2023'!I$2721:O$2837,7,0)</f>
        <v>20250530</v>
      </c>
      <c r="O2254" t="s">
        <v>1549</v>
      </c>
    </row>
    <row r="2255" spans="1:15" hidden="1" x14ac:dyDescent="0.2">
      <c r="A2255" s="11">
        <v>45756</v>
      </c>
      <c r="B2255" s="1">
        <v>22240</v>
      </c>
      <c r="C2255" s="1" t="s">
        <v>1475</v>
      </c>
      <c r="D2255" s="1" t="s">
        <v>207</v>
      </c>
      <c r="E2255" s="5">
        <v>4525420</v>
      </c>
      <c r="F2255" s="8" t="s">
        <v>145</v>
      </c>
      <c r="G2255" s="5">
        <v>362034</v>
      </c>
      <c r="H2255" s="5">
        <f t="shared" si="143"/>
        <v>4887454</v>
      </c>
      <c r="I2255" s="1" t="s">
        <v>207</v>
      </c>
      <c r="J2255" s="1" t="s">
        <v>706</v>
      </c>
      <c r="K2255" s="20">
        <f t="shared" si="144"/>
        <v>45786</v>
      </c>
      <c r="L2255" s="16">
        <f>+VLOOKUP(B2255,'[2]2023'!I$2721:O$2837,6,0)</f>
        <v>4887454</v>
      </c>
      <c r="M2255" s="16">
        <f t="shared" si="145"/>
        <v>0</v>
      </c>
      <c r="N2255" s="14" t="str">
        <f>+VLOOKUP(B2255,'[2]2023'!I$2721:O$2837,7,0)</f>
        <v>20250530</v>
      </c>
      <c r="O2255" t="s">
        <v>1549</v>
      </c>
    </row>
    <row r="2256" spans="1:15" hidden="1" x14ac:dyDescent="0.2">
      <c r="A2256" s="11">
        <v>45756</v>
      </c>
      <c r="B2256" s="1">
        <v>22241</v>
      </c>
      <c r="C2256" s="1" t="s">
        <v>1475</v>
      </c>
      <c r="D2256" s="1" t="s">
        <v>593</v>
      </c>
      <c r="E2256" s="5">
        <v>5046700</v>
      </c>
      <c r="F2256" s="8" t="s">
        <v>145</v>
      </c>
      <c r="G2256" s="5">
        <v>403736</v>
      </c>
      <c r="H2256" s="5">
        <f t="shared" si="143"/>
        <v>5450436</v>
      </c>
      <c r="I2256" s="1" t="s">
        <v>593</v>
      </c>
      <c r="J2256" s="1" t="s">
        <v>162</v>
      </c>
      <c r="K2256" s="20">
        <f t="shared" si="144"/>
        <v>45786</v>
      </c>
      <c r="L2256" s="16">
        <f>+VLOOKUP(B2256,'[2]2023'!I$2721:O$2837,6,0)</f>
        <v>5450436</v>
      </c>
      <c r="M2256" s="16">
        <f t="shared" si="145"/>
        <v>0</v>
      </c>
      <c r="N2256" s="14" t="str">
        <f>+VLOOKUP(B2256,'[2]2023'!I$2721:O$2837,7,0)</f>
        <v>20250530</v>
      </c>
      <c r="O2256" t="s">
        <v>1549</v>
      </c>
    </row>
    <row r="2257" spans="1:15" hidden="1" x14ac:dyDescent="0.2">
      <c r="A2257" s="11">
        <v>45757</v>
      </c>
      <c r="B2257" s="1">
        <v>22964</v>
      </c>
      <c r="C2257" s="1" t="s">
        <v>1475</v>
      </c>
      <c r="D2257" s="1" t="s">
        <v>437</v>
      </c>
      <c r="E2257" s="5">
        <v>3746500</v>
      </c>
      <c r="F2257" s="8" t="s">
        <v>145</v>
      </c>
      <c r="G2257" s="5">
        <v>299720</v>
      </c>
      <c r="H2257" s="5">
        <f t="shared" si="143"/>
        <v>4046220</v>
      </c>
      <c r="I2257" s="1" t="s">
        <v>437</v>
      </c>
      <c r="J2257" s="1" t="s">
        <v>456</v>
      </c>
      <c r="K2257" s="20">
        <f t="shared" si="144"/>
        <v>45787</v>
      </c>
      <c r="L2257" s="16">
        <f>+VLOOKUP(B2257,'[2]2023'!I$2721:O$2837,6,0)</f>
        <v>4046220</v>
      </c>
      <c r="M2257" s="16">
        <f t="shared" si="145"/>
        <v>0</v>
      </c>
      <c r="N2257" s="14" t="str">
        <f>+VLOOKUP(B2257,'[2]2023'!I$2721:O$2837,7,0)</f>
        <v>20250530</v>
      </c>
      <c r="O2257" t="s">
        <v>1549</v>
      </c>
    </row>
    <row r="2258" spans="1:15" hidden="1" x14ac:dyDescent="0.2">
      <c r="A2258" s="11">
        <v>45757</v>
      </c>
      <c r="B2258" s="1">
        <v>2024</v>
      </c>
      <c r="C2258" s="1" t="s">
        <v>1483</v>
      </c>
      <c r="D2258" s="1" t="s">
        <v>1304</v>
      </c>
      <c r="E2258" s="5">
        <v>-39981</v>
      </c>
      <c r="F2258" s="28">
        <v>0.1</v>
      </c>
      <c r="G2258" s="5">
        <v>-3998</v>
      </c>
      <c r="H2258" s="5">
        <f t="shared" si="143"/>
        <v>-43979</v>
      </c>
      <c r="I2258" s="1" t="s">
        <v>393</v>
      </c>
      <c r="J2258" s="1" t="s">
        <v>677</v>
      </c>
      <c r="K2258" s="20">
        <f t="shared" si="144"/>
        <v>45787</v>
      </c>
      <c r="L2258" s="16">
        <f>+VLOOKUP(B2258,'[2]2023'!I$2628:Q$2720,9,0)</f>
        <v>-43979</v>
      </c>
      <c r="M2258" s="16">
        <f t="shared" si="145"/>
        <v>0</v>
      </c>
      <c r="N2258" s="14" t="str">
        <f>+VLOOKUP(B2258,'[2]2023'!I$2628:Q$2720,7,0)</f>
        <v>20250410</v>
      </c>
      <c r="O2258" t="s">
        <v>1545</v>
      </c>
    </row>
    <row r="2259" spans="1:15" hidden="1" x14ac:dyDescent="0.2">
      <c r="A2259" s="11">
        <v>45757</v>
      </c>
      <c r="B2259" s="1">
        <v>2260</v>
      </c>
      <c r="C2259" s="1" t="s">
        <v>1483</v>
      </c>
      <c r="D2259" s="1" t="s">
        <v>1281</v>
      </c>
      <c r="E2259" s="5">
        <v>-133269</v>
      </c>
      <c r="F2259" s="8" t="s">
        <v>145</v>
      </c>
      <c r="G2259" s="5">
        <v>-10662</v>
      </c>
      <c r="H2259" s="5">
        <f t="shared" si="143"/>
        <v>-143931</v>
      </c>
      <c r="I2259" s="1" t="s">
        <v>393</v>
      </c>
      <c r="J2259" s="1" t="s">
        <v>677</v>
      </c>
      <c r="K2259" s="20">
        <f t="shared" si="144"/>
        <v>45787</v>
      </c>
      <c r="L2259" s="16">
        <f>+VLOOKUP(B2259,'[2]2023'!I$2628:Q$2720,9,0)</f>
        <v>-143931</v>
      </c>
      <c r="M2259" s="16">
        <f t="shared" si="145"/>
        <v>0</v>
      </c>
      <c r="N2259" s="14" t="str">
        <f>+VLOOKUP(B2259,'[2]2023'!I$2628:Q$2720,7,0)</f>
        <v>20250410</v>
      </c>
      <c r="O2259" t="s">
        <v>1545</v>
      </c>
    </row>
    <row r="2260" spans="1:15" hidden="1" x14ac:dyDescent="0.2">
      <c r="A2260" s="11">
        <v>45757</v>
      </c>
      <c r="B2260" s="1">
        <v>2944</v>
      </c>
      <c r="C2260" s="1" t="s">
        <v>1497</v>
      </c>
      <c r="D2260" s="1" t="s">
        <v>1304</v>
      </c>
      <c r="E2260" s="5">
        <v>-180289</v>
      </c>
      <c r="F2260" s="28">
        <v>0.1</v>
      </c>
      <c r="G2260" s="5">
        <v>-18029</v>
      </c>
      <c r="H2260" s="5">
        <f t="shared" si="143"/>
        <v>-198318</v>
      </c>
      <c r="I2260" s="1" t="s">
        <v>593</v>
      </c>
      <c r="J2260" s="1" t="s">
        <v>162</v>
      </c>
      <c r="K2260" s="20">
        <f t="shared" si="144"/>
        <v>45787</v>
      </c>
      <c r="L2260" s="16">
        <f>+VLOOKUP(B2260,'[2]2023'!I$2628:Q$2720,9,0)</f>
        <v>-198318</v>
      </c>
      <c r="M2260" s="16">
        <f t="shared" si="145"/>
        <v>0</v>
      </c>
      <c r="N2260" s="14" t="str">
        <f>+VLOOKUP(B2260,'[2]2023'!I$2628:Q$2720,7,0)</f>
        <v>20250410</v>
      </c>
      <c r="O2260" t="s">
        <v>1545</v>
      </c>
    </row>
    <row r="2261" spans="1:15" hidden="1" x14ac:dyDescent="0.2">
      <c r="A2261" s="11">
        <v>45757</v>
      </c>
      <c r="B2261" s="1">
        <v>3190</v>
      </c>
      <c r="C2261" s="1" t="s">
        <v>1497</v>
      </c>
      <c r="D2261" s="1" t="s">
        <v>1281</v>
      </c>
      <c r="E2261" s="5">
        <v>-600962</v>
      </c>
      <c r="F2261" s="8" t="s">
        <v>145</v>
      </c>
      <c r="G2261" s="5">
        <v>-48077</v>
      </c>
      <c r="H2261" s="5">
        <f t="shared" si="143"/>
        <v>-649039</v>
      </c>
      <c r="I2261" s="1" t="s">
        <v>593</v>
      </c>
      <c r="J2261" s="1" t="s">
        <v>162</v>
      </c>
      <c r="K2261" s="20">
        <f t="shared" si="144"/>
        <v>45787</v>
      </c>
      <c r="L2261" s="16">
        <f>+VLOOKUP(B2261,'[2]2023'!I$2628:Q$2720,9,0)</f>
        <v>-649039</v>
      </c>
      <c r="M2261" s="16">
        <f t="shared" si="145"/>
        <v>0</v>
      </c>
      <c r="N2261" s="14" t="str">
        <f>+VLOOKUP(B2261,'[2]2023'!I$2628:Q$2720,7,0)</f>
        <v>20250410</v>
      </c>
      <c r="O2261" t="s">
        <v>1545</v>
      </c>
    </row>
    <row r="2262" spans="1:15" hidden="1" x14ac:dyDescent="0.2">
      <c r="A2262" s="11">
        <v>45757</v>
      </c>
      <c r="B2262" s="1">
        <v>4049</v>
      </c>
      <c r="C2262" s="1" t="s">
        <v>1481</v>
      </c>
      <c r="D2262" s="1" t="s">
        <v>1304</v>
      </c>
      <c r="E2262" s="5">
        <v>-261101</v>
      </c>
      <c r="F2262" s="28">
        <v>0.1</v>
      </c>
      <c r="G2262" s="5">
        <v>-26110</v>
      </c>
      <c r="H2262" s="5">
        <f t="shared" si="143"/>
        <v>-287211</v>
      </c>
      <c r="I2262" s="1" t="s">
        <v>748</v>
      </c>
      <c r="J2262" s="1" t="s">
        <v>134</v>
      </c>
      <c r="K2262" s="20">
        <f t="shared" si="144"/>
        <v>45787</v>
      </c>
      <c r="L2262" s="16">
        <f>+VLOOKUP(B2262,'[2]2023'!I$2628:Q$2720,9,0)</f>
        <v>-287211</v>
      </c>
      <c r="M2262" s="16">
        <f t="shared" si="145"/>
        <v>0</v>
      </c>
      <c r="N2262" s="14" t="str">
        <f>+VLOOKUP(B2262,'[2]2023'!I$2628:Q$2720,7,0)</f>
        <v>20250410</v>
      </c>
      <c r="O2262" t="s">
        <v>1545</v>
      </c>
    </row>
    <row r="2263" spans="1:15" hidden="1" x14ac:dyDescent="0.2">
      <c r="A2263" s="11">
        <v>45758</v>
      </c>
      <c r="B2263" s="1">
        <v>2194</v>
      </c>
      <c r="C2263" s="1" t="s">
        <v>1482</v>
      </c>
      <c r="D2263" s="1" t="s">
        <v>1304</v>
      </c>
      <c r="E2263" s="5">
        <v>-50232</v>
      </c>
      <c r="F2263" s="28">
        <v>0.1</v>
      </c>
      <c r="G2263" s="5">
        <v>-5023</v>
      </c>
      <c r="H2263" s="5">
        <f t="shared" si="143"/>
        <v>-55255</v>
      </c>
      <c r="I2263" s="1" t="s">
        <v>302</v>
      </c>
      <c r="J2263" s="1" t="s">
        <v>375</v>
      </c>
      <c r="K2263" s="20">
        <f t="shared" si="144"/>
        <v>45788</v>
      </c>
      <c r="L2263" s="16">
        <f>+VLOOKUP(B2263,'[2]2023'!I$2628:Q$2720,9,0)</f>
        <v>-55255</v>
      </c>
      <c r="M2263" s="16">
        <f t="shared" si="145"/>
        <v>0</v>
      </c>
      <c r="N2263" s="14" t="str">
        <f>+VLOOKUP(B2263,'[2]2023'!I$2628:Q$2720,7,0)</f>
        <v>20250410</v>
      </c>
      <c r="O2263" t="s">
        <v>1545</v>
      </c>
    </row>
    <row r="2264" spans="1:15" hidden="1" x14ac:dyDescent="0.2">
      <c r="A2264" s="11">
        <v>45758</v>
      </c>
      <c r="B2264" s="1">
        <v>2776</v>
      </c>
      <c r="C2264" s="1" t="s">
        <v>1491</v>
      </c>
      <c r="D2264" s="1" t="s">
        <v>1304</v>
      </c>
      <c r="E2264" s="5">
        <v>-51801</v>
      </c>
      <c r="F2264" s="28">
        <v>0.1</v>
      </c>
      <c r="G2264" s="5">
        <v>-5180</v>
      </c>
      <c r="H2264" s="5">
        <f t="shared" si="143"/>
        <v>-56981</v>
      </c>
      <c r="I2264" s="1" t="s">
        <v>207</v>
      </c>
      <c r="J2264" s="1" t="s">
        <v>706</v>
      </c>
      <c r="K2264" s="20">
        <f t="shared" si="144"/>
        <v>45788</v>
      </c>
      <c r="L2264" s="16">
        <f>+VLOOKUP(B2264,'[2]2023'!I$2628:Q$2720,9,0)</f>
        <v>-56981</v>
      </c>
      <c r="M2264" s="16">
        <f t="shared" si="145"/>
        <v>0</v>
      </c>
      <c r="N2264" s="14" t="str">
        <f>+VLOOKUP(B2264,'[2]2023'!I$2628:Q$2720,7,0)</f>
        <v>20250410</v>
      </c>
      <c r="O2264" t="s">
        <v>1545</v>
      </c>
    </row>
    <row r="2265" spans="1:15" hidden="1" x14ac:dyDescent="0.2">
      <c r="A2265" s="11">
        <v>45758</v>
      </c>
      <c r="B2265" s="1">
        <v>3010</v>
      </c>
      <c r="C2265" s="1" t="s">
        <v>1491</v>
      </c>
      <c r="D2265" s="1" t="s">
        <v>1281</v>
      </c>
      <c r="E2265" s="5">
        <v>-172669</v>
      </c>
      <c r="F2265" s="8" t="s">
        <v>145</v>
      </c>
      <c r="G2265" s="5">
        <v>-13814</v>
      </c>
      <c r="H2265" s="5">
        <f t="shared" si="143"/>
        <v>-186483</v>
      </c>
      <c r="I2265" s="1" t="s">
        <v>207</v>
      </c>
      <c r="J2265" s="1" t="s">
        <v>706</v>
      </c>
      <c r="K2265" s="20">
        <f t="shared" si="144"/>
        <v>45788</v>
      </c>
      <c r="L2265" s="16">
        <f>+VLOOKUP(B2265,'[2]2023'!I$2628:Q$2720,9,0)</f>
        <v>-186482</v>
      </c>
      <c r="M2265" s="16">
        <f t="shared" si="145"/>
        <v>1</v>
      </c>
      <c r="N2265" s="14" t="str">
        <f>+VLOOKUP(B2265,'[2]2023'!I$2628:Q$2720,7,0)</f>
        <v>20250410</v>
      </c>
      <c r="O2265" t="s">
        <v>1545</v>
      </c>
    </row>
    <row r="2266" spans="1:15" hidden="1" x14ac:dyDescent="0.2">
      <c r="A2266" s="11">
        <v>45758</v>
      </c>
      <c r="B2266" s="1">
        <v>3528</v>
      </c>
      <c r="C2266" s="1" t="s">
        <v>1483</v>
      </c>
      <c r="D2266" s="1" t="s">
        <v>1281</v>
      </c>
      <c r="E2266" s="5">
        <v>-39981</v>
      </c>
      <c r="F2266" s="8" t="s">
        <v>145</v>
      </c>
      <c r="G2266" s="5">
        <v>-3198</v>
      </c>
      <c r="H2266" s="5">
        <f t="shared" si="143"/>
        <v>-43179</v>
      </c>
      <c r="I2266" s="1" t="s">
        <v>1456</v>
      </c>
      <c r="J2266" s="1" t="s">
        <v>1470</v>
      </c>
      <c r="K2266" s="20">
        <f t="shared" si="144"/>
        <v>45788</v>
      </c>
      <c r="L2266" s="16">
        <f>+VLOOKUP(B2266,'[2]2023'!I$2628:Q$2720,9,0)</f>
        <v>-43179</v>
      </c>
      <c r="M2266" s="16">
        <f t="shared" si="145"/>
        <v>0</v>
      </c>
      <c r="N2266" s="14" t="str">
        <f>+VLOOKUP(B2266,'[2]2023'!I$2628:Q$2720,7,0)</f>
        <v>20250410</v>
      </c>
      <c r="O2266" t="s">
        <v>1545</v>
      </c>
    </row>
    <row r="2267" spans="1:15" hidden="1" x14ac:dyDescent="0.2">
      <c r="A2267" s="11">
        <v>45758</v>
      </c>
      <c r="B2267" s="1">
        <v>23111</v>
      </c>
      <c r="C2267" s="1" t="s">
        <v>1475</v>
      </c>
      <c r="D2267" s="1" t="s">
        <v>1311</v>
      </c>
      <c r="E2267" s="5">
        <v>595330</v>
      </c>
      <c r="F2267" s="8" t="s">
        <v>145</v>
      </c>
      <c r="G2267" s="5">
        <v>47626</v>
      </c>
      <c r="H2267" s="5">
        <f t="shared" si="143"/>
        <v>642956</v>
      </c>
      <c r="I2267" s="1" t="s">
        <v>1311</v>
      </c>
      <c r="J2267" s="1" t="s">
        <v>1316</v>
      </c>
      <c r="K2267" s="20">
        <f t="shared" si="144"/>
        <v>45788</v>
      </c>
      <c r="L2267" s="16">
        <f>+VLOOKUP(B2267,'[2]2023'!I$2721:O$2837,6,0)</f>
        <v>642956</v>
      </c>
      <c r="M2267" s="16">
        <f t="shared" si="145"/>
        <v>0</v>
      </c>
      <c r="N2267" s="14" t="str">
        <f>+VLOOKUP(B2267,'[2]2023'!I$2721:O$2837,7,0)</f>
        <v>20250530</v>
      </c>
      <c r="O2267" t="s">
        <v>1549</v>
      </c>
    </row>
    <row r="2268" spans="1:15" hidden="1" x14ac:dyDescent="0.2">
      <c r="A2268" s="11">
        <v>45758</v>
      </c>
      <c r="B2268" s="1">
        <v>23412</v>
      </c>
      <c r="C2268" s="1" t="s">
        <v>1475</v>
      </c>
      <c r="D2268" s="1" t="s">
        <v>394</v>
      </c>
      <c r="E2268" s="5">
        <v>2182630</v>
      </c>
      <c r="F2268" s="8" t="s">
        <v>145</v>
      </c>
      <c r="G2268" s="5">
        <v>174610</v>
      </c>
      <c r="H2268" s="5">
        <f t="shared" si="143"/>
        <v>2357240</v>
      </c>
      <c r="I2268" s="1" t="s">
        <v>394</v>
      </c>
      <c r="J2268" s="1" t="s">
        <v>472</v>
      </c>
      <c r="K2268" s="20">
        <f t="shared" si="144"/>
        <v>45788</v>
      </c>
      <c r="L2268" s="16">
        <f>+VLOOKUP(B2268,'[2]2023'!I$2721:O$2837,6,0)</f>
        <v>2357240</v>
      </c>
      <c r="M2268" s="16">
        <f t="shared" si="145"/>
        <v>0</v>
      </c>
      <c r="N2268" s="14" t="str">
        <f>+VLOOKUP(B2268,'[2]2023'!I$2721:O$2837,7,0)</f>
        <v>20250530</v>
      </c>
      <c r="O2268" t="s">
        <v>1549</v>
      </c>
    </row>
    <row r="2269" spans="1:15" hidden="1" x14ac:dyDescent="0.2">
      <c r="A2269" s="11">
        <v>45759</v>
      </c>
      <c r="B2269" s="1">
        <v>2654</v>
      </c>
      <c r="C2269" s="1" t="s">
        <v>1495</v>
      </c>
      <c r="D2269" s="1" t="s">
        <v>1281</v>
      </c>
      <c r="E2269" s="5">
        <v>-372958</v>
      </c>
      <c r="F2269" s="8" t="s">
        <v>145</v>
      </c>
      <c r="G2269" s="5">
        <v>-29837</v>
      </c>
      <c r="H2269" s="5">
        <f t="shared" si="143"/>
        <v>-402795</v>
      </c>
      <c r="I2269" s="1" t="s">
        <v>393</v>
      </c>
      <c r="J2269" s="1" t="s">
        <v>677</v>
      </c>
      <c r="K2269" s="20">
        <f t="shared" si="144"/>
        <v>45789</v>
      </c>
      <c r="L2269" s="16">
        <f>+VLOOKUP(B2269,'[2]2023'!I$2628:Q$2720,9,0)</f>
        <v>-402795</v>
      </c>
      <c r="M2269" s="16">
        <f t="shared" si="145"/>
        <v>0</v>
      </c>
      <c r="N2269" s="14" t="str">
        <f>+VLOOKUP(B2269,'[2]2023'!I$2628:Q$2720,7,0)</f>
        <v>20250410</v>
      </c>
      <c r="O2269" t="s">
        <v>1545</v>
      </c>
    </row>
    <row r="2270" spans="1:15" hidden="1" x14ac:dyDescent="0.2">
      <c r="A2270" s="11">
        <v>45759</v>
      </c>
      <c r="B2270" s="1">
        <v>2670</v>
      </c>
      <c r="C2270" s="1" t="s">
        <v>1495</v>
      </c>
      <c r="D2270" s="1" t="s">
        <v>1304</v>
      </c>
      <c r="E2270" s="5">
        <v>-111887</v>
      </c>
      <c r="F2270" s="28">
        <v>0.1</v>
      </c>
      <c r="G2270" s="5">
        <v>-11189</v>
      </c>
      <c r="H2270" s="5">
        <f t="shared" si="143"/>
        <v>-123076</v>
      </c>
      <c r="I2270" s="1" t="s">
        <v>393</v>
      </c>
      <c r="J2270" s="1" t="s">
        <v>677</v>
      </c>
      <c r="K2270" s="20">
        <f t="shared" si="144"/>
        <v>45789</v>
      </c>
      <c r="L2270" s="16">
        <f>+VLOOKUP(B2270,'[2]2023'!I$2628:Q$2720,9,0)</f>
        <v>-123076</v>
      </c>
      <c r="M2270" s="16">
        <f t="shared" si="145"/>
        <v>0</v>
      </c>
      <c r="N2270" s="14" t="str">
        <f>+VLOOKUP(B2270,'[2]2023'!I$2628:Q$2720,7,0)</f>
        <v>20250410</v>
      </c>
      <c r="O2270" t="s">
        <v>1545</v>
      </c>
    </row>
    <row r="2271" spans="1:15" hidden="1" x14ac:dyDescent="0.2">
      <c r="A2271" s="11">
        <v>45759</v>
      </c>
      <c r="B2271" s="1">
        <v>2682</v>
      </c>
      <c r="C2271" s="1" t="s">
        <v>1493</v>
      </c>
      <c r="D2271" s="1" t="s">
        <v>1281</v>
      </c>
      <c r="E2271" s="5">
        <v>-94399</v>
      </c>
      <c r="F2271" s="8" t="s">
        <v>145</v>
      </c>
      <c r="G2271" s="5">
        <v>-7552</v>
      </c>
      <c r="H2271" s="5">
        <f t="shared" si="143"/>
        <v>-101951</v>
      </c>
      <c r="I2271" s="1" t="s">
        <v>974</v>
      </c>
      <c r="J2271" s="1" t="s">
        <v>747</v>
      </c>
      <c r="K2271" s="20">
        <f t="shared" si="144"/>
        <v>45789</v>
      </c>
      <c r="L2271" s="16">
        <f>+VLOOKUP(B2271,'[2]2023'!I$2628:Q$2720,9,0)</f>
        <v>-101951</v>
      </c>
      <c r="M2271" s="16">
        <f t="shared" si="145"/>
        <v>0</v>
      </c>
      <c r="N2271" s="14" t="str">
        <f>+VLOOKUP(B2271,'[2]2023'!I$2628:Q$2720,7,0)</f>
        <v>20250410</v>
      </c>
      <c r="O2271" t="s">
        <v>1545</v>
      </c>
    </row>
    <row r="2272" spans="1:15" hidden="1" x14ac:dyDescent="0.2">
      <c r="A2272" s="11">
        <v>45759</v>
      </c>
      <c r="B2272" s="1">
        <v>23461</v>
      </c>
      <c r="C2272" s="1" t="s">
        <v>1475</v>
      </c>
      <c r="D2272" s="1" t="s">
        <v>438</v>
      </c>
      <c r="E2272" s="5">
        <v>1190660</v>
      </c>
      <c r="F2272" s="8" t="s">
        <v>145</v>
      </c>
      <c r="G2272" s="5">
        <v>95253</v>
      </c>
      <c r="H2272" s="5">
        <f t="shared" si="143"/>
        <v>1285913</v>
      </c>
      <c r="I2272" s="1" t="s">
        <v>438</v>
      </c>
      <c r="J2272" s="1" t="s">
        <v>779</v>
      </c>
      <c r="K2272" s="20">
        <f t="shared" si="144"/>
        <v>45789</v>
      </c>
      <c r="L2272" s="16">
        <f>+VLOOKUP(B2272,'[2]2023'!I$2721:O$2837,6,0)</f>
        <v>1285913</v>
      </c>
      <c r="M2272" s="16">
        <f t="shared" si="145"/>
        <v>0</v>
      </c>
      <c r="N2272" s="14" t="str">
        <f>+VLOOKUP(B2272,'[2]2023'!I$2721:O$2837,7,0)</f>
        <v>20250530</v>
      </c>
      <c r="O2272" t="s">
        <v>1549</v>
      </c>
    </row>
    <row r="2273" spans="1:15" hidden="1" x14ac:dyDescent="0.2">
      <c r="A2273" s="11">
        <v>45761</v>
      </c>
      <c r="B2273" s="1">
        <v>2348</v>
      </c>
      <c r="C2273" s="1" t="s">
        <v>1499</v>
      </c>
      <c r="D2273" s="1" t="s">
        <v>1281</v>
      </c>
      <c r="E2273" s="5">
        <v>-258281</v>
      </c>
      <c r="F2273" s="8" t="s">
        <v>145</v>
      </c>
      <c r="G2273" s="5">
        <v>-20662</v>
      </c>
      <c r="H2273" s="5">
        <f t="shared" si="143"/>
        <v>-278943</v>
      </c>
      <c r="I2273" s="1" t="s">
        <v>1264</v>
      </c>
      <c r="J2273" s="1" t="s">
        <v>1159</v>
      </c>
      <c r="K2273" s="20">
        <f t="shared" si="144"/>
        <v>45791</v>
      </c>
      <c r="L2273" s="16">
        <f>+VLOOKUP(B2273,'[2]2023'!I$2628:Q$2720,9,0)</f>
        <v>-278943</v>
      </c>
      <c r="M2273" s="16">
        <f t="shared" si="145"/>
        <v>0</v>
      </c>
      <c r="N2273" s="14" t="str">
        <f>+VLOOKUP(B2273,'[2]2023'!I$2628:Q$2720,7,0)</f>
        <v>20250410</v>
      </c>
      <c r="O2273" t="s">
        <v>1545</v>
      </c>
    </row>
    <row r="2274" spans="1:15" hidden="1" x14ac:dyDescent="0.2">
      <c r="A2274" s="11">
        <v>45761</v>
      </c>
      <c r="B2274" s="1">
        <v>2452</v>
      </c>
      <c r="C2274" s="1" t="s">
        <v>1482</v>
      </c>
      <c r="D2274" s="1" t="s">
        <v>1281</v>
      </c>
      <c r="E2274" s="5">
        <v>-167440</v>
      </c>
      <c r="F2274" s="8" t="s">
        <v>145</v>
      </c>
      <c r="G2274" s="5">
        <v>-13395</v>
      </c>
      <c r="H2274" s="5">
        <f t="shared" si="143"/>
        <v>-180835</v>
      </c>
      <c r="I2274" s="1" t="s">
        <v>302</v>
      </c>
      <c r="J2274" s="1" t="s">
        <v>375</v>
      </c>
      <c r="K2274" s="20">
        <f t="shared" si="144"/>
        <v>45791</v>
      </c>
      <c r="L2274" s="16">
        <f>+VLOOKUP(B2274,'[2]2023'!I$2628:Q$2720,9,0)</f>
        <v>-180835</v>
      </c>
      <c r="M2274" s="16">
        <f t="shared" si="145"/>
        <v>0</v>
      </c>
      <c r="N2274" s="14" t="str">
        <f>+VLOOKUP(B2274,'[2]2023'!I$2628:Q$2720,7,0)</f>
        <v>20250410</v>
      </c>
      <c r="O2274" t="s">
        <v>1545</v>
      </c>
    </row>
    <row r="2275" spans="1:15" hidden="1" x14ac:dyDescent="0.2">
      <c r="A2275" s="11">
        <v>45761</v>
      </c>
      <c r="B2275" s="1">
        <v>2794</v>
      </c>
      <c r="C2275" s="1" t="s">
        <v>1499</v>
      </c>
      <c r="D2275" s="1" t="s">
        <v>1304</v>
      </c>
      <c r="E2275" s="5">
        <v>-77484</v>
      </c>
      <c r="F2275" s="28">
        <v>0.1</v>
      </c>
      <c r="G2275" s="5">
        <v>-7748</v>
      </c>
      <c r="H2275" s="5">
        <f t="shared" si="143"/>
        <v>-85232</v>
      </c>
      <c r="I2275" s="1" t="s">
        <v>1264</v>
      </c>
      <c r="J2275" s="1" t="s">
        <v>1159</v>
      </c>
      <c r="K2275" s="20">
        <f t="shared" si="144"/>
        <v>45791</v>
      </c>
      <c r="L2275" s="16">
        <f>+VLOOKUP(B2275,'[2]2023'!I$2628:Q$2720,9,0)</f>
        <v>-85232</v>
      </c>
      <c r="M2275" s="16">
        <f t="shared" si="145"/>
        <v>0</v>
      </c>
      <c r="N2275" s="14" t="str">
        <f>+VLOOKUP(B2275,'[2]2023'!I$2628:Q$2720,7,0)</f>
        <v>20250410</v>
      </c>
      <c r="O2275" t="s">
        <v>1545</v>
      </c>
    </row>
    <row r="2276" spans="1:15" hidden="1" x14ac:dyDescent="0.2">
      <c r="A2276" s="11">
        <v>45761</v>
      </c>
      <c r="B2276" s="1">
        <v>3175</v>
      </c>
      <c r="C2276" s="1" t="s">
        <v>1485</v>
      </c>
      <c r="D2276" s="1" t="s">
        <v>1281</v>
      </c>
      <c r="E2276" s="5">
        <v>-302961</v>
      </c>
      <c r="F2276" s="8" t="s">
        <v>145</v>
      </c>
      <c r="G2276" s="5">
        <v>-24237</v>
      </c>
      <c r="H2276" s="5">
        <f t="shared" si="143"/>
        <v>-327198</v>
      </c>
      <c r="I2276" s="1" t="s">
        <v>394</v>
      </c>
      <c r="J2276" s="1" t="s">
        <v>472</v>
      </c>
      <c r="K2276" s="20">
        <f t="shared" si="144"/>
        <v>45791</v>
      </c>
      <c r="L2276" s="16">
        <f>+VLOOKUP(B2276,'[2]2023'!I$2628:Q$2720,9,0)</f>
        <v>-327198</v>
      </c>
      <c r="M2276" s="16">
        <f t="shared" si="145"/>
        <v>0</v>
      </c>
      <c r="N2276" s="14" t="str">
        <f>+VLOOKUP(B2276,'[2]2023'!I$2628:Q$2720,7,0)</f>
        <v>20250410</v>
      </c>
      <c r="O2276" t="s">
        <v>1545</v>
      </c>
    </row>
    <row r="2277" spans="1:15" hidden="1" x14ac:dyDescent="0.2">
      <c r="A2277" s="11">
        <v>45761</v>
      </c>
      <c r="B2277" s="1">
        <v>3418</v>
      </c>
      <c r="C2277" s="1" t="s">
        <v>1479</v>
      </c>
      <c r="D2277" s="1" t="s">
        <v>1281</v>
      </c>
      <c r="E2277" s="5">
        <v>-352439</v>
      </c>
      <c r="F2277" s="8" t="s">
        <v>145</v>
      </c>
      <c r="G2277" s="5">
        <v>-28195</v>
      </c>
      <c r="H2277" s="5">
        <f t="shared" si="143"/>
        <v>-380634</v>
      </c>
      <c r="I2277" s="1" t="s">
        <v>437</v>
      </c>
      <c r="J2277" s="1" t="s">
        <v>456</v>
      </c>
      <c r="K2277" s="20">
        <f t="shared" si="144"/>
        <v>45791</v>
      </c>
      <c r="L2277" s="16">
        <f>+VLOOKUP(B2277,'[2]2023'!I$2628:Q$2720,9,0)</f>
        <v>-380634</v>
      </c>
      <c r="M2277" s="16">
        <f t="shared" si="145"/>
        <v>0</v>
      </c>
      <c r="N2277" s="14" t="str">
        <f>+VLOOKUP(B2277,'[2]2023'!I$2628:Q$2720,7,0)</f>
        <v>20250410</v>
      </c>
      <c r="O2277" t="s">
        <v>1545</v>
      </c>
    </row>
    <row r="2278" spans="1:15" hidden="1" x14ac:dyDescent="0.2">
      <c r="A2278" s="11">
        <v>45761</v>
      </c>
      <c r="B2278" s="1">
        <v>4392</v>
      </c>
      <c r="C2278" s="1" t="s">
        <v>1481</v>
      </c>
      <c r="D2278" s="1" t="s">
        <v>1281</v>
      </c>
      <c r="E2278" s="5">
        <v>-870338</v>
      </c>
      <c r="F2278" s="8" t="s">
        <v>145</v>
      </c>
      <c r="G2278" s="5">
        <v>-69627</v>
      </c>
      <c r="H2278" s="5">
        <f t="shared" si="143"/>
        <v>-939965</v>
      </c>
      <c r="I2278" s="1" t="s">
        <v>748</v>
      </c>
      <c r="J2278" s="1" t="s">
        <v>134</v>
      </c>
      <c r="K2278" s="20">
        <f t="shared" si="144"/>
        <v>45791</v>
      </c>
      <c r="L2278" s="16">
        <f>+VLOOKUP(B2278,'[2]2023'!I$2628:Q$2720,9,0)</f>
        <v>-939965</v>
      </c>
      <c r="M2278" s="16">
        <f t="shared" si="145"/>
        <v>0</v>
      </c>
      <c r="N2278" s="14" t="str">
        <f>+VLOOKUP(B2278,'[2]2023'!I$2628:Q$2720,7,0)</f>
        <v>20250410</v>
      </c>
      <c r="O2278" t="s">
        <v>1545</v>
      </c>
    </row>
    <row r="2279" spans="1:15" hidden="1" x14ac:dyDescent="0.2">
      <c r="A2279" s="11">
        <v>45761</v>
      </c>
      <c r="B2279" s="1">
        <v>23546</v>
      </c>
      <c r="C2279" s="1" t="s">
        <v>1475</v>
      </c>
      <c r="D2279" s="1" t="s">
        <v>996</v>
      </c>
      <c r="E2279" s="5">
        <v>1190660</v>
      </c>
      <c r="F2279" s="8" t="s">
        <v>145</v>
      </c>
      <c r="G2279" s="5">
        <v>95253</v>
      </c>
      <c r="H2279" s="5">
        <f t="shared" si="143"/>
        <v>1285913</v>
      </c>
      <c r="I2279" s="1" t="s">
        <v>748</v>
      </c>
      <c r="J2279" s="1" t="s">
        <v>134</v>
      </c>
      <c r="K2279" s="20">
        <f t="shared" si="144"/>
        <v>45791</v>
      </c>
      <c r="L2279" s="16">
        <f>+VLOOKUP(B2279,'[2]2023'!I$2838:Q$2941,9,0)</f>
        <v>1285913</v>
      </c>
      <c r="M2279" s="16">
        <f t="shared" si="145"/>
        <v>0</v>
      </c>
      <c r="N2279" s="14" t="str">
        <f>+VLOOKUP(B2279,'[2]2023'!I$2838:Q$2941,7,0)</f>
        <v>20250610</v>
      </c>
      <c r="O2279" t="s">
        <v>1590</v>
      </c>
    </row>
    <row r="2280" spans="1:15" hidden="1" x14ac:dyDescent="0.2">
      <c r="A2280" s="11">
        <v>45761</v>
      </c>
      <c r="B2280" s="1">
        <v>23547</v>
      </c>
      <c r="C2280" s="1" t="s">
        <v>1475</v>
      </c>
      <c r="D2280" s="1" t="s">
        <v>996</v>
      </c>
      <c r="E2280" s="5">
        <v>1131355</v>
      </c>
      <c r="F2280" s="8" t="s">
        <v>145</v>
      </c>
      <c r="G2280" s="5">
        <v>90508</v>
      </c>
      <c r="H2280" s="5">
        <f t="shared" si="143"/>
        <v>1221863</v>
      </c>
      <c r="I2280" s="1" t="s">
        <v>748</v>
      </c>
      <c r="J2280" s="1" t="s">
        <v>134</v>
      </c>
      <c r="K2280" s="20">
        <f t="shared" si="144"/>
        <v>45791</v>
      </c>
      <c r="L2280" s="16">
        <f>+VLOOKUP(B2280,'[2]2023'!I$2721:O$2837,6,0)</f>
        <v>1221863</v>
      </c>
      <c r="M2280" s="16">
        <f t="shared" si="145"/>
        <v>0</v>
      </c>
      <c r="N2280" s="14" t="str">
        <f>+VLOOKUP(B2280,'[2]2023'!I$2721:O$2837,7,0)</f>
        <v>20250530</v>
      </c>
      <c r="O2280" t="s">
        <v>1549</v>
      </c>
    </row>
    <row r="2281" spans="1:15" hidden="1" x14ac:dyDescent="0.2">
      <c r="A2281" s="11">
        <v>45761</v>
      </c>
      <c r="B2281" s="1">
        <v>23548</v>
      </c>
      <c r="C2281" s="1" t="s">
        <v>1475</v>
      </c>
      <c r="D2281" s="1" t="s">
        <v>996</v>
      </c>
      <c r="E2281" s="5">
        <v>2221160</v>
      </c>
      <c r="F2281" s="8" t="s">
        <v>145</v>
      </c>
      <c r="G2281" s="5">
        <v>177693</v>
      </c>
      <c r="H2281" s="5">
        <f t="shared" si="143"/>
        <v>2398853</v>
      </c>
      <c r="I2281" s="1" t="s">
        <v>748</v>
      </c>
      <c r="J2281" s="1" t="s">
        <v>134</v>
      </c>
      <c r="K2281" s="20">
        <f t="shared" si="144"/>
        <v>45791</v>
      </c>
      <c r="L2281" s="16">
        <f>+VLOOKUP(B2281,'[2]2023'!I$2721:O$2837,6,0)</f>
        <v>2398853</v>
      </c>
      <c r="M2281" s="16">
        <f t="shared" si="145"/>
        <v>0</v>
      </c>
      <c r="N2281" s="14" t="str">
        <f>+VLOOKUP(B2281,'[2]2023'!I$2721:O$2837,7,0)</f>
        <v>20250530</v>
      </c>
      <c r="O2281" t="s">
        <v>1549</v>
      </c>
    </row>
    <row r="2282" spans="1:15" hidden="1" x14ac:dyDescent="0.2">
      <c r="A2282" s="11">
        <v>45761</v>
      </c>
      <c r="B2282" s="1">
        <v>23549</v>
      </c>
      <c r="C2282" s="1" t="s">
        <v>1475</v>
      </c>
      <c r="D2282" s="1" t="s">
        <v>996</v>
      </c>
      <c r="E2282" s="5">
        <v>1110580</v>
      </c>
      <c r="F2282" s="8" t="s">
        <v>145</v>
      </c>
      <c r="G2282" s="5">
        <v>88846</v>
      </c>
      <c r="H2282" s="5">
        <f t="shared" si="143"/>
        <v>1199426</v>
      </c>
      <c r="I2282" s="1" t="s">
        <v>748</v>
      </c>
      <c r="J2282" s="1" t="s">
        <v>134</v>
      </c>
      <c r="K2282" s="20">
        <f t="shared" si="144"/>
        <v>45791</v>
      </c>
      <c r="L2282" s="16">
        <f>+VLOOKUP(B2282,'[2]2023'!I$2721:O$2837,6,0)</f>
        <v>1199426</v>
      </c>
      <c r="M2282" s="16">
        <f t="shared" si="145"/>
        <v>0</v>
      </c>
      <c r="N2282" s="14" t="str">
        <f>+VLOOKUP(B2282,'[2]2023'!I$2721:O$2837,7,0)</f>
        <v>20250530</v>
      </c>
      <c r="O2282" t="s">
        <v>1549</v>
      </c>
    </row>
    <row r="2283" spans="1:15" hidden="1" x14ac:dyDescent="0.2">
      <c r="A2283" s="11">
        <v>45761</v>
      </c>
      <c r="B2283" s="1">
        <v>23599</v>
      </c>
      <c r="C2283" s="1" t="s">
        <v>1475</v>
      </c>
      <c r="D2283" s="1" t="s">
        <v>1540</v>
      </c>
      <c r="E2283" s="5">
        <v>1705910</v>
      </c>
      <c r="F2283" s="8" t="s">
        <v>145</v>
      </c>
      <c r="G2283" s="5">
        <v>136473</v>
      </c>
      <c r="H2283" s="5">
        <f t="shared" si="143"/>
        <v>1842383</v>
      </c>
      <c r="I2283" s="1" t="s">
        <v>302</v>
      </c>
      <c r="J2283" s="1" t="s">
        <v>375</v>
      </c>
      <c r="K2283" s="20">
        <f t="shared" si="144"/>
        <v>45791</v>
      </c>
      <c r="L2283" s="16">
        <f>+VLOOKUP(B2283,'[2]2023'!I$2721:O$2837,6,0)</f>
        <v>1842383</v>
      </c>
      <c r="M2283" s="16">
        <f t="shared" si="145"/>
        <v>0</v>
      </c>
      <c r="N2283" s="14" t="str">
        <f>+VLOOKUP(B2283,'[2]2023'!I$2721:O$2837,7,0)</f>
        <v>20250530</v>
      </c>
      <c r="O2283" t="s">
        <v>1549</v>
      </c>
    </row>
    <row r="2284" spans="1:15" hidden="1" x14ac:dyDescent="0.2">
      <c r="A2284" s="11">
        <v>45761</v>
      </c>
      <c r="B2284" s="1">
        <v>23600</v>
      </c>
      <c r="C2284" s="1" t="s">
        <v>1475</v>
      </c>
      <c r="D2284" s="1" t="s">
        <v>1541</v>
      </c>
      <c r="E2284" s="5">
        <v>2301240</v>
      </c>
      <c r="F2284" s="8" t="s">
        <v>145</v>
      </c>
      <c r="G2284" s="5">
        <v>184099</v>
      </c>
      <c r="H2284" s="5">
        <f t="shared" si="143"/>
        <v>2485339</v>
      </c>
      <c r="I2284" s="1" t="s">
        <v>1264</v>
      </c>
      <c r="J2284" s="1" t="s">
        <v>1159</v>
      </c>
      <c r="K2284" s="20">
        <f t="shared" si="144"/>
        <v>45791</v>
      </c>
      <c r="L2284" s="16">
        <f>+VLOOKUP(B2284,'[2]2023'!I$2721:O$2837,6,0)</f>
        <v>2485339</v>
      </c>
      <c r="M2284" s="16">
        <f t="shared" si="145"/>
        <v>0</v>
      </c>
      <c r="N2284" s="14" t="str">
        <f>+VLOOKUP(B2284,'[2]2023'!I$2721:O$2837,7,0)</f>
        <v>20250530</v>
      </c>
      <c r="O2284" t="s">
        <v>1549</v>
      </c>
    </row>
    <row r="2285" spans="1:15" hidden="1" x14ac:dyDescent="0.2">
      <c r="A2285" s="11">
        <v>45762</v>
      </c>
      <c r="B2285" s="1">
        <v>2700</v>
      </c>
      <c r="C2285" s="1" t="s">
        <v>1498</v>
      </c>
      <c r="D2285" s="1" t="s">
        <v>1304</v>
      </c>
      <c r="E2285" s="5">
        <v>-32148</v>
      </c>
      <c r="F2285" s="28">
        <v>0.1</v>
      </c>
      <c r="G2285" s="5">
        <v>-3215</v>
      </c>
      <c r="H2285" s="5">
        <f t="shared" si="143"/>
        <v>-35363</v>
      </c>
      <c r="I2285" s="1" t="s">
        <v>438</v>
      </c>
      <c r="J2285" s="1" t="s">
        <v>779</v>
      </c>
      <c r="K2285" s="20">
        <f t="shared" si="144"/>
        <v>45792</v>
      </c>
      <c r="L2285" s="16">
        <f>+VLOOKUP(B2285,'[2]2023'!I$2628:Q$2720,9,0)</f>
        <v>-35363</v>
      </c>
      <c r="M2285" s="16">
        <f t="shared" si="145"/>
        <v>0</v>
      </c>
      <c r="N2285" s="14" t="str">
        <f>+VLOOKUP(B2285,'[2]2023'!I$2628:Q$2720,7,0)</f>
        <v>20250410</v>
      </c>
      <c r="O2285" t="s">
        <v>1545</v>
      </c>
    </row>
    <row r="2286" spans="1:15" hidden="1" x14ac:dyDescent="0.2">
      <c r="A2286" s="11">
        <v>45762</v>
      </c>
      <c r="B2286" s="1">
        <v>2701</v>
      </c>
      <c r="C2286" s="1" t="s">
        <v>1498</v>
      </c>
      <c r="D2286" s="1" t="s">
        <v>1281</v>
      </c>
      <c r="E2286" s="5">
        <v>-107159</v>
      </c>
      <c r="F2286" s="8" t="s">
        <v>145</v>
      </c>
      <c r="G2286" s="5">
        <v>-8573</v>
      </c>
      <c r="H2286" s="5">
        <f t="shared" si="143"/>
        <v>-115732</v>
      </c>
      <c r="I2286" s="1" t="s">
        <v>438</v>
      </c>
      <c r="J2286" s="1" t="s">
        <v>779</v>
      </c>
      <c r="K2286" s="20">
        <f t="shared" si="144"/>
        <v>45792</v>
      </c>
      <c r="L2286" s="16">
        <f>+VLOOKUP(B2286,'[2]2023'!I$2628:Q$2720,9,0)</f>
        <v>-115732</v>
      </c>
      <c r="M2286" s="16">
        <f t="shared" si="145"/>
        <v>0</v>
      </c>
      <c r="N2286" s="14" t="str">
        <f>+VLOOKUP(B2286,'[2]2023'!I$2628:Q$2720,7,0)</f>
        <v>20250410</v>
      </c>
      <c r="O2286" t="s">
        <v>1545</v>
      </c>
    </row>
    <row r="2287" spans="1:15" hidden="1" x14ac:dyDescent="0.2">
      <c r="A2287" s="11">
        <v>45762</v>
      </c>
      <c r="B2287" s="1">
        <v>2741</v>
      </c>
      <c r="C2287" s="1" t="s">
        <v>1488</v>
      </c>
      <c r="D2287" s="1" t="s">
        <v>1281</v>
      </c>
      <c r="E2287" s="5">
        <v>-59971</v>
      </c>
      <c r="F2287" s="8" t="s">
        <v>145</v>
      </c>
      <c r="G2287" s="5">
        <v>-4798</v>
      </c>
      <c r="H2287" s="5">
        <f t="shared" si="143"/>
        <v>-64769</v>
      </c>
      <c r="I2287" s="1" t="s">
        <v>727</v>
      </c>
      <c r="J2287" s="1" t="s">
        <v>243</v>
      </c>
      <c r="K2287" s="20">
        <f t="shared" si="144"/>
        <v>45792</v>
      </c>
      <c r="L2287" s="16">
        <f>+VLOOKUP(B2287,'[2]2023'!I$2628:Q$2720,9,0)</f>
        <v>-64769</v>
      </c>
      <c r="M2287" s="16">
        <f t="shared" si="145"/>
        <v>0</v>
      </c>
      <c r="N2287" s="14" t="str">
        <f>+VLOOKUP(B2287,'[2]2023'!I$2628:Q$2720,7,0)</f>
        <v>20250410</v>
      </c>
      <c r="O2287" t="s">
        <v>1545</v>
      </c>
    </row>
    <row r="2288" spans="1:15" hidden="1" x14ac:dyDescent="0.2">
      <c r="A2288" s="11">
        <v>45762</v>
      </c>
      <c r="B2288" s="1">
        <v>3146</v>
      </c>
      <c r="C2288" s="1" t="s">
        <v>1488</v>
      </c>
      <c r="D2288" s="1" t="s">
        <v>1304</v>
      </c>
      <c r="E2288" s="5">
        <v>-17991</v>
      </c>
      <c r="F2288" s="28">
        <v>0.1</v>
      </c>
      <c r="G2288" s="5">
        <v>-1799</v>
      </c>
      <c r="H2288" s="5">
        <f t="shared" si="143"/>
        <v>-19790</v>
      </c>
      <c r="I2288" s="1" t="s">
        <v>727</v>
      </c>
      <c r="J2288" s="1" t="s">
        <v>243</v>
      </c>
      <c r="K2288" s="20">
        <f t="shared" si="144"/>
        <v>45792</v>
      </c>
      <c r="L2288" s="16">
        <f>+VLOOKUP(B2288,'[2]2023'!I$2628:Q$2720,9,0)</f>
        <v>-19790</v>
      </c>
      <c r="M2288" s="16">
        <f t="shared" si="145"/>
        <v>0</v>
      </c>
      <c r="N2288" s="14" t="str">
        <f>+VLOOKUP(B2288,'[2]2023'!I$2628:Q$2720,7,0)</f>
        <v>20250410</v>
      </c>
      <c r="O2288" t="s">
        <v>1545</v>
      </c>
    </row>
    <row r="2289" spans="1:15" hidden="1" x14ac:dyDescent="0.2">
      <c r="A2289" s="11">
        <v>45762</v>
      </c>
      <c r="B2289" s="1">
        <v>3489</v>
      </c>
      <c r="C2289" s="1" t="s">
        <v>1479</v>
      </c>
      <c r="D2289" s="1" t="s">
        <v>1304</v>
      </c>
      <c r="E2289" s="5">
        <v>-105732</v>
      </c>
      <c r="F2289" s="28">
        <v>0.1</v>
      </c>
      <c r="G2289" s="5">
        <v>-10573</v>
      </c>
      <c r="H2289" s="5">
        <f t="shared" si="143"/>
        <v>-116305</v>
      </c>
      <c r="I2289" s="1" t="s">
        <v>437</v>
      </c>
      <c r="J2289" s="1" t="s">
        <v>456</v>
      </c>
      <c r="K2289" s="20">
        <f t="shared" si="144"/>
        <v>45792</v>
      </c>
      <c r="L2289" s="16">
        <f>+VLOOKUP(B2289,'[2]2023'!I$2628:Q$2720,9,0)</f>
        <v>-116305</v>
      </c>
      <c r="M2289" s="16">
        <f t="shared" si="145"/>
        <v>0</v>
      </c>
      <c r="N2289" s="14" t="str">
        <f>+VLOOKUP(B2289,'[2]2023'!I$2628:Q$2720,7,0)</f>
        <v>20250410</v>
      </c>
      <c r="O2289" t="s">
        <v>1545</v>
      </c>
    </row>
    <row r="2290" spans="1:15" hidden="1" x14ac:dyDescent="0.2">
      <c r="A2290" s="11">
        <v>45763</v>
      </c>
      <c r="B2290" s="1">
        <v>3086</v>
      </c>
      <c r="C2290" s="1" t="s">
        <v>1493</v>
      </c>
      <c r="D2290" s="1" t="s">
        <v>1304</v>
      </c>
      <c r="E2290" s="5">
        <v>-28320</v>
      </c>
      <c r="F2290" s="28">
        <v>0.1</v>
      </c>
      <c r="G2290" s="5">
        <v>-2832</v>
      </c>
      <c r="H2290" s="5">
        <f t="shared" si="143"/>
        <v>-31152</v>
      </c>
      <c r="I2290" s="1" t="s">
        <v>974</v>
      </c>
      <c r="J2290" s="1" t="s">
        <v>747</v>
      </c>
      <c r="K2290" s="20">
        <f t="shared" si="144"/>
        <v>45793</v>
      </c>
      <c r="L2290" s="16">
        <f>+VLOOKUP(B2290,'[2]2023'!I$2628:Q$2720,9,0)</f>
        <v>-31152</v>
      </c>
      <c r="M2290" s="16">
        <f t="shared" si="145"/>
        <v>0</v>
      </c>
      <c r="N2290" s="14" t="str">
        <f>+VLOOKUP(B2290,'[2]2023'!I$2628:Q$2720,7,0)</f>
        <v>20250410</v>
      </c>
      <c r="O2290" t="s">
        <v>1545</v>
      </c>
    </row>
    <row r="2291" spans="1:15" hidden="1" x14ac:dyDescent="0.2">
      <c r="A2291" s="11">
        <v>45763</v>
      </c>
      <c r="B2291" s="1">
        <v>23837</v>
      </c>
      <c r="C2291" s="1" t="s">
        <v>1475</v>
      </c>
      <c r="D2291" s="1" t="s">
        <v>207</v>
      </c>
      <c r="E2291" s="5">
        <v>2818000</v>
      </c>
      <c r="F2291" s="8" t="s">
        <v>145</v>
      </c>
      <c r="G2291" s="5">
        <v>225440</v>
      </c>
      <c r="H2291" s="5">
        <f t="shared" si="143"/>
        <v>3043440</v>
      </c>
      <c r="I2291" s="1" t="s">
        <v>207</v>
      </c>
      <c r="J2291" s="1" t="s">
        <v>706</v>
      </c>
      <c r="K2291" s="20">
        <f t="shared" si="144"/>
        <v>45793</v>
      </c>
      <c r="L2291" s="16">
        <f>+VLOOKUP(B2291,'[2]2023'!I$2838:Q$2941,9,0)</f>
        <v>3043440</v>
      </c>
      <c r="M2291" s="16">
        <f t="shared" si="145"/>
        <v>0</v>
      </c>
      <c r="N2291" s="14" t="str">
        <f>+VLOOKUP(B2291,'[2]2023'!I$2838:Q$2941,7,0)</f>
        <v>20250610</v>
      </c>
      <c r="O2291" t="s">
        <v>1590</v>
      </c>
    </row>
    <row r="2292" spans="1:15" hidden="1" x14ac:dyDescent="0.2">
      <c r="A2292" s="11">
        <v>45763</v>
      </c>
      <c r="B2292" s="1">
        <v>23838</v>
      </c>
      <c r="C2292" s="1" t="s">
        <v>1475</v>
      </c>
      <c r="D2292" s="1" t="s">
        <v>727</v>
      </c>
      <c r="E2292" s="5">
        <v>1110580</v>
      </c>
      <c r="F2292" s="8" t="s">
        <v>145</v>
      </c>
      <c r="G2292" s="5">
        <v>88846</v>
      </c>
      <c r="H2292" s="5">
        <f t="shared" si="143"/>
        <v>1199426</v>
      </c>
      <c r="I2292" s="1" t="s">
        <v>727</v>
      </c>
      <c r="J2292" s="1" t="s">
        <v>243</v>
      </c>
      <c r="K2292" s="20">
        <f t="shared" si="144"/>
        <v>45793</v>
      </c>
      <c r="L2292" s="16">
        <f>+VLOOKUP(B2292,'[2]2023'!I$2838:Q$2941,9,0)</f>
        <v>1199426</v>
      </c>
      <c r="M2292" s="16">
        <f t="shared" si="145"/>
        <v>0</v>
      </c>
      <c r="N2292" s="14" t="str">
        <f>+VLOOKUP(B2292,'[2]2023'!I$2838:Q$2941,7,0)</f>
        <v>20250610</v>
      </c>
      <c r="O2292" t="s">
        <v>1590</v>
      </c>
    </row>
    <row r="2293" spans="1:15" hidden="1" x14ac:dyDescent="0.2">
      <c r="A2293" s="11">
        <v>45764</v>
      </c>
      <c r="B2293" s="1">
        <v>814</v>
      </c>
      <c r="C2293" s="1" t="s">
        <v>1505</v>
      </c>
      <c r="D2293" s="1" t="s">
        <v>747</v>
      </c>
      <c r="E2293" s="5">
        <v>-238132</v>
      </c>
      <c r="F2293" s="8" t="s">
        <v>145</v>
      </c>
      <c r="G2293" s="5">
        <v>-19051</v>
      </c>
      <c r="H2293" s="5">
        <f t="shared" si="143"/>
        <v>-257183</v>
      </c>
      <c r="I2293" s="1" t="s">
        <v>393</v>
      </c>
      <c r="J2293" s="1" t="s">
        <v>677</v>
      </c>
      <c r="K2293" s="20">
        <f t="shared" si="144"/>
        <v>45794</v>
      </c>
      <c r="L2293" s="16">
        <f>+VLOOKUP(B2293,'[2]2023'!I$2628:Q$2720,9,0)</f>
        <v>-257183</v>
      </c>
      <c r="M2293" s="16">
        <f t="shared" si="145"/>
        <v>0</v>
      </c>
      <c r="N2293" s="14" t="str">
        <f>+VLOOKUP(B2293,'[2]2023'!I$2628:Q$2720,7,0)</f>
        <v>20250410</v>
      </c>
      <c r="O2293" t="s">
        <v>1545</v>
      </c>
    </row>
    <row r="2294" spans="1:15" hidden="1" x14ac:dyDescent="0.2">
      <c r="A2294" s="11">
        <v>45765</v>
      </c>
      <c r="B2294" s="1">
        <v>4028</v>
      </c>
      <c r="C2294" s="1" t="s">
        <v>1490</v>
      </c>
      <c r="D2294" s="1" t="s">
        <v>1304</v>
      </c>
      <c r="E2294" s="5">
        <v>-11994</v>
      </c>
      <c r="F2294" s="28">
        <v>0.1</v>
      </c>
      <c r="G2294" s="5">
        <v>-1199</v>
      </c>
      <c r="H2294" s="5">
        <f t="shared" si="143"/>
        <v>-13193</v>
      </c>
      <c r="I2294" s="1" t="s">
        <v>1456</v>
      </c>
      <c r="J2294" s="1" t="s">
        <v>1470</v>
      </c>
      <c r="K2294" s="20">
        <f t="shared" si="144"/>
        <v>45795</v>
      </c>
      <c r="L2294" s="16">
        <f>+VLOOKUP(B2294,'[2]2023'!I$2628:Q$2720,9,0)</f>
        <v>-13193</v>
      </c>
      <c r="M2294" s="16">
        <f t="shared" si="145"/>
        <v>0</v>
      </c>
      <c r="N2294" s="14" t="str">
        <f>+VLOOKUP(B2294,'[2]2023'!I$2628:Q$2720,7,0)</f>
        <v>20250410</v>
      </c>
      <c r="O2294" t="s">
        <v>1545</v>
      </c>
    </row>
    <row r="2295" spans="1:15" hidden="1" x14ac:dyDescent="0.2">
      <c r="A2295" s="11">
        <v>45765</v>
      </c>
      <c r="B2295" s="1">
        <v>24944</v>
      </c>
      <c r="C2295" s="1" t="s">
        <v>1475</v>
      </c>
      <c r="D2295" s="1" t="s">
        <v>393</v>
      </c>
      <c r="E2295" s="5">
        <v>3512675</v>
      </c>
      <c r="F2295" s="8" t="s">
        <v>145</v>
      </c>
      <c r="G2295" s="5">
        <v>281014</v>
      </c>
      <c r="H2295" s="5">
        <f t="shared" si="143"/>
        <v>3793689</v>
      </c>
      <c r="I2295" s="1" t="s">
        <v>393</v>
      </c>
      <c r="J2295" s="1" t="s">
        <v>677</v>
      </c>
      <c r="K2295" s="20">
        <f t="shared" si="144"/>
        <v>45795</v>
      </c>
      <c r="L2295" s="16">
        <f>+VLOOKUP(B2295,'[2]2023'!I$2838:Q$2941,9,0)</f>
        <v>3793689</v>
      </c>
      <c r="M2295" s="16">
        <f t="shared" si="145"/>
        <v>0</v>
      </c>
      <c r="N2295" s="14" t="str">
        <f>+VLOOKUP(B2295,'[2]2023'!I$2838:Q$2941,7,0)</f>
        <v>20250610</v>
      </c>
      <c r="O2295" t="s">
        <v>1590</v>
      </c>
    </row>
    <row r="2296" spans="1:15" hidden="1" x14ac:dyDescent="0.2">
      <c r="A2296" s="11">
        <v>45766</v>
      </c>
      <c r="B2296" s="1">
        <v>2539</v>
      </c>
      <c r="C2296" s="1" t="s">
        <v>1494</v>
      </c>
      <c r="D2296" s="1" t="s">
        <v>1281</v>
      </c>
      <c r="E2296" s="5">
        <v>-75614</v>
      </c>
      <c r="F2296" s="8" t="s">
        <v>145</v>
      </c>
      <c r="G2296" s="5">
        <v>-6049</v>
      </c>
      <c r="H2296" s="5">
        <f t="shared" si="143"/>
        <v>-81663</v>
      </c>
      <c r="I2296" s="1" t="s">
        <v>1311</v>
      </c>
      <c r="J2296" s="1" t="s">
        <v>1316</v>
      </c>
      <c r="K2296" s="20">
        <f t="shared" si="144"/>
        <v>45796</v>
      </c>
      <c r="L2296" s="16">
        <f>+VLOOKUP(B2296,'[2]2023'!I$2628:Q$2720,9,0)</f>
        <v>-81663</v>
      </c>
      <c r="M2296" s="16">
        <f t="shared" si="145"/>
        <v>0</v>
      </c>
      <c r="N2296" s="14" t="str">
        <f>+VLOOKUP(B2296,'[2]2023'!I$2628:Q$2720,7,0)</f>
        <v>20250410</v>
      </c>
      <c r="O2296" t="s">
        <v>1545</v>
      </c>
    </row>
    <row r="2297" spans="1:15" hidden="1" x14ac:dyDescent="0.2">
      <c r="A2297" s="11">
        <v>45766</v>
      </c>
      <c r="B2297" s="1">
        <v>2915</v>
      </c>
      <c r="C2297" s="1" t="s">
        <v>1494</v>
      </c>
      <c r="D2297" s="1" t="s">
        <v>1304</v>
      </c>
      <c r="E2297" s="5">
        <v>-22684</v>
      </c>
      <c r="F2297" s="28">
        <v>0.1</v>
      </c>
      <c r="G2297" s="5">
        <v>-2268</v>
      </c>
      <c r="H2297" s="5">
        <f t="shared" si="143"/>
        <v>-24952</v>
      </c>
      <c r="I2297" s="1" t="s">
        <v>1311</v>
      </c>
      <c r="J2297" s="1" t="s">
        <v>1316</v>
      </c>
      <c r="K2297" s="20">
        <f t="shared" si="144"/>
        <v>45796</v>
      </c>
      <c r="L2297" s="16">
        <f>+VLOOKUP(B2297,'[2]2023'!I$2628:Q$2720,9,0)</f>
        <v>-24952</v>
      </c>
      <c r="M2297" s="16">
        <f t="shared" si="145"/>
        <v>0</v>
      </c>
      <c r="N2297" s="14" t="str">
        <f>+VLOOKUP(B2297,'[2]2023'!I$2628:Q$2720,7,0)</f>
        <v>20250410</v>
      </c>
      <c r="O2297" t="s">
        <v>1545</v>
      </c>
    </row>
    <row r="2298" spans="1:15" hidden="1" x14ac:dyDescent="0.2">
      <c r="A2298" s="11">
        <v>45768</v>
      </c>
      <c r="B2298" s="1">
        <v>2128</v>
      </c>
      <c r="C2298" s="1" t="s">
        <v>1500</v>
      </c>
      <c r="D2298" s="1" t="s">
        <v>1516</v>
      </c>
      <c r="E2298" s="5">
        <v>-1031370</v>
      </c>
      <c r="F2298" s="8" t="s">
        <v>145</v>
      </c>
      <c r="G2298" s="5">
        <v>-82510</v>
      </c>
      <c r="H2298" s="5">
        <f t="shared" si="143"/>
        <v>-1113880</v>
      </c>
      <c r="I2298" s="1" t="s">
        <v>748</v>
      </c>
      <c r="J2298" s="1" t="s">
        <v>134</v>
      </c>
      <c r="K2298" s="20">
        <f t="shared" si="144"/>
        <v>45798</v>
      </c>
      <c r="L2298" s="16">
        <f>+VLOOKUP(B2298,'[2]2023'!I$2721:Q$2837,9,0)</f>
        <v>-1113880</v>
      </c>
      <c r="M2298" s="16">
        <f t="shared" si="145"/>
        <v>0</v>
      </c>
      <c r="N2298" s="14" t="str">
        <f>+VLOOKUP(B2298,'[2]2023'!I$2721:O$2837,7,0)</f>
        <v>20250512</v>
      </c>
      <c r="O2298" t="s">
        <v>1548</v>
      </c>
    </row>
    <row r="2299" spans="1:15" hidden="1" x14ac:dyDescent="0.2">
      <c r="A2299" s="11">
        <v>45768</v>
      </c>
      <c r="B2299" s="1">
        <v>3612</v>
      </c>
      <c r="C2299" s="1" t="s">
        <v>1485</v>
      </c>
      <c r="D2299" s="1" t="s">
        <v>1304</v>
      </c>
      <c r="E2299" s="5">
        <v>-90888</v>
      </c>
      <c r="F2299" s="28">
        <v>0.1</v>
      </c>
      <c r="G2299" s="5">
        <v>-9089</v>
      </c>
      <c r="H2299" s="5">
        <f t="shared" si="143"/>
        <v>-99977</v>
      </c>
      <c r="I2299" s="1" t="s">
        <v>394</v>
      </c>
      <c r="J2299" s="1" t="s">
        <v>472</v>
      </c>
      <c r="K2299" s="20">
        <f t="shared" si="144"/>
        <v>45798</v>
      </c>
      <c r="L2299" s="16">
        <f>+VLOOKUP(B2299,'[2]2023'!I$2628:Q$2720,9,0)</f>
        <v>-99977</v>
      </c>
      <c r="M2299" s="16">
        <f t="shared" si="145"/>
        <v>0</v>
      </c>
      <c r="N2299" s="14" t="str">
        <f>+VLOOKUP(B2299,'[2]2023'!I$2628:Q$2720,7,0)</f>
        <v>20250410</v>
      </c>
      <c r="O2299" t="s">
        <v>1545</v>
      </c>
    </row>
    <row r="2300" spans="1:15" hidden="1" x14ac:dyDescent="0.2">
      <c r="A2300" s="11">
        <v>45768</v>
      </c>
      <c r="B2300" s="1">
        <v>25069</v>
      </c>
      <c r="C2300" s="1" t="s">
        <v>1475</v>
      </c>
      <c r="D2300" s="1" t="s">
        <v>996</v>
      </c>
      <c r="E2300" s="5">
        <v>1190660</v>
      </c>
      <c r="F2300" s="8" t="s">
        <v>145</v>
      </c>
      <c r="G2300" s="5">
        <v>95253</v>
      </c>
      <c r="H2300" s="5">
        <f t="shared" si="143"/>
        <v>1285913</v>
      </c>
      <c r="I2300" s="1" t="s">
        <v>748</v>
      </c>
      <c r="J2300" s="1" t="s">
        <v>134</v>
      </c>
      <c r="K2300" s="20">
        <f t="shared" si="144"/>
        <v>45798</v>
      </c>
      <c r="L2300" s="16">
        <f>+VLOOKUP(B2300,'[2]2023'!I$2838:Q$2941,9,0)</f>
        <v>1285913</v>
      </c>
      <c r="M2300" s="16">
        <f t="shared" si="145"/>
        <v>0</v>
      </c>
      <c r="N2300" s="14" t="str">
        <f>+VLOOKUP(B2300,'[2]2023'!I$2838:Q$2941,7,0)</f>
        <v>20250610</v>
      </c>
      <c r="O2300" t="s">
        <v>1590</v>
      </c>
    </row>
    <row r="2301" spans="1:15" hidden="1" x14ac:dyDescent="0.2">
      <c r="A2301" s="11">
        <v>45768</v>
      </c>
      <c r="B2301" s="1">
        <v>25070</v>
      </c>
      <c r="C2301" s="1" t="s">
        <v>1475</v>
      </c>
      <c r="D2301" s="1" t="s">
        <v>996</v>
      </c>
      <c r="E2301" s="5">
        <v>1072050</v>
      </c>
      <c r="F2301" s="8" t="s">
        <v>145</v>
      </c>
      <c r="G2301" s="5">
        <v>85764</v>
      </c>
      <c r="H2301" s="5">
        <f t="shared" ref="H2301:H2365" si="146">+E2301+G2301</f>
        <v>1157814</v>
      </c>
      <c r="I2301" s="1" t="s">
        <v>748</v>
      </c>
      <c r="J2301" s="1" t="s">
        <v>134</v>
      </c>
      <c r="K2301" s="20">
        <f t="shared" ref="K2301:K2364" si="147">30+A2301</f>
        <v>45798</v>
      </c>
      <c r="L2301" s="16">
        <f>+VLOOKUP(B2301,'[2]2023'!I$2838:Q$2941,9,0)</f>
        <v>1157814</v>
      </c>
      <c r="M2301" s="16">
        <f t="shared" ref="M2301:M2364" si="148">+L2301-H2301</f>
        <v>0</v>
      </c>
      <c r="N2301" s="14" t="str">
        <f>+VLOOKUP(B2301,'[2]2023'!I$2838:Q$2941,7,0)</f>
        <v>20250610</v>
      </c>
      <c r="O2301" t="s">
        <v>1590</v>
      </c>
    </row>
    <row r="2302" spans="1:15" hidden="1" x14ac:dyDescent="0.2">
      <c r="A2302" s="11">
        <v>45768</v>
      </c>
      <c r="B2302" s="1">
        <v>25123</v>
      </c>
      <c r="C2302" s="1" t="s">
        <v>1475</v>
      </c>
      <c r="D2302" s="1" t="s">
        <v>1542</v>
      </c>
      <c r="E2302" s="5">
        <v>1110580</v>
      </c>
      <c r="F2302" s="8" t="s">
        <v>145</v>
      </c>
      <c r="G2302" s="5">
        <v>88846</v>
      </c>
      <c r="H2302" s="5">
        <f t="shared" si="146"/>
        <v>1199426</v>
      </c>
      <c r="I2302" s="1" t="s">
        <v>302</v>
      </c>
      <c r="J2302" s="1" t="s">
        <v>375</v>
      </c>
      <c r="K2302" s="20">
        <f t="shared" si="147"/>
        <v>45798</v>
      </c>
      <c r="L2302" s="16">
        <f>+VLOOKUP(B2302,'[2]2023'!I$2838:Q$2941,9,0)</f>
        <v>1199426</v>
      </c>
      <c r="M2302" s="16">
        <f t="shared" si="148"/>
        <v>0</v>
      </c>
      <c r="N2302" s="14" t="str">
        <f>+VLOOKUP(B2302,'[2]2023'!I$2838:Q$2941,7,0)</f>
        <v>20250610</v>
      </c>
      <c r="O2302" t="s">
        <v>1590</v>
      </c>
    </row>
    <row r="2303" spans="1:15" hidden="1" x14ac:dyDescent="0.2">
      <c r="A2303" s="11">
        <v>45768</v>
      </c>
      <c r="B2303" s="1">
        <v>25182</v>
      </c>
      <c r="C2303" s="1" t="s">
        <v>1475</v>
      </c>
      <c r="D2303" s="1" t="s">
        <v>207</v>
      </c>
      <c r="E2303" s="5">
        <v>2936610</v>
      </c>
      <c r="F2303" s="8" t="s">
        <v>145</v>
      </c>
      <c r="G2303" s="5">
        <v>234929</v>
      </c>
      <c r="H2303" s="5">
        <f t="shared" si="146"/>
        <v>3171539</v>
      </c>
      <c r="I2303" s="1" t="s">
        <v>207</v>
      </c>
      <c r="J2303" s="1" t="s">
        <v>706</v>
      </c>
      <c r="K2303" s="20">
        <f t="shared" si="147"/>
        <v>45798</v>
      </c>
      <c r="L2303" s="16">
        <f>+VLOOKUP(B2303,'[2]2023'!I$2838:Q$2941,9,0)</f>
        <v>3171539</v>
      </c>
      <c r="M2303" s="16">
        <f t="shared" si="148"/>
        <v>0</v>
      </c>
      <c r="N2303" s="14" t="str">
        <f>+VLOOKUP(B2303,'[2]2023'!I$2838:Q$2941,7,0)</f>
        <v>20250610</v>
      </c>
      <c r="O2303" t="s">
        <v>1590</v>
      </c>
    </row>
    <row r="2304" spans="1:15" hidden="1" x14ac:dyDescent="0.2">
      <c r="A2304" s="11">
        <v>45768</v>
      </c>
      <c r="B2304" s="1">
        <v>25183</v>
      </c>
      <c r="C2304" s="1" t="s">
        <v>1475</v>
      </c>
      <c r="D2304" s="1" t="s">
        <v>593</v>
      </c>
      <c r="E2304" s="5">
        <v>12578250</v>
      </c>
      <c r="F2304" s="8" t="s">
        <v>145</v>
      </c>
      <c r="G2304" s="5">
        <v>1006260</v>
      </c>
      <c r="H2304" s="5">
        <f t="shared" si="146"/>
        <v>13584510</v>
      </c>
      <c r="I2304" s="1" t="s">
        <v>593</v>
      </c>
      <c r="J2304" s="1" t="s">
        <v>162</v>
      </c>
      <c r="K2304" s="20">
        <f t="shared" si="147"/>
        <v>45798</v>
      </c>
      <c r="L2304" s="16">
        <f>+VLOOKUP(B2304,'[2]2023'!I$2838:Q$2941,9,0)</f>
        <v>13584510</v>
      </c>
      <c r="M2304" s="16">
        <f t="shared" si="148"/>
        <v>0</v>
      </c>
      <c r="N2304" s="14" t="str">
        <f>+VLOOKUP(B2304,'[2]2023'!I$2838:Q$2941,7,0)</f>
        <v>20250610</v>
      </c>
      <c r="O2304" t="s">
        <v>1590</v>
      </c>
    </row>
    <row r="2305" spans="1:15" hidden="1" x14ac:dyDescent="0.2">
      <c r="A2305" s="11">
        <v>45770</v>
      </c>
      <c r="B2305" s="1">
        <v>25425</v>
      </c>
      <c r="C2305" s="1" t="s">
        <v>1475</v>
      </c>
      <c r="D2305" s="1" t="s">
        <v>1543</v>
      </c>
      <c r="E2305" s="5">
        <v>2182630</v>
      </c>
      <c r="F2305" s="8" t="s">
        <v>145</v>
      </c>
      <c r="G2305" s="5">
        <v>174610</v>
      </c>
      <c r="H2305" s="5">
        <f t="shared" si="146"/>
        <v>2357240</v>
      </c>
      <c r="I2305" s="1" t="s">
        <v>1264</v>
      </c>
      <c r="J2305" s="1" t="s">
        <v>1159</v>
      </c>
      <c r="K2305" s="20">
        <f t="shared" si="147"/>
        <v>45800</v>
      </c>
      <c r="L2305" s="16">
        <f>+VLOOKUP(B2305,'[2]2023'!I$2838:Q$2941,9,0)</f>
        <v>2357240</v>
      </c>
      <c r="M2305" s="16">
        <f t="shared" si="148"/>
        <v>0</v>
      </c>
      <c r="N2305" s="14" t="str">
        <f>+VLOOKUP(B2305,'[2]2023'!I$2838:Q$2941,7,0)</f>
        <v>20250630</v>
      </c>
      <c r="O2305" t="s">
        <v>1591</v>
      </c>
    </row>
    <row r="2306" spans="1:15" hidden="1" x14ac:dyDescent="0.2">
      <c r="A2306" s="11">
        <v>45770</v>
      </c>
      <c r="B2306" s="1">
        <v>25452</v>
      </c>
      <c r="C2306" s="1" t="s">
        <v>1475</v>
      </c>
      <c r="D2306" s="1" t="s">
        <v>727</v>
      </c>
      <c r="E2306" s="5">
        <v>2182630</v>
      </c>
      <c r="F2306" s="8" t="s">
        <v>145</v>
      </c>
      <c r="G2306" s="5">
        <v>174610</v>
      </c>
      <c r="H2306" s="5">
        <f t="shared" si="146"/>
        <v>2357240</v>
      </c>
      <c r="I2306" s="1" t="s">
        <v>727</v>
      </c>
      <c r="J2306" s="1" t="s">
        <v>243</v>
      </c>
      <c r="K2306" s="20">
        <f t="shared" si="147"/>
        <v>45800</v>
      </c>
      <c r="L2306" s="16">
        <f>+VLOOKUP(B2306,'[2]2023'!I$2838:Q$2941,9,0)</f>
        <v>2357240</v>
      </c>
      <c r="M2306" s="16">
        <f t="shared" si="148"/>
        <v>0</v>
      </c>
      <c r="N2306" s="14" t="str">
        <f>+VLOOKUP(B2306,'[2]2023'!I$2838:Q$2941,7,0)</f>
        <v>20250610</v>
      </c>
      <c r="O2306" t="s">
        <v>1590</v>
      </c>
    </row>
    <row r="2307" spans="1:15" hidden="1" x14ac:dyDescent="0.2">
      <c r="A2307" s="11">
        <v>45772</v>
      </c>
      <c r="B2307" s="1">
        <v>26541</v>
      </c>
      <c r="C2307" s="1" t="s">
        <v>1475</v>
      </c>
      <c r="D2307" s="1" t="s">
        <v>1311</v>
      </c>
      <c r="E2307" s="5">
        <v>1190660</v>
      </c>
      <c r="F2307" s="8" t="s">
        <v>145</v>
      </c>
      <c r="G2307" s="5">
        <v>95253</v>
      </c>
      <c r="H2307" s="5">
        <f t="shared" si="146"/>
        <v>1285913</v>
      </c>
      <c r="I2307" s="1" t="s">
        <v>1311</v>
      </c>
      <c r="J2307" s="1" t="s">
        <v>1316</v>
      </c>
      <c r="K2307" s="20">
        <f t="shared" si="147"/>
        <v>45802</v>
      </c>
      <c r="L2307" s="16">
        <f>+VLOOKUP(B2307,'[2]2023'!I$2838:Q$2941,9,0)</f>
        <v>1285913</v>
      </c>
      <c r="M2307" s="16">
        <f t="shared" si="148"/>
        <v>0</v>
      </c>
      <c r="N2307" s="14" t="str">
        <f>+VLOOKUP(B2307,'[2]2023'!I$2838:Q$2941,7,0)</f>
        <v>20250610</v>
      </c>
      <c r="O2307" t="s">
        <v>1590</v>
      </c>
    </row>
    <row r="2308" spans="1:15" hidden="1" x14ac:dyDescent="0.2">
      <c r="A2308" s="11">
        <v>45772</v>
      </c>
      <c r="B2308" s="1">
        <v>26585</v>
      </c>
      <c r="C2308" s="1" t="s">
        <v>1475</v>
      </c>
      <c r="D2308" s="1" t="s">
        <v>393</v>
      </c>
      <c r="E2308" s="5">
        <v>1608075</v>
      </c>
      <c r="F2308" s="8" t="s">
        <v>145</v>
      </c>
      <c r="G2308" s="5">
        <v>128646</v>
      </c>
      <c r="H2308" s="5">
        <f t="shared" si="146"/>
        <v>1736721</v>
      </c>
      <c r="I2308" s="1" t="s">
        <v>393</v>
      </c>
      <c r="J2308" s="1" t="s">
        <v>677</v>
      </c>
      <c r="K2308" s="20">
        <f t="shared" si="147"/>
        <v>45802</v>
      </c>
      <c r="L2308" s="16">
        <f>+VLOOKUP(B2308,'[2]2023'!I$2838:Q$2941,9,0)</f>
        <v>1736721</v>
      </c>
      <c r="M2308" s="16">
        <f t="shared" si="148"/>
        <v>0</v>
      </c>
      <c r="N2308" s="14" t="str">
        <f>+VLOOKUP(B2308,'[2]2023'!I$2838:Q$2941,7,0)</f>
        <v>20250610</v>
      </c>
      <c r="O2308" t="s">
        <v>1590</v>
      </c>
    </row>
    <row r="2309" spans="1:15" hidden="1" x14ac:dyDescent="0.2">
      <c r="A2309" s="11">
        <v>45773</v>
      </c>
      <c r="B2309" s="1">
        <v>26608</v>
      </c>
      <c r="C2309" s="1" t="s">
        <v>1475</v>
      </c>
      <c r="D2309" s="1" t="s">
        <v>438</v>
      </c>
      <c r="E2309" s="5">
        <v>1072050</v>
      </c>
      <c r="F2309" s="8" t="s">
        <v>145</v>
      </c>
      <c r="G2309" s="5">
        <v>85764</v>
      </c>
      <c r="H2309" s="5">
        <f t="shared" si="146"/>
        <v>1157814</v>
      </c>
      <c r="I2309" s="1" t="s">
        <v>438</v>
      </c>
      <c r="J2309" s="1" t="s">
        <v>779</v>
      </c>
      <c r="K2309" s="20">
        <f t="shared" si="147"/>
        <v>45803</v>
      </c>
      <c r="L2309" s="16">
        <f>+VLOOKUP(B2309,'[2]2023'!I$2838:Q$2941,9,0)</f>
        <v>1157814</v>
      </c>
      <c r="M2309" s="16">
        <f t="shared" si="148"/>
        <v>0</v>
      </c>
      <c r="N2309" s="14" t="str">
        <f>+VLOOKUP(B2309,'[2]2023'!I$2838:Q$2941,7,0)</f>
        <v>20250610</v>
      </c>
      <c r="O2309" t="s">
        <v>1590</v>
      </c>
    </row>
    <row r="2310" spans="1:15" hidden="1" x14ac:dyDescent="0.2">
      <c r="A2310" s="11">
        <v>45775</v>
      </c>
      <c r="B2310" s="1">
        <v>26676</v>
      </c>
      <c r="C2310" s="1" t="s">
        <v>1475</v>
      </c>
      <c r="D2310" s="1" t="s">
        <v>996</v>
      </c>
      <c r="E2310" s="5">
        <v>4882020</v>
      </c>
      <c r="F2310" s="8" t="s">
        <v>145</v>
      </c>
      <c r="G2310" s="5">
        <v>390562</v>
      </c>
      <c r="H2310" s="5">
        <f t="shared" si="146"/>
        <v>5272582</v>
      </c>
      <c r="I2310" s="1" t="s">
        <v>748</v>
      </c>
      <c r="J2310" s="1" t="s">
        <v>134</v>
      </c>
      <c r="K2310" s="20">
        <f t="shared" si="147"/>
        <v>45805</v>
      </c>
      <c r="L2310" s="16">
        <f>+VLOOKUP(B2310,'[2]2023'!I$2838:Q$2941,9,0)</f>
        <v>5272582</v>
      </c>
      <c r="M2310" s="16">
        <f t="shared" si="148"/>
        <v>0</v>
      </c>
      <c r="N2310" s="14" t="str">
        <f>+VLOOKUP(B2310,'[2]2023'!I$2838:Q$2941,7,0)</f>
        <v>20250610</v>
      </c>
      <c r="O2310" t="s">
        <v>1590</v>
      </c>
    </row>
    <row r="2311" spans="1:15" hidden="1" x14ac:dyDescent="0.2">
      <c r="A2311" s="11">
        <v>45775</v>
      </c>
      <c r="B2311" s="1">
        <v>26683</v>
      </c>
      <c r="C2311" s="1" t="s">
        <v>1475</v>
      </c>
      <c r="D2311" s="1" t="s">
        <v>437</v>
      </c>
      <c r="E2311" s="5">
        <v>3373290</v>
      </c>
      <c r="F2311" s="8" t="s">
        <v>145</v>
      </c>
      <c r="G2311" s="5">
        <v>269863</v>
      </c>
      <c r="H2311" s="5">
        <f t="shared" si="146"/>
        <v>3643153</v>
      </c>
      <c r="I2311" s="1" t="s">
        <v>437</v>
      </c>
      <c r="J2311" s="1" t="s">
        <v>456</v>
      </c>
      <c r="K2311" s="20">
        <f t="shared" si="147"/>
        <v>45805</v>
      </c>
      <c r="L2311" s="16">
        <f>+VLOOKUP(B2311,'[2]2023'!I$2838:Q$2941,9,0)</f>
        <v>3643153</v>
      </c>
      <c r="M2311" s="16">
        <f t="shared" si="148"/>
        <v>0</v>
      </c>
      <c r="N2311" s="14" t="str">
        <f>+VLOOKUP(B2311,'[2]2023'!I$2838:Q$2941,7,0)</f>
        <v>20250610</v>
      </c>
      <c r="O2311" t="s">
        <v>1590</v>
      </c>
    </row>
    <row r="2312" spans="1:15" hidden="1" x14ac:dyDescent="0.2">
      <c r="A2312" s="11">
        <v>45776</v>
      </c>
      <c r="B2312" s="1">
        <v>883</v>
      </c>
      <c r="C2312" s="1" t="s">
        <v>1505</v>
      </c>
      <c r="D2312" s="1" t="s">
        <v>1544</v>
      </c>
      <c r="E2312" s="5">
        <v>-1131439</v>
      </c>
      <c r="F2312" s="8" t="s">
        <v>145</v>
      </c>
      <c r="G2312" s="5">
        <v>-90515</v>
      </c>
      <c r="H2312" s="5">
        <f t="shared" si="146"/>
        <v>-1221954</v>
      </c>
      <c r="I2312" s="1" t="s">
        <v>748</v>
      </c>
      <c r="J2312" s="1" t="s">
        <v>134</v>
      </c>
      <c r="K2312" s="20">
        <f t="shared" si="147"/>
        <v>45806</v>
      </c>
      <c r="L2312" s="16">
        <f>+VLOOKUP(B2312,'[2]2023'!I$2628:Q$2720,9,0)</f>
        <v>-1221954</v>
      </c>
      <c r="M2312" s="16">
        <f t="shared" si="148"/>
        <v>0</v>
      </c>
      <c r="N2312" s="14" t="str">
        <f>+VLOOKUP(B2312,'[2]2023'!I$2628:Q$2720,7,0)</f>
        <v>20250410</v>
      </c>
      <c r="O2312" t="s">
        <v>1545</v>
      </c>
    </row>
    <row r="2313" spans="1:15" hidden="1" x14ac:dyDescent="0.2">
      <c r="A2313" s="11">
        <v>45776</v>
      </c>
      <c r="B2313" s="1">
        <v>884</v>
      </c>
      <c r="C2313" s="1" t="s">
        <v>1505</v>
      </c>
      <c r="D2313" s="1" t="s">
        <v>1544</v>
      </c>
      <c r="E2313" s="5">
        <v>-122719</v>
      </c>
      <c r="F2313" s="8" t="s">
        <v>145</v>
      </c>
      <c r="G2313" s="5">
        <v>-9818</v>
      </c>
      <c r="H2313" s="5">
        <f t="shared" si="146"/>
        <v>-132537</v>
      </c>
      <c r="I2313" s="1" t="s">
        <v>748</v>
      </c>
      <c r="J2313" s="1" t="s">
        <v>134</v>
      </c>
      <c r="K2313" s="20">
        <f t="shared" si="147"/>
        <v>45806</v>
      </c>
      <c r="L2313" s="16">
        <f>+VLOOKUP(B2313,'[2]2023'!I$2628:Q$2720,9,0)</f>
        <v>-132536</v>
      </c>
      <c r="M2313" s="16">
        <f t="shared" si="148"/>
        <v>1</v>
      </c>
      <c r="N2313" s="14" t="str">
        <f>+VLOOKUP(B2313,'[2]2023'!I$2628:Q$2720,7,0)</f>
        <v>20250410</v>
      </c>
      <c r="O2313" t="s">
        <v>1545</v>
      </c>
    </row>
    <row r="2314" spans="1:15" hidden="1" x14ac:dyDescent="0.2">
      <c r="A2314" s="11">
        <v>45776</v>
      </c>
      <c r="B2314" s="1">
        <v>885</v>
      </c>
      <c r="C2314" s="1" t="s">
        <v>1505</v>
      </c>
      <c r="D2314" s="1" t="s">
        <v>1544</v>
      </c>
      <c r="E2314" s="5">
        <v>-51975</v>
      </c>
      <c r="F2314" s="8" t="s">
        <v>145</v>
      </c>
      <c r="G2314" s="5">
        <v>-4158</v>
      </c>
      <c r="H2314" s="5">
        <f t="shared" si="146"/>
        <v>-56133</v>
      </c>
      <c r="I2314" s="1" t="s">
        <v>1456</v>
      </c>
      <c r="J2314" s="1" t="s">
        <v>1470</v>
      </c>
      <c r="K2314" s="20">
        <f t="shared" si="147"/>
        <v>45806</v>
      </c>
      <c r="L2314" s="16">
        <f>+VLOOKUP(B2314,'[2]2023'!I$2628:Q$2720,9,0)</f>
        <v>-56133</v>
      </c>
      <c r="M2314" s="16">
        <f t="shared" si="148"/>
        <v>0</v>
      </c>
      <c r="N2314" s="14" t="str">
        <f>+VLOOKUP(B2314,'[2]2023'!I$2628:Q$2720,7,0)</f>
        <v>20250410</v>
      </c>
      <c r="O2314" t="s">
        <v>1545</v>
      </c>
    </row>
    <row r="2315" spans="1:15" hidden="1" x14ac:dyDescent="0.2">
      <c r="A2315" s="11">
        <v>45776</v>
      </c>
      <c r="B2315" s="1">
        <v>886</v>
      </c>
      <c r="C2315" s="1" t="s">
        <v>1505</v>
      </c>
      <c r="D2315" s="1" t="s">
        <v>1544</v>
      </c>
      <c r="E2315" s="5">
        <v>-139307</v>
      </c>
      <c r="F2315" s="8" t="s">
        <v>145</v>
      </c>
      <c r="G2315" s="5">
        <v>-11145</v>
      </c>
      <c r="H2315" s="5">
        <f t="shared" si="146"/>
        <v>-150452</v>
      </c>
      <c r="I2315" s="1" t="s">
        <v>438</v>
      </c>
      <c r="J2315" s="1" t="s">
        <v>779</v>
      </c>
      <c r="K2315" s="20">
        <f t="shared" si="147"/>
        <v>45806</v>
      </c>
      <c r="L2315" s="16">
        <f>+VLOOKUP(B2315,'[2]2023'!I$2628:Q$2720,9,0)</f>
        <v>-150452</v>
      </c>
      <c r="M2315" s="16">
        <f t="shared" si="148"/>
        <v>0</v>
      </c>
      <c r="N2315" s="14" t="str">
        <f>+VLOOKUP(B2315,'[2]2023'!I$2628:Q$2720,7,0)</f>
        <v>20250410</v>
      </c>
      <c r="O2315" t="s">
        <v>1545</v>
      </c>
    </row>
    <row r="2316" spans="1:15" hidden="1" x14ac:dyDescent="0.2">
      <c r="A2316" s="11">
        <v>45776</v>
      </c>
      <c r="B2316" s="1">
        <v>887</v>
      </c>
      <c r="C2316" s="1" t="s">
        <v>1505</v>
      </c>
      <c r="D2316" s="1" t="s">
        <v>1544</v>
      </c>
      <c r="E2316" s="5">
        <v>-393849</v>
      </c>
      <c r="F2316" s="8" t="s">
        <v>145</v>
      </c>
      <c r="G2316" s="5">
        <v>-31508</v>
      </c>
      <c r="H2316" s="5">
        <f t="shared" si="146"/>
        <v>-425357</v>
      </c>
      <c r="I2316" s="1" t="s">
        <v>394</v>
      </c>
      <c r="J2316" s="1" t="s">
        <v>472</v>
      </c>
      <c r="K2316" s="20">
        <f t="shared" si="147"/>
        <v>45806</v>
      </c>
      <c r="L2316" s="16">
        <f>+VLOOKUP(B2316,'[2]2023'!I$2628:Q$2720,9,0)</f>
        <v>-425357</v>
      </c>
      <c r="M2316" s="16">
        <f t="shared" si="148"/>
        <v>0</v>
      </c>
      <c r="N2316" s="14" t="str">
        <f>+VLOOKUP(B2316,'[2]2023'!I$2628:Q$2720,7,0)</f>
        <v>20250410</v>
      </c>
      <c r="O2316" t="s">
        <v>1545</v>
      </c>
    </row>
    <row r="2317" spans="1:15" hidden="1" x14ac:dyDescent="0.2">
      <c r="A2317" s="11">
        <v>45776</v>
      </c>
      <c r="B2317" s="1">
        <v>888</v>
      </c>
      <c r="C2317" s="1" t="s">
        <v>1505</v>
      </c>
      <c r="D2317" s="1" t="s">
        <v>1544</v>
      </c>
      <c r="E2317" s="5">
        <v>-217672</v>
      </c>
      <c r="F2317" s="8" t="s">
        <v>145</v>
      </c>
      <c r="G2317" s="5">
        <v>-17414</v>
      </c>
      <c r="H2317" s="5">
        <f t="shared" si="146"/>
        <v>-235086</v>
      </c>
      <c r="I2317" s="1" t="s">
        <v>302</v>
      </c>
      <c r="J2317" s="1" t="s">
        <v>375</v>
      </c>
      <c r="K2317" s="20">
        <f t="shared" si="147"/>
        <v>45806</v>
      </c>
      <c r="L2317" s="16">
        <f>+VLOOKUP(B2317,'[2]2023'!I$2628:Q$2720,9,0)</f>
        <v>-235086</v>
      </c>
      <c r="M2317" s="16">
        <f t="shared" si="148"/>
        <v>0</v>
      </c>
      <c r="N2317" s="14" t="str">
        <f>+VLOOKUP(B2317,'[2]2023'!I$2628:Q$2720,7,0)</f>
        <v>20250410</v>
      </c>
      <c r="O2317" t="s">
        <v>1545</v>
      </c>
    </row>
    <row r="2318" spans="1:15" hidden="1" x14ac:dyDescent="0.2">
      <c r="A2318" s="11">
        <v>45776</v>
      </c>
      <c r="B2318" s="1">
        <v>889</v>
      </c>
      <c r="C2318" s="1" t="s">
        <v>1505</v>
      </c>
      <c r="D2318" s="1" t="s">
        <v>1544</v>
      </c>
      <c r="E2318" s="5">
        <v>-224469</v>
      </c>
      <c r="F2318" s="8" t="s">
        <v>145</v>
      </c>
      <c r="G2318" s="5">
        <v>-17958</v>
      </c>
      <c r="H2318" s="5">
        <f t="shared" si="146"/>
        <v>-242427</v>
      </c>
      <c r="I2318" s="1" t="s">
        <v>207</v>
      </c>
      <c r="J2318" s="1" t="s">
        <v>706</v>
      </c>
      <c r="K2318" s="20">
        <f t="shared" si="147"/>
        <v>45806</v>
      </c>
      <c r="L2318" s="16">
        <f>+VLOOKUP(B2318,'[2]2023'!I$2628:Q$2720,9,0)</f>
        <v>-242427</v>
      </c>
      <c r="M2318" s="16">
        <f t="shared" si="148"/>
        <v>0</v>
      </c>
      <c r="N2318" s="14" t="str">
        <f>+VLOOKUP(B2318,'[2]2023'!I$2628:Q$2720,7,0)</f>
        <v>20250410</v>
      </c>
      <c r="O2318" t="s">
        <v>1545</v>
      </c>
    </row>
    <row r="2319" spans="1:15" hidden="1" x14ac:dyDescent="0.2">
      <c r="A2319" s="11">
        <v>45776</v>
      </c>
      <c r="B2319" s="1">
        <v>890</v>
      </c>
      <c r="C2319" s="1" t="s">
        <v>1505</v>
      </c>
      <c r="D2319" s="1" t="s">
        <v>1544</v>
      </c>
      <c r="E2319" s="5">
        <v>-98298</v>
      </c>
      <c r="F2319" s="8" t="s">
        <v>145</v>
      </c>
      <c r="G2319" s="5">
        <v>-7864</v>
      </c>
      <c r="H2319" s="5">
        <f t="shared" si="146"/>
        <v>-106162</v>
      </c>
      <c r="I2319" s="1" t="s">
        <v>1311</v>
      </c>
      <c r="J2319" s="1" t="s">
        <v>1316</v>
      </c>
      <c r="K2319" s="20">
        <f t="shared" si="147"/>
        <v>45806</v>
      </c>
      <c r="L2319" s="16">
        <f>+VLOOKUP(B2319,'[2]2023'!I$2628:Q$2720,9,0)</f>
        <v>-106162</v>
      </c>
      <c r="M2319" s="16">
        <f t="shared" si="148"/>
        <v>0</v>
      </c>
      <c r="N2319" s="14" t="str">
        <f>+VLOOKUP(B2319,'[2]2023'!I$2628:Q$2720,7,0)</f>
        <v>20250410</v>
      </c>
      <c r="O2319" t="s">
        <v>1545</v>
      </c>
    </row>
    <row r="2320" spans="1:15" hidden="1" x14ac:dyDescent="0.2">
      <c r="A2320" s="11">
        <v>45776</v>
      </c>
      <c r="B2320" s="1">
        <v>891</v>
      </c>
      <c r="C2320" s="1" t="s">
        <v>1505</v>
      </c>
      <c r="D2320" s="1" t="s">
        <v>1544</v>
      </c>
      <c r="E2320" s="5">
        <v>-77963</v>
      </c>
      <c r="F2320" s="8" t="s">
        <v>145</v>
      </c>
      <c r="G2320" s="5">
        <v>-6237</v>
      </c>
      <c r="H2320" s="5">
        <f t="shared" si="146"/>
        <v>-84200</v>
      </c>
      <c r="I2320" s="1" t="s">
        <v>727</v>
      </c>
      <c r="J2320" s="1" t="s">
        <v>243</v>
      </c>
      <c r="K2320" s="20">
        <f t="shared" si="147"/>
        <v>45806</v>
      </c>
      <c r="L2320" s="16">
        <f>+VLOOKUP(B2320,'[2]2023'!I$2628:Q$2720,9,0)</f>
        <v>-84200</v>
      </c>
      <c r="M2320" s="16">
        <f t="shared" si="148"/>
        <v>0</v>
      </c>
      <c r="N2320" s="14" t="str">
        <f>+VLOOKUP(B2320,'[2]2023'!I$2628:Q$2720,7,0)</f>
        <v>20250410</v>
      </c>
      <c r="O2320" t="s">
        <v>1545</v>
      </c>
    </row>
    <row r="2321" spans="1:15" hidden="1" x14ac:dyDescent="0.2">
      <c r="A2321" s="11">
        <v>45776</v>
      </c>
      <c r="B2321" s="1">
        <v>892</v>
      </c>
      <c r="C2321" s="1" t="s">
        <v>1505</v>
      </c>
      <c r="D2321" s="1" t="s">
        <v>1544</v>
      </c>
      <c r="E2321" s="5">
        <v>-458170</v>
      </c>
      <c r="F2321" s="8" t="s">
        <v>145</v>
      </c>
      <c r="G2321" s="5">
        <v>-36654</v>
      </c>
      <c r="H2321" s="5">
        <f t="shared" si="146"/>
        <v>-494824</v>
      </c>
      <c r="I2321" s="1" t="s">
        <v>437</v>
      </c>
      <c r="J2321" s="1" t="s">
        <v>456</v>
      </c>
      <c r="K2321" s="20">
        <f t="shared" si="147"/>
        <v>45806</v>
      </c>
      <c r="L2321" s="16">
        <f>+VLOOKUP(B2321,'[2]2023'!I$2628:Q$2720,9,0)</f>
        <v>-494824</v>
      </c>
      <c r="M2321" s="16">
        <f t="shared" si="148"/>
        <v>0</v>
      </c>
      <c r="N2321" s="14" t="str">
        <f>+VLOOKUP(B2321,'[2]2023'!I$2628:Q$2720,7,0)</f>
        <v>20250410</v>
      </c>
      <c r="O2321" t="s">
        <v>1545</v>
      </c>
    </row>
    <row r="2322" spans="1:15" hidden="1" x14ac:dyDescent="0.2">
      <c r="A2322" s="11">
        <v>45776</v>
      </c>
      <c r="B2322" s="1">
        <v>893</v>
      </c>
      <c r="C2322" s="1" t="s">
        <v>1505</v>
      </c>
      <c r="D2322" s="1" t="s">
        <v>1544</v>
      </c>
      <c r="E2322" s="5">
        <v>-484845</v>
      </c>
      <c r="F2322" s="8" t="s">
        <v>145</v>
      </c>
      <c r="G2322" s="5">
        <v>-38788</v>
      </c>
      <c r="H2322" s="5">
        <f t="shared" si="146"/>
        <v>-523633</v>
      </c>
      <c r="I2322" s="1" t="s">
        <v>393</v>
      </c>
      <c r="J2322" s="1" t="s">
        <v>677</v>
      </c>
      <c r="K2322" s="20">
        <f t="shared" si="147"/>
        <v>45806</v>
      </c>
      <c r="L2322" s="16">
        <f>+VLOOKUP(B2322,'[2]2023'!I$2628:Q$2720,9,0)</f>
        <v>-523633</v>
      </c>
      <c r="M2322" s="16">
        <f t="shared" si="148"/>
        <v>0</v>
      </c>
      <c r="N2322" s="14" t="str">
        <f>+VLOOKUP(B2322,'[2]2023'!I$2628:Q$2720,7,0)</f>
        <v>20250410</v>
      </c>
      <c r="O2322" t="s">
        <v>1545</v>
      </c>
    </row>
    <row r="2323" spans="1:15" hidden="1" x14ac:dyDescent="0.2">
      <c r="A2323" s="11">
        <v>45776</v>
      </c>
      <c r="B2323" s="1">
        <v>894</v>
      </c>
      <c r="C2323" s="1" t="s">
        <v>1505</v>
      </c>
      <c r="D2323" s="1" t="s">
        <v>1544</v>
      </c>
      <c r="E2323" s="5">
        <v>-173250</v>
      </c>
      <c r="F2323" s="8" t="s">
        <v>145</v>
      </c>
      <c r="G2323" s="5">
        <v>-13860</v>
      </c>
      <c r="H2323" s="5">
        <f t="shared" si="146"/>
        <v>-187110</v>
      </c>
      <c r="I2323" s="1" t="s">
        <v>393</v>
      </c>
      <c r="J2323" s="1" t="s">
        <v>677</v>
      </c>
      <c r="K2323" s="20">
        <f t="shared" si="147"/>
        <v>45806</v>
      </c>
      <c r="L2323" s="16">
        <f>+VLOOKUP(B2323,'[2]2023'!I$2628:Q$2720,9,0)</f>
        <v>-187110</v>
      </c>
      <c r="M2323" s="16">
        <f t="shared" si="148"/>
        <v>0</v>
      </c>
      <c r="N2323" s="14" t="str">
        <f>+VLOOKUP(B2323,'[2]2023'!I$2628:Q$2720,7,0)</f>
        <v>20250410</v>
      </c>
      <c r="O2323" t="s">
        <v>1545</v>
      </c>
    </row>
    <row r="2324" spans="1:15" hidden="1" x14ac:dyDescent="0.2">
      <c r="A2324" s="11">
        <v>45776</v>
      </c>
      <c r="B2324" s="1">
        <v>900</v>
      </c>
      <c r="C2324" s="1" t="s">
        <v>1505</v>
      </c>
      <c r="D2324" s="1" t="s">
        <v>1544</v>
      </c>
      <c r="E2324" s="5">
        <v>-781250</v>
      </c>
      <c r="F2324" s="8" t="s">
        <v>145</v>
      </c>
      <c r="G2324" s="5">
        <v>-62500</v>
      </c>
      <c r="H2324" s="5">
        <f t="shared" si="146"/>
        <v>-843750</v>
      </c>
      <c r="I2324" s="1" t="s">
        <v>593</v>
      </c>
      <c r="J2324" s="1" t="s">
        <v>162</v>
      </c>
      <c r="K2324" s="20">
        <f t="shared" si="147"/>
        <v>45806</v>
      </c>
      <c r="L2324" s="16">
        <f>+VLOOKUP(B2324,'[2]2023'!I$2628:Q$2720,9,0)</f>
        <v>-843750</v>
      </c>
      <c r="M2324" s="16">
        <f t="shared" si="148"/>
        <v>0</v>
      </c>
      <c r="N2324" s="14" t="str">
        <f>+VLOOKUP(B2324,'[2]2023'!I$2628:Q$2720,7,0)</f>
        <v>20250410</v>
      </c>
      <c r="O2324" t="s">
        <v>1545</v>
      </c>
    </row>
    <row r="2325" spans="1:15" hidden="1" x14ac:dyDescent="0.2">
      <c r="A2325" s="11">
        <v>45776</v>
      </c>
      <c r="B2325" s="1">
        <v>901</v>
      </c>
      <c r="C2325" s="1" t="s">
        <v>1505</v>
      </c>
      <c r="D2325" s="1" t="s">
        <v>1544</v>
      </c>
      <c r="E2325" s="5">
        <v>-335765</v>
      </c>
      <c r="F2325" s="8" t="s">
        <v>145</v>
      </c>
      <c r="G2325" s="5">
        <v>-26861</v>
      </c>
      <c r="H2325" s="5">
        <f t="shared" si="146"/>
        <v>-362626</v>
      </c>
      <c r="I2325" s="1" t="s">
        <v>1264</v>
      </c>
      <c r="J2325" s="1" t="s">
        <v>1159</v>
      </c>
      <c r="K2325" s="20">
        <f t="shared" si="147"/>
        <v>45806</v>
      </c>
      <c r="L2325" s="16">
        <f>+VLOOKUP(B2325,'[2]2023'!I$2628:Q$2720,9,0)</f>
        <v>-362626</v>
      </c>
      <c r="M2325" s="16">
        <f t="shared" si="148"/>
        <v>0</v>
      </c>
      <c r="N2325" s="14" t="str">
        <f>+VLOOKUP(B2325,'[2]2023'!I$2628:Q$2720,7,0)</f>
        <v>20250410</v>
      </c>
      <c r="O2325" t="s">
        <v>1545</v>
      </c>
    </row>
    <row r="2326" spans="1:15" hidden="1" x14ac:dyDescent="0.2">
      <c r="A2326" s="11">
        <v>45776</v>
      </c>
      <c r="B2326" s="1">
        <v>905</v>
      </c>
      <c r="C2326" s="1" t="s">
        <v>1505</v>
      </c>
      <c r="D2326" s="1" t="s">
        <v>747</v>
      </c>
      <c r="E2326" s="5">
        <v>-218263</v>
      </c>
      <c r="F2326" s="8" t="s">
        <v>145</v>
      </c>
      <c r="G2326" s="5">
        <v>-17461</v>
      </c>
      <c r="H2326" s="5">
        <f t="shared" si="146"/>
        <v>-235724</v>
      </c>
      <c r="I2326" s="1" t="s">
        <v>593</v>
      </c>
      <c r="J2326" s="1" t="s">
        <v>162</v>
      </c>
      <c r="K2326" s="20">
        <f t="shared" si="147"/>
        <v>45806</v>
      </c>
      <c r="L2326" s="16">
        <f>+VLOOKUP(B2326,'[2]2023'!I$2628:Q$2720,9,0)</f>
        <v>-235724</v>
      </c>
      <c r="M2326" s="16">
        <f t="shared" si="148"/>
        <v>0</v>
      </c>
      <c r="N2326" s="14" t="str">
        <f>+VLOOKUP(B2326,'[2]2023'!I$2628:Q$2720,7,0)</f>
        <v>20250429</v>
      </c>
      <c r="O2326" t="s">
        <v>1546</v>
      </c>
    </row>
    <row r="2327" spans="1:15" hidden="1" x14ac:dyDescent="0.2">
      <c r="A2327" s="11">
        <v>45776</v>
      </c>
      <c r="B2327" s="1">
        <v>26803</v>
      </c>
      <c r="C2327" s="1" t="s">
        <v>1475</v>
      </c>
      <c r="D2327" s="1" t="s">
        <v>1311</v>
      </c>
      <c r="E2327" s="5">
        <v>1150620</v>
      </c>
      <c r="F2327" s="8" t="s">
        <v>145</v>
      </c>
      <c r="G2327" s="5">
        <v>92050</v>
      </c>
      <c r="H2327" s="5">
        <f t="shared" si="146"/>
        <v>1242670</v>
      </c>
      <c r="I2327" s="1" t="s">
        <v>1311</v>
      </c>
      <c r="J2327" s="1" t="s">
        <v>1316</v>
      </c>
      <c r="K2327" s="20">
        <f t="shared" si="147"/>
        <v>45806</v>
      </c>
      <c r="L2327" s="16">
        <f>+VLOOKUP(B2327,'[2]2023'!I$2838:Q$2941,9,0)</f>
        <v>1242670</v>
      </c>
      <c r="M2327" s="16">
        <f t="shared" si="148"/>
        <v>0</v>
      </c>
      <c r="N2327" s="14" t="str">
        <f>+VLOOKUP(B2327,'[2]2023'!I$2838:Q$2941,7,0)</f>
        <v>20250610</v>
      </c>
      <c r="O2327" t="s">
        <v>1590</v>
      </c>
    </row>
    <row r="2328" spans="1:15" hidden="1" x14ac:dyDescent="0.2">
      <c r="A2328" s="11">
        <v>45787</v>
      </c>
      <c r="B2328" s="1">
        <v>3931</v>
      </c>
      <c r="C2328" s="1" t="s">
        <v>1497</v>
      </c>
      <c r="D2328" s="1" t="s">
        <v>1304</v>
      </c>
      <c r="E2328" s="5">
        <v>-261100</v>
      </c>
      <c r="F2328" s="28">
        <v>0.1</v>
      </c>
      <c r="G2328" s="5">
        <v>-26110</v>
      </c>
      <c r="H2328" s="5">
        <f t="shared" si="146"/>
        <v>-287210</v>
      </c>
      <c r="I2328" s="1" t="s">
        <v>593</v>
      </c>
      <c r="J2328" s="1" t="s">
        <v>162</v>
      </c>
      <c r="K2328" s="20">
        <f t="shared" si="147"/>
        <v>45817</v>
      </c>
      <c r="L2328" s="16">
        <f>+VLOOKUP(B2328,'[2]2023'!I$2721:O$2837,6,0)</f>
        <v>-287210</v>
      </c>
      <c r="M2328" s="16">
        <f t="shared" si="148"/>
        <v>0</v>
      </c>
      <c r="N2328" s="14" t="str">
        <f>+VLOOKUP(B2328,'[2]2023'!I$2721:O$2837,7,0)</f>
        <v>20250512</v>
      </c>
      <c r="O2328" t="s">
        <v>1548</v>
      </c>
    </row>
    <row r="2329" spans="1:15" hidden="1" x14ac:dyDescent="0.2">
      <c r="A2329" s="11">
        <v>45787</v>
      </c>
      <c r="B2329" s="1">
        <v>3991</v>
      </c>
      <c r="C2329" s="1" t="s">
        <v>1497</v>
      </c>
      <c r="D2329" s="1" t="s">
        <v>1281</v>
      </c>
      <c r="E2329" s="5">
        <v>-870334</v>
      </c>
      <c r="F2329" s="8" t="s">
        <v>145</v>
      </c>
      <c r="G2329" s="5">
        <v>-69627</v>
      </c>
      <c r="H2329" s="5">
        <f t="shared" si="146"/>
        <v>-939961</v>
      </c>
      <c r="I2329" s="1" t="s">
        <v>593</v>
      </c>
      <c r="J2329" s="1" t="s">
        <v>162</v>
      </c>
      <c r="K2329" s="20">
        <f t="shared" si="147"/>
        <v>45817</v>
      </c>
      <c r="L2329" s="16">
        <f>+VLOOKUP(B2329,'[2]2023'!I$2721:O$2837,6,0)</f>
        <v>-939961</v>
      </c>
      <c r="M2329" s="16">
        <f t="shared" si="148"/>
        <v>0</v>
      </c>
      <c r="N2329" s="14" t="str">
        <f>+VLOOKUP(B2329,'[2]2023'!I$2721:O$2837,7,0)</f>
        <v>20250512</v>
      </c>
      <c r="O2329" t="s">
        <v>1548</v>
      </c>
    </row>
    <row r="2330" spans="1:15" hidden="1" x14ac:dyDescent="0.2">
      <c r="A2330" s="11">
        <v>45789</v>
      </c>
      <c r="B2330" s="1">
        <v>2936</v>
      </c>
      <c r="C2330" s="1" t="s">
        <v>1482</v>
      </c>
      <c r="D2330" s="1" t="s">
        <v>1304</v>
      </c>
      <c r="E2330" s="5">
        <v>-62238</v>
      </c>
      <c r="F2330" s="28">
        <v>0.1</v>
      </c>
      <c r="G2330" s="5">
        <v>-6224</v>
      </c>
      <c r="H2330" s="5">
        <f t="shared" si="146"/>
        <v>-68462</v>
      </c>
      <c r="I2330" s="1" t="s">
        <v>302</v>
      </c>
      <c r="J2330" s="1" t="s">
        <v>375</v>
      </c>
      <c r="K2330" s="20">
        <f t="shared" si="147"/>
        <v>45819</v>
      </c>
      <c r="L2330" s="16">
        <f>+VLOOKUP(B2330,'[2]2023'!I$2721:O$2837,6,0)</f>
        <v>-68462</v>
      </c>
      <c r="M2330" s="16">
        <f t="shared" si="148"/>
        <v>0</v>
      </c>
      <c r="N2330" s="14" t="str">
        <f>+VLOOKUP(B2330,'[2]2023'!I$2721:O$2837,7,0)</f>
        <v>20250512</v>
      </c>
      <c r="O2330" t="s">
        <v>1548</v>
      </c>
    </row>
    <row r="2331" spans="1:15" hidden="1" x14ac:dyDescent="0.2">
      <c r="A2331" s="11">
        <v>45789</v>
      </c>
      <c r="B2331" s="1">
        <v>3647</v>
      </c>
      <c r="C2331" s="1" t="s">
        <v>1491</v>
      </c>
      <c r="D2331" s="1" t="s">
        <v>1304</v>
      </c>
      <c r="E2331" s="5">
        <v>-201468</v>
      </c>
      <c r="F2331" s="28">
        <v>0.1</v>
      </c>
      <c r="G2331" s="5">
        <v>-20147</v>
      </c>
      <c r="H2331" s="5">
        <f t="shared" si="146"/>
        <v>-221615</v>
      </c>
      <c r="I2331" s="1" t="s">
        <v>207</v>
      </c>
      <c r="J2331" s="1" t="s">
        <v>706</v>
      </c>
      <c r="K2331" s="20">
        <f t="shared" si="147"/>
        <v>45819</v>
      </c>
      <c r="L2331" s="16">
        <f>+VLOOKUP(B2331,'[2]2023'!I$2721:O$2837,6,0)</f>
        <v>-221615</v>
      </c>
      <c r="M2331" s="16">
        <f t="shared" si="148"/>
        <v>0</v>
      </c>
      <c r="N2331" s="14" t="str">
        <f>+VLOOKUP(B2331,'[2]2023'!I$2721:O$2837,7,0)</f>
        <v>20250512</v>
      </c>
      <c r="O2331" t="s">
        <v>1548</v>
      </c>
    </row>
    <row r="2332" spans="1:15" hidden="1" x14ac:dyDescent="0.2">
      <c r="A2332" s="11">
        <v>45789</v>
      </c>
      <c r="B2332" s="1">
        <v>3921</v>
      </c>
      <c r="C2332" s="1" t="s">
        <v>1485</v>
      </c>
      <c r="D2332" s="1" t="s">
        <v>1304</v>
      </c>
      <c r="E2332" s="5">
        <v>-92932</v>
      </c>
      <c r="F2332" s="28">
        <v>0.1</v>
      </c>
      <c r="G2332" s="5">
        <v>-9293</v>
      </c>
      <c r="H2332" s="5">
        <f t="shared" si="146"/>
        <v>-102225</v>
      </c>
      <c r="I2332" s="1" t="s">
        <v>394</v>
      </c>
      <c r="J2332" s="1" t="s">
        <v>472</v>
      </c>
      <c r="K2332" s="20">
        <f t="shared" si="147"/>
        <v>45819</v>
      </c>
      <c r="L2332" s="16">
        <f>+VLOOKUP(B2332,'[2]2023'!I$2721:O$2837,6,0)</f>
        <v>-102225</v>
      </c>
      <c r="M2332" s="16">
        <f t="shared" si="148"/>
        <v>0</v>
      </c>
      <c r="N2332" s="14" t="str">
        <f>+VLOOKUP(B2332,'[2]2023'!I$2721:O$2837,7,0)</f>
        <v>20250512</v>
      </c>
      <c r="O2332" t="s">
        <v>1548</v>
      </c>
    </row>
    <row r="2333" spans="1:15" hidden="1" x14ac:dyDescent="0.2">
      <c r="A2333" s="11">
        <v>45789</v>
      </c>
      <c r="B2333" s="1">
        <v>4315</v>
      </c>
      <c r="C2333" s="1" t="s">
        <v>1479</v>
      </c>
      <c r="D2333" s="1" t="s">
        <v>1304</v>
      </c>
      <c r="E2333" s="5">
        <v>-139361</v>
      </c>
      <c r="F2333" s="28">
        <v>0.1</v>
      </c>
      <c r="G2333" s="5">
        <v>-13936</v>
      </c>
      <c r="H2333" s="5">
        <f t="shared" si="146"/>
        <v>-153297</v>
      </c>
      <c r="I2333" s="1" t="s">
        <v>437</v>
      </c>
      <c r="J2333" s="1" t="s">
        <v>456</v>
      </c>
      <c r="K2333" s="20">
        <f t="shared" si="147"/>
        <v>45819</v>
      </c>
      <c r="L2333" s="16">
        <f>+VLOOKUP(B2333,'[2]2023'!I$2721:O$2837,6,0)</f>
        <v>-153297</v>
      </c>
      <c r="M2333" s="16">
        <f t="shared" si="148"/>
        <v>0</v>
      </c>
      <c r="N2333" s="14" t="str">
        <f>+VLOOKUP(B2333,'[2]2023'!I$2721:O$2837,7,0)</f>
        <v>20250512</v>
      </c>
      <c r="O2333" t="s">
        <v>1548</v>
      </c>
    </row>
    <row r="2334" spans="1:15" hidden="1" x14ac:dyDescent="0.2">
      <c r="A2334" s="11">
        <v>45789</v>
      </c>
      <c r="B2334" s="1">
        <v>5438</v>
      </c>
      <c r="C2334" s="1" t="s">
        <v>1481</v>
      </c>
      <c r="D2334" s="1" t="s">
        <v>1281</v>
      </c>
      <c r="E2334" s="5">
        <v>-1018880</v>
      </c>
      <c r="F2334" s="8" t="s">
        <v>145</v>
      </c>
      <c r="G2334" s="5">
        <v>-81510</v>
      </c>
      <c r="H2334" s="5">
        <f t="shared" si="146"/>
        <v>-1100390</v>
      </c>
      <c r="I2334" s="1" t="s">
        <v>748</v>
      </c>
      <c r="J2334" s="1" t="s">
        <v>134</v>
      </c>
      <c r="K2334" s="20">
        <f t="shared" si="147"/>
        <v>45819</v>
      </c>
      <c r="L2334" s="16">
        <f>+VLOOKUP(B2334,'[2]2023'!I$2721:O$2837,6,0)</f>
        <v>-1100390</v>
      </c>
      <c r="M2334" s="16">
        <f t="shared" si="148"/>
        <v>0</v>
      </c>
      <c r="N2334" s="14" t="str">
        <f>+VLOOKUP(B2334,'[2]2023'!I$2721:O$2837,7,0)</f>
        <v>20250512</v>
      </c>
      <c r="O2334" t="s">
        <v>1548</v>
      </c>
    </row>
    <row r="2335" spans="1:15" hidden="1" x14ac:dyDescent="0.2">
      <c r="A2335" s="11">
        <v>45789</v>
      </c>
      <c r="B2335" s="1">
        <v>5480</v>
      </c>
      <c r="C2335" s="1" t="s">
        <v>1481</v>
      </c>
      <c r="D2335" s="1" t="s">
        <v>1304</v>
      </c>
      <c r="E2335" s="5">
        <v>-305664</v>
      </c>
      <c r="F2335" s="28">
        <v>0.1</v>
      </c>
      <c r="G2335" s="5">
        <v>-30566</v>
      </c>
      <c r="H2335" s="5">
        <f t="shared" si="146"/>
        <v>-336230</v>
      </c>
      <c r="I2335" s="1" t="s">
        <v>748</v>
      </c>
      <c r="J2335" s="1" t="s">
        <v>134</v>
      </c>
      <c r="K2335" s="20">
        <f t="shared" si="147"/>
        <v>45819</v>
      </c>
      <c r="L2335" s="16">
        <f>+VLOOKUP(B2335,'[2]2023'!I$2721:O$2837,6,0)</f>
        <v>-336230</v>
      </c>
      <c r="M2335" s="16">
        <f t="shared" si="148"/>
        <v>0</v>
      </c>
      <c r="N2335" s="14" t="str">
        <f>+VLOOKUP(B2335,'[2]2023'!I$2721:O$2837,7,0)</f>
        <v>20250512</v>
      </c>
      <c r="O2335" t="s">
        <v>1548</v>
      </c>
    </row>
    <row r="2336" spans="1:15" hidden="1" x14ac:dyDescent="0.2">
      <c r="A2336" s="11">
        <v>45791</v>
      </c>
      <c r="B2336" s="1">
        <v>3097</v>
      </c>
      <c r="C2336" s="1" t="s">
        <v>1499</v>
      </c>
      <c r="D2336" s="1" t="s">
        <v>1281</v>
      </c>
      <c r="E2336" s="5">
        <v>-302973</v>
      </c>
      <c r="F2336" s="8" t="s">
        <v>145</v>
      </c>
      <c r="G2336" s="5">
        <v>-24238</v>
      </c>
      <c r="H2336" s="5">
        <f t="shared" si="146"/>
        <v>-327211</v>
      </c>
      <c r="I2336" s="1" t="s">
        <v>1264</v>
      </c>
      <c r="J2336" s="1" t="s">
        <v>1159</v>
      </c>
      <c r="K2336" s="20">
        <f t="shared" si="147"/>
        <v>45821</v>
      </c>
      <c r="L2336" s="16">
        <f>+VLOOKUP(B2336,'[2]2023'!I$2721:O$2837,6,0)</f>
        <v>-327211</v>
      </c>
      <c r="M2336" s="16">
        <f t="shared" si="148"/>
        <v>0</v>
      </c>
      <c r="N2336" s="14" t="str">
        <f>+VLOOKUP(B2336,'[2]2023'!I$2721:O$2837,7,0)</f>
        <v>20250512</v>
      </c>
      <c r="O2336" t="s">
        <v>1548</v>
      </c>
    </row>
    <row r="2337" spans="1:15" hidden="1" x14ac:dyDescent="0.2">
      <c r="A2337" s="11">
        <v>45791</v>
      </c>
      <c r="B2337" s="1">
        <v>3468</v>
      </c>
      <c r="C2337" s="1" t="s">
        <v>1495</v>
      </c>
      <c r="D2337" s="1" t="s">
        <v>1281</v>
      </c>
      <c r="E2337" s="5">
        <v>-434637</v>
      </c>
      <c r="F2337" s="8" t="s">
        <v>145</v>
      </c>
      <c r="G2337" s="5">
        <v>-34771</v>
      </c>
      <c r="H2337" s="5">
        <f t="shared" si="146"/>
        <v>-469408</v>
      </c>
      <c r="I2337" s="1" t="s">
        <v>393</v>
      </c>
      <c r="J2337" s="1" t="s">
        <v>677</v>
      </c>
      <c r="K2337" s="20">
        <f t="shared" si="147"/>
        <v>45821</v>
      </c>
      <c r="L2337" s="16">
        <f>+VLOOKUP(B2337,'[2]2023'!I$2721:O$2837,6,0)</f>
        <v>-469408</v>
      </c>
      <c r="M2337" s="16">
        <f t="shared" si="148"/>
        <v>0</v>
      </c>
      <c r="N2337" s="14" t="str">
        <f>+VLOOKUP(B2337,'[2]2023'!I$2721:O$2837,7,0)</f>
        <v>20250512</v>
      </c>
      <c r="O2337" t="s">
        <v>1548</v>
      </c>
    </row>
    <row r="2338" spans="1:15" hidden="1" x14ac:dyDescent="0.2">
      <c r="A2338" s="11">
        <v>45791</v>
      </c>
      <c r="B2338" s="1">
        <v>3545</v>
      </c>
      <c r="C2338" s="1" t="s">
        <v>1499</v>
      </c>
      <c r="D2338" s="1" t="s">
        <v>1304</v>
      </c>
      <c r="E2338" s="5">
        <v>-90892</v>
      </c>
      <c r="F2338" s="28">
        <v>0.1</v>
      </c>
      <c r="G2338" s="5">
        <v>-9089</v>
      </c>
      <c r="H2338" s="5">
        <f t="shared" si="146"/>
        <v>-99981</v>
      </c>
      <c r="I2338" s="1" t="s">
        <v>1264</v>
      </c>
      <c r="J2338" s="1" t="s">
        <v>1159</v>
      </c>
      <c r="K2338" s="20">
        <f t="shared" si="147"/>
        <v>45821</v>
      </c>
      <c r="L2338" s="16">
        <f>+VLOOKUP(B2338,'[2]2023'!I$2721:O$2837,6,0)</f>
        <v>-99981</v>
      </c>
      <c r="M2338" s="16">
        <f t="shared" si="148"/>
        <v>0</v>
      </c>
      <c r="N2338" s="14" t="str">
        <f>+VLOOKUP(B2338,'[2]2023'!I$2721:O$2837,7,0)</f>
        <v>20250512</v>
      </c>
      <c r="O2338" t="s">
        <v>1548</v>
      </c>
    </row>
    <row r="2339" spans="1:15" hidden="1" x14ac:dyDescent="0.2">
      <c r="A2339" s="11">
        <v>45791</v>
      </c>
      <c r="B2339" s="1">
        <v>3655</v>
      </c>
      <c r="C2339" s="1" t="s">
        <v>1495</v>
      </c>
      <c r="D2339" s="1" t="s">
        <v>1304</v>
      </c>
      <c r="E2339" s="5">
        <v>-130391</v>
      </c>
      <c r="F2339" s="28">
        <v>0.1</v>
      </c>
      <c r="G2339" s="5">
        <v>-13039</v>
      </c>
      <c r="H2339" s="5">
        <f t="shared" si="146"/>
        <v>-143430</v>
      </c>
      <c r="I2339" s="1" t="s">
        <v>393</v>
      </c>
      <c r="J2339" s="1" t="s">
        <v>677</v>
      </c>
      <c r="K2339" s="20">
        <f t="shared" si="147"/>
        <v>45821</v>
      </c>
      <c r="L2339" s="16">
        <f>+VLOOKUP(B2339,'[2]2023'!I$2721:O$2837,6,0)</f>
        <v>-143430</v>
      </c>
      <c r="M2339" s="16">
        <f t="shared" si="148"/>
        <v>0</v>
      </c>
      <c r="N2339" s="14" t="str">
        <f>+VLOOKUP(B2339,'[2]2023'!I$2721:O$2837,7,0)</f>
        <v>20250512</v>
      </c>
      <c r="O2339" t="s">
        <v>1548</v>
      </c>
    </row>
    <row r="2340" spans="1:15" hidden="1" x14ac:dyDescent="0.2">
      <c r="A2340" s="11">
        <v>45791</v>
      </c>
      <c r="B2340" s="1">
        <v>4184</v>
      </c>
      <c r="C2340" s="1" t="s">
        <v>1485</v>
      </c>
      <c r="D2340" s="1" t="s">
        <v>1281</v>
      </c>
      <c r="E2340" s="5">
        <v>-309772</v>
      </c>
      <c r="F2340" s="8" t="s">
        <v>145</v>
      </c>
      <c r="G2340" s="5">
        <v>-24782</v>
      </c>
      <c r="H2340" s="5">
        <f t="shared" si="146"/>
        <v>-334554</v>
      </c>
      <c r="I2340" s="1" t="s">
        <v>394</v>
      </c>
      <c r="J2340" s="1" t="s">
        <v>472</v>
      </c>
      <c r="K2340" s="20">
        <f t="shared" si="147"/>
        <v>45821</v>
      </c>
      <c r="L2340" s="16">
        <f>+VLOOKUP(B2340,'[2]2023'!I$2721:O$2837,6,0)</f>
        <v>-334554</v>
      </c>
      <c r="M2340" s="16">
        <f t="shared" si="148"/>
        <v>0</v>
      </c>
      <c r="N2340" s="14" t="str">
        <f>+VLOOKUP(B2340,'[2]2023'!I$2721:O$2837,7,0)</f>
        <v>20250512</v>
      </c>
      <c r="O2340" t="s">
        <v>1548</v>
      </c>
    </row>
    <row r="2341" spans="1:15" hidden="1" x14ac:dyDescent="0.2">
      <c r="A2341" s="11">
        <v>45791</v>
      </c>
      <c r="B2341" s="1">
        <v>4675</v>
      </c>
      <c r="C2341" s="1" t="s">
        <v>1479</v>
      </c>
      <c r="D2341" s="1" t="s">
        <v>1281</v>
      </c>
      <c r="E2341" s="5">
        <v>-464535</v>
      </c>
      <c r="F2341" s="8" t="s">
        <v>145</v>
      </c>
      <c r="G2341" s="5">
        <v>-37163</v>
      </c>
      <c r="H2341" s="5">
        <f t="shared" si="146"/>
        <v>-501698</v>
      </c>
      <c r="I2341" s="1" t="s">
        <v>437</v>
      </c>
      <c r="J2341" s="1" t="s">
        <v>456</v>
      </c>
      <c r="K2341" s="20">
        <f t="shared" si="147"/>
        <v>45821</v>
      </c>
      <c r="L2341" s="16">
        <f>+VLOOKUP(B2341,'[2]2023'!I$2721:O$2837,6,0)</f>
        <v>-501698</v>
      </c>
      <c r="M2341" s="16">
        <f t="shared" si="148"/>
        <v>0</v>
      </c>
      <c r="N2341" s="14" t="str">
        <f>+VLOOKUP(B2341,'[2]2023'!I$2721:O$2837,7,0)</f>
        <v>20250512</v>
      </c>
      <c r="O2341" t="s">
        <v>1548</v>
      </c>
    </row>
    <row r="2342" spans="1:15" hidden="1" x14ac:dyDescent="0.2">
      <c r="A2342" s="11">
        <v>45792</v>
      </c>
      <c r="B2342" s="1">
        <v>3199</v>
      </c>
      <c r="C2342" s="1" t="s">
        <v>1482</v>
      </c>
      <c r="D2342" s="1" t="s">
        <v>1281</v>
      </c>
      <c r="E2342" s="5">
        <v>-207459</v>
      </c>
      <c r="F2342" s="8" t="s">
        <v>145</v>
      </c>
      <c r="G2342" s="5">
        <v>-16597</v>
      </c>
      <c r="H2342" s="5">
        <f t="shared" si="146"/>
        <v>-224056</v>
      </c>
      <c r="I2342" s="1" t="s">
        <v>302</v>
      </c>
      <c r="J2342" s="1" t="s">
        <v>375</v>
      </c>
      <c r="K2342" s="20">
        <f t="shared" si="147"/>
        <v>45822</v>
      </c>
      <c r="L2342" s="16">
        <f>+VLOOKUP(B2342,'[2]2023'!I$2721:O$2837,6,0)</f>
        <v>-224056</v>
      </c>
      <c r="M2342" s="16">
        <f t="shared" si="148"/>
        <v>0</v>
      </c>
      <c r="N2342" s="14" t="str">
        <f>+VLOOKUP(B2342,'[2]2023'!I$2721:O$2837,7,0)</f>
        <v>20250512</v>
      </c>
      <c r="O2342" t="s">
        <v>1548</v>
      </c>
    </row>
    <row r="2343" spans="1:15" hidden="1" x14ac:dyDescent="0.2">
      <c r="A2343" s="11">
        <v>45792</v>
      </c>
      <c r="B2343" s="1">
        <v>3559</v>
      </c>
      <c r="C2343" s="1" t="s">
        <v>1488</v>
      </c>
      <c r="D2343" s="1" t="s">
        <v>1281</v>
      </c>
      <c r="E2343" s="5">
        <v>-192425</v>
      </c>
      <c r="F2343" s="8" t="s">
        <v>145</v>
      </c>
      <c r="G2343" s="5">
        <v>-15394</v>
      </c>
      <c r="H2343" s="5">
        <f t="shared" si="146"/>
        <v>-207819</v>
      </c>
      <c r="I2343" s="1" t="s">
        <v>727</v>
      </c>
      <c r="J2343" s="1" t="s">
        <v>243</v>
      </c>
      <c r="K2343" s="20">
        <f t="shared" si="147"/>
        <v>45822</v>
      </c>
      <c r="L2343" s="16">
        <f>+VLOOKUP(B2343,'[2]2023'!I$2721:O$2837,6,0)</f>
        <v>-207819</v>
      </c>
      <c r="M2343" s="16">
        <f t="shared" si="148"/>
        <v>0</v>
      </c>
      <c r="N2343" s="14" t="str">
        <f>+VLOOKUP(B2343,'[2]2023'!I$2721:O$2837,7,0)</f>
        <v>20250512</v>
      </c>
      <c r="O2343" t="s">
        <v>1548</v>
      </c>
    </row>
    <row r="2344" spans="1:15" hidden="1" x14ac:dyDescent="0.2">
      <c r="A2344" s="11">
        <v>45792</v>
      </c>
      <c r="B2344" s="1">
        <v>3884</v>
      </c>
      <c r="C2344" s="1" t="s">
        <v>1491</v>
      </c>
      <c r="D2344" s="1" t="s">
        <v>1281</v>
      </c>
      <c r="E2344" s="5">
        <v>-671560</v>
      </c>
      <c r="F2344" s="8" t="s">
        <v>145</v>
      </c>
      <c r="G2344" s="5">
        <v>-53725</v>
      </c>
      <c r="H2344" s="5">
        <f t="shared" si="146"/>
        <v>-725285</v>
      </c>
      <c r="I2344" s="1" t="s">
        <v>207</v>
      </c>
      <c r="J2344" s="1" t="s">
        <v>706</v>
      </c>
      <c r="K2344" s="20">
        <f t="shared" si="147"/>
        <v>45822</v>
      </c>
      <c r="L2344" s="16">
        <f>+VLOOKUP(B2344,'[2]2023'!I$2721:O$2837,6,0)</f>
        <v>-725285</v>
      </c>
      <c r="M2344" s="16">
        <f t="shared" si="148"/>
        <v>0</v>
      </c>
      <c r="N2344" s="14" t="str">
        <f>+VLOOKUP(B2344,'[2]2023'!I$2721:O$2837,7,0)</f>
        <v>20250512</v>
      </c>
      <c r="O2344" t="s">
        <v>1548</v>
      </c>
    </row>
    <row r="2345" spans="1:15" hidden="1" x14ac:dyDescent="0.2">
      <c r="A2345" s="11">
        <v>45792</v>
      </c>
      <c r="B2345" s="1">
        <v>3984</v>
      </c>
      <c r="C2345" s="1" t="s">
        <v>1488</v>
      </c>
      <c r="D2345" s="1" t="s">
        <v>1304</v>
      </c>
      <c r="E2345" s="5">
        <v>-57728</v>
      </c>
      <c r="F2345" s="28">
        <v>0.1</v>
      </c>
      <c r="G2345" s="5">
        <v>-5773</v>
      </c>
      <c r="H2345" s="5">
        <f t="shared" si="146"/>
        <v>-63501</v>
      </c>
      <c r="I2345" s="1" t="s">
        <v>727</v>
      </c>
      <c r="J2345" s="1" t="s">
        <v>243</v>
      </c>
      <c r="K2345" s="20">
        <f t="shared" si="147"/>
        <v>45822</v>
      </c>
      <c r="L2345" s="16">
        <f>+VLOOKUP(B2345,'[2]2023'!I$2721:O$2837,6,0)</f>
        <v>-63501</v>
      </c>
      <c r="M2345" s="16">
        <f t="shared" si="148"/>
        <v>0</v>
      </c>
      <c r="N2345" s="14" t="str">
        <f>+VLOOKUP(B2345,'[2]2023'!I$2721:O$2837,7,0)</f>
        <v>20250512</v>
      </c>
      <c r="O2345" t="s">
        <v>1548</v>
      </c>
    </row>
    <row r="2346" spans="1:15" hidden="1" x14ac:dyDescent="0.2">
      <c r="A2346" s="11">
        <v>45793</v>
      </c>
      <c r="B2346" s="1">
        <v>3499</v>
      </c>
      <c r="C2346" s="1" t="s">
        <v>1498</v>
      </c>
      <c r="D2346" s="1" t="s">
        <v>1304</v>
      </c>
      <c r="E2346" s="5">
        <v>-59841</v>
      </c>
      <c r="F2346" s="28">
        <v>0.1</v>
      </c>
      <c r="G2346" s="5">
        <v>-5984</v>
      </c>
      <c r="H2346" s="5">
        <f t="shared" si="146"/>
        <v>-65825</v>
      </c>
      <c r="I2346" s="1" t="s">
        <v>438</v>
      </c>
      <c r="J2346" s="1" t="s">
        <v>779</v>
      </c>
      <c r="K2346" s="20">
        <f t="shared" si="147"/>
        <v>45823</v>
      </c>
      <c r="L2346" s="16">
        <f>+VLOOKUP(B2346,'[2]2023'!I$2721:O$2837,6,0)</f>
        <v>-65825</v>
      </c>
      <c r="M2346" s="16">
        <f t="shared" si="148"/>
        <v>0</v>
      </c>
      <c r="N2346" s="14" t="str">
        <f>+VLOOKUP(B2346,'[2]2023'!I$2721:O$2837,7,0)</f>
        <v>20250512</v>
      </c>
      <c r="O2346" t="s">
        <v>1548</v>
      </c>
    </row>
    <row r="2347" spans="1:15" hidden="1" x14ac:dyDescent="0.2">
      <c r="A2347" s="11">
        <v>45793</v>
      </c>
      <c r="B2347" s="1">
        <v>3500</v>
      </c>
      <c r="C2347" s="1" t="s">
        <v>1498</v>
      </c>
      <c r="D2347" s="1" t="s">
        <v>1281</v>
      </c>
      <c r="E2347" s="5">
        <v>-199470</v>
      </c>
      <c r="F2347" s="8" t="s">
        <v>145</v>
      </c>
      <c r="G2347" s="5">
        <v>-15958</v>
      </c>
      <c r="H2347" s="5">
        <f t="shared" si="146"/>
        <v>-215428</v>
      </c>
      <c r="I2347" s="1" t="s">
        <v>438</v>
      </c>
      <c r="J2347" s="1" t="s">
        <v>779</v>
      </c>
      <c r="K2347" s="20">
        <f t="shared" si="147"/>
        <v>45823</v>
      </c>
      <c r="L2347" s="16">
        <f>+VLOOKUP(B2347,'[2]2023'!I$2721:O$2837,6,0)</f>
        <v>-215428</v>
      </c>
      <c r="M2347" s="16">
        <f t="shared" si="148"/>
        <v>0</v>
      </c>
      <c r="N2347" s="14" t="str">
        <f>+VLOOKUP(B2347,'[2]2023'!I$2721:O$2837,7,0)</f>
        <v>20250512</v>
      </c>
      <c r="O2347" t="s">
        <v>1548</v>
      </c>
    </row>
    <row r="2348" spans="1:15" hidden="1" x14ac:dyDescent="0.2">
      <c r="A2348" s="11">
        <v>45797</v>
      </c>
      <c r="B2348" s="1">
        <v>3227</v>
      </c>
      <c r="C2348" s="1" t="s">
        <v>1494</v>
      </c>
      <c r="D2348" s="1" t="s">
        <v>1281</v>
      </c>
      <c r="E2348" s="5">
        <v>-218055</v>
      </c>
      <c r="F2348" s="8" t="s">
        <v>145</v>
      </c>
      <c r="G2348" s="5">
        <v>-17444</v>
      </c>
      <c r="H2348" s="5">
        <f t="shared" si="146"/>
        <v>-235499</v>
      </c>
      <c r="I2348" s="1" t="s">
        <v>1311</v>
      </c>
      <c r="J2348" s="1" t="s">
        <v>1316</v>
      </c>
      <c r="K2348" s="20">
        <f t="shared" si="147"/>
        <v>45827</v>
      </c>
      <c r="L2348" s="16">
        <f>+VLOOKUP(B2348,'[2]2023'!I$2721:O$2837,6,0)</f>
        <v>-235499</v>
      </c>
      <c r="M2348" s="16">
        <f t="shared" si="148"/>
        <v>0</v>
      </c>
      <c r="N2348" s="14" t="str">
        <f>+VLOOKUP(B2348,'[2]2023'!I$2721:O$2837,7,0)</f>
        <v>20250512</v>
      </c>
      <c r="O2348" t="s">
        <v>1548</v>
      </c>
    </row>
    <row r="2349" spans="1:15" hidden="1" x14ac:dyDescent="0.2">
      <c r="A2349" s="11">
        <v>45798</v>
      </c>
      <c r="B2349" s="1">
        <v>3600</v>
      </c>
      <c r="C2349" s="1" t="s">
        <v>1494</v>
      </c>
      <c r="D2349" s="1" t="s">
        <v>1304</v>
      </c>
      <c r="E2349" s="5">
        <v>-65416</v>
      </c>
      <c r="F2349" s="28">
        <v>0.1</v>
      </c>
      <c r="G2349" s="5">
        <v>-6542</v>
      </c>
      <c r="H2349" s="5">
        <f t="shared" si="146"/>
        <v>-71958</v>
      </c>
      <c r="I2349" s="1" t="s">
        <v>1311</v>
      </c>
      <c r="J2349" s="1" t="s">
        <v>1316</v>
      </c>
      <c r="K2349" s="20">
        <f t="shared" si="147"/>
        <v>45828</v>
      </c>
      <c r="L2349" s="16">
        <f>+VLOOKUP(B2349,'[2]2023'!I$2721:O$2837,6,0)</f>
        <v>-71958</v>
      </c>
      <c r="M2349" s="16">
        <f t="shared" si="148"/>
        <v>0</v>
      </c>
      <c r="N2349" s="14" t="str">
        <f>+VLOOKUP(B2349,'[2]2023'!I$2721:O$2837,7,0)</f>
        <v>20250512</v>
      </c>
      <c r="O2349" t="s">
        <v>1548</v>
      </c>
    </row>
    <row r="2350" spans="1:15" hidden="1" x14ac:dyDescent="0.2">
      <c r="A2350" s="11">
        <v>45799</v>
      </c>
      <c r="B2350" s="1">
        <v>2770</v>
      </c>
      <c r="C2350" s="1" t="s">
        <v>1500</v>
      </c>
      <c r="D2350" s="1" t="s">
        <v>1516</v>
      </c>
      <c r="E2350" s="5">
        <v>-1218050</v>
      </c>
      <c r="F2350" s="8" t="s">
        <v>145</v>
      </c>
      <c r="G2350" s="5">
        <v>-97444</v>
      </c>
      <c r="H2350" s="5">
        <f t="shared" si="146"/>
        <v>-1315494</v>
      </c>
      <c r="I2350" s="1" t="s">
        <v>748</v>
      </c>
      <c r="J2350" s="1" t="s">
        <v>134</v>
      </c>
      <c r="K2350" s="20">
        <f t="shared" si="147"/>
        <v>45829</v>
      </c>
      <c r="L2350" s="16">
        <f>+VLOOKUP(B2350,'[2]2023'!I$2838:Q$2941,9,0)</f>
        <v>-1315494</v>
      </c>
      <c r="M2350" s="16">
        <f t="shared" si="148"/>
        <v>0</v>
      </c>
      <c r="N2350" s="14" t="str">
        <f>+VLOOKUP(B2350,'[2]2023'!I$2838:Q$2941,7,0)</f>
        <v>20250610</v>
      </c>
      <c r="O2350" t="s">
        <v>1590</v>
      </c>
    </row>
    <row r="2351" spans="1:15" hidden="1" x14ac:dyDescent="0.2">
      <c r="A2351" s="11">
        <v>45806</v>
      </c>
      <c r="B2351" s="1">
        <v>1070</v>
      </c>
      <c r="C2351" s="1" t="s">
        <v>1505</v>
      </c>
      <c r="D2351" s="1" t="s">
        <v>1547</v>
      </c>
      <c r="E2351" s="5">
        <v>-1324544</v>
      </c>
      <c r="F2351" s="8" t="s">
        <v>145</v>
      </c>
      <c r="G2351" s="5">
        <v>-105964</v>
      </c>
      <c r="H2351" s="5">
        <f t="shared" si="146"/>
        <v>-1430508</v>
      </c>
      <c r="I2351" s="1" t="s">
        <v>748</v>
      </c>
      <c r="J2351" s="1" t="s">
        <v>134</v>
      </c>
      <c r="K2351" s="20">
        <f t="shared" si="147"/>
        <v>45836</v>
      </c>
      <c r="L2351" s="16">
        <f>+VLOOKUP(B2351,'[2]2023'!I$2721:O$2837,6,0)</f>
        <v>-1430508</v>
      </c>
      <c r="M2351" s="16">
        <f t="shared" si="148"/>
        <v>0</v>
      </c>
      <c r="N2351" s="14" t="str">
        <f>+VLOOKUP(B2351,'[2]2023'!I$2721:O$2837,7,0)</f>
        <v>20250512</v>
      </c>
      <c r="O2351" t="s">
        <v>1548</v>
      </c>
    </row>
    <row r="2352" spans="1:15" hidden="1" x14ac:dyDescent="0.2">
      <c r="A2352" s="11">
        <v>45806</v>
      </c>
      <c r="B2352" s="1">
        <v>1071</v>
      </c>
      <c r="C2352" s="1" t="s">
        <v>1505</v>
      </c>
      <c r="D2352" s="1" t="s">
        <v>1547</v>
      </c>
      <c r="E2352" s="5">
        <v>-259311</v>
      </c>
      <c r="F2352" s="8" t="s">
        <v>145</v>
      </c>
      <c r="G2352" s="5">
        <v>-20745</v>
      </c>
      <c r="H2352" s="5">
        <f t="shared" si="146"/>
        <v>-280056</v>
      </c>
      <c r="I2352" s="1" t="s">
        <v>438</v>
      </c>
      <c r="J2352" s="1" t="s">
        <v>779</v>
      </c>
      <c r="K2352" s="20">
        <f t="shared" si="147"/>
        <v>45836</v>
      </c>
      <c r="L2352" s="16">
        <f>+VLOOKUP(B2352,'[2]2023'!I$2721:O$2837,6,0)</f>
        <v>-280056</v>
      </c>
      <c r="M2352" s="16">
        <f t="shared" si="148"/>
        <v>0</v>
      </c>
      <c r="N2352" s="14" t="str">
        <f>+VLOOKUP(B2352,'[2]2023'!I$2721:O$2837,7,0)</f>
        <v>20250512</v>
      </c>
      <c r="O2352" t="s">
        <v>1548</v>
      </c>
    </row>
    <row r="2353" spans="1:15" hidden="1" x14ac:dyDescent="0.2">
      <c r="A2353" s="11">
        <v>45806</v>
      </c>
      <c r="B2353" s="1">
        <v>1072</v>
      </c>
      <c r="C2353" s="1" t="s">
        <v>1505</v>
      </c>
      <c r="D2353" s="1" t="s">
        <v>1547</v>
      </c>
      <c r="E2353" s="5">
        <v>-402704</v>
      </c>
      <c r="F2353" s="8" t="s">
        <v>145</v>
      </c>
      <c r="G2353" s="5">
        <v>-32216</v>
      </c>
      <c r="H2353" s="5">
        <f t="shared" si="146"/>
        <v>-434920</v>
      </c>
      <c r="I2353" s="1" t="s">
        <v>394</v>
      </c>
      <c r="J2353" s="1" t="s">
        <v>472</v>
      </c>
      <c r="K2353" s="20">
        <f t="shared" si="147"/>
        <v>45836</v>
      </c>
      <c r="L2353" s="16">
        <f>+VLOOKUP(B2353,'[2]2023'!I$2721:O$2837,6,0)</f>
        <v>-434920</v>
      </c>
      <c r="M2353" s="16">
        <f t="shared" si="148"/>
        <v>0</v>
      </c>
      <c r="N2353" s="14" t="str">
        <f>+VLOOKUP(B2353,'[2]2023'!I$2721:O$2837,7,0)</f>
        <v>20250512</v>
      </c>
      <c r="O2353" t="s">
        <v>1548</v>
      </c>
    </row>
    <row r="2354" spans="1:15" hidden="1" x14ac:dyDescent="0.2">
      <c r="A2354" s="11">
        <v>45806</v>
      </c>
      <c r="B2354" s="1">
        <v>1073</v>
      </c>
      <c r="C2354" s="1" t="s">
        <v>1505</v>
      </c>
      <c r="D2354" s="1" t="s">
        <v>1547</v>
      </c>
      <c r="E2354" s="5">
        <v>-269697</v>
      </c>
      <c r="F2354" s="8" t="s">
        <v>145</v>
      </c>
      <c r="G2354" s="5">
        <v>-21576</v>
      </c>
      <c r="H2354" s="5">
        <f t="shared" si="146"/>
        <v>-291273</v>
      </c>
      <c r="I2354" s="1" t="s">
        <v>302</v>
      </c>
      <c r="J2354" s="1" t="s">
        <v>375</v>
      </c>
      <c r="K2354" s="20">
        <f t="shared" si="147"/>
        <v>45836</v>
      </c>
      <c r="L2354" s="16">
        <f>+VLOOKUP(B2354,'[2]2023'!I$2721:O$2837,6,0)</f>
        <v>-291273</v>
      </c>
      <c r="M2354" s="16">
        <f t="shared" si="148"/>
        <v>0</v>
      </c>
      <c r="N2354" s="14" t="str">
        <f>+VLOOKUP(B2354,'[2]2023'!I$2721:O$2837,7,0)</f>
        <v>20250512</v>
      </c>
      <c r="O2354" t="s">
        <v>1548</v>
      </c>
    </row>
    <row r="2355" spans="1:15" hidden="1" x14ac:dyDescent="0.2">
      <c r="A2355" s="11">
        <v>45806</v>
      </c>
      <c r="B2355" s="1">
        <v>1074</v>
      </c>
      <c r="C2355" s="1" t="s">
        <v>1505</v>
      </c>
      <c r="D2355" s="1" t="s">
        <v>1547</v>
      </c>
      <c r="E2355" s="5">
        <v>-873028</v>
      </c>
      <c r="F2355" s="8" t="s">
        <v>145</v>
      </c>
      <c r="G2355" s="5">
        <v>-69842</v>
      </c>
      <c r="H2355" s="5">
        <f t="shared" si="146"/>
        <v>-942870</v>
      </c>
      <c r="I2355" s="1" t="s">
        <v>207</v>
      </c>
      <c r="J2355" s="1" t="s">
        <v>706</v>
      </c>
      <c r="K2355" s="20">
        <f t="shared" si="147"/>
        <v>45836</v>
      </c>
      <c r="L2355" s="16">
        <f>+VLOOKUP(B2355,'[2]2023'!I$2721:O$2837,6,0)</f>
        <v>-942870</v>
      </c>
      <c r="M2355" s="16">
        <f t="shared" si="148"/>
        <v>0</v>
      </c>
      <c r="N2355" s="14" t="str">
        <f>+VLOOKUP(B2355,'[2]2023'!I$2721:O$2837,7,0)</f>
        <v>20250512</v>
      </c>
      <c r="O2355" t="s">
        <v>1548</v>
      </c>
    </row>
    <row r="2356" spans="1:15" hidden="1" x14ac:dyDescent="0.2">
      <c r="A2356" s="11">
        <v>45806</v>
      </c>
      <c r="B2356" s="1">
        <v>1075</v>
      </c>
      <c r="C2356" s="1" t="s">
        <v>1505</v>
      </c>
      <c r="D2356" s="1" t="s">
        <v>1547</v>
      </c>
      <c r="E2356" s="5">
        <v>-283471</v>
      </c>
      <c r="F2356" s="8" t="s">
        <v>145</v>
      </c>
      <c r="G2356" s="5">
        <v>-22678</v>
      </c>
      <c r="H2356" s="5">
        <f t="shared" si="146"/>
        <v>-306149</v>
      </c>
      <c r="I2356" s="1" t="s">
        <v>1311</v>
      </c>
      <c r="J2356" s="1" t="s">
        <v>1316</v>
      </c>
      <c r="K2356" s="20">
        <f t="shared" si="147"/>
        <v>45836</v>
      </c>
      <c r="L2356" s="16">
        <f>+VLOOKUP(B2356,'[2]2023'!I$2721:O$2837,6,0)</f>
        <v>-306149</v>
      </c>
      <c r="M2356" s="16">
        <f t="shared" si="148"/>
        <v>0</v>
      </c>
      <c r="N2356" s="14" t="str">
        <f>+VLOOKUP(B2356,'[2]2023'!I$2721:O$2837,7,0)</f>
        <v>20250512</v>
      </c>
      <c r="O2356" t="s">
        <v>1548</v>
      </c>
    </row>
    <row r="2357" spans="1:15" hidden="1" x14ac:dyDescent="0.2">
      <c r="A2357" s="11">
        <v>45806</v>
      </c>
      <c r="B2357" s="1">
        <v>1076</v>
      </c>
      <c r="C2357" s="1" t="s">
        <v>1505</v>
      </c>
      <c r="D2357" s="1" t="s">
        <v>1547</v>
      </c>
      <c r="E2357" s="5">
        <v>-250153</v>
      </c>
      <c r="F2357" s="8" t="s">
        <v>145</v>
      </c>
      <c r="G2357" s="5">
        <v>-20012</v>
      </c>
      <c r="H2357" s="5">
        <f t="shared" si="146"/>
        <v>-270165</v>
      </c>
      <c r="I2357" s="1" t="s">
        <v>727</v>
      </c>
      <c r="J2357" s="1" t="s">
        <v>243</v>
      </c>
      <c r="K2357" s="20">
        <f t="shared" si="147"/>
        <v>45836</v>
      </c>
      <c r="L2357" s="16">
        <f>+VLOOKUP(B2357,'[2]2023'!I$2721:O$2837,6,0)</f>
        <v>-270165</v>
      </c>
      <c r="M2357" s="16">
        <f t="shared" si="148"/>
        <v>0</v>
      </c>
      <c r="N2357" s="14" t="str">
        <f>+VLOOKUP(B2357,'[2]2023'!I$2721:O$2837,7,0)</f>
        <v>20250512</v>
      </c>
      <c r="O2357" t="s">
        <v>1548</v>
      </c>
    </row>
    <row r="2358" spans="1:15" hidden="1" x14ac:dyDescent="0.2">
      <c r="A2358" s="11">
        <v>45806</v>
      </c>
      <c r="B2358" s="1">
        <v>1077</v>
      </c>
      <c r="C2358" s="1" t="s">
        <v>1505</v>
      </c>
      <c r="D2358" s="1" t="s">
        <v>1547</v>
      </c>
      <c r="E2358" s="5">
        <v>-603896</v>
      </c>
      <c r="F2358" s="8" t="s">
        <v>145</v>
      </c>
      <c r="G2358" s="5">
        <v>-48312</v>
      </c>
      <c r="H2358" s="5">
        <f t="shared" si="146"/>
        <v>-652208</v>
      </c>
      <c r="I2358" s="1" t="s">
        <v>437</v>
      </c>
      <c r="J2358" s="1" t="s">
        <v>456</v>
      </c>
      <c r="K2358" s="20">
        <f t="shared" si="147"/>
        <v>45836</v>
      </c>
      <c r="L2358" s="16">
        <f>+VLOOKUP(B2358,'[2]2023'!I$2721:O$2837,6,0)</f>
        <v>-652208</v>
      </c>
      <c r="M2358" s="16">
        <f t="shared" si="148"/>
        <v>0</v>
      </c>
      <c r="N2358" s="14" t="str">
        <f>+VLOOKUP(B2358,'[2]2023'!I$2721:O$2837,7,0)</f>
        <v>20250512</v>
      </c>
      <c r="O2358" t="s">
        <v>1548</v>
      </c>
    </row>
    <row r="2359" spans="1:15" hidden="1" x14ac:dyDescent="0.2">
      <c r="A2359" s="11">
        <v>45806</v>
      </c>
      <c r="B2359" s="1">
        <v>1078</v>
      </c>
      <c r="C2359" s="1" t="s">
        <v>1505</v>
      </c>
      <c r="D2359" s="1" t="s">
        <v>1547</v>
      </c>
      <c r="E2359" s="5">
        <v>-565027</v>
      </c>
      <c r="F2359" s="8" t="s">
        <v>145</v>
      </c>
      <c r="G2359" s="5">
        <v>-45202</v>
      </c>
      <c r="H2359" s="5">
        <f t="shared" si="146"/>
        <v>-610229</v>
      </c>
      <c r="I2359" s="1" t="s">
        <v>393</v>
      </c>
      <c r="J2359" s="1" t="s">
        <v>677</v>
      </c>
      <c r="K2359" s="20">
        <f t="shared" si="147"/>
        <v>45836</v>
      </c>
      <c r="L2359" s="16">
        <f>+VLOOKUP(B2359,'[2]2023'!I$2721:O$2837,6,0)</f>
        <v>-610229</v>
      </c>
      <c r="M2359" s="16">
        <f t="shared" si="148"/>
        <v>0</v>
      </c>
      <c r="N2359" s="14" t="str">
        <f>+VLOOKUP(B2359,'[2]2023'!I$2721:O$2837,7,0)</f>
        <v>20250512</v>
      </c>
      <c r="O2359" t="s">
        <v>1548</v>
      </c>
    </row>
    <row r="2360" spans="1:15" hidden="1" x14ac:dyDescent="0.2">
      <c r="A2360" s="11">
        <v>45806</v>
      </c>
      <c r="B2360" s="1">
        <v>1079</v>
      </c>
      <c r="C2360" s="1" t="s">
        <v>1505</v>
      </c>
      <c r="D2360" s="1" t="s">
        <v>1547</v>
      </c>
      <c r="E2360" s="5">
        <v>-1131435</v>
      </c>
      <c r="F2360" s="8" t="s">
        <v>145</v>
      </c>
      <c r="G2360" s="5">
        <v>-90515</v>
      </c>
      <c r="H2360" s="5">
        <f t="shared" si="146"/>
        <v>-1221950</v>
      </c>
      <c r="I2360" s="1" t="s">
        <v>593</v>
      </c>
      <c r="J2360" s="1" t="s">
        <v>162</v>
      </c>
      <c r="K2360" s="20">
        <f t="shared" si="147"/>
        <v>45836</v>
      </c>
      <c r="L2360" s="16">
        <f>+VLOOKUP(B2360,'[2]2023'!I$2721:O$2837,6,0)</f>
        <v>-1221950</v>
      </c>
      <c r="M2360" s="16">
        <f t="shared" si="148"/>
        <v>0</v>
      </c>
      <c r="N2360" s="14" t="str">
        <f>+VLOOKUP(B2360,'[2]2023'!I$2721:O$2837,7,0)</f>
        <v>20250512</v>
      </c>
      <c r="O2360" t="s">
        <v>1548</v>
      </c>
    </row>
    <row r="2361" spans="1:15" hidden="1" x14ac:dyDescent="0.2">
      <c r="A2361" s="11">
        <v>45806</v>
      </c>
      <c r="B2361" s="1">
        <v>1080</v>
      </c>
      <c r="C2361" s="1" t="s">
        <v>1505</v>
      </c>
      <c r="D2361" s="1" t="s">
        <v>1547</v>
      </c>
      <c r="E2361" s="5">
        <v>-393865</v>
      </c>
      <c r="F2361" s="8" t="s">
        <v>145</v>
      </c>
      <c r="G2361" s="5">
        <v>-31509</v>
      </c>
      <c r="H2361" s="5">
        <f t="shared" si="146"/>
        <v>-425374</v>
      </c>
      <c r="I2361" s="1" t="s">
        <v>1264</v>
      </c>
      <c r="J2361" s="1" t="s">
        <v>1159</v>
      </c>
      <c r="K2361" s="20">
        <f t="shared" si="147"/>
        <v>45836</v>
      </c>
      <c r="L2361" s="16">
        <f>+VLOOKUP(B2361,'[2]2023'!I$2721:O$2837,6,0)</f>
        <v>-425374</v>
      </c>
      <c r="M2361" s="16">
        <f t="shared" si="148"/>
        <v>0</v>
      </c>
      <c r="N2361" s="14" t="str">
        <f>+VLOOKUP(B2361,'[2]2023'!I$2721:O$2837,7,0)</f>
        <v>20250512</v>
      </c>
      <c r="O2361" t="s">
        <v>1548</v>
      </c>
    </row>
    <row r="2362" spans="1:15" hidden="1" x14ac:dyDescent="0.2">
      <c r="A2362" s="11">
        <v>45806</v>
      </c>
      <c r="B2362" s="1">
        <v>1081</v>
      </c>
      <c r="C2362" s="1" t="s">
        <v>1505</v>
      </c>
      <c r="D2362" s="1" t="s">
        <v>826</v>
      </c>
      <c r="E2362" s="5">
        <v>-333174</v>
      </c>
      <c r="F2362" s="8" t="s">
        <v>145</v>
      </c>
      <c r="G2362" s="5">
        <v>-26654</v>
      </c>
      <c r="H2362" s="5">
        <f t="shared" si="146"/>
        <v>-359828</v>
      </c>
      <c r="I2362" s="1" t="s">
        <v>593</v>
      </c>
      <c r="J2362" s="1" t="s">
        <v>162</v>
      </c>
      <c r="K2362" s="20">
        <f t="shared" si="147"/>
        <v>45836</v>
      </c>
      <c r="L2362" s="16">
        <f>+VLOOKUP(B2362,'[2]2023'!I$2721:O$2837,6,0)</f>
        <v>-359828</v>
      </c>
      <c r="M2362" s="16">
        <f t="shared" si="148"/>
        <v>0</v>
      </c>
      <c r="N2362" s="14" t="str">
        <f>+VLOOKUP(B2362,'[2]2023'!I$2721:O$2837,7,0)</f>
        <v>20250512</v>
      </c>
      <c r="O2362" t="s">
        <v>1548</v>
      </c>
    </row>
    <row r="2363" spans="1:15" hidden="1" x14ac:dyDescent="0.2">
      <c r="A2363" s="11">
        <v>45806</v>
      </c>
      <c r="B2363" s="1">
        <v>1082</v>
      </c>
      <c r="C2363" s="1" t="s">
        <v>1505</v>
      </c>
      <c r="D2363" s="1" t="s">
        <v>826</v>
      </c>
      <c r="E2363" s="5">
        <v>-303256</v>
      </c>
      <c r="F2363" s="8" t="s">
        <v>145</v>
      </c>
      <c r="G2363" s="5">
        <v>-24261</v>
      </c>
      <c r="H2363" s="5">
        <f t="shared" si="146"/>
        <v>-327517</v>
      </c>
      <c r="I2363" s="1" t="s">
        <v>394</v>
      </c>
      <c r="J2363" s="1" t="s">
        <v>472</v>
      </c>
      <c r="K2363" s="20">
        <f t="shared" si="147"/>
        <v>45836</v>
      </c>
      <c r="L2363" s="16">
        <f>+VLOOKUP(B2363,'[2]2023'!I$2721:O$2837,6,0)</f>
        <v>-327517</v>
      </c>
      <c r="M2363" s="16">
        <f t="shared" si="148"/>
        <v>0</v>
      </c>
      <c r="N2363" s="14" t="str">
        <f>+VLOOKUP(B2363,'[2]2023'!I$2721:O$2837,7,0)</f>
        <v>20250530</v>
      </c>
      <c r="O2363" t="s">
        <v>1549</v>
      </c>
    </row>
    <row r="2364" spans="1:15" hidden="1" x14ac:dyDescent="0.2">
      <c r="A2364" s="11">
        <v>45806</v>
      </c>
      <c r="B2364" s="1">
        <v>1083</v>
      </c>
      <c r="C2364" s="1" t="s">
        <v>1505</v>
      </c>
      <c r="D2364" s="1" t="s">
        <v>826</v>
      </c>
      <c r="E2364" s="5">
        <v>-325468</v>
      </c>
      <c r="F2364" s="8" t="s">
        <v>145</v>
      </c>
      <c r="G2364" s="5">
        <v>-26038</v>
      </c>
      <c r="H2364" s="5">
        <f t="shared" si="146"/>
        <v>-351506</v>
      </c>
      <c r="I2364" s="1" t="s">
        <v>593</v>
      </c>
      <c r="J2364" s="1" t="s">
        <v>162</v>
      </c>
      <c r="K2364" s="20">
        <f t="shared" si="147"/>
        <v>45836</v>
      </c>
      <c r="L2364" s="16">
        <f>+VLOOKUP(B2364,'[2]2023'!I$2721:O$2837,6,0)</f>
        <v>-351506</v>
      </c>
      <c r="M2364" s="16">
        <f t="shared" si="148"/>
        <v>0</v>
      </c>
      <c r="N2364" s="14" t="str">
        <f>+VLOOKUP(B2364,'[2]2023'!I$2721:O$2837,7,0)</f>
        <v>20250530</v>
      </c>
      <c r="O2364" t="s">
        <v>1549</v>
      </c>
    </row>
    <row r="2365" spans="1:15" hidden="1" x14ac:dyDescent="0.2">
      <c r="A2365" s="11">
        <v>45779</v>
      </c>
      <c r="B2365" s="1">
        <v>26900</v>
      </c>
      <c r="C2365" s="1" t="s">
        <v>1475</v>
      </c>
      <c r="D2365" s="1" t="s">
        <v>1550</v>
      </c>
      <c r="E2365" s="5">
        <v>1072050</v>
      </c>
      <c r="F2365" s="8" t="s">
        <v>145</v>
      </c>
      <c r="G2365" s="5">
        <v>85764</v>
      </c>
      <c r="H2365" s="5">
        <f t="shared" si="146"/>
        <v>1157814</v>
      </c>
      <c r="I2365" s="1" t="s">
        <v>302</v>
      </c>
      <c r="J2365" s="1" t="s">
        <v>375</v>
      </c>
      <c r="K2365" s="20">
        <f t="shared" ref="K2365:K2390" si="149">30+A2365</f>
        <v>45809</v>
      </c>
      <c r="L2365" s="16">
        <f>+VLOOKUP(B2365,'[2]2023'!I$2838:Q$2941,9,0)</f>
        <v>1157814</v>
      </c>
      <c r="M2365" s="16">
        <f t="shared" ref="M2365:M2390" si="150">+L2365-H2365</f>
        <v>0</v>
      </c>
      <c r="N2365" s="14" t="str">
        <f>+VLOOKUP(B2365,'[2]2023'!I$2838:Q$2941,7,0)</f>
        <v>20250630</v>
      </c>
      <c r="O2365" t="s">
        <v>1591</v>
      </c>
    </row>
    <row r="2366" spans="1:15" hidden="1" x14ac:dyDescent="0.2">
      <c r="A2366" s="11">
        <v>45779</v>
      </c>
      <c r="B2366" s="1">
        <v>26901</v>
      </c>
      <c r="C2366" s="1" t="s">
        <v>1475</v>
      </c>
      <c r="D2366" s="1" t="s">
        <v>1551</v>
      </c>
      <c r="E2366" s="5">
        <v>1745950</v>
      </c>
      <c r="F2366" s="8" t="s">
        <v>145</v>
      </c>
      <c r="G2366" s="5">
        <v>139676</v>
      </c>
      <c r="H2366" s="5">
        <f t="shared" ref="H2366:H2390" si="151">+E2366+G2366</f>
        <v>1885626</v>
      </c>
      <c r="I2366" s="1" t="s">
        <v>1264</v>
      </c>
      <c r="J2366" s="1" t="s">
        <v>1159</v>
      </c>
      <c r="K2366" s="20">
        <f t="shared" si="149"/>
        <v>45809</v>
      </c>
      <c r="L2366" s="16">
        <f>+VLOOKUP(B2366,'[2]2023'!I$2838:Q$2941,9,0)</f>
        <v>1885626</v>
      </c>
      <c r="M2366" s="16">
        <f t="shared" si="150"/>
        <v>0</v>
      </c>
      <c r="N2366" s="14" t="str">
        <f>+VLOOKUP(B2366,'[2]2023'!I$2838:Q$2941,7,0)</f>
        <v>20250630</v>
      </c>
      <c r="O2366" t="s">
        <v>1591</v>
      </c>
    </row>
    <row r="2367" spans="1:15" hidden="1" x14ac:dyDescent="0.2">
      <c r="A2367" s="11">
        <v>45779</v>
      </c>
      <c r="B2367" s="1">
        <v>26902</v>
      </c>
      <c r="C2367" s="1" t="s">
        <v>1475</v>
      </c>
      <c r="D2367" s="1" t="s">
        <v>1552</v>
      </c>
      <c r="E2367" s="5">
        <v>2221160</v>
      </c>
      <c r="F2367" s="8" t="s">
        <v>145</v>
      </c>
      <c r="G2367" s="5">
        <v>177693</v>
      </c>
      <c r="H2367" s="5">
        <f t="shared" si="151"/>
        <v>2398853</v>
      </c>
      <c r="I2367" s="1" t="s">
        <v>1264</v>
      </c>
      <c r="J2367" s="1" t="s">
        <v>1159</v>
      </c>
      <c r="K2367" s="20">
        <f t="shared" si="149"/>
        <v>45809</v>
      </c>
      <c r="L2367" s="16">
        <f>+VLOOKUP(B2367,'[2]2023'!I$2838:Q$2941,9,0)</f>
        <v>2398853</v>
      </c>
      <c r="M2367" s="16">
        <f t="shared" si="150"/>
        <v>0</v>
      </c>
      <c r="N2367" s="14" t="str">
        <f>+VLOOKUP(B2367,'[2]2023'!I$2838:Q$2941,7,0)</f>
        <v>20250630</v>
      </c>
      <c r="O2367" t="s">
        <v>1591</v>
      </c>
    </row>
    <row r="2368" spans="1:15" hidden="1" x14ac:dyDescent="0.2">
      <c r="A2368" s="11">
        <v>45782</v>
      </c>
      <c r="B2368" s="1">
        <v>28151</v>
      </c>
      <c r="C2368" s="1" t="s">
        <v>1475</v>
      </c>
      <c r="D2368" s="1" t="s">
        <v>207</v>
      </c>
      <c r="E2368" s="5">
        <v>3491900</v>
      </c>
      <c r="F2368" s="8" t="s">
        <v>145</v>
      </c>
      <c r="G2368" s="5">
        <v>279352</v>
      </c>
      <c r="H2368" s="5">
        <f t="shared" si="151"/>
        <v>3771252</v>
      </c>
      <c r="I2368" s="1" t="s">
        <v>207</v>
      </c>
      <c r="J2368" s="1" t="s">
        <v>706</v>
      </c>
      <c r="K2368" s="20">
        <f t="shared" si="149"/>
        <v>45812</v>
      </c>
      <c r="L2368" s="16">
        <f>+VLOOKUP(B2368,'[2]2023'!I$2838:Q$2941,9,0)</f>
        <v>3771252</v>
      </c>
      <c r="M2368" s="16">
        <f t="shared" si="150"/>
        <v>0</v>
      </c>
      <c r="N2368" s="14" t="str">
        <f>+VLOOKUP(B2368,'[2]2023'!I$2838:Q$2941,7,0)</f>
        <v>20250630</v>
      </c>
      <c r="O2368" t="s">
        <v>1591</v>
      </c>
    </row>
    <row r="2369" spans="1:15" hidden="1" x14ac:dyDescent="0.2">
      <c r="A2369" s="11">
        <v>45783</v>
      </c>
      <c r="B2369" s="1">
        <v>28157</v>
      </c>
      <c r="C2369" s="1" t="s">
        <v>1475</v>
      </c>
      <c r="D2369" s="1" t="s">
        <v>1553</v>
      </c>
      <c r="E2369" s="5">
        <v>2381320</v>
      </c>
      <c r="F2369" s="8" t="s">
        <v>145</v>
      </c>
      <c r="G2369" s="5">
        <v>190506</v>
      </c>
      <c r="H2369" s="5">
        <f t="shared" si="151"/>
        <v>2571826</v>
      </c>
      <c r="I2369" s="1" t="s">
        <v>1264</v>
      </c>
      <c r="J2369" s="1" t="s">
        <v>1159</v>
      </c>
      <c r="K2369" s="20">
        <f t="shared" si="149"/>
        <v>45813</v>
      </c>
      <c r="L2369" s="16">
        <f>+VLOOKUP(B2369,'[2]2023'!I$2838:Q$2941,9,0)</f>
        <v>2571826</v>
      </c>
      <c r="M2369" s="16">
        <f t="shared" si="150"/>
        <v>0</v>
      </c>
      <c r="N2369" s="14" t="str">
        <f>+VLOOKUP(B2369,'[2]2023'!I$2838:Q$2941,7,0)</f>
        <v>20250630</v>
      </c>
      <c r="O2369" t="s">
        <v>1591</v>
      </c>
    </row>
    <row r="2370" spans="1:15" hidden="1" x14ac:dyDescent="0.2">
      <c r="A2370" s="11">
        <v>45784</v>
      </c>
      <c r="B2370" s="1">
        <v>28361</v>
      </c>
      <c r="C2370" s="1" t="s">
        <v>1475</v>
      </c>
      <c r="D2370" s="1" t="s">
        <v>393</v>
      </c>
      <c r="E2370" s="5">
        <v>2203405</v>
      </c>
      <c r="F2370" s="8" t="s">
        <v>145</v>
      </c>
      <c r="G2370" s="5">
        <v>176272</v>
      </c>
      <c r="H2370" s="5">
        <f t="shared" si="151"/>
        <v>2379677</v>
      </c>
      <c r="I2370" s="1" t="s">
        <v>393</v>
      </c>
      <c r="J2370" s="1" t="s">
        <v>677</v>
      </c>
      <c r="K2370" s="20">
        <f t="shared" si="149"/>
        <v>45814</v>
      </c>
      <c r="L2370" s="16">
        <f>+VLOOKUP(B2370,'[2]2023'!I$2838:Q$2941,9,0)</f>
        <v>2379677</v>
      </c>
      <c r="M2370" s="16">
        <f t="shared" si="150"/>
        <v>0</v>
      </c>
      <c r="N2370" s="14" t="str">
        <f>+VLOOKUP(B2370,'[2]2023'!I$2838:Q$2941,7,0)</f>
        <v>20250630</v>
      </c>
      <c r="O2370" t="s">
        <v>1591</v>
      </c>
    </row>
    <row r="2371" spans="1:15" hidden="1" x14ac:dyDescent="0.2">
      <c r="A2371" s="11">
        <v>45785</v>
      </c>
      <c r="B2371" s="1">
        <v>28511</v>
      </c>
      <c r="C2371" s="1" t="s">
        <v>1475</v>
      </c>
      <c r="D2371" s="1" t="s">
        <v>438</v>
      </c>
      <c r="E2371" s="5">
        <v>1072050</v>
      </c>
      <c r="F2371" s="8" t="s">
        <v>145</v>
      </c>
      <c r="G2371" s="5">
        <v>85764</v>
      </c>
      <c r="H2371" s="5">
        <f t="shared" si="151"/>
        <v>1157814</v>
      </c>
      <c r="I2371" s="1" t="s">
        <v>438</v>
      </c>
      <c r="J2371" s="1" t="s">
        <v>779</v>
      </c>
      <c r="K2371" s="20">
        <f t="shared" si="149"/>
        <v>45815</v>
      </c>
      <c r="L2371" s="16">
        <f>+VLOOKUP(B2371,'[2]2023'!I$2838:Q$2941,9,0)</f>
        <v>1157814</v>
      </c>
      <c r="M2371" s="16">
        <f t="shared" si="150"/>
        <v>0</v>
      </c>
      <c r="N2371" s="14" t="str">
        <f>+VLOOKUP(B2371,'[2]2023'!I$2838:Q$2941,7,0)</f>
        <v>20250630</v>
      </c>
      <c r="O2371" t="s">
        <v>1591</v>
      </c>
    </row>
    <row r="2372" spans="1:15" hidden="1" x14ac:dyDescent="0.2">
      <c r="A2372" s="11">
        <v>45785</v>
      </c>
      <c r="B2372" s="1">
        <v>28766</v>
      </c>
      <c r="C2372" s="1" t="s">
        <v>1475</v>
      </c>
      <c r="D2372" s="1" t="s">
        <v>437</v>
      </c>
      <c r="E2372" s="5">
        <v>3949355</v>
      </c>
      <c r="F2372" s="8" t="s">
        <v>145</v>
      </c>
      <c r="G2372" s="5">
        <v>315948</v>
      </c>
      <c r="H2372" s="5">
        <f t="shared" si="151"/>
        <v>4265303</v>
      </c>
      <c r="I2372" s="1" t="s">
        <v>437</v>
      </c>
      <c r="J2372" s="1" t="s">
        <v>456</v>
      </c>
      <c r="K2372" s="20">
        <f t="shared" si="149"/>
        <v>45815</v>
      </c>
      <c r="L2372" s="16">
        <f>+VLOOKUP(B2372,'[2]2023'!I$2838:Q$2941,9,0)</f>
        <v>4265303</v>
      </c>
      <c r="M2372" s="16">
        <f t="shared" si="150"/>
        <v>0</v>
      </c>
      <c r="N2372" s="14" t="str">
        <f>+VLOOKUP(B2372,'[2]2023'!I$2838:Q$2941,7,0)</f>
        <v>20250630</v>
      </c>
      <c r="O2372" t="s">
        <v>1591</v>
      </c>
    </row>
    <row r="2373" spans="1:15" hidden="1" x14ac:dyDescent="0.2">
      <c r="A2373" s="11">
        <v>45786</v>
      </c>
      <c r="B2373" s="1">
        <v>29682</v>
      </c>
      <c r="C2373" s="1" t="s">
        <v>1475</v>
      </c>
      <c r="D2373" s="1" t="s">
        <v>1554</v>
      </c>
      <c r="E2373" s="5">
        <v>2144100</v>
      </c>
      <c r="F2373" s="8" t="s">
        <v>145</v>
      </c>
      <c r="G2373" s="5">
        <v>171528</v>
      </c>
      <c r="H2373" s="5">
        <f t="shared" si="151"/>
        <v>2315628</v>
      </c>
      <c r="I2373" s="1" t="s">
        <v>1264</v>
      </c>
      <c r="J2373" s="1" t="s">
        <v>1159</v>
      </c>
      <c r="K2373" s="20">
        <f t="shared" si="149"/>
        <v>45816</v>
      </c>
      <c r="L2373" s="16">
        <f>+VLOOKUP(B2373,'[2]2023'!I$2838:Q$2941,9,0)</f>
        <v>2315628</v>
      </c>
      <c r="M2373" s="16">
        <f t="shared" si="150"/>
        <v>0</v>
      </c>
      <c r="N2373" s="14" t="str">
        <f>+VLOOKUP(B2373,'[2]2023'!I$2838:Q$2941,7,0)</f>
        <v>20250630</v>
      </c>
      <c r="O2373" t="s">
        <v>1591</v>
      </c>
    </row>
    <row r="2374" spans="1:15" hidden="1" x14ac:dyDescent="0.2">
      <c r="A2374" s="11">
        <v>45789</v>
      </c>
      <c r="B2374" s="1">
        <v>29747</v>
      </c>
      <c r="C2374" s="1" t="s">
        <v>1475</v>
      </c>
      <c r="D2374" s="1" t="s">
        <v>1555</v>
      </c>
      <c r="E2374" s="5">
        <v>1110580</v>
      </c>
      <c r="F2374" s="8" t="s">
        <v>145</v>
      </c>
      <c r="G2374" s="5">
        <v>88846</v>
      </c>
      <c r="H2374" s="5">
        <f t="shared" si="151"/>
        <v>1199426</v>
      </c>
      <c r="I2374" s="1" t="s">
        <v>302</v>
      </c>
      <c r="J2374" s="1" t="s">
        <v>375</v>
      </c>
      <c r="K2374" s="20">
        <f t="shared" si="149"/>
        <v>45819</v>
      </c>
      <c r="L2374" s="16">
        <f>+VLOOKUP(B2374,'[2]2023'!I$2838:Q$2941,9,0)</f>
        <v>1199426</v>
      </c>
      <c r="M2374" s="16">
        <f t="shared" si="150"/>
        <v>0</v>
      </c>
      <c r="N2374" s="14" t="str">
        <f>+VLOOKUP(B2374,'[2]2023'!I$2838:Q$2941,7,0)</f>
        <v>20250630</v>
      </c>
      <c r="O2374" t="s">
        <v>1591</v>
      </c>
    </row>
    <row r="2375" spans="1:15" hidden="1" x14ac:dyDescent="0.2">
      <c r="A2375" s="11">
        <v>45789</v>
      </c>
      <c r="B2375" s="1">
        <v>29751</v>
      </c>
      <c r="C2375" s="1" t="s">
        <v>1475</v>
      </c>
      <c r="D2375" s="1" t="s">
        <v>437</v>
      </c>
      <c r="E2375" s="5">
        <v>2858040</v>
      </c>
      <c r="F2375" s="8" t="s">
        <v>145</v>
      </c>
      <c r="G2375" s="5">
        <v>228643</v>
      </c>
      <c r="H2375" s="5">
        <f t="shared" si="151"/>
        <v>3086683</v>
      </c>
      <c r="I2375" s="1" t="s">
        <v>437</v>
      </c>
      <c r="J2375" s="1" t="s">
        <v>456</v>
      </c>
      <c r="K2375" s="20">
        <f t="shared" si="149"/>
        <v>45819</v>
      </c>
      <c r="L2375" s="16">
        <f>+VLOOKUP(B2375,'[2]2023'!I$2838:Q$2941,9,0)</f>
        <v>3086683</v>
      </c>
      <c r="M2375" s="16">
        <f t="shared" si="150"/>
        <v>0</v>
      </c>
      <c r="N2375" s="14" t="str">
        <f>+VLOOKUP(B2375,'[2]2023'!I$2838:Q$2941,7,0)</f>
        <v>20250630</v>
      </c>
      <c r="O2375" t="s">
        <v>1591</v>
      </c>
    </row>
    <row r="2376" spans="1:15" hidden="1" x14ac:dyDescent="0.2">
      <c r="A2376" s="11">
        <v>45789</v>
      </c>
      <c r="B2376" s="1">
        <v>29785</v>
      </c>
      <c r="C2376" s="1" t="s">
        <v>1475</v>
      </c>
      <c r="D2376" s="1" t="s">
        <v>1556</v>
      </c>
      <c r="E2376" s="5">
        <v>2221160</v>
      </c>
      <c r="F2376" s="8" t="s">
        <v>145</v>
      </c>
      <c r="G2376" s="5">
        <v>177693</v>
      </c>
      <c r="H2376" s="5">
        <f t="shared" si="151"/>
        <v>2398853</v>
      </c>
      <c r="I2376" s="1" t="s">
        <v>1264</v>
      </c>
      <c r="J2376" s="1" t="s">
        <v>1159</v>
      </c>
      <c r="K2376" s="20">
        <f t="shared" si="149"/>
        <v>45819</v>
      </c>
      <c r="L2376" s="16">
        <f>+VLOOKUP(B2376,'[2]2023'!I$2838:Q$2941,9,0)</f>
        <v>2398853</v>
      </c>
      <c r="M2376" s="16">
        <f t="shared" si="150"/>
        <v>0</v>
      </c>
      <c r="N2376" s="14" t="str">
        <f>+VLOOKUP(B2376,'[2]2023'!I$2838:Q$2941,7,0)</f>
        <v>20250630</v>
      </c>
      <c r="O2376" t="s">
        <v>1591</v>
      </c>
    </row>
    <row r="2377" spans="1:15" hidden="1" x14ac:dyDescent="0.2">
      <c r="A2377" s="11">
        <v>45789</v>
      </c>
      <c r="B2377" s="1">
        <v>29818</v>
      </c>
      <c r="C2377" s="1" t="s">
        <v>1475</v>
      </c>
      <c r="D2377" s="1" t="s">
        <v>394</v>
      </c>
      <c r="E2377" s="5">
        <v>2718655</v>
      </c>
      <c r="F2377" s="8" t="s">
        <v>145</v>
      </c>
      <c r="G2377" s="5">
        <v>217492</v>
      </c>
      <c r="H2377" s="5">
        <f t="shared" si="151"/>
        <v>2936147</v>
      </c>
      <c r="I2377" s="1" t="s">
        <v>394</v>
      </c>
      <c r="J2377" s="1" t="s">
        <v>472</v>
      </c>
      <c r="K2377" s="20">
        <f t="shared" si="149"/>
        <v>45819</v>
      </c>
      <c r="L2377" s="16">
        <f>+VLOOKUP(B2377,'[2]2023'!I$2942:Q$3046,9,0)</f>
        <v>2936147</v>
      </c>
      <c r="M2377" s="16">
        <f t="shared" si="150"/>
        <v>0</v>
      </c>
      <c r="N2377" s="14" t="str">
        <f>+VLOOKUP(B2377,'[2]2023'!I$2942:Q$3046,7,0)</f>
        <v>20250710</v>
      </c>
      <c r="O2377" t="s">
        <v>1747</v>
      </c>
    </row>
    <row r="2378" spans="1:15" hidden="1" x14ac:dyDescent="0.2">
      <c r="A2378" s="11">
        <v>45789</v>
      </c>
      <c r="B2378" s="1">
        <v>29819</v>
      </c>
      <c r="C2378" s="1" t="s">
        <v>1475</v>
      </c>
      <c r="D2378" s="1" t="s">
        <v>593</v>
      </c>
      <c r="E2378" s="5">
        <v>4048700</v>
      </c>
      <c r="F2378" s="8" t="s">
        <v>145</v>
      </c>
      <c r="G2378" s="5">
        <v>323896</v>
      </c>
      <c r="H2378" s="5">
        <f t="shared" si="151"/>
        <v>4372596</v>
      </c>
      <c r="I2378" s="1" t="s">
        <v>593</v>
      </c>
      <c r="J2378" s="1" t="s">
        <v>162</v>
      </c>
      <c r="K2378" s="20">
        <f t="shared" si="149"/>
        <v>45819</v>
      </c>
      <c r="L2378" s="16">
        <f>+VLOOKUP(B2378,'[2]2023'!I$2942:Q$3046,9,0)</f>
        <v>4372596</v>
      </c>
      <c r="M2378" s="16">
        <f t="shared" si="150"/>
        <v>0</v>
      </c>
      <c r="N2378" s="14" t="str">
        <f>+VLOOKUP(B2378,'[2]2023'!I$2942:Q$3046,7,0)</f>
        <v>20250710</v>
      </c>
      <c r="O2378" t="s">
        <v>1747</v>
      </c>
    </row>
    <row r="2379" spans="1:15" hidden="1" x14ac:dyDescent="0.2">
      <c r="A2379" s="11">
        <v>45791</v>
      </c>
      <c r="B2379" s="1">
        <v>30009</v>
      </c>
      <c r="C2379" s="1" t="s">
        <v>1475</v>
      </c>
      <c r="D2379" s="1" t="s">
        <v>727</v>
      </c>
      <c r="E2379" s="5">
        <v>555290</v>
      </c>
      <c r="F2379" s="8" t="s">
        <v>145</v>
      </c>
      <c r="G2379" s="5">
        <v>44423</v>
      </c>
      <c r="H2379" s="5">
        <f t="shared" si="151"/>
        <v>599713</v>
      </c>
      <c r="I2379" s="1" t="s">
        <v>727</v>
      </c>
      <c r="J2379" s="1" t="s">
        <v>243</v>
      </c>
      <c r="K2379" s="20">
        <f t="shared" si="149"/>
        <v>45821</v>
      </c>
      <c r="L2379" s="16">
        <f>+VLOOKUP(B2379,'[2]2023'!I$2942:Q$3046,9,0)</f>
        <v>599713</v>
      </c>
      <c r="M2379" s="16">
        <f t="shared" si="150"/>
        <v>0</v>
      </c>
      <c r="N2379" s="14" t="str">
        <f>+VLOOKUP(B2379,'[2]2023'!I$2942:Q$3046,7,0)</f>
        <v>20250710</v>
      </c>
      <c r="O2379" t="s">
        <v>1747</v>
      </c>
    </row>
    <row r="2380" spans="1:15" hidden="1" x14ac:dyDescent="0.2">
      <c r="A2380" s="11">
        <v>45791</v>
      </c>
      <c r="B2380" s="1">
        <v>30010</v>
      </c>
      <c r="C2380" s="1" t="s">
        <v>1475</v>
      </c>
      <c r="D2380" s="1" t="s">
        <v>393</v>
      </c>
      <c r="E2380" s="5">
        <v>2322015</v>
      </c>
      <c r="F2380" s="8" t="s">
        <v>145</v>
      </c>
      <c r="G2380" s="5">
        <v>185761</v>
      </c>
      <c r="H2380" s="5">
        <f t="shared" si="151"/>
        <v>2507776</v>
      </c>
      <c r="I2380" s="1" t="s">
        <v>393</v>
      </c>
      <c r="J2380" s="1" t="s">
        <v>677</v>
      </c>
      <c r="K2380" s="20">
        <f t="shared" si="149"/>
        <v>45821</v>
      </c>
      <c r="L2380" s="16">
        <f>+VLOOKUP(B2380,'[2]2023'!I$2942:Q$3046,9,0)</f>
        <v>2507776</v>
      </c>
      <c r="M2380" s="16">
        <f t="shared" si="150"/>
        <v>0</v>
      </c>
      <c r="N2380" s="14" t="str">
        <f>+VLOOKUP(B2380,'[2]2023'!I$2942:Q$3046,7,0)</f>
        <v>20250710</v>
      </c>
      <c r="O2380" t="s">
        <v>1747</v>
      </c>
    </row>
    <row r="2381" spans="1:15" hidden="1" x14ac:dyDescent="0.2">
      <c r="A2381" s="11">
        <v>45796</v>
      </c>
      <c r="B2381" s="1">
        <v>31103</v>
      </c>
      <c r="C2381" s="1" t="s">
        <v>1475</v>
      </c>
      <c r="D2381" s="1" t="s">
        <v>1557</v>
      </c>
      <c r="E2381" s="5">
        <v>1190660</v>
      </c>
      <c r="F2381" s="8" t="s">
        <v>145</v>
      </c>
      <c r="G2381" s="5">
        <v>95253</v>
      </c>
      <c r="H2381" s="5">
        <f t="shared" si="151"/>
        <v>1285913</v>
      </c>
      <c r="I2381" s="1" t="s">
        <v>302</v>
      </c>
      <c r="J2381" s="1" t="s">
        <v>375</v>
      </c>
      <c r="K2381" s="20">
        <f t="shared" si="149"/>
        <v>45826</v>
      </c>
      <c r="L2381" s="16">
        <f>+VLOOKUP(B2381,'[2]2023'!I$2942:Q$3046,9,0)</f>
        <v>1285913</v>
      </c>
      <c r="M2381" s="16">
        <f t="shared" si="150"/>
        <v>0</v>
      </c>
      <c r="N2381" s="14" t="str">
        <f>+VLOOKUP(B2381,'[2]2023'!I$2942:Q$3046,7,0)</f>
        <v>20250710</v>
      </c>
      <c r="O2381" t="s">
        <v>1747</v>
      </c>
    </row>
    <row r="2382" spans="1:15" hidden="1" x14ac:dyDescent="0.2">
      <c r="A2382" s="11">
        <v>45796</v>
      </c>
      <c r="B2382" s="1">
        <v>31144</v>
      </c>
      <c r="C2382" s="1" t="s">
        <v>1475</v>
      </c>
      <c r="D2382" s="1" t="s">
        <v>1558</v>
      </c>
      <c r="E2382" s="5">
        <v>2221160</v>
      </c>
      <c r="F2382" s="8" t="s">
        <v>145</v>
      </c>
      <c r="G2382" s="5">
        <v>177693</v>
      </c>
      <c r="H2382" s="5">
        <f t="shared" si="151"/>
        <v>2398853</v>
      </c>
      <c r="I2382" s="1" t="s">
        <v>1264</v>
      </c>
      <c r="J2382" s="1" t="s">
        <v>1159</v>
      </c>
      <c r="K2382" s="20">
        <f t="shared" si="149"/>
        <v>45826</v>
      </c>
      <c r="L2382" s="16">
        <f>+VLOOKUP(B2382,'[2]2023'!I$2942:Q$3046,9,0)</f>
        <v>2398853</v>
      </c>
      <c r="M2382" s="16">
        <f t="shared" si="150"/>
        <v>0</v>
      </c>
      <c r="N2382" s="14" t="str">
        <f>+VLOOKUP(B2382,'[2]2023'!I$2942:Q$3046,7,0)</f>
        <v>20250710</v>
      </c>
      <c r="O2382" t="s">
        <v>1747</v>
      </c>
    </row>
    <row r="2383" spans="1:15" hidden="1" x14ac:dyDescent="0.2">
      <c r="A2383" s="11">
        <v>45798</v>
      </c>
      <c r="B2383" s="1">
        <v>31284</v>
      </c>
      <c r="C2383" s="1" t="s">
        <v>1475</v>
      </c>
      <c r="D2383" s="1" t="s">
        <v>996</v>
      </c>
      <c r="E2383" s="5">
        <v>1110580</v>
      </c>
      <c r="F2383" s="8" t="s">
        <v>145</v>
      </c>
      <c r="G2383" s="5">
        <v>88846</v>
      </c>
      <c r="H2383" s="5">
        <f t="shared" si="151"/>
        <v>1199426</v>
      </c>
      <c r="I2383" s="1" t="s">
        <v>748</v>
      </c>
      <c r="J2383" s="1" t="s">
        <v>134</v>
      </c>
      <c r="K2383" s="20">
        <f t="shared" si="149"/>
        <v>45828</v>
      </c>
      <c r="L2383" s="16">
        <f>+VLOOKUP(B2383,'[2]2023'!I$2942:Q$3046,9,0)</f>
        <v>1199426</v>
      </c>
      <c r="M2383" s="16">
        <f t="shared" si="150"/>
        <v>0</v>
      </c>
      <c r="N2383" s="14" t="str">
        <f>+VLOOKUP(B2383,'[2]2023'!I$2942:Q$3046,7,0)</f>
        <v>20250710</v>
      </c>
      <c r="O2383" t="s">
        <v>1747</v>
      </c>
    </row>
    <row r="2384" spans="1:15" hidden="1" x14ac:dyDescent="0.2">
      <c r="A2384" s="11">
        <v>45798</v>
      </c>
      <c r="B2384" s="1">
        <v>31285</v>
      </c>
      <c r="C2384" s="1" t="s">
        <v>1475</v>
      </c>
      <c r="D2384" s="1" t="s">
        <v>996</v>
      </c>
      <c r="E2384" s="5">
        <v>1190660</v>
      </c>
      <c r="F2384" s="8" t="s">
        <v>145</v>
      </c>
      <c r="G2384" s="5">
        <v>95253</v>
      </c>
      <c r="H2384" s="5">
        <f t="shared" si="151"/>
        <v>1285913</v>
      </c>
      <c r="I2384" s="1" t="s">
        <v>748</v>
      </c>
      <c r="J2384" s="1" t="s">
        <v>134</v>
      </c>
      <c r="K2384" s="20">
        <f t="shared" si="149"/>
        <v>45828</v>
      </c>
      <c r="L2384" s="16">
        <f>+VLOOKUP(B2384,'[2]2023'!I$2942:Q$3046,9,0)</f>
        <v>1285913</v>
      </c>
      <c r="M2384" s="16">
        <f t="shared" si="150"/>
        <v>0</v>
      </c>
      <c r="N2384" s="14" t="str">
        <f>+VLOOKUP(B2384,'[2]2023'!I$2942:Q$3046,7,0)</f>
        <v>20250710</v>
      </c>
      <c r="O2384" t="s">
        <v>1747</v>
      </c>
    </row>
    <row r="2385" spans="1:15" hidden="1" x14ac:dyDescent="0.2">
      <c r="A2385" s="11">
        <v>45799</v>
      </c>
      <c r="B2385" s="1">
        <v>32280</v>
      </c>
      <c r="C2385" s="1" t="s">
        <v>1475</v>
      </c>
      <c r="D2385" s="1" t="s">
        <v>1559</v>
      </c>
      <c r="E2385" s="5">
        <v>2381320</v>
      </c>
      <c r="F2385" s="8" t="s">
        <v>145</v>
      </c>
      <c r="G2385" s="5">
        <v>190506</v>
      </c>
      <c r="H2385" s="5">
        <f t="shared" si="151"/>
        <v>2571826</v>
      </c>
      <c r="I2385" s="1" t="s">
        <v>1264</v>
      </c>
      <c r="J2385" s="1" t="s">
        <v>1159</v>
      </c>
      <c r="K2385" s="20">
        <f t="shared" si="149"/>
        <v>45829</v>
      </c>
      <c r="L2385" s="16">
        <f>+VLOOKUP(B2385,'[2]2023'!I$2942:Q$3046,9,0)</f>
        <v>2571826</v>
      </c>
      <c r="M2385" s="16">
        <f t="shared" si="150"/>
        <v>0</v>
      </c>
      <c r="N2385" s="14" t="str">
        <f>+VLOOKUP(B2385,'[2]2023'!I$2942:Q$3046,7,0)</f>
        <v>20250710</v>
      </c>
      <c r="O2385" t="s">
        <v>1747</v>
      </c>
    </row>
    <row r="2386" spans="1:15" hidden="1" x14ac:dyDescent="0.2">
      <c r="A2386" s="11">
        <v>45803</v>
      </c>
      <c r="B2386" s="1">
        <v>32835</v>
      </c>
      <c r="C2386" s="1" t="s">
        <v>1475</v>
      </c>
      <c r="D2386" s="1" t="s">
        <v>207</v>
      </c>
      <c r="E2386" s="5">
        <v>2381320</v>
      </c>
      <c r="F2386" s="8" t="s">
        <v>145</v>
      </c>
      <c r="G2386" s="5">
        <v>190506</v>
      </c>
      <c r="H2386" s="5">
        <f t="shared" si="151"/>
        <v>2571826</v>
      </c>
      <c r="I2386" s="1" t="s">
        <v>207</v>
      </c>
      <c r="J2386" s="1" t="s">
        <v>706</v>
      </c>
      <c r="K2386" s="20">
        <f t="shared" si="149"/>
        <v>45833</v>
      </c>
      <c r="L2386" s="16">
        <f>+VLOOKUP(B2386,'[2]2023'!I$2942:Q$3046,9,0)</f>
        <v>2571826</v>
      </c>
      <c r="M2386" s="16">
        <f t="shared" si="150"/>
        <v>0</v>
      </c>
      <c r="N2386" s="14" t="str">
        <f>+VLOOKUP(B2386,'[2]2023'!I$2942:Q$3046,7,0)</f>
        <v>20250710</v>
      </c>
      <c r="O2386" t="s">
        <v>1747</v>
      </c>
    </row>
    <row r="2387" spans="1:15" hidden="1" x14ac:dyDescent="0.2">
      <c r="A2387" s="11">
        <v>45804</v>
      </c>
      <c r="B2387" s="1">
        <v>32841</v>
      </c>
      <c r="C2387" s="1" t="s">
        <v>1475</v>
      </c>
      <c r="D2387" s="1" t="s">
        <v>996</v>
      </c>
      <c r="E2387" s="5">
        <v>1072050</v>
      </c>
      <c r="F2387" s="8" t="s">
        <v>145</v>
      </c>
      <c r="G2387" s="5">
        <v>85764</v>
      </c>
      <c r="H2387" s="5">
        <f t="shared" si="151"/>
        <v>1157814</v>
      </c>
      <c r="I2387" s="1" t="s">
        <v>748</v>
      </c>
      <c r="J2387" s="1" t="s">
        <v>134</v>
      </c>
      <c r="K2387" s="20">
        <f t="shared" si="149"/>
        <v>45834</v>
      </c>
      <c r="L2387" s="16">
        <f>+VLOOKUP(B2387,'[2]2023'!I$2942:Q$3046,9,0)</f>
        <v>1157814</v>
      </c>
      <c r="M2387" s="16">
        <f t="shared" si="150"/>
        <v>0</v>
      </c>
      <c r="N2387" s="14" t="str">
        <f>+VLOOKUP(B2387,'[2]2023'!I$2942:Q$3046,7,0)</f>
        <v>20250710</v>
      </c>
      <c r="O2387" t="s">
        <v>1747</v>
      </c>
    </row>
    <row r="2388" spans="1:15" hidden="1" x14ac:dyDescent="0.2">
      <c r="A2388" s="11">
        <v>45804</v>
      </c>
      <c r="B2388" s="1">
        <v>32842</v>
      </c>
      <c r="C2388" s="1" t="s">
        <v>1475</v>
      </c>
      <c r="D2388" s="1" t="s">
        <v>996</v>
      </c>
      <c r="E2388" s="5">
        <v>1150620</v>
      </c>
      <c r="F2388" s="8" t="s">
        <v>145</v>
      </c>
      <c r="G2388" s="5">
        <v>92050</v>
      </c>
      <c r="H2388" s="5">
        <f t="shared" si="151"/>
        <v>1242670</v>
      </c>
      <c r="I2388" s="1" t="s">
        <v>748</v>
      </c>
      <c r="J2388" s="1" t="s">
        <v>134</v>
      </c>
      <c r="K2388" s="20">
        <f t="shared" si="149"/>
        <v>45834</v>
      </c>
      <c r="L2388" s="16">
        <f>+VLOOKUP(B2388,'[2]2023'!I$2942:Q$3046,9,0)</f>
        <v>1242670</v>
      </c>
      <c r="M2388" s="16">
        <f t="shared" si="150"/>
        <v>0</v>
      </c>
      <c r="N2388" s="14" t="str">
        <f>+VLOOKUP(B2388,'[2]2023'!I$2942:Q$3046,7,0)</f>
        <v>20250710</v>
      </c>
      <c r="O2388" t="s">
        <v>1747</v>
      </c>
    </row>
    <row r="2389" spans="1:15" hidden="1" x14ac:dyDescent="0.2">
      <c r="A2389" s="11">
        <v>45806</v>
      </c>
      <c r="B2389" s="1">
        <v>33904</v>
      </c>
      <c r="C2389" s="1" t="s">
        <v>1475</v>
      </c>
      <c r="D2389" s="1" t="s">
        <v>1560</v>
      </c>
      <c r="E2389" s="5">
        <v>1608075</v>
      </c>
      <c r="F2389" s="8" t="s">
        <v>145</v>
      </c>
      <c r="G2389" s="5">
        <v>128646</v>
      </c>
      <c r="H2389" s="5">
        <f t="shared" si="151"/>
        <v>1736721</v>
      </c>
      <c r="I2389" s="1" t="s">
        <v>1264</v>
      </c>
      <c r="J2389" s="1" t="s">
        <v>1159</v>
      </c>
      <c r="K2389" s="20">
        <f t="shared" si="149"/>
        <v>45836</v>
      </c>
      <c r="L2389" s="16">
        <f>+VLOOKUP(B2389,'[2]2023'!I$2942:Q$3046,9,0)</f>
        <v>1736721</v>
      </c>
      <c r="M2389" s="16">
        <f t="shared" si="150"/>
        <v>0</v>
      </c>
      <c r="N2389" s="14" t="str">
        <f>+VLOOKUP(B2389,'[2]2023'!I$2942:Q$3046,7,0)</f>
        <v>20250730</v>
      </c>
      <c r="O2389" t="s">
        <v>1748</v>
      </c>
    </row>
    <row r="2390" spans="1:15" hidden="1" x14ac:dyDescent="0.2">
      <c r="A2390" s="11">
        <v>45807</v>
      </c>
      <c r="B2390" s="1">
        <v>34184</v>
      </c>
      <c r="C2390" s="1" t="s">
        <v>1475</v>
      </c>
      <c r="D2390" s="1" t="s">
        <v>394</v>
      </c>
      <c r="E2390" s="5">
        <v>555290</v>
      </c>
      <c r="F2390" s="8" t="s">
        <v>145</v>
      </c>
      <c r="G2390" s="5">
        <v>44423</v>
      </c>
      <c r="H2390" s="5">
        <f t="shared" si="151"/>
        <v>599713</v>
      </c>
      <c r="I2390" s="1" t="s">
        <v>394</v>
      </c>
      <c r="J2390" s="1" t="s">
        <v>472</v>
      </c>
      <c r="K2390" s="20">
        <f t="shared" si="149"/>
        <v>45837</v>
      </c>
      <c r="L2390" s="16">
        <f>+VLOOKUP(B2390,'[2]2023'!I$2942:Q$3046,9,0)</f>
        <v>599713</v>
      </c>
      <c r="M2390" s="16">
        <f t="shared" si="150"/>
        <v>0</v>
      </c>
      <c r="N2390" s="14" t="str">
        <f>+VLOOKUP(B2390,'[2]2023'!I$2942:Q$3046,7,0)</f>
        <v>20250730</v>
      </c>
      <c r="O2390" t="s">
        <v>1748</v>
      </c>
    </row>
    <row r="2391" spans="1:15" hidden="1" x14ac:dyDescent="0.2">
      <c r="A2391" s="11">
        <v>45810</v>
      </c>
      <c r="B2391" s="1">
        <v>34265</v>
      </c>
      <c r="C2391" s="1" t="s">
        <v>1475</v>
      </c>
      <c r="D2391" s="1" t="s">
        <v>996</v>
      </c>
      <c r="E2391" s="5">
        <v>1072050</v>
      </c>
      <c r="F2391" s="8" t="s">
        <v>145</v>
      </c>
      <c r="G2391" s="5">
        <v>85764</v>
      </c>
      <c r="H2391" s="5">
        <f>+E2391+G2391</f>
        <v>1157814</v>
      </c>
      <c r="I2391" s="1" t="s">
        <v>748</v>
      </c>
      <c r="J2391" s="1" t="s">
        <v>134</v>
      </c>
      <c r="K2391" s="20">
        <f t="shared" ref="K2391:K2454" si="152">30+A2391</f>
        <v>45840</v>
      </c>
      <c r="L2391" s="16">
        <f>+VLOOKUP(B2391,'[2]2023'!I$2942:Q$3046,9,0)</f>
        <v>1157814</v>
      </c>
      <c r="M2391" s="16">
        <f t="shared" ref="M2391:M2454" si="153">+L2391-H2391</f>
        <v>0</v>
      </c>
      <c r="N2391" s="14" t="str">
        <f>+VLOOKUP(B2391,'[2]2023'!I$2942:Q$3046,7,0)</f>
        <v>20250730</v>
      </c>
      <c r="O2391" t="s">
        <v>1748</v>
      </c>
    </row>
    <row r="2392" spans="1:15" hidden="1" x14ac:dyDescent="0.2">
      <c r="A2392" s="11">
        <v>45810</v>
      </c>
      <c r="B2392" s="1">
        <v>34266</v>
      </c>
      <c r="C2392" s="1" t="s">
        <v>1475</v>
      </c>
      <c r="D2392" s="1" t="s">
        <v>996</v>
      </c>
      <c r="E2392" s="5">
        <v>1072050</v>
      </c>
      <c r="F2392" s="8" t="s">
        <v>145</v>
      </c>
      <c r="G2392" s="5">
        <v>85764</v>
      </c>
      <c r="H2392" s="5">
        <f t="shared" ref="H2392:H2455" si="154">+E2392+G2392</f>
        <v>1157814</v>
      </c>
      <c r="I2392" s="1" t="s">
        <v>748</v>
      </c>
      <c r="J2392" s="1" t="s">
        <v>134</v>
      </c>
      <c r="K2392" s="20">
        <f t="shared" si="152"/>
        <v>45840</v>
      </c>
      <c r="L2392" s="16">
        <f>+VLOOKUP(B2392,'[2]2023'!I$2942:Q$3046,9,0)</f>
        <v>1157814</v>
      </c>
      <c r="M2392" s="16">
        <f t="shared" si="153"/>
        <v>0</v>
      </c>
      <c r="N2392" s="14" t="str">
        <f>+VLOOKUP(B2392,'[2]2023'!I$2942:Q$3046,7,0)</f>
        <v>20250730</v>
      </c>
      <c r="O2392" t="s">
        <v>1748</v>
      </c>
    </row>
    <row r="2393" spans="1:15" hidden="1" x14ac:dyDescent="0.2">
      <c r="A2393" s="11">
        <v>45810</v>
      </c>
      <c r="B2393" s="1">
        <v>34297</v>
      </c>
      <c r="C2393" s="1" t="s">
        <v>1475</v>
      </c>
      <c r="D2393" s="1" t="s">
        <v>1311</v>
      </c>
      <c r="E2393" s="5">
        <v>1686645</v>
      </c>
      <c r="F2393" s="8" t="s">
        <v>145</v>
      </c>
      <c r="G2393" s="5">
        <v>134932</v>
      </c>
      <c r="H2393" s="5">
        <f t="shared" si="154"/>
        <v>1821577</v>
      </c>
      <c r="I2393" s="1" t="s">
        <v>1311</v>
      </c>
      <c r="J2393" s="1" t="s">
        <v>1316</v>
      </c>
      <c r="K2393" s="20">
        <f t="shared" si="152"/>
        <v>45840</v>
      </c>
      <c r="L2393" s="16">
        <f>+VLOOKUP(B2393,'[2]2023'!I$2942:Q$3046,9,0)</f>
        <v>1821577</v>
      </c>
      <c r="M2393" s="16">
        <f t="shared" si="153"/>
        <v>0</v>
      </c>
      <c r="N2393" s="14" t="str">
        <f>+VLOOKUP(B2393,'[2]2023'!I$2942:Q$3046,7,0)</f>
        <v>20250730</v>
      </c>
      <c r="O2393" t="s">
        <v>1748</v>
      </c>
    </row>
    <row r="2394" spans="1:15" hidden="1" x14ac:dyDescent="0.2">
      <c r="A2394" s="11">
        <v>45810</v>
      </c>
      <c r="B2394" s="1">
        <v>34370</v>
      </c>
      <c r="C2394" s="1" t="s">
        <v>1475</v>
      </c>
      <c r="D2394" s="1" t="s">
        <v>593</v>
      </c>
      <c r="E2394" s="5">
        <v>5138505</v>
      </c>
      <c r="F2394" s="8" t="s">
        <v>145</v>
      </c>
      <c r="G2394" s="5">
        <v>411080</v>
      </c>
      <c r="H2394" s="5">
        <f t="shared" si="154"/>
        <v>5549585</v>
      </c>
      <c r="I2394" s="1" t="s">
        <v>593</v>
      </c>
      <c r="J2394" s="1" t="s">
        <v>162</v>
      </c>
      <c r="K2394" s="20">
        <f t="shared" si="152"/>
        <v>45840</v>
      </c>
      <c r="L2394" s="16">
        <f>+VLOOKUP(B2394,'[2]2023'!I$2942:Q$3046,9,0)</f>
        <v>5549585</v>
      </c>
      <c r="M2394" s="16">
        <f t="shared" si="153"/>
        <v>0</v>
      </c>
      <c r="N2394" s="14" t="str">
        <f>+VLOOKUP(B2394,'[2]2023'!I$2942:Q$3046,7,0)</f>
        <v>20250730</v>
      </c>
      <c r="O2394" t="s">
        <v>1748</v>
      </c>
    </row>
    <row r="2395" spans="1:15" hidden="1" x14ac:dyDescent="0.2">
      <c r="A2395" s="11">
        <v>45811</v>
      </c>
      <c r="B2395" s="1">
        <v>34388</v>
      </c>
      <c r="C2395" s="1" t="s">
        <v>1475</v>
      </c>
      <c r="D2395" s="1" t="s">
        <v>438</v>
      </c>
      <c r="E2395" s="5">
        <v>1072050</v>
      </c>
      <c r="F2395" s="8" t="s">
        <v>145</v>
      </c>
      <c r="G2395" s="5">
        <v>85764</v>
      </c>
      <c r="H2395" s="5">
        <f t="shared" si="154"/>
        <v>1157814</v>
      </c>
      <c r="I2395" s="1" t="s">
        <v>438</v>
      </c>
      <c r="J2395" s="1" t="s">
        <v>779</v>
      </c>
      <c r="K2395" s="20">
        <f t="shared" si="152"/>
        <v>45841</v>
      </c>
      <c r="L2395" s="16">
        <f>+VLOOKUP(B2395,'[2]2023'!I$2942:Q$3046,9,0)</f>
        <v>1157814</v>
      </c>
      <c r="M2395" s="16">
        <f t="shared" si="153"/>
        <v>0</v>
      </c>
      <c r="N2395" s="14" t="str">
        <f>+VLOOKUP(B2395,'[2]2023'!I$2942:Q$3046,7,0)</f>
        <v>20250730</v>
      </c>
      <c r="O2395" t="s">
        <v>1748</v>
      </c>
    </row>
    <row r="2396" spans="1:15" hidden="1" x14ac:dyDescent="0.2">
      <c r="A2396" s="11">
        <v>45812</v>
      </c>
      <c r="B2396" s="1">
        <v>34562</v>
      </c>
      <c r="C2396" s="1" t="s">
        <v>1475</v>
      </c>
      <c r="D2396" s="1" t="s">
        <v>727</v>
      </c>
      <c r="E2396" s="5">
        <v>1627340</v>
      </c>
      <c r="F2396" s="8" t="s">
        <v>145</v>
      </c>
      <c r="G2396" s="5">
        <v>130187</v>
      </c>
      <c r="H2396" s="5">
        <f t="shared" si="154"/>
        <v>1757527</v>
      </c>
      <c r="I2396" s="1" t="s">
        <v>727</v>
      </c>
      <c r="J2396" s="1" t="s">
        <v>243</v>
      </c>
      <c r="K2396" s="20">
        <f t="shared" si="152"/>
        <v>45842</v>
      </c>
      <c r="L2396" s="16">
        <f>+VLOOKUP(B2396,'[2]2023'!I$2942:Q$3046,9,0)</f>
        <v>1757527</v>
      </c>
      <c r="M2396" s="16">
        <f t="shared" si="153"/>
        <v>0</v>
      </c>
      <c r="N2396" s="14" t="str">
        <f>+VLOOKUP(B2396,'[2]2023'!I$2942:Q$3046,7,0)</f>
        <v>20250730</v>
      </c>
      <c r="O2396" t="s">
        <v>1748</v>
      </c>
    </row>
    <row r="2397" spans="1:15" hidden="1" x14ac:dyDescent="0.2">
      <c r="A2397" s="11">
        <v>45812</v>
      </c>
      <c r="B2397" s="1">
        <v>34563</v>
      </c>
      <c r="C2397" s="1" t="s">
        <v>1475</v>
      </c>
      <c r="D2397" s="1" t="s">
        <v>393</v>
      </c>
      <c r="E2397" s="5">
        <v>1726685</v>
      </c>
      <c r="F2397" s="8" t="s">
        <v>145</v>
      </c>
      <c r="G2397" s="5">
        <v>138135</v>
      </c>
      <c r="H2397" s="5">
        <f t="shared" si="154"/>
        <v>1864820</v>
      </c>
      <c r="I2397" s="1" t="s">
        <v>393</v>
      </c>
      <c r="J2397" s="1" t="s">
        <v>677</v>
      </c>
      <c r="K2397" s="20">
        <f t="shared" si="152"/>
        <v>45842</v>
      </c>
      <c r="L2397" s="16">
        <f>+VLOOKUP(B2397,'[2]2023'!I$2942:Q$3046,9,0)</f>
        <v>1864820</v>
      </c>
      <c r="M2397" s="16">
        <f t="shared" si="153"/>
        <v>0</v>
      </c>
      <c r="N2397" s="14" t="str">
        <f>+VLOOKUP(B2397,'[2]2023'!I$2942:Q$3046,7,0)</f>
        <v>20250730</v>
      </c>
      <c r="O2397" t="s">
        <v>1748</v>
      </c>
    </row>
    <row r="2398" spans="1:15" hidden="1" x14ac:dyDescent="0.2">
      <c r="A2398" s="11">
        <v>45813</v>
      </c>
      <c r="B2398" s="1">
        <v>35334</v>
      </c>
      <c r="C2398" s="1" t="s">
        <v>1475</v>
      </c>
      <c r="D2398" s="1" t="s">
        <v>996</v>
      </c>
      <c r="E2398" s="5">
        <v>1110580</v>
      </c>
      <c r="F2398" s="8" t="s">
        <v>145</v>
      </c>
      <c r="G2398" s="5">
        <v>88846</v>
      </c>
      <c r="H2398" s="5">
        <f t="shared" si="154"/>
        <v>1199426</v>
      </c>
      <c r="I2398" s="1" t="s">
        <v>748</v>
      </c>
      <c r="J2398" s="1" t="s">
        <v>134</v>
      </c>
      <c r="K2398" s="20">
        <f t="shared" si="152"/>
        <v>45843</v>
      </c>
      <c r="L2398" s="16">
        <f>+VLOOKUP(B2398,'[2]2023'!I$2942:Q$3046,9,0)</f>
        <v>1199426</v>
      </c>
      <c r="M2398" s="16">
        <f t="shared" si="153"/>
        <v>0</v>
      </c>
      <c r="N2398" s="14" t="str">
        <f>+VLOOKUP(B2398,'[2]2023'!I$2942:Q$3046,7,0)</f>
        <v>20250730</v>
      </c>
      <c r="O2398" t="s">
        <v>1748</v>
      </c>
    </row>
    <row r="2399" spans="1:15" hidden="1" x14ac:dyDescent="0.2">
      <c r="A2399" s="11">
        <v>45813</v>
      </c>
      <c r="B2399" s="1">
        <v>35335</v>
      </c>
      <c r="C2399" s="1" t="s">
        <v>1475</v>
      </c>
      <c r="D2399" s="1" t="s">
        <v>996</v>
      </c>
      <c r="E2399" s="5">
        <v>1190660</v>
      </c>
      <c r="F2399" s="8" t="s">
        <v>145</v>
      </c>
      <c r="G2399" s="5">
        <v>95253</v>
      </c>
      <c r="H2399" s="5">
        <f t="shared" si="154"/>
        <v>1285913</v>
      </c>
      <c r="I2399" s="1" t="s">
        <v>748</v>
      </c>
      <c r="J2399" s="1" t="s">
        <v>134</v>
      </c>
      <c r="K2399" s="20">
        <f t="shared" si="152"/>
        <v>45843</v>
      </c>
      <c r="L2399" s="16">
        <f>+VLOOKUP(B2399,'[2]2023'!I$2942:Q$3046,9,0)</f>
        <v>1285913</v>
      </c>
      <c r="M2399" s="16">
        <f t="shared" si="153"/>
        <v>0</v>
      </c>
      <c r="N2399" s="14" t="str">
        <f>+VLOOKUP(B2399,'[2]2023'!I$2942:Q$3046,7,0)</f>
        <v>20250730</v>
      </c>
      <c r="O2399" t="s">
        <v>1748</v>
      </c>
    </row>
    <row r="2400" spans="1:15" hidden="1" x14ac:dyDescent="0.2">
      <c r="A2400" s="11">
        <v>45814</v>
      </c>
      <c r="B2400" s="1">
        <v>35482</v>
      </c>
      <c r="C2400" s="1" t="s">
        <v>1475</v>
      </c>
      <c r="D2400" s="1" t="s">
        <v>437</v>
      </c>
      <c r="E2400" s="5">
        <v>1150620</v>
      </c>
      <c r="F2400" s="8" t="s">
        <v>145</v>
      </c>
      <c r="G2400" s="5">
        <v>92050</v>
      </c>
      <c r="H2400" s="5">
        <f t="shared" si="154"/>
        <v>1242670</v>
      </c>
      <c r="I2400" s="1" t="s">
        <v>437</v>
      </c>
      <c r="J2400" s="1" t="s">
        <v>456</v>
      </c>
      <c r="K2400" s="20">
        <f t="shared" si="152"/>
        <v>45844</v>
      </c>
      <c r="L2400" s="16">
        <f>+VLOOKUP(B2400,'[2]2023'!I$2942:Q$3046,9,0)</f>
        <v>1242670</v>
      </c>
      <c r="M2400" s="16">
        <f t="shared" si="153"/>
        <v>0</v>
      </c>
      <c r="N2400" s="14" t="str">
        <f>+VLOOKUP(B2400,'[2]2023'!I$2942:Q$3046,7,0)</f>
        <v>20250730</v>
      </c>
      <c r="O2400" t="s">
        <v>1748</v>
      </c>
    </row>
    <row r="2401" spans="1:15" hidden="1" x14ac:dyDescent="0.2">
      <c r="A2401" s="11">
        <v>45817</v>
      </c>
      <c r="B2401" s="1">
        <v>1135</v>
      </c>
      <c r="C2401" s="1" t="s">
        <v>1505</v>
      </c>
      <c r="D2401" s="1" t="s">
        <v>747</v>
      </c>
      <c r="E2401" s="5">
        <v>-1087462</v>
      </c>
      <c r="F2401" s="8" t="s">
        <v>145</v>
      </c>
      <c r="G2401" s="5">
        <v>-86997</v>
      </c>
      <c r="H2401" s="5">
        <f t="shared" si="154"/>
        <v>-1174459</v>
      </c>
      <c r="I2401" s="1" t="s">
        <v>727</v>
      </c>
      <c r="J2401" s="1" t="s">
        <v>243</v>
      </c>
      <c r="K2401" s="20">
        <f t="shared" si="152"/>
        <v>45847</v>
      </c>
      <c r="L2401" s="16">
        <f>+VLOOKUP(B2401,'[2]2023'!I$2838:Q$2941,9,0)</f>
        <v>-1174459</v>
      </c>
      <c r="M2401" s="16">
        <f t="shared" si="153"/>
        <v>0</v>
      </c>
      <c r="N2401" s="14" t="str">
        <f>+VLOOKUP(B2401,'[2]2023'!I$2838:Q$2941,7,0)</f>
        <v>20250610</v>
      </c>
      <c r="O2401" t="s">
        <v>1590</v>
      </c>
    </row>
    <row r="2402" spans="1:15" hidden="1" x14ac:dyDescent="0.2">
      <c r="A2402" s="11">
        <v>45817</v>
      </c>
      <c r="B2402" s="1">
        <v>35959</v>
      </c>
      <c r="C2402" s="1" t="s">
        <v>1475</v>
      </c>
      <c r="D2402" s="1" t="s">
        <v>394</v>
      </c>
      <c r="E2402" s="5">
        <v>555290</v>
      </c>
      <c r="F2402" s="8" t="s">
        <v>145</v>
      </c>
      <c r="G2402" s="5">
        <v>44423</v>
      </c>
      <c r="H2402" s="5">
        <f t="shared" si="154"/>
        <v>599713</v>
      </c>
      <c r="I2402" s="1" t="s">
        <v>394</v>
      </c>
      <c r="J2402" s="1" t="s">
        <v>472</v>
      </c>
      <c r="K2402" s="20">
        <f t="shared" si="152"/>
        <v>45847</v>
      </c>
      <c r="L2402" s="16">
        <f>+VLOOKUP(B2402,'[2]2023'!I$2942:Q$3046,9,0)</f>
        <v>599713</v>
      </c>
      <c r="M2402" s="16">
        <f t="shared" si="153"/>
        <v>0</v>
      </c>
      <c r="N2402" s="14" t="str">
        <f>+VLOOKUP(B2402,'[2]2023'!I$2942:Q$3046,7,0)</f>
        <v>20250730</v>
      </c>
      <c r="O2402" t="s">
        <v>1748</v>
      </c>
    </row>
    <row r="2403" spans="1:15" hidden="1" x14ac:dyDescent="0.2">
      <c r="A2403" s="11">
        <v>45817</v>
      </c>
      <c r="B2403" s="1">
        <v>35960</v>
      </c>
      <c r="C2403" s="1" t="s">
        <v>1475</v>
      </c>
      <c r="D2403" s="1" t="s">
        <v>593</v>
      </c>
      <c r="E2403" s="5">
        <v>3968620</v>
      </c>
      <c r="F2403" s="8" t="s">
        <v>145</v>
      </c>
      <c r="G2403" s="5">
        <v>317490</v>
      </c>
      <c r="H2403" s="5">
        <f t="shared" si="154"/>
        <v>4286110</v>
      </c>
      <c r="I2403" s="1" t="s">
        <v>593</v>
      </c>
      <c r="J2403" s="1" t="s">
        <v>162</v>
      </c>
      <c r="K2403" s="20">
        <f t="shared" si="152"/>
        <v>45847</v>
      </c>
      <c r="L2403" s="16">
        <f>+VLOOKUP(B2403,'[2]2023'!I$2942:Q$3046,9,0)</f>
        <v>4286110</v>
      </c>
      <c r="M2403" s="16">
        <f t="shared" si="153"/>
        <v>0</v>
      </c>
      <c r="N2403" s="14" t="str">
        <f>+VLOOKUP(B2403,'[2]2023'!I$2942:Q$3046,7,0)</f>
        <v>20250730</v>
      </c>
      <c r="O2403" t="s">
        <v>1748</v>
      </c>
    </row>
    <row r="2404" spans="1:15" hidden="1" x14ac:dyDescent="0.2">
      <c r="A2404" s="11">
        <v>45818</v>
      </c>
      <c r="B2404" s="1">
        <v>35976</v>
      </c>
      <c r="C2404" s="1" t="s">
        <v>1475</v>
      </c>
      <c r="D2404" s="1" t="s">
        <v>438</v>
      </c>
      <c r="E2404" s="5">
        <v>1190660</v>
      </c>
      <c r="F2404" s="8" t="s">
        <v>145</v>
      </c>
      <c r="G2404" s="5">
        <v>95253</v>
      </c>
      <c r="H2404" s="5">
        <f t="shared" si="154"/>
        <v>1285913</v>
      </c>
      <c r="I2404" s="1" t="s">
        <v>438</v>
      </c>
      <c r="J2404" s="1" t="s">
        <v>779</v>
      </c>
      <c r="K2404" s="20">
        <f t="shared" si="152"/>
        <v>45848</v>
      </c>
      <c r="L2404" s="16">
        <f>+VLOOKUP(B2404,'[2]2023'!I$2942:Q$3046,9,0)</f>
        <v>1285913</v>
      </c>
      <c r="M2404" s="16">
        <f t="shared" si="153"/>
        <v>0</v>
      </c>
      <c r="N2404" s="14" t="str">
        <f>+VLOOKUP(B2404,'[2]2023'!I$2942:Q$3046,7,0)</f>
        <v>20250730</v>
      </c>
      <c r="O2404" t="s">
        <v>1748</v>
      </c>
    </row>
    <row r="2405" spans="1:15" hidden="1" x14ac:dyDescent="0.2">
      <c r="A2405" s="11">
        <v>45818</v>
      </c>
      <c r="B2405" s="1">
        <v>35977</v>
      </c>
      <c r="C2405" s="1" t="s">
        <v>1475</v>
      </c>
      <c r="D2405" s="1" t="s">
        <v>438</v>
      </c>
      <c r="E2405" s="5">
        <v>1072050</v>
      </c>
      <c r="F2405" s="8" t="s">
        <v>145</v>
      </c>
      <c r="G2405" s="5">
        <v>85764</v>
      </c>
      <c r="H2405" s="5">
        <f t="shared" si="154"/>
        <v>1157814</v>
      </c>
      <c r="I2405" s="1" t="s">
        <v>438</v>
      </c>
      <c r="J2405" s="1" t="s">
        <v>779</v>
      </c>
      <c r="K2405" s="20">
        <f t="shared" si="152"/>
        <v>45848</v>
      </c>
      <c r="L2405" s="16">
        <f>+VLOOKUP(B2405,'[2]2023'!I$2942:Q$3046,9,0)</f>
        <v>1157814</v>
      </c>
      <c r="M2405" s="16">
        <f t="shared" si="153"/>
        <v>0</v>
      </c>
      <c r="N2405" s="14" t="str">
        <f>+VLOOKUP(B2405,'[2]2023'!I$2942:Q$3046,7,0)</f>
        <v>20250730</v>
      </c>
      <c r="O2405" t="s">
        <v>1748</v>
      </c>
    </row>
    <row r="2406" spans="1:15" hidden="1" x14ac:dyDescent="0.2">
      <c r="A2406" s="11">
        <v>45820</v>
      </c>
      <c r="B2406" s="1">
        <v>36649</v>
      </c>
      <c r="C2406" s="1" t="s">
        <v>1475</v>
      </c>
      <c r="D2406" s="1" t="s">
        <v>1561</v>
      </c>
      <c r="E2406" s="5">
        <v>1091315</v>
      </c>
      <c r="F2406" s="8" t="s">
        <v>145</v>
      </c>
      <c r="G2406" s="5">
        <v>87305</v>
      </c>
      <c r="H2406" s="5">
        <f t="shared" si="154"/>
        <v>1178620</v>
      </c>
      <c r="I2406" s="1" t="s">
        <v>302</v>
      </c>
      <c r="J2406" s="1" t="s">
        <v>375</v>
      </c>
      <c r="K2406" s="20">
        <f t="shared" si="152"/>
        <v>45850</v>
      </c>
      <c r="L2406" s="16">
        <f>+VLOOKUP(B2406,'[2]2023'!I$2942:Q$3046,9,0)</f>
        <v>1178620</v>
      </c>
      <c r="M2406" s="16">
        <f t="shared" si="153"/>
        <v>0</v>
      </c>
      <c r="N2406" s="14" t="str">
        <f>+VLOOKUP(B2406,'[2]2023'!I$2942:Q$3046,7,0)</f>
        <v>20250730</v>
      </c>
      <c r="O2406" t="s">
        <v>1748</v>
      </c>
    </row>
    <row r="2407" spans="1:15" hidden="1" x14ac:dyDescent="0.2">
      <c r="A2407" s="11">
        <v>45820</v>
      </c>
      <c r="B2407" s="1">
        <v>36657</v>
      </c>
      <c r="C2407" s="1" t="s">
        <v>1475</v>
      </c>
      <c r="D2407" s="1" t="s">
        <v>207</v>
      </c>
      <c r="E2407" s="5">
        <v>2182630</v>
      </c>
      <c r="F2407" s="8" t="s">
        <v>145</v>
      </c>
      <c r="G2407" s="5">
        <v>174610</v>
      </c>
      <c r="H2407" s="5">
        <f t="shared" si="154"/>
        <v>2357240</v>
      </c>
      <c r="I2407" s="1" t="s">
        <v>207</v>
      </c>
      <c r="J2407" s="1" t="s">
        <v>706</v>
      </c>
      <c r="K2407" s="20">
        <f t="shared" si="152"/>
        <v>45850</v>
      </c>
      <c r="L2407" s="16">
        <f>+VLOOKUP(B2407,'[2]2023'!I$3047:Q$3175,9,0)</f>
        <v>2357240</v>
      </c>
      <c r="M2407" s="16">
        <f t="shared" si="153"/>
        <v>0</v>
      </c>
      <c r="N2407" s="14" t="str">
        <f>+VLOOKUP(B2407,'[2]2023'!I$3047:Q$3175,7,0)</f>
        <v>20250811</v>
      </c>
      <c r="O2407" t="s">
        <v>1749</v>
      </c>
    </row>
    <row r="2408" spans="1:15" hidden="1" x14ac:dyDescent="0.2">
      <c r="A2408" s="11">
        <v>45819</v>
      </c>
      <c r="B2408" s="1">
        <v>4817</v>
      </c>
      <c r="C2408" s="1" t="s">
        <v>1485</v>
      </c>
      <c r="D2408" s="1" t="s">
        <v>1304</v>
      </c>
      <c r="E2408" s="5">
        <v>-36231</v>
      </c>
      <c r="F2408" s="28">
        <v>0.1</v>
      </c>
      <c r="G2408" s="5">
        <v>-3623</v>
      </c>
      <c r="H2408" s="5">
        <f t="shared" si="154"/>
        <v>-39854</v>
      </c>
      <c r="I2408" s="1" t="s">
        <v>394</v>
      </c>
      <c r="J2408" s="1" t="s">
        <v>472</v>
      </c>
      <c r="K2408" s="20">
        <f t="shared" si="152"/>
        <v>45849</v>
      </c>
      <c r="L2408" s="16">
        <f>+VLOOKUP(B2408,'[2]2023'!I$2838:Q$2941,9,0)</f>
        <v>-39854</v>
      </c>
      <c r="M2408" s="16">
        <f t="shared" si="153"/>
        <v>0</v>
      </c>
      <c r="N2408" s="14" t="str">
        <f>+VLOOKUP(B2408,'[2]2023'!I$2838:Q$2941,7,0)</f>
        <v>20250610</v>
      </c>
      <c r="O2408" t="s">
        <v>1590</v>
      </c>
    </row>
    <row r="2409" spans="1:15" hidden="1" x14ac:dyDescent="0.2">
      <c r="A2409" s="11">
        <v>45819</v>
      </c>
      <c r="B2409" s="1">
        <v>4861</v>
      </c>
      <c r="C2409" s="1" t="s">
        <v>1497</v>
      </c>
      <c r="D2409" s="1" t="s">
        <v>1281</v>
      </c>
      <c r="E2409" s="5">
        <v>-169503</v>
      </c>
      <c r="F2409" s="8" t="s">
        <v>145</v>
      </c>
      <c r="G2409" s="5">
        <v>-13560</v>
      </c>
      <c r="H2409" s="5">
        <f t="shared" si="154"/>
        <v>-183063</v>
      </c>
      <c r="I2409" s="1" t="s">
        <v>593</v>
      </c>
      <c r="J2409" s="1" t="s">
        <v>162</v>
      </c>
      <c r="K2409" s="20">
        <f t="shared" si="152"/>
        <v>45849</v>
      </c>
      <c r="L2409" s="16">
        <f>+VLOOKUP(B2409,'[2]2023'!I$2838:Q$2941,9,0)</f>
        <v>-183063</v>
      </c>
      <c r="M2409" s="16">
        <f t="shared" si="153"/>
        <v>0</v>
      </c>
      <c r="N2409" s="14" t="str">
        <f>+VLOOKUP(B2409,'[2]2023'!I$2838:Q$2941,7,0)</f>
        <v>20250610</v>
      </c>
      <c r="O2409" t="s">
        <v>1590</v>
      </c>
    </row>
    <row r="2410" spans="1:15" hidden="1" x14ac:dyDescent="0.2">
      <c r="A2410" s="11">
        <v>45819</v>
      </c>
      <c r="B2410" s="1">
        <v>5304</v>
      </c>
      <c r="C2410" s="1" t="s">
        <v>1497</v>
      </c>
      <c r="D2410" s="1" t="s">
        <v>1304</v>
      </c>
      <c r="E2410" s="5">
        <v>-50851</v>
      </c>
      <c r="F2410" s="28">
        <v>0.1</v>
      </c>
      <c r="G2410" s="5">
        <v>-5085</v>
      </c>
      <c r="H2410" s="5">
        <f t="shared" si="154"/>
        <v>-55936</v>
      </c>
      <c r="I2410" s="1" t="s">
        <v>593</v>
      </c>
      <c r="J2410" s="1" t="s">
        <v>162</v>
      </c>
      <c r="K2410" s="20">
        <f t="shared" si="152"/>
        <v>45849</v>
      </c>
      <c r="L2410" s="16">
        <f>+VLOOKUP(B2410,'[2]2023'!I$2838:Q$2941,9,0)</f>
        <v>-55936</v>
      </c>
      <c r="M2410" s="16">
        <f t="shared" si="153"/>
        <v>0</v>
      </c>
      <c r="N2410" s="14" t="str">
        <f>+VLOOKUP(B2410,'[2]2023'!I$2838:Q$2941,7,0)</f>
        <v>20250610</v>
      </c>
      <c r="O2410" t="s">
        <v>1590</v>
      </c>
    </row>
    <row r="2411" spans="1:15" hidden="1" x14ac:dyDescent="0.2">
      <c r="A2411" s="11">
        <v>45820</v>
      </c>
      <c r="B2411" s="1">
        <v>3683</v>
      </c>
      <c r="C2411" s="1" t="s">
        <v>1482</v>
      </c>
      <c r="D2411" s="1" t="s">
        <v>1304</v>
      </c>
      <c r="E2411" s="5">
        <v>-50599</v>
      </c>
      <c r="F2411" s="28">
        <v>0.1</v>
      </c>
      <c r="G2411" s="5">
        <v>-5060</v>
      </c>
      <c r="H2411" s="5">
        <f t="shared" si="154"/>
        <v>-55659</v>
      </c>
      <c r="I2411" s="1" t="s">
        <v>302</v>
      </c>
      <c r="J2411" s="1" t="s">
        <v>375</v>
      </c>
      <c r="K2411" s="20">
        <f t="shared" si="152"/>
        <v>45850</v>
      </c>
      <c r="L2411" s="16">
        <f>+VLOOKUP(B2411,'[2]2023'!I$2838:Q$2941,9,0)</f>
        <v>-55659</v>
      </c>
      <c r="M2411" s="16">
        <f t="shared" si="153"/>
        <v>0</v>
      </c>
      <c r="N2411" s="14" t="str">
        <f>+VLOOKUP(B2411,'[2]2023'!I$2838:Q$2941,7,0)</f>
        <v>20250610</v>
      </c>
      <c r="O2411" t="s">
        <v>1590</v>
      </c>
    </row>
    <row r="2412" spans="1:15" hidden="1" x14ac:dyDescent="0.2">
      <c r="A2412" s="11">
        <v>45820</v>
      </c>
      <c r="B2412" s="1">
        <v>3849</v>
      </c>
      <c r="C2412" s="1" t="s">
        <v>1499</v>
      </c>
      <c r="D2412" s="1" t="s">
        <v>1281</v>
      </c>
      <c r="E2412" s="5">
        <v>-846212</v>
      </c>
      <c r="F2412" s="8" t="s">
        <v>145</v>
      </c>
      <c r="G2412" s="5">
        <v>-67697</v>
      </c>
      <c r="H2412" s="5">
        <f t="shared" si="154"/>
        <v>-913909</v>
      </c>
      <c r="I2412" s="1" t="s">
        <v>1264</v>
      </c>
      <c r="J2412" s="1" t="s">
        <v>1159</v>
      </c>
      <c r="K2412" s="20">
        <f t="shared" si="152"/>
        <v>45850</v>
      </c>
      <c r="L2412" s="16">
        <f>+VLOOKUP(B2412,'[2]2023'!I$2838:Q$2941,9,0)</f>
        <v>-913909</v>
      </c>
      <c r="M2412" s="16">
        <f t="shared" si="153"/>
        <v>0</v>
      </c>
      <c r="N2412" s="14" t="str">
        <f>+VLOOKUP(B2412,'[2]2023'!I$2838:Q$2941,7,0)</f>
        <v>20250610</v>
      </c>
      <c r="O2412" t="s">
        <v>1590</v>
      </c>
    </row>
    <row r="2413" spans="1:15" hidden="1" x14ac:dyDescent="0.2">
      <c r="A2413" s="11">
        <v>45820</v>
      </c>
      <c r="B2413" s="1">
        <v>4503</v>
      </c>
      <c r="C2413" s="1" t="s">
        <v>1491</v>
      </c>
      <c r="D2413" s="1" t="s">
        <v>1304</v>
      </c>
      <c r="E2413" s="5">
        <v>-88098</v>
      </c>
      <c r="F2413" s="28">
        <v>0.1</v>
      </c>
      <c r="G2413" s="5">
        <v>-8810</v>
      </c>
      <c r="H2413" s="5">
        <f t="shared" si="154"/>
        <v>-96908</v>
      </c>
      <c r="I2413" s="1" t="s">
        <v>207</v>
      </c>
      <c r="J2413" s="1" t="s">
        <v>706</v>
      </c>
      <c r="K2413" s="20">
        <f t="shared" si="152"/>
        <v>45850</v>
      </c>
      <c r="L2413" s="16">
        <f>+VLOOKUP(B2413,'[2]2023'!I$2838:Q$2941,9,0)</f>
        <v>-96908</v>
      </c>
      <c r="M2413" s="16">
        <f t="shared" si="153"/>
        <v>0</v>
      </c>
      <c r="N2413" s="14" t="str">
        <f>+VLOOKUP(B2413,'[2]2023'!I$2838:Q$2941,7,0)</f>
        <v>20250610</v>
      </c>
      <c r="O2413" t="s">
        <v>1590</v>
      </c>
    </row>
    <row r="2414" spans="1:15" hidden="1" x14ac:dyDescent="0.2">
      <c r="A2414" s="11">
        <v>45820</v>
      </c>
      <c r="B2414" s="1">
        <v>5093</v>
      </c>
      <c r="C2414" s="1" t="s">
        <v>1485</v>
      </c>
      <c r="D2414" s="1" t="s">
        <v>1281</v>
      </c>
      <c r="E2414" s="5">
        <v>-120770</v>
      </c>
      <c r="F2414" s="8" t="s">
        <v>145</v>
      </c>
      <c r="G2414" s="5">
        <v>-9662</v>
      </c>
      <c r="H2414" s="5">
        <f t="shared" si="154"/>
        <v>-130432</v>
      </c>
      <c r="I2414" s="1" t="s">
        <v>394</v>
      </c>
      <c r="J2414" s="1" t="s">
        <v>472</v>
      </c>
      <c r="K2414" s="20">
        <f t="shared" si="152"/>
        <v>45850</v>
      </c>
      <c r="L2414" s="16">
        <f>+VLOOKUP(B2414,'[2]2023'!I$2838:Q$2941,9,0)</f>
        <v>-130432</v>
      </c>
      <c r="M2414" s="16">
        <f t="shared" si="153"/>
        <v>0</v>
      </c>
      <c r="N2414" s="14" t="str">
        <f>+VLOOKUP(B2414,'[2]2023'!I$2838:Q$2941,7,0)</f>
        <v>20250610</v>
      </c>
      <c r="O2414" t="s">
        <v>1590</v>
      </c>
    </row>
    <row r="2415" spans="1:15" hidden="1" x14ac:dyDescent="0.2">
      <c r="A2415" s="11">
        <v>45820</v>
      </c>
      <c r="B2415" s="1">
        <v>5651</v>
      </c>
      <c r="C2415" s="1" t="s">
        <v>1479</v>
      </c>
      <c r="D2415" s="1" t="s">
        <v>1304</v>
      </c>
      <c r="E2415" s="5">
        <v>-102111</v>
      </c>
      <c r="F2415" s="28">
        <v>0.1</v>
      </c>
      <c r="G2415" s="5">
        <v>-10211</v>
      </c>
      <c r="H2415" s="5">
        <f t="shared" si="154"/>
        <v>-112322</v>
      </c>
      <c r="I2415" s="1" t="s">
        <v>437</v>
      </c>
      <c r="J2415" s="1" t="s">
        <v>456</v>
      </c>
      <c r="K2415" s="20">
        <f t="shared" si="152"/>
        <v>45850</v>
      </c>
      <c r="L2415" s="16">
        <f>+VLOOKUP(B2415,'[2]2023'!I$2838:Q$2941,9,0)</f>
        <v>-112322</v>
      </c>
      <c r="M2415" s="16">
        <f t="shared" si="153"/>
        <v>0</v>
      </c>
      <c r="N2415" s="14" t="str">
        <f>+VLOOKUP(B2415,'[2]2023'!I$2838:Q$2941,7,0)</f>
        <v>20250610</v>
      </c>
      <c r="O2415" t="s">
        <v>1590</v>
      </c>
    </row>
    <row r="2416" spans="1:15" hidden="1" x14ac:dyDescent="0.2">
      <c r="A2416" s="11">
        <v>45820</v>
      </c>
      <c r="B2416" s="1">
        <v>6649</v>
      </c>
      <c r="C2416" s="1" t="s">
        <v>1481</v>
      </c>
      <c r="D2416" s="1" t="s">
        <v>1304</v>
      </c>
      <c r="E2416" s="5">
        <v>-67859</v>
      </c>
      <c r="F2416" s="28">
        <v>0.1</v>
      </c>
      <c r="G2416" s="5">
        <v>-6786</v>
      </c>
      <c r="H2416" s="5">
        <f t="shared" si="154"/>
        <v>-74645</v>
      </c>
      <c r="I2416" s="1" t="s">
        <v>748</v>
      </c>
      <c r="J2416" s="1" t="s">
        <v>134</v>
      </c>
      <c r="K2416" s="20">
        <f t="shared" si="152"/>
        <v>45850</v>
      </c>
      <c r="L2416" s="16">
        <f>+VLOOKUP(B2416,'[2]2023'!I$2838:Q$2941,9,0)</f>
        <v>-74645</v>
      </c>
      <c r="M2416" s="16">
        <f t="shared" si="153"/>
        <v>0</v>
      </c>
      <c r="N2416" s="14" t="str">
        <f>+VLOOKUP(B2416,'[2]2023'!I$2838:Q$2941,7,0)</f>
        <v>20250610</v>
      </c>
      <c r="O2416" t="s">
        <v>1590</v>
      </c>
    </row>
    <row r="2417" spans="1:15" hidden="1" x14ac:dyDescent="0.2">
      <c r="A2417" s="11">
        <v>45821</v>
      </c>
      <c r="B2417" s="1">
        <v>3811</v>
      </c>
      <c r="C2417" s="1" t="s">
        <v>1483</v>
      </c>
      <c r="D2417" s="1" t="s">
        <v>1562</v>
      </c>
      <c r="E2417" s="5">
        <v>-2000000</v>
      </c>
      <c r="F2417" s="8" t="s">
        <v>145</v>
      </c>
      <c r="G2417" s="5">
        <v>-160000</v>
      </c>
      <c r="H2417" s="5">
        <f t="shared" si="154"/>
        <v>-2160000</v>
      </c>
      <c r="I2417" s="1" t="s">
        <v>393</v>
      </c>
      <c r="J2417" s="1" t="s">
        <v>677</v>
      </c>
      <c r="K2417" s="20">
        <f t="shared" si="152"/>
        <v>45851</v>
      </c>
      <c r="L2417" s="16">
        <f>+VLOOKUP(B2417,'[2]2023'!I$2838:Q$2941,9,0)</f>
        <v>-2160000</v>
      </c>
      <c r="M2417" s="16">
        <f t="shared" si="153"/>
        <v>0</v>
      </c>
      <c r="N2417" s="14" t="str">
        <f>+VLOOKUP(B2417,'[2]2023'!I$2838:Q$2941,7,0)</f>
        <v>20250610</v>
      </c>
      <c r="O2417" t="s">
        <v>1590</v>
      </c>
    </row>
    <row r="2418" spans="1:15" hidden="1" x14ac:dyDescent="0.2">
      <c r="A2418" s="11">
        <v>45821</v>
      </c>
      <c r="B2418" s="1">
        <v>4226</v>
      </c>
      <c r="C2418" s="1" t="s">
        <v>1495</v>
      </c>
      <c r="D2418" s="1" t="s">
        <v>1281</v>
      </c>
      <c r="E2418" s="5">
        <v>-226271</v>
      </c>
      <c r="F2418" s="8" t="s">
        <v>145</v>
      </c>
      <c r="G2418" s="5">
        <v>-18102</v>
      </c>
      <c r="H2418" s="5">
        <f t="shared" si="154"/>
        <v>-244373</v>
      </c>
      <c r="I2418" s="1" t="s">
        <v>393</v>
      </c>
      <c r="J2418" s="1" t="s">
        <v>677</v>
      </c>
      <c r="K2418" s="20">
        <f t="shared" si="152"/>
        <v>45851</v>
      </c>
      <c r="L2418" s="16">
        <f>+VLOOKUP(B2418,'[2]2023'!I$2838:Q$2941,9,0)</f>
        <v>-244373</v>
      </c>
      <c r="M2418" s="16">
        <f t="shared" si="153"/>
        <v>0</v>
      </c>
      <c r="N2418" s="14" t="str">
        <f>+VLOOKUP(B2418,'[2]2023'!I$2838:Q$2941,7,0)</f>
        <v>20250610</v>
      </c>
      <c r="O2418" t="s">
        <v>1590</v>
      </c>
    </row>
    <row r="2419" spans="1:15" hidden="1" x14ac:dyDescent="0.2">
      <c r="A2419" s="11">
        <v>45821</v>
      </c>
      <c r="B2419" s="1">
        <v>4284</v>
      </c>
      <c r="C2419" s="1" t="s">
        <v>1495</v>
      </c>
      <c r="D2419" s="1" t="s">
        <v>1304</v>
      </c>
      <c r="E2419" s="5">
        <v>-67881</v>
      </c>
      <c r="F2419" s="28">
        <v>0.1</v>
      </c>
      <c r="G2419" s="5">
        <v>-6788</v>
      </c>
      <c r="H2419" s="5">
        <f t="shared" si="154"/>
        <v>-74669</v>
      </c>
      <c r="I2419" s="1" t="s">
        <v>393</v>
      </c>
      <c r="J2419" s="1" t="s">
        <v>677</v>
      </c>
      <c r="K2419" s="20">
        <f t="shared" si="152"/>
        <v>45851</v>
      </c>
      <c r="L2419" s="16">
        <f>+VLOOKUP(B2419,'[2]2023'!I$2838:Q$2941,9,0)</f>
        <v>-74669</v>
      </c>
      <c r="M2419" s="16">
        <f t="shared" si="153"/>
        <v>0</v>
      </c>
      <c r="N2419" s="14" t="str">
        <f>+VLOOKUP(B2419,'[2]2023'!I$2838:Q$2941,7,0)</f>
        <v>20250610</v>
      </c>
      <c r="O2419" t="s">
        <v>1590</v>
      </c>
    </row>
    <row r="2420" spans="1:15" hidden="1" x14ac:dyDescent="0.2">
      <c r="A2420" s="11">
        <v>45821</v>
      </c>
      <c r="B2420" s="1">
        <v>6853</v>
      </c>
      <c r="C2420" s="1" t="s">
        <v>1481</v>
      </c>
      <c r="D2420" s="1" t="s">
        <v>1281</v>
      </c>
      <c r="E2420" s="5">
        <v>-226196</v>
      </c>
      <c r="F2420" s="8" t="s">
        <v>145</v>
      </c>
      <c r="G2420" s="5">
        <v>-18096</v>
      </c>
      <c r="H2420" s="5">
        <f t="shared" si="154"/>
        <v>-244292</v>
      </c>
      <c r="I2420" s="1" t="s">
        <v>748</v>
      </c>
      <c r="J2420" s="1" t="s">
        <v>134</v>
      </c>
      <c r="K2420" s="20">
        <f t="shared" si="152"/>
        <v>45851</v>
      </c>
      <c r="L2420" s="16">
        <f>+VLOOKUP(B2420,'[2]2023'!I$2838:Q$2941,9,0)</f>
        <v>-244292</v>
      </c>
      <c r="M2420" s="16">
        <f t="shared" si="153"/>
        <v>0</v>
      </c>
      <c r="N2420" s="14" t="str">
        <f>+VLOOKUP(B2420,'[2]2023'!I$2838:Q$2941,7,0)</f>
        <v>20250610</v>
      </c>
      <c r="O2420" t="s">
        <v>1590</v>
      </c>
    </row>
    <row r="2421" spans="1:15" hidden="1" x14ac:dyDescent="0.2">
      <c r="A2421" s="11">
        <v>45823</v>
      </c>
      <c r="B2421" s="1">
        <v>3941</v>
      </c>
      <c r="C2421" s="1" t="s">
        <v>1482</v>
      </c>
      <c r="D2421" s="1" t="s">
        <v>1281</v>
      </c>
      <c r="E2421" s="5">
        <v>-168665</v>
      </c>
      <c r="F2421" s="8" t="s">
        <v>145</v>
      </c>
      <c r="G2421" s="5">
        <v>-13493</v>
      </c>
      <c r="H2421" s="5">
        <f t="shared" si="154"/>
        <v>-182158</v>
      </c>
      <c r="I2421" s="1" t="s">
        <v>302</v>
      </c>
      <c r="J2421" s="1" t="s">
        <v>375</v>
      </c>
      <c r="K2421" s="20">
        <f t="shared" si="152"/>
        <v>45853</v>
      </c>
      <c r="L2421" s="16">
        <f>+VLOOKUP(B2421,'[2]2023'!I$2838:Q$2941,9,0)</f>
        <v>-182158</v>
      </c>
      <c r="M2421" s="16">
        <f t="shared" si="153"/>
        <v>0</v>
      </c>
      <c r="N2421" s="14" t="str">
        <f>+VLOOKUP(B2421,'[2]2023'!I$2838:Q$2941,7,0)</f>
        <v>20250610</v>
      </c>
      <c r="O2421" t="s">
        <v>1590</v>
      </c>
    </row>
    <row r="2422" spans="1:15" hidden="1" x14ac:dyDescent="0.2">
      <c r="A2422" s="11">
        <v>45823</v>
      </c>
      <c r="B2422" s="1">
        <v>4777</v>
      </c>
      <c r="C2422" s="1" t="s">
        <v>1491</v>
      </c>
      <c r="D2422" s="1" t="s">
        <v>1281</v>
      </c>
      <c r="E2422" s="5">
        <v>-293661</v>
      </c>
      <c r="F2422" s="8" t="s">
        <v>145</v>
      </c>
      <c r="G2422" s="5">
        <v>-23493</v>
      </c>
      <c r="H2422" s="5">
        <f t="shared" si="154"/>
        <v>-317154</v>
      </c>
      <c r="I2422" s="1" t="s">
        <v>207</v>
      </c>
      <c r="J2422" s="1" t="s">
        <v>706</v>
      </c>
      <c r="K2422" s="20">
        <f t="shared" si="152"/>
        <v>45853</v>
      </c>
      <c r="L2422" s="16">
        <f>+VLOOKUP(B2422,'[2]2023'!I$2838:Q$2941,9,0)</f>
        <v>-317154</v>
      </c>
      <c r="M2422" s="16">
        <f t="shared" si="153"/>
        <v>0</v>
      </c>
      <c r="N2422" s="14" t="str">
        <f>+VLOOKUP(B2422,'[2]2023'!I$2838:Q$2941,7,0)</f>
        <v>20250610</v>
      </c>
      <c r="O2422" t="s">
        <v>1590</v>
      </c>
    </row>
    <row r="2423" spans="1:15" hidden="1" x14ac:dyDescent="0.2">
      <c r="A2423" s="11">
        <v>45824</v>
      </c>
      <c r="B2423" s="1">
        <v>4274</v>
      </c>
      <c r="C2423" s="1" t="s">
        <v>1498</v>
      </c>
      <c r="D2423" s="1" t="s">
        <v>1281</v>
      </c>
      <c r="E2423" s="5">
        <v>-53603</v>
      </c>
      <c r="F2423" s="8" t="s">
        <v>145</v>
      </c>
      <c r="G2423" s="5">
        <v>-4288</v>
      </c>
      <c r="H2423" s="5">
        <f t="shared" si="154"/>
        <v>-57891</v>
      </c>
      <c r="I2423" s="1" t="s">
        <v>438</v>
      </c>
      <c r="J2423" s="1" t="s">
        <v>779</v>
      </c>
      <c r="K2423" s="20">
        <f t="shared" si="152"/>
        <v>45854</v>
      </c>
      <c r="L2423" s="16">
        <f>+VLOOKUP(B2423,'[2]2023'!I$2838:Q$2941,9,0)</f>
        <v>-57891</v>
      </c>
      <c r="M2423" s="16">
        <f t="shared" si="153"/>
        <v>0</v>
      </c>
      <c r="N2423" s="14" t="str">
        <f>+VLOOKUP(B2423,'[2]2023'!I$2838:Q$2941,7,0)</f>
        <v>20250610</v>
      </c>
      <c r="O2423" t="s">
        <v>1590</v>
      </c>
    </row>
    <row r="2424" spans="1:15" hidden="1" x14ac:dyDescent="0.2">
      <c r="A2424" s="11">
        <v>45824</v>
      </c>
      <c r="B2424" s="1">
        <v>4275</v>
      </c>
      <c r="C2424" s="1" t="s">
        <v>1498</v>
      </c>
      <c r="D2424" s="1" t="s">
        <v>1304</v>
      </c>
      <c r="E2424" s="5">
        <v>-16081</v>
      </c>
      <c r="F2424" s="28">
        <v>0.1</v>
      </c>
      <c r="G2424" s="5">
        <v>-1608</v>
      </c>
      <c r="H2424" s="5">
        <f t="shared" si="154"/>
        <v>-17689</v>
      </c>
      <c r="I2424" s="1" t="s">
        <v>438</v>
      </c>
      <c r="J2424" s="1" t="s">
        <v>779</v>
      </c>
      <c r="K2424" s="20">
        <f t="shared" si="152"/>
        <v>45854</v>
      </c>
      <c r="L2424" s="16">
        <f>+VLOOKUP(B2424,'[2]2023'!I$2838:Q$2941,9,0)</f>
        <v>-17689</v>
      </c>
      <c r="M2424" s="16">
        <f t="shared" si="153"/>
        <v>0</v>
      </c>
      <c r="N2424" s="14" t="str">
        <f>+VLOOKUP(B2424,'[2]2023'!I$2838:Q$2941,7,0)</f>
        <v>20250610</v>
      </c>
      <c r="O2424" t="s">
        <v>1590</v>
      </c>
    </row>
    <row r="2425" spans="1:15" hidden="1" x14ac:dyDescent="0.2">
      <c r="A2425" s="11">
        <v>45824</v>
      </c>
      <c r="B2425" s="1">
        <v>4309</v>
      </c>
      <c r="C2425" s="1" t="s">
        <v>1499</v>
      </c>
      <c r="D2425" s="1" t="s">
        <v>1304</v>
      </c>
      <c r="E2425" s="5">
        <v>-253864</v>
      </c>
      <c r="F2425" s="28">
        <v>0.1</v>
      </c>
      <c r="G2425" s="5">
        <v>-25386</v>
      </c>
      <c r="H2425" s="5">
        <f t="shared" si="154"/>
        <v>-279250</v>
      </c>
      <c r="I2425" s="1" t="s">
        <v>1264</v>
      </c>
      <c r="J2425" s="1" t="s">
        <v>1159</v>
      </c>
      <c r="K2425" s="20">
        <f t="shared" si="152"/>
        <v>45854</v>
      </c>
      <c r="L2425" s="16">
        <f>+VLOOKUP(B2425,'[2]2023'!I$2838:Q$2941,9,0)</f>
        <v>-279250</v>
      </c>
      <c r="M2425" s="16">
        <f t="shared" si="153"/>
        <v>0</v>
      </c>
      <c r="N2425" s="14" t="str">
        <f>+VLOOKUP(B2425,'[2]2023'!I$2838:Q$2941,7,0)</f>
        <v>20250610</v>
      </c>
      <c r="O2425" t="s">
        <v>1590</v>
      </c>
    </row>
    <row r="2426" spans="1:15" hidden="1" x14ac:dyDescent="0.2">
      <c r="A2426" s="11">
        <v>45824</v>
      </c>
      <c r="B2426" s="1">
        <v>5981</v>
      </c>
      <c r="C2426" s="1" t="s">
        <v>1479</v>
      </c>
      <c r="D2426" s="1" t="s">
        <v>1563</v>
      </c>
      <c r="E2426" s="5">
        <v>-2340370</v>
      </c>
      <c r="F2426" s="8" t="s">
        <v>145</v>
      </c>
      <c r="G2426" s="5">
        <v>-187230</v>
      </c>
      <c r="H2426" s="5">
        <f t="shared" si="154"/>
        <v>-2527600</v>
      </c>
      <c r="I2426" s="1" t="s">
        <v>437</v>
      </c>
      <c r="J2426" s="1" t="s">
        <v>456</v>
      </c>
      <c r="K2426" s="20">
        <f t="shared" si="152"/>
        <v>45854</v>
      </c>
      <c r="L2426" s="16">
        <f>+VLOOKUP(B2426,'[2]2023'!I$2838:Q$2941,9,0)</f>
        <v>-2527600</v>
      </c>
      <c r="M2426" s="16">
        <f t="shared" si="153"/>
        <v>0</v>
      </c>
      <c r="N2426" s="14" t="str">
        <f>+VLOOKUP(B2426,'[2]2023'!I$2838:Q$2941,7,0)</f>
        <v>20250610</v>
      </c>
      <c r="O2426" t="s">
        <v>1590</v>
      </c>
    </row>
    <row r="2427" spans="1:15" hidden="1" x14ac:dyDescent="0.2">
      <c r="A2427" s="11">
        <v>45825</v>
      </c>
      <c r="B2427" s="1">
        <v>4401</v>
      </c>
      <c r="C2427" s="1" t="s">
        <v>1488</v>
      </c>
      <c r="D2427" s="1" t="s">
        <v>1281</v>
      </c>
      <c r="E2427" s="5">
        <v>-27765</v>
      </c>
      <c r="F2427" s="8" t="s">
        <v>145</v>
      </c>
      <c r="G2427" s="5">
        <v>-2221</v>
      </c>
      <c r="H2427" s="5">
        <f t="shared" si="154"/>
        <v>-29986</v>
      </c>
      <c r="I2427" s="1" t="s">
        <v>727</v>
      </c>
      <c r="J2427" s="1" t="s">
        <v>243</v>
      </c>
      <c r="K2427" s="20">
        <f t="shared" si="152"/>
        <v>45855</v>
      </c>
      <c r="L2427" s="16">
        <f>+VLOOKUP(B2427,'[2]2023'!I$2838:Q$2941,9,0)</f>
        <v>-29986</v>
      </c>
      <c r="M2427" s="16">
        <f t="shared" si="153"/>
        <v>0</v>
      </c>
      <c r="N2427" s="14" t="str">
        <f>+VLOOKUP(B2427,'[2]2023'!I$2838:Q$2941,7,0)</f>
        <v>20250610</v>
      </c>
      <c r="O2427" t="s">
        <v>1590</v>
      </c>
    </row>
    <row r="2428" spans="1:15" hidden="1" x14ac:dyDescent="0.2">
      <c r="A2428" s="11">
        <v>45825</v>
      </c>
      <c r="B2428" s="1">
        <v>4842</v>
      </c>
      <c r="C2428" s="1" t="s">
        <v>1488</v>
      </c>
      <c r="D2428" s="1" t="s">
        <v>1304</v>
      </c>
      <c r="E2428" s="5">
        <v>-8329</v>
      </c>
      <c r="F2428" s="28">
        <v>0.1</v>
      </c>
      <c r="G2428" s="5">
        <v>-833</v>
      </c>
      <c r="H2428" s="5">
        <f t="shared" si="154"/>
        <v>-9162</v>
      </c>
      <c r="I2428" s="1" t="s">
        <v>727</v>
      </c>
      <c r="J2428" s="1" t="s">
        <v>243</v>
      </c>
      <c r="K2428" s="20">
        <f t="shared" si="152"/>
        <v>45855</v>
      </c>
      <c r="L2428" s="16">
        <f>+VLOOKUP(B2428,'[2]2023'!I$2838:Q$2941,9,0)</f>
        <v>-9162</v>
      </c>
      <c r="M2428" s="16">
        <f t="shared" si="153"/>
        <v>0</v>
      </c>
      <c r="N2428" s="14" t="str">
        <f>+VLOOKUP(B2428,'[2]2023'!I$2838:Q$2941,7,0)</f>
        <v>20250610</v>
      </c>
      <c r="O2428" t="s">
        <v>1590</v>
      </c>
    </row>
    <row r="2429" spans="1:15" hidden="1" x14ac:dyDescent="0.2">
      <c r="A2429" s="11">
        <v>45832</v>
      </c>
      <c r="B2429" s="1">
        <v>3423</v>
      </c>
      <c r="C2429" s="1" t="s">
        <v>1500</v>
      </c>
      <c r="D2429" s="1" t="s">
        <v>1516</v>
      </c>
      <c r="E2429" s="5">
        <v>-446460</v>
      </c>
      <c r="F2429" s="8" t="s">
        <v>145</v>
      </c>
      <c r="G2429" s="5">
        <v>-35716</v>
      </c>
      <c r="H2429" s="5">
        <f t="shared" si="154"/>
        <v>-482176</v>
      </c>
      <c r="I2429" s="1" t="s">
        <v>748</v>
      </c>
      <c r="J2429" s="1" t="s">
        <v>134</v>
      </c>
      <c r="K2429" s="20">
        <f>30+A2429</f>
        <v>45862</v>
      </c>
      <c r="L2429" s="16">
        <f>+VLOOKUP(B2429,'[2]2023'!I$2942:Q$3046,9,0)</f>
        <v>-482176</v>
      </c>
      <c r="M2429" s="16">
        <f>+L2429-H2429</f>
        <v>0</v>
      </c>
      <c r="N2429" s="14" t="str">
        <f>+VLOOKUP(B2429,'[2]2023'!I$2942:Q$3046,7,0)</f>
        <v>20250710</v>
      </c>
      <c r="O2429" t="s">
        <v>1747</v>
      </c>
    </row>
    <row r="2430" spans="1:15" hidden="1" x14ac:dyDescent="0.2">
      <c r="A2430" s="11">
        <v>45821</v>
      </c>
      <c r="B2430" s="1">
        <v>36660</v>
      </c>
      <c r="C2430" s="1" t="s">
        <v>1475</v>
      </c>
      <c r="D2430" s="1" t="s">
        <v>996</v>
      </c>
      <c r="E2430" s="5">
        <v>1726685</v>
      </c>
      <c r="F2430" s="8" t="s">
        <v>145</v>
      </c>
      <c r="G2430" s="5">
        <v>138135</v>
      </c>
      <c r="H2430" s="5">
        <f t="shared" si="154"/>
        <v>1864820</v>
      </c>
      <c r="I2430" s="1" t="s">
        <v>748</v>
      </c>
      <c r="J2430" s="1" t="s">
        <v>134</v>
      </c>
      <c r="K2430" s="20">
        <f t="shared" si="152"/>
        <v>45851</v>
      </c>
      <c r="L2430" s="16">
        <f>+VLOOKUP(B2430,'[2]2023'!I$2942:Q$3046,9,0)</f>
        <v>1864820</v>
      </c>
      <c r="M2430" s="16">
        <f t="shared" si="153"/>
        <v>0</v>
      </c>
      <c r="N2430" s="14" t="str">
        <f>+VLOOKUP(B2430,'[2]2023'!I$2942:Q$3046,7,0)</f>
        <v>20250730</v>
      </c>
      <c r="O2430" t="s">
        <v>1748</v>
      </c>
    </row>
    <row r="2431" spans="1:15" hidden="1" x14ac:dyDescent="0.2">
      <c r="A2431" s="11">
        <v>45821</v>
      </c>
      <c r="B2431" s="1">
        <v>36661</v>
      </c>
      <c r="C2431" s="1" t="s">
        <v>1475</v>
      </c>
      <c r="D2431" s="1" t="s">
        <v>996</v>
      </c>
      <c r="E2431" s="5">
        <v>1131355</v>
      </c>
      <c r="F2431" s="8" t="s">
        <v>145</v>
      </c>
      <c r="G2431" s="5">
        <v>90508</v>
      </c>
      <c r="H2431" s="5">
        <f t="shared" si="154"/>
        <v>1221863</v>
      </c>
      <c r="I2431" s="1" t="s">
        <v>748</v>
      </c>
      <c r="J2431" s="1" t="s">
        <v>134</v>
      </c>
      <c r="K2431" s="20">
        <f t="shared" si="152"/>
        <v>45851</v>
      </c>
      <c r="L2431" s="16">
        <f>+VLOOKUP(B2431,'[2]2023'!I$2942:Q$3046,9,0)</f>
        <v>1221863</v>
      </c>
      <c r="M2431" s="16">
        <f t="shared" si="153"/>
        <v>0</v>
      </c>
      <c r="N2431" s="14" t="str">
        <f>+VLOOKUP(B2431,'[2]2023'!I$2942:Q$3046,7,0)</f>
        <v>20250730</v>
      </c>
      <c r="O2431" t="s">
        <v>1748</v>
      </c>
    </row>
    <row r="2432" spans="1:15" hidden="1" x14ac:dyDescent="0.2">
      <c r="A2432" s="11">
        <v>45821</v>
      </c>
      <c r="B2432" s="1">
        <v>36686</v>
      </c>
      <c r="C2432" s="1" t="s">
        <v>1475</v>
      </c>
      <c r="D2432" s="1" t="s">
        <v>974</v>
      </c>
      <c r="E2432" s="5">
        <v>555290</v>
      </c>
      <c r="F2432" s="8" t="s">
        <v>145</v>
      </c>
      <c r="G2432" s="5">
        <v>44423</v>
      </c>
      <c r="H2432" s="5">
        <f t="shared" si="154"/>
        <v>599713</v>
      </c>
      <c r="I2432" s="1" t="s">
        <v>748</v>
      </c>
      <c r="J2432" s="1" t="s">
        <v>134</v>
      </c>
      <c r="K2432" s="20">
        <f t="shared" si="152"/>
        <v>45851</v>
      </c>
      <c r="L2432" s="16">
        <f>+VLOOKUP(B2432,'[2]2023'!I$2942:Q$3046,9,0)</f>
        <v>599713</v>
      </c>
      <c r="M2432" s="16">
        <f t="shared" si="153"/>
        <v>0</v>
      </c>
      <c r="N2432" s="14" t="str">
        <f>+VLOOKUP(B2432,'[2]2023'!I$2942:Q$3046,7,0)</f>
        <v>20250730</v>
      </c>
      <c r="O2432" t="s">
        <v>1748</v>
      </c>
    </row>
    <row r="2433" spans="1:15" hidden="1" x14ac:dyDescent="0.2">
      <c r="A2433" s="11">
        <v>45824</v>
      </c>
      <c r="B2433" s="1">
        <v>36990</v>
      </c>
      <c r="C2433" s="1" t="s">
        <v>1475</v>
      </c>
      <c r="D2433" s="1" t="s">
        <v>1564</v>
      </c>
      <c r="E2433" s="5">
        <v>2777960</v>
      </c>
      <c r="F2433" s="8" t="s">
        <v>145</v>
      </c>
      <c r="G2433" s="5">
        <v>222237</v>
      </c>
      <c r="H2433" s="5">
        <f t="shared" si="154"/>
        <v>3000197</v>
      </c>
      <c r="I2433" s="1" t="s">
        <v>437</v>
      </c>
      <c r="J2433" s="1" t="s">
        <v>456</v>
      </c>
      <c r="K2433" s="20">
        <f t="shared" si="152"/>
        <v>45854</v>
      </c>
      <c r="L2433" s="16">
        <f>+VLOOKUP(B2433,'[2]2023'!I$3047:Q$3175,9,0)</f>
        <v>3000197</v>
      </c>
      <c r="M2433" s="16">
        <f t="shared" si="153"/>
        <v>0</v>
      </c>
      <c r="N2433" s="14" t="str">
        <f>+VLOOKUP(B2433,'[2]2023'!I$3047:Q$3175,7,0)</f>
        <v>20250811</v>
      </c>
      <c r="O2433" t="s">
        <v>1749</v>
      </c>
    </row>
    <row r="2434" spans="1:15" hidden="1" x14ac:dyDescent="0.2">
      <c r="A2434" s="11">
        <v>45824</v>
      </c>
      <c r="B2434" s="1">
        <v>36991</v>
      </c>
      <c r="C2434" s="1" t="s">
        <v>1475</v>
      </c>
      <c r="D2434" s="1" t="s">
        <v>1565</v>
      </c>
      <c r="E2434" s="5">
        <v>1110580</v>
      </c>
      <c r="F2434" s="8" t="s">
        <v>145</v>
      </c>
      <c r="G2434" s="5">
        <v>88846</v>
      </c>
      <c r="H2434" s="5">
        <f t="shared" si="154"/>
        <v>1199426</v>
      </c>
      <c r="I2434" s="1" t="s">
        <v>302</v>
      </c>
      <c r="J2434" s="1" t="s">
        <v>375</v>
      </c>
      <c r="K2434" s="20">
        <f t="shared" si="152"/>
        <v>45854</v>
      </c>
      <c r="L2434" s="16">
        <f>+VLOOKUP(B2434,'[2]2023'!I$3047:Q$3175,9,0)</f>
        <v>1199426</v>
      </c>
      <c r="M2434" s="16">
        <f t="shared" si="153"/>
        <v>0</v>
      </c>
      <c r="N2434" s="14" t="str">
        <f>+VLOOKUP(B2434,'[2]2023'!I$3047:Q$3175,7,0)</f>
        <v>20250811</v>
      </c>
      <c r="O2434" t="s">
        <v>1749</v>
      </c>
    </row>
    <row r="2435" spans="1:15" hidden="1" x14ac:dyDescent="0.2">
      <c r="A2435" s="11">
        <v>45824</v>
      </c>
      <c r="B2435" s="1">
        <v>37065</v>
      </c>
      <c r="C2435" s="1" t="s">
        <v>1475</v>
      </c>
      <c r="D2435" s="1" t="s">
        <v>1566</v>
      </c>
      <c r="E2435" s="5">
        <v>2262710</v>
      </c>
      <c r="F2435" s="8" t="s">
        <v>145</v>
      </c>
      <c r="G2435" s="5">
        <v>181017</v>
      </c>
      <c r="H2435" s="5">
        <f t="shared" si="154"/>
        <v>2443727</v>
      </c>
      <c r="I2435" s="1" t="s">
        <v>393</v>
      </c>
      <c r="J2435" s="1" t="s">
        <v>677</v>
      </c>
      <c r="K2435" s="20">
        <f t="shared" si="152"/>
        <v>45854</v>
      </c>
      <c r="L2435" s="16">
        <f>+VLOOKUP(B2435,'[2]2023'!I$3047:Q$3175,9,0)</f>
        <v>2443727</v>
      </c>
      <c r="M2435" s="16">
        <f t="shared" si="153"/>
        <v>0</v>
      </c>
      <c r="N2435" s="14" t="str">
        <f>+VLOOKUP(B2435,'[2]2023'!I$3047:Q$3175,7,0)</f>
        <v>20250811</v>
      </c>
      <c r="O2435" t="s">
        <v>1749</v>
      </c>
    </row>
    <row r="2436" spans="1:15" hidden="1" x14ac:dyDescent="0.2">
      <c r="A2436" s="11">
        <v>45824</v>
      </c>
      <c r="B2436" s="1">
        <v>37066</v>
      </c>
      <c r="C2436" s="1" t="s">
        <v>1475</v>
      </c>
      <c r="D2436" s="1" t="s">
        <v>1567</v>
      </c>
      <c r="E2436" s="5">
        <v>3411820</v>
      </c>
      <c r="F2436" s="8" t="s">
        <v>145</v>
      </c>
      <c r="G2436" s="5">
        <v>272946</v>
      </c>
      <c r="H2436" s="5">
        <f t="shared" si="154"/>
        <v>3684766</v>
      </c>
      <c r="I2436" s="1" t="s">
        <v>593</v>
      </c>
      <c r="J2436" s="1" t="s">
        <v>162</v>
      </c>
      <c r="K2436" s="20">
        <f t="shared" si="152"/>
        <v>45854</v>
      </c>
      <c r="L2436" s="16">
        <f>+VLOOKUP(B2436,'[2]2023'!I$3047:Q$3175,9,0)</f>
        <v>3684766</v>
      </c>
      <c r="M2436" s="16">
        <f t="shared" si="153"/>
        <v>0</v>
      </c>
      <c r="N2436" s="14" t="str">
        <f>+VLOOKUP(B2436,'[2]2023'!I$3047:Q$3175,7,0)</f>
        <v>20250811</v>
      </c>
      <c r="O2436" t="s">
        <v>1749</v>
      </c>
    </row>
    <row r="2437" spans="1:15" hidden="1" x14ac:dyDescent="0.2">
      <c r="A2437" s="11">
        <v>45826</v>
      </c>
      <c r="B2437" s="1">
        <v>37158</v>
      </c>
      <c r="C2437" s="1" t="s">
        <v>1475</v>
      </c>
      <c r="D2437" s="1" t="s">
        <v>1568</v>
      </c>
      <c r="E2437" s="5">
        <v>1131355</v>
      </c>
      <c r="F2437" s="8" t="s">
        <v>145</v>
      </c>
      <c r="G2437" s="5">
        <v>90508</v>
      </c>
      <c r="H2437" s="5">
        <f t="shared" si="154"/>
        <v>1221863</v>
      </c>
      <c r="I2437" s="1" t="s">
        <v>748</v>
      </c>
      <c r="J2437" s="1" t="s">
        <v>134</v>
      </c>
      <c r="K2437" s="20">
        <f t="shared" si="152"/>
        <v>45856</v>
      </c>
      <c r="L2437" s="16">
        <f>+VLOOKUP(B2437,'[2]2023'!I$3047:Q$3175,9,0)</f>
        <v>1221863</v>
      </c>
      <c r="M2437" s="16">
        <f t="shared" si="153"/>
        <v>0</v>
      </c>
      <c r="N2437" s="14" t="str">
        <f>+VLOOKUP(B2437,'[2]2023'!I$3047:Q$3175,7,0)</f>
        <v>20250811</v>
      </c>
      <c r="O2437" t="s">
        <v>1749</v>
      </c>
    </row>
    <row r="2438" spans="1:15" hidden="1" x14ac:dyDescent="0.2">
      <c r="A2438" s="11">
        <v>45826</v>
      </c>
      <c r="B2438" s="1">
        <v>37159</v>
      </c>
      <c r="C2438" s="1" t="s">
        <v>1475</v>
      </c>
      <c r="D2438" s="1" t="s">
        <v>1569</v>
      </c>
      <c r="E2438" s="5">
        <v>1150620</v>
      </c>
      <c r="F2438" s="8" t="s">
        <v>145</v>
      </c>
      <c r="G2438" s="5">
        <v>92050</v>
      </c>
      <c r="H2438" s="5">
        <f t="shared" si="154"/>
        <v>1242670</v>
      </c>
      <c r="I2438" s="1" t="s">
        <v>748</v>
      </c>
      <c r="J2438" s="1" t="s">
        <v>134</v>
      </c>
      <c r="K2438" s="20">
        <f t="shared" si="152"/>
        <v>45856</v>
      </c>
      <c r="L2438" s="16">
        <f>+VLOOKUP(B2438,'[2]2023'!I$3047:Q$3175,9,0)</f>
        <v>1242670</v>
      </c>
      <c r="M2438" s="16">
        <f t="shared" si="153"/>
        <v>0</v>
      </c>
      <c r="N2438" s="14" t="str">
        <f>+VLOOKUP(B2438,'[2]2023'!I$3047:Q$3175,7,0)</f>
        <v>20250811</v>
      </c>
      <c r="O2438" t="s">
        <v>1749</v>
      </c>
    </row>
    <row r="2439" spans="1:15" hidden="1" x14ac:dyDescent="0.2">
      <c r="A2439" s="11">
        <v>45826</v>
      </c>
      <c r="B2439" s="1">
        <v>37160</v>
      </c>
      <c r="C2439" s="1" t="s">
        <v>1475</v>
      </c>
      <c r="D2439" s="1" t="s">
        <v>1570</v>
      </c>
      <c r="E2439" s="5">
        <v>1072050</v>
      </c>
      <c r="F2439" s="8" t="s">
        <v>145</v>
      </c>
      <c r="G2439" s="5">
        <v>85764</v>
      </c>
      <c r="H2439" s="5">
        <f t="shared" si="154"/>
        <v>1157814</v>
      </c>
      <c r="I2439" s="1" t="s">
        <v>748</v>
      </c>
      <c r="J2439" s="1" t="s">
        <v>134</v>
      </c>
      <c r="K2439" s="20">
        <f t="shared" si="152"/>
        <v>45856</v>
      </c>
      <c r="L2439" s="16">
        <f>+VLOOKUP(B2439,'[2]2023'!I$3047:Q$3175,9,0)</f>
        <v>1157814</v>
      </c>
      <c r="M2439" s="16">
        <f t="shared" si="153"/>
        <v>0</v>
      </c>
      <c r="N2439" s="14" t="str">
        <f>+VLOOKUP(B2439,'[2]2023'!I$3047:Q$3175,7,0)</f>
        <v>20250811</v>
      </c>
      <c r="O2439" t="s">
        <v>1749</v>
      </c>
    </row>
    <row r="2440" spans="1:15" hidden="1" x14ac:dyDescent="0.2">
      <c r="A2440" s="11">
        <v>45827</v>
      </c>
      <c r="B2440" s="1">
        <v>37333</v>
      </c>
      <c r="C2440" s="1" t="s">
        <v>1475</v>
      </c>
      <c r="D2440" s="1" t="s">
        <v>1571</v>
      </c>
      <c r="E2440" s="5">
        <v>1190660</v>
      </c>
      <c r="F2440" s="8" t="s">
        <v>145</v>
      </c>
      <c r="G2440" s="5">
        <v>95253</v>
      </c>
      <c r="H2440" s="5">
        <f t="shared" si="154"/>
        <v>1285913</v>
      </c>
      <c r="I2440" s="1" t="s">
        <v>438</v>
      </c>
      <c r="J2440" s="1" t="s">
        <v>779</v>
      </c>
      <c r="K2440" s="20">
        <f t="shared" si="152"/>
        <v>45857</v>
      </c>
      <c r="L2440" s="16">
        <f>+VLOOKUP(B2440,'[2]2023'!I$3047:Q$3175,9,0)</f>
        <v>1285913</v>
      </c>
      <c r="M2440" s="16">
        <f t="shared" si="153"/>
        <v>0</v>
      </c>
      <c r="N2440" s="14" t="str">
        <f>+VLOOKUP(B2440,'[2]2023'!I$3047:Q$3175,7,0)</f>
        <v>20250811</v>
      </c>
      <c r="O2440" t="s">
        <v>1749</v>
      </c>
    </row>
    <row r="2441" spans="1:15" hidden="1" x14ac:dyDescent="0.2">
      <c r="A2441" s="11">
        <v>45827</v>
      </c>
      <c r="B2441" s="1">
        <v>37981</v>
      </c>
      <c r="C2441" s="1" t="s">
        <v>1475</v>
      </c>
      <c r="D2441" s="1" t="s">
        <v>1572</v>
      </c>
      <c r="E2441" s="5">
        <v>2818000</v>
      </c>
      <c r="F2441" s="8" t="s">
        <v>145</v>
      </c>
      <c r="G2441" s="5">
        <v>225440</v>
      </c>
      <c r="H2441" s="5">
        <f t="shared" si="154"/>
        <v>3043440</v>
      </c>
      <c r="I2441" s="1" t="s">
        <v>1264</v>
      </c>
      <c r="J2441" s="1" t="s">
        <v>1159</v>
      </c>
      <c r="K2441" s="20">
        <f t="shared" si="152"/>
        <v>45857</v>
      </c>
      <c r="L2441" s="16">
        <f>+VLOOKUP(B2441,'[2]2023'!I$3047:Q$3175,9,0)</f>
        <v>3043440</v>
      </c>
      <c r="M2441" s="16">
        <f t="shared" si="153"/>
        <v>0</v>
      </c>
      <c r="N2441" s="14" t="str">
        <f>+VLOOKUP(B2441,'[2]2023'!I$3047:Q$3175,7,0)</f>
        <v>20250811</v>
      </c>
      <c r="O2441" t="s">
        <v>1749</v>
      </c>
    </row>
    <row r="2442" spans="1:15" hidden="1" x14ac:dyDescent="0.2">
      <c r="A2442" s="11">
        <v>45827</v>
      </c>
      <c r="B2442" s="1">
        <v>37982</v>
      </c>
      <c r="C2442" s="1" t="s">
        <v>1475</v>
      </c>
      <c r="D2442" s="1" t="s">
        <v>1573</v>
      </c>
      <c r="E2442" s="5">
        <v>1150620</v>
      </c>
      <c r="F2442" s="8" t="s">
        <v>145</v>
      </c>
      <c r="G2442" s="5">
        <v>92050</v>
      </c>
      <c r="H2442" s="5">
        <f t="shared" si="154"/>
        <v>1242670</v>
      </c>
      <c r="I2442" s="1" t="s">
        <v>1264</v>
      </c>
      <c r="J2442" s="1" t="s">
        <v>1159</v>
      </c>
      <c r="K2442" s="20">
        <f t="shared" si="152"/>
        <v>45857</v>
      </c>
      <c r="L2442" s="16">
        <f>+VLOOKUP(B2442,'[2]2023'!I$3047:Q$3175,9,0)</f>
        <v>1242670</v>
      </c>
      <c r="M2442" s="16">
        <f t="shared" si="153"/>
        <v>0</v>
      </c>
      <c r="N2442" s="14" t="str">
        <f>+VLOOKUP(B2442,'[2]2023'!I$3047:Q$3175,7,0)</f>
        <v>20250811</v>
      </c>
      <c r="O2442" t="s">
        <v>1749</v>
      </c>
    </row>
    <row r="2443" spans="1:15" hidden="1" x14ac:dyDescent="0.2">
      <c r="A2443" s="11">
        <v>45827</v>
      </c>
      <c r="B2443" s="1">
        <v>38284</v>
      </c>
      <c r="C2443" s="1" t="s">
        <v>1475</v>
      </c>
      <c r="D2443" s="1" t="s">
        <v>1574</v>
      </c>
      <c r="E2443" s="5">
        <v>1110580</v>
      </c>
      <c r="F2443" s="8" t="s">
        <v>145</v>
      </c>
      <c r="G2443" s="5">
        <v>88846</v>
      </c>
      <c r="H2443" s="5">
        <f t="shared" si="154"/>
        <v>1199426</v>
      </c>
      <c r="I2443" s="1" t="s">
        <v>1264</v>
      </c>
      <c r="J2443" s="1" t="s">
        <v>1159</v>
      </c>
      <c r="K2443" s="20">
        <f t="shared" si="152"/>
        <v>45857</v>
      </c>
      <c r="L2443" s="16">
        <f>+VLOOKUP(B2443,'[2]2023'!I$3047:Q$3175,9,0)</f>
        <v>1199426</v>
      </c>
      <c r="M2443" s="16">
        <f t="shared" si="153"/>
        <v>0</v>
      </c>
      <c r="N2443" s="14" t="str">
        <f>+VLOOKUP(B2443,'[2]2023'!I$3047:Q$3175,7,0)</f>
        <v>20250811</v>
      </c>
      <c r="O2443" t="s">
        <v>1749</v>
      </c>
    </row>
    <row r="2444" spans="1:15" hidden="1" x14ac:dyDescent="0.2">
      <c r="A2444" s="11">
        <v>45828</v>
      </c>
      <c r="B2444" s="1">
        <v>38670</v>
      </c>
      <c r="C2444" s="1" t="s">
        <v>1475</v>
      </c>
      <c r="D2444" s="1" t="s">
        <v>1575</v>
      </c>
      <c r="E2444" s="5">
        <v>1091315</v>
      </c>
      <c r="F2444" s="8" t="s">
        <v>145</v>
      </c>
      <c r="G2444" s="5">
        <v>87305</v>
      </c>
      <c r="H2444" s="5">
        <f t="shared" si="154"/>
        <v>1178620</v>
      </c>
      <c r="I2444" s="1" t="s">
        <v>394</v>
      </c>
      <c r="J2444" s="1" t="s">
        <v>472</v>
      </c>
      <c r="K2444" s="20">
        <f t="shared" si="152"/>
        <v>45858</v>
      </c>
      <c r="L2444" s="16">
        <f>+VLOOKUP(B2444,'[2]2023'!I$3047:Q$3175,9,0)</f>
        <v>1178620</v>
      </c>
      <c r="M2444" s="16">
        <f t="shared" si="153"/>
        <v>0</v>
      </c>
      <c r="N2444" s="14" t="str">
        <f>+VLOOKUP(B2444,'[2]2023'!I$3047:Q$3175,7,0)</f>
        <v>20250811</v>
      </c>
      <c r="O2444" t="s">
        <v>1749</v>
      </c>
    </row>
    <row r="2445" spans="1:15" hidden="1" x14ac:dyDescent="0.2">
      <c r="A2445" s="11">
        <v>45828</v>
      </c>
      <c r="B2445" s="1">
        <v>38671</v>
      </c>
      <c r="C2445" s="1" t="s">
        <v>1475</v>
      </c>
      <c r="D2445" s="1" t="s">
        <v>1576</v>
      </c>
      <c r="E2445" s="5">
        <v>1627340</v>
      </c>
      <c r="F2445" s="8" t="s">
        <v>145</v>
      </c>
      <c r="G2445" s="5">
        <v>130187</v>
      </c>
      <c r="H2445" s="5">
        <f t="shared" si="154"/>
        <v>1757527</v>
      </c>
      <c r="I2445" s="1" t="s">
        <v>727</v>
      </c>
      <c r="J2445" s="1" t="s">
        <v>243</v>
      </c>
      <c r="K2445" s="20">
        <f t="shared" si="152"/>
        <v>45858</v>
      </c>
      <c r="L2445" s="16">
        <f>+VLOOKUP(B2445,'[2]2023'!I$3047:Q$3175,9,0)</f>
        <v>1757527</v>
      </c>
      <c r="M2445" s="16">
        <f t="shared" si="153"/>
        <v>0</v>
      </c>
      <c r="N2445" s="14" t="str">
        <f>+VLOOKUP(B2445,'[2]2023'!I$3047:Q$3175,7,0)</f>
        <v>20250811</v>
      </c>
      <c r="O2445" t="s">
        <v>1749</v>
      </c>
    </row>
    <row r="2446" spans="1:15" hidden="1" x14ac:dyDescent="0.2">
      <c r="A2446" s="11">
        <v>45829</v>
      </c>
      <c r="B2446" s="1">
        <v>1163</v>
      </c>
      <c r="C2446" s="1" t="s">
        <v>1505</v>
      </c>
      <c r="D2446" s="1" t="s">
        <v>1577</v>
      </c>
      <c r="E2446" s="5">
        <v>-761626</v>
      </c>
      <c r="F2446" s="8" t="s">
        <v>145</v>
      </c>
      <c r="G2446" s="5">
        <v>-60930</v>
      </c>
      <c r="H2446" s="5">
        <f t="shared" si="154"/>
        <v>-822556</v>
      </c>
      <c r="I2446" s="1" t="s">
        <v>748</v>
      </c>
      <c r="J2446" s="1" t="s">
        <v>134</v>
      </c>
      <c r="K2446" s="20">
        <f t="shared" si="152"/>
        <v>45859</v>
      </c>
      <c r="L2446" s="16">
        <f>+VLOOKUP(B2446,'[2]2023'!I$2838:Q$2941,9,0)</f>
        <v>-822556</v>
      </c>
      <c r="M2446" s="16">
        <f t="shared" si="153"/>
        <v>0</v>
      </c>
      <c r="N2446" s="14" t="str">
        <f>+VLOOKUP(B2446,'[2]2023'!I$2838:Q$2941,7,0)</f>
        <v>20250610</v>
      </c>
      <c r="O2446" t="s">
        <v>1590</v>
      </c>
    </row>
    <row r="2447" spans="1:15" hidden="1" x14ac:dyDescent="0.2">
      <c r="A2447" s="11">
        <v>45829</v>
      </c>
      <c r="B2447" s="1">
        <v>1164</v>
      </c>
      <c r="C2447" s="1" t="s">
        <v>1505</v>
      </c>
      <c r="D2447" s="1" t="s">
        <v>1578</v>
      </c>
      <c r="E2447" s="5">
        <v>-147265</v>
      </c>
      <c r="F2447" s="8" t="s">
        <v>145</v>
      </c>
      <c r="G2447" s="5">
        <v>-11781</v>
      </c>
      <c r="H2447" s="5">
        <f t="shared" si="154"/>
        <v>-159046</v>
      </c>
      <c r="I2447" s="1" t="s">
        <v>438</v>
      </c>
      <c r="J2447" s="1" t="s">
        <v>779</v>
      </c>
      <c r="K2447" s="20">
        <f t="shared" si="152"/>
        <v>45859</v>
      </c>
      <c r="L2447" s="16">
        <f>+VLOOKUP(B2447,'[2]2023'!I$2838:Q$2941,9,0)</f>
        <v>-159047</v>
      </c>
      <c r="M2447" s="16">
        <f t="shared" si="153"/>
        <v>-1</v>
      </c>
      <c r="N2447" s="14" t="str">
        <f>+VLOOKUP(B2447,'[2]2023'!I$2838:Q$2941,7,0)</f>
        <v>20250610</v>
      </c>
      <c r="O2447" t="s">
        <v>1590</v>
      </c>
    </row>
    <row r="2448" spans="1:15" hidden="1" x14ac:dyDescent="0.2">
      <c r="A2448" s="11">
        <v>45829</v>
      </c>
      <c r="B2448" s="1">
        <v>1165</v>
      </c>
      <c r="C2448" s="1" t="s">
        <v>1505</v>
      </c>
      <c r="D2448" s="1" t="s">
        <v>1578</v>
      </c>
      <c r="E2448" s="5">
        <v>-311880</v>
      </c>
      <c r="F2448" s="8" t="s">
        <v>145</v>
      </c>
      <c r="G2448" s="5">
        <v>-24950</v>
      </c>
      <c r="H2448" s="5">
        <f t="shared" si="154"/>
        <v>-336830</v>
      </c>
      <c r="I2448" s="1" t="s">
        <v>394</v>
      </c>
      <c r="J2448" s="1" t="s">
        <v>472</v>
      </c>
      <c r="K2448" s="20">
        <f t="shared" si="152"/>
        <v>45859</v>
      </c>
      <c r="L2448" s="16">
        <f>+VLOOKUP(B2448,'[2]2023'!I$2838:Q$2941,9,0)</f>
        <v>-336830</v>
      </c>
      <c r="M2448" s="16">
        <f t="shared" si="153"/>
        <v>0</v>
      </c>
      <c r="N2448" s="14" t="str">
        <f>+VLOOKUP(B2448,'[2]2023'!I$2838:Q$2941,7,0)</f>
        <v>20250610</v>
      </c>
      <c r="O2448" t="s">
        <v>1590</v>
      </c>
    </row>
    <row r="2449" spans="1:15" hidden="1" x14ac:dyDescent="0.2">
      <c r="A2449" s="11">
        <v>45829</v>
      </c>
      <c r="B2449" s="1">
        <v>1166</v>
      </c>
      <c r="C2449" s="1" t="s">
        <v>1505</v>
      </c>
      <c r="D2449" s="1" t="s">
        <v>1578</v>
      </c>
      <c r="E2449" s="5">
        <v>-323705</v>
      </c>
      <c r="F2449" s="8" t="s">
        <v>145</v>
      </c>
      <c r="G2449" s="5">
        <v>-25896</v>
      </c>
      <c r="H2449" s="5">
        <f t="shared" si="154"/>
        <v>-349601</v>
      </c>
      <c r="I2449" s="1" t="s">
        <v>302</v>
      </c>
      <c r="J2449" s="1" t="s">
        <v>375</v>
      </c>
      <c r="K2449" s="20">
        <f t="shared" si="152"/>
        <v>45859</v>
      </c>
      <c r="L2449" s="16">
        <f>+VLOOKUP(B2449,'[2]2023'!I$2838:Q$2941,9,0)</f>
        <v>-349601</v>
      </c>
      <c r="M2449" s="16">
        <f t="shared" si="153"/>
        <v>0</v>
      </c>
      <c r="N2449" s="14" t="str">
        <f>+VLOOKUP(B2449,'[2]2023'!I$2838:Q$2941,7,0)</f>
        <v>20250610</v>
      </c>
      <c r="O2449" t="s">
        <v>1590</v>
      </c>
    </row>
    <row r="2450" spans="1:15" hidden="1" x14ac:dyDescent="0.2">
      <c r="A2450" s="11">
        <v>45829</v>
      </c>
      <c r="B2450" s="1">
        <v>1167</v>
      </c>
      <c r="C2450" s="1" t="s">
        <v>1505</v>
      </c>
      <c r="D2450" s="1" t="s">
        <v>1578</v>
      </c>
      <c r="E2450" s="5">
        <v>-768707</v>
      </c>
      <c r="F2450" s="8" t="s">
        <v>145</v>
      </c>
      <c r="G2450" s="5">
        <v>-61497</v>
      </c>
      <c r="H2450" s="5">
        <f t="shared" si="154"/>
        <v>-830204</v>
      </c>
      <c r="I2450" s="1" t="s">
        <v>207</v>
      </c>
      <c r="J2450" s="1" t="s">
        <v>706</v>
      </c>
      <c r="K2450" s="20">
        <f t="shared" si="152"/>
        <v>45859</v>
      </c>
      <c r="L2450" s="16">
        <f>+VLOOKUP(B2450,'[2]2023'!I$2838:Q$2941,9,0)</f>
        <v>-830204</v>
      </c>
      <c r="M2450" s="16">
        <f t="shared" si="153"/>
        <v>0</v>
      </c>
      <c r="N2450" s="14" t="str">
        <f>+VLOOKUP(B2450,'[2]2023'!I$2838:Q$2941,7,0)</f>
        <v>20250610</v>
      </c>
      <c r="O2450" t="s">
        <v>1590</v>
      </c>
    </row>
    <row r="2451" spans="1:15" hidden="1" x14ac:dyDescent="0.2">
      <c r="A2451" s="11">
        <v>45829</v>
      </c>
      <c r="B2451" s="1">
        <v>1168</v>
      </c>
      <c r="C2451" s="1" t="s">
        <v>1505</v>
      </c>
      <c r="D2451" s="1" t="s">
        <v>1578</v>
      </c>
      <c r="E2451" s="5">
        <v>-91852</v>
      </c>
      <c r="F2451" s="8" t="s">
        <v>145</v>
      </c>
      <c r="G2451" s="5">
        <v>-7349</v>
      </c>
      <c r="H2451" s="5">
        <f t="shared" si="154"/>
        <v>-99201</v>
      </c>
      <c r="I2451" s="1" t="s">
        <v>727</v>
      </c>
      <c r="J2451" s="1" t="s">
        <v>243</v>
      </c>
      <c r="K2451" s="20">
        <f t="shared" si="152"/>
        <v>45859</v>
      </c>
      <c r="L2451" s="16">
        <f>+VLOOKUP(B2451,'[2]2023'!I$2838:Q$2941,9,0)</f>
        <v>-99201</v>
      </c>
      <c r="M2451" s="16">
        <f t="shared" si="153"/>
        <v>0</v>
      </c>
      <c r="N2451" s="14" t="str">
        <f>+VLOOKUP(B2451,'[2]2023'!I$2838:Q$2941,7,0)</f>
        <v>20250610</v>
      </c>
      <c r="O2451" t="s">
        <v>1590</v>
      </c>
    </row>
    <row r="2452" spans="1:15" hidden="1" x14ac:dyDescent="0.2">
      <c r="A2452" s="11">
        <v>45829</v>
      </c>
      <c r="B2452" s="1">
        <v>1169</v>
      </c>
      <c r="C2452" s="1" t="s">
        <v>1505</v>
      </c>
      <c r="D2452" s="1" t="s">
        <v>1578</v>
      </c>
      <c r="E2452" s="5">
        <v>-971249</v>
      </c>
      <c r="F2452" s="8" t="s">
        <v>145</v>
      </c>
      <c r="G2452" s="5">
        <v>-77699</v>
      </c>
      <c r="H2452" s="5">
        <f t="shared" si="154"/>
        <v>-1048948</v>
      </c>
      <c r="I2452" s="1" t="s">
        <v>437</v>
      </c>
      <c r="J2452" s="1" t="s">
        <v>456</v>
      </c>
      <c r="K2452" s="20">
        <f t="shared" si="152"/>
        <v>45859</v>
      </c>
      <c r="L2452" s="16">
        <f>+VLOOKUP(B2452,'[2]2023'!I$2838:Q$2941,9,0)</f>
        <v>-1048948</v>
      </c>
      <c r="M2452" s="16">
        <f t="shared" si="153"/>
        <v>0</v>
      </c>
      <c r="N2452" s="14" t="str">
        <f>+VLOOKUP(B2452,'[2]2023'!I$2838:Q$2941,7,0)</f>
        <v>20250610</v>
      </c>
      <c r="O2452" t="s">
        <v>1590</v>
      </c>
    </row>
    <row r="2453" spans="1:15" hidden="1" x14ac:dyDescent="0.2">
      <c r="A2453" s="11">
        <v>45829</v>
      </c>
      <c r="B2453" s="1">
        <v>1170</v>
      </c>
      <c r="C2453" s="1" t="s">
        <v>1505</v>
      </c>
      <c r="D2453" s="1" t="s">
        <v>1578</v>
      </c>
      <c r="E2453" s="5">
        <v>-693744</v>
      </c>
      <c r="F2453" s="8" t="s">
        <v>145</v>
      </c>
      <c r="G2453" s="5">
        <v>-55499</v>
      </c>
      <c r="H2453" s="5">
        <f t="shared" si="154"/>
        <v>-749243</v>
      </c>
      <c r="I2453" s="1" t="s">
        <v>393</v>
      </c>
      <c r="J2453" s="1" t="s">
        <v>677</v>
      </c>
      <c r="K2453" s="20">
        <f t="shared" si="152"/>
        <v>45859</v>
      </c>
      <c r="L2453" s="16">
        <f>+VLOOKUP(B2453,'[2]2023'!I$2838:Q$2941,9,0)</f>
        <v>-749243</v>
      </c>
      <c r="M2453" s="16">
        <f t="shared" si="153"/>
        <v>0</v>
      </c>
      <c r="N2453" s="14" t="str">
        <f>+VLOOKUP(B2453,'[2]2023'!I$2838:Q$2941,7,0)</f>
        <v>20250610</v>
      </c>
      <c r="O2453" t="s">
        <v>1590</v>
      </c>
    </row>
    <row r="2454" spans="1:15" hidden="1" x14ac:dyDescent="0.2">
      <c r="A2454" s="11">
        <v>45829</v>
      </c>
      <c r="B2454" s="1">
        <v>1171</v>
      </c>
      <c r="C2454" s="1" t="s">
        <v>1505</v>
      </c>
      <c r="D2454" s="1" t="s">
        <v>1578</v>
      </c>
      <c r="E2454" s="5">
        <v>-697385</v>
      </c>
      <c r="F2454" s="8" t="s">
        <v>145</v>
      </c>
      <c r="G2454" s="5">
        <v>-55790</v>
      </c>
      <c r="H2454" s="5">
        <f t="shared" si="154"/>
        <v>-753175</v>
      </c>
      <c r="I2454" s="1" t="s">
        <v>593</v>
      </c>
      <c r="J2454" s="1" t="s">
        <v>162</v>
      </c>
      <c r="K2454" s="20">
        <f t="shared" si="152"/>
        <v>45859</v>
      </c>
      <c r="L2454" s="16">
        <f>+VLOOKUP(B2454,'[2]2023'!I$2838:Q$2941,9,0)</f>
        <v>-753175</v>
      </c>
      <c r="M2454" s="16">
        <f t="shared" si="153"/>
        <v>0</v>
      </c>
      <c r="N2454" s="14" t="str">
        <f>+VLOOKUP(B2454,'[2]2023'!I$2838:Q$2941,7,0)</f>
        <v>20250610</v>
      </c>
      <c r="O2454" t="s">
        <v>1590</v>
      </c>
    </row>
    <row r="2455" spans="1:15" hidden="1" x14ac:dyDescent="0.2">
      <c r="A2455" s="11">
        <v>45829</v>
      </c>
      <c r="B2455" s="1">
        <v>1172</v>
      </c>
      <c r="C2455" s="1" t="s">
        <v>1505</v>
      </c>
      <c r="D2455" s="1" t="s">
        <v>1578</v>
      </c>
      <c r="E2455" s="5">
        <v>-1272478</v>
      </c>
      <c r="F2455" s="8" t="s">
        <v>145</v>
      </c>
      <c r="G2455" s="5">
        <v>-101798</v>
      </c>
      <c r="H2455" s="5">
        <f t="shared" si="154"/>
        <v>-1374276</v>
      </c>
      <c r="I2455" s="1" t="s">
        <v>1264</v>
      </c>
      <c r="J2455" s="1" t="s">
        <v>1159</v>
      </c>
      <c r="K2455" s="20">
        <f t="shared" ref="K2455:K2473" si="155">30+A2455</f>
        <v>45859</v>
      </c>
      <c r="L2455" s="16">
        <f>+VLOOKUP(B2455,'[2]2023'!I$2838:Q$2941,9,0)</f>
        <v>-1374276</v>
      </c>
      <c r="M2455" s="16">
        <f t="shared" ref="M2455:M2473" si="156">+L2455-H2455</f>
        <v>0</v>
      </c>
      <c r="N2455" s="14" t="str">
        <f>+VLOOKUP(B2455,'[2]2023'!I$2838:Q$2941,7,0)</f>
        <v>20250610</v>
      </c>
      <c r="O2455" t="s">
        <v>1590</v>
      </c>
    </row>
    <row r="2456" spans="1:15" hidden="1" x14ac:dyDescent="0.2">
      <c r="A2456" s="11">
        <v>45829</v>
      </c>
      <c r="B2456" s="1">
        <v>1173</v>
      </c>
      <c r="C2456" s="1" t="s">
        <v>1505</v>
      </c>
      <c r="D2456" s="1" t="s">
        <v>1577</v>
      </c>
      <c r="E2456" s="5">
        <v>-9440</v>
      </c>
      <c r="F2456" s="8" t="s">
        <v>145</v>
      </c>
      <c r="G2456" s="5">
        <v>-755</v>
      </c>
      <c r="H2456" s="5">
        <f t="shared" ref="H2456:H2519" si="157">+E2456+G2456</f>
        <v>-10195</v>
      </c>
      <c r="I2456" s="1" t="s">
        <v>748</v>
      </c>
      <c r="J2456" s="1" t="s">
        <v>134</v>
      </c>
      <c r="K2456" s="20">
        <f t="shared" si="155"/>
        <v>45859</v>
      </c>
      <c r="L2456" s="16">
        <f>+VLOOKUP(B2456,'[2]2023'!I$2838:Q$2941,9,0)</f>
        <v>-10195</v>
      </c>
      <c r="M2456" s="16">
        <f t="shared" si="156"/>
        <v>0</v>
      </c>
      <c r="N2456" s="14" t="str">
        <f>+VLOOKUP(B2456,'[2]2023'!I$2838:Q$2941,7,0)</f>
        <v>20250610</v>
      </c>
      <c r="O2456" t="s">
        <v>1590</v>
      </c>
    </row>
    <row r="2457" spans="1:15" hidden="1" x14ac:dyDescent="0.2">
      <c r="A2457" s="11">
        <v>45829</v>
      </c>
      <c r="B2457" s="1">
        <v>1174</v>
      </c>
      <c r="C2457" s="1" t="s">
        <v>1505</v>
      </c>
      <c r="D2457" s="1" t="s">
        <v>1577</v>
      </c>
      <c r="E2457" s="5">
        <v>-3998</v>
      </c>
      <c r="F2457" s="8" t="s">
        <v>145</v>
      </c>
      <c r="G2457" s="5">
        <v>-320</v>
      </c>
      <c r="H2457" s="5">
        <f t="shared" si="157"/>
        <v>-4318</v>
      </c>
      <c r="I2457" s="1" t="s">
        <v>1456</v>
      </c>
      <c r="J2457" s="1" t="s">
        <v>1470</v>
      </c>
      <c r="K2457" s="20">
        <f t="shared" si="155"/>
        <v>45859</v>
      </c>
      <c r="L2457" s="16">
        <f>+VLOOKUP(B2457,'[2]2023'!I$2838:Q$2941,9,0)</f>
        <v>-4318</v>
      </c>
      <c r="M2457" s="16">
        <f t="shared" si="156"/>
        <v>0</v>
      </c>
      <c r="N2457" s="14" t="str">
        <f>+VLOOKUP(B2457,'[2]2023'!I$2838:Q$2941,7,0)</f>
        <v>20250610</v>
      </c>
      <c r="O2457" t="s">
        <v>1590</v>
      </c>
    </row>
    <row r="2458" spans="1:15" hidden="1" x14ac:dyDescent="0.2">
      <c r="A2458" s="11">
        <v>45829</v>
      </c>
      <c r="B2458" s="1">
        <v>1175</v>
      </c>
      <c r="C2458" s="1" t="s">
        <v>1505</v>
      </c>
      <c r="D2458" s="1" t="s">
        <v>1577</v>
      </c>
      <c r="E2458" s="5">
        <v>-150570</v>
      </c>
      <c r="F2458" s="8" t="s">
        <v>145</v>
      </c>
      <c r="G2458" s="5">
        <v>-12046</v>
      </c>
      <c r="H2458" s="5">
        <f t="shared" si="157"/>
        <v>-162616</v>
      </c>
      <c r="I2458" s="1" t="s">
        <v>1311</v>
      </c>
      <c r="J2458" s="1" t="s">
        <v>1316</v>
      </c>
      <c r="K2458" s="20">
        <f t="shared" si="155"/>
        <v>45859</v>
      </c>
      <c r="L2458" s="16">
        <f>+VLOOKUP(B2458,'[2]2023'!I$2838:Q$2941,9,0)</f>
        <v>-162616</v>
      </c>
      <c r="M2458" s="16">
        <f t="shared" si="156"/>
        <v>0</v>
      </c>
      <c r="N2458" s="14" t="str">
        <f>+VLOOKUP(B2458,'[2]2023'!I$2838:Q$2941,7,0)</f>
        <v>20250610</v>
      </c>
      <c r="O2458" t="s">
        <v>1590</v>
      </c>
    </row>
    <row r="2459" spans="1:15" hidden="1" x14ac:dyDescent="0.2">
      <c r="A2459" s="11">
        <v>45829</v>
      </c>
      <c r="B2459" s="1">
        <v>1176</v>
      </c>
      <c r="C2459" s="1" t="s">
        <v>1505</v>
      </c>
      <c r="D2459" s="1" t="s">
        <v>1577</v>
      </c>
      <c r="E2459" s="5">
        <v>-13327</v>
      </c>
      <c r="F2459" s="8" t="s">
        <v>145</v>
      </c>
      <c r="G2459" s="5">
        <v>-1066</v>
      </c>
      <c r="H2459" s="5">
        <f t="shared" si="157"/>
        <v>-14393</v>
      </c>
      <c r="I2459" s="1" t="s">
        <v>393</v>
      </c>
      <c r="J2459" s="1" t="s">
        <v>677</v>
      </c>
      <c r="K2459" s="20">
        <f t="shared" si="155"/>
        <v>45859</v>
      </c>
      <c r="L2459" s="16">
        <f>+VLOOKUP(B2459,'[2]2023'!I$2838:Q$2941,9,0)</f>
        <v>-14393</v>
      </c>
      <c r="M2459" s="16">
        <f t="shared" si="156"/>
        <v>0</v>
      </c>
      <c r="N2459" s="14" t="str">
        <f>+VLOOKUP(B2459,'[2]2023'!I$2838:Q$2941,7,0)</f>
        <v>20250610</v>
      </c>
      <c r="O2459" t="s">
        <v>1590</v>
      </c>
    </row>
    <row r="2460" spans="1:15" hidden="1" x14ac:dyDescent="0.2">
      <c r="A2460" s="11">
        <v>45829</v>
      </c>
      <c r="B2460" s="1">
        <v>38682</v>
      </c>
      <c r="C2460" s="1" t="s">
        <v>1475</v>
      </c>
      <c r="D2460" s="1" t="s">
        <v>1579</v>
      </c>
      <c r="E2460" s="5">
        <v>595330</v>
      </c>
      <c r="F2460" s="8" t="s">
        <v>145</v>
      </c>
      <c r="G2460" s="5">
        <v>47626</v>
      </c>
      <c r="H2460" s="5">
        <f t="shared" si="157"/>
        <v>642956</v>
      </c>
      <c r="I2460" s="1" t="s">
        <v>748</v>
      </c>
      <c r="J2460" s="1" t="s">
        <v>134</v>
      </c>
      <c r="K2460" s="20">
        <f t="shared" si="155"/>
        <v>45859</v>
      </c>
      <c r="L2460" s="16">
        <f>+VLOOKUP(B2460,'[2]2023'!I$3047:Q$3175,9,0)</f>
        <v>642956</v>
      </c>
      <c r="M2460" s="16">
        <f t="shared" si="156"/>
        <v>0</v>
      </c>
      <c r="N2460" s="14" t="str">
        <f>+VLOOKUP(B2460,'[2]2023'!I$3047:Q$3175,7,0)</f>
        <v>20250811</v>
      </c>
      <c r="O2460" t="s">
        <v>1749</v>
      </c>
    </row>
    <row r="2461" spans="1:15" hidden="1" x14ac:dyDescent="0.2">
      <c r="A2461" s="11">
        <v>45829</v>
      </c>
      <c r="B2461" s="1">
        <v>38683</v>
      </c>
      <c r="C2461" s="1" t="s">
        <v>1475</v>
      </c>
      <c r="D2461" s="1" t="s">
        <v>1580</v>
      </c>
      <c r="E2461" s="5">
        <v>7401215</v>
      </c>
      <c r="F2461" s="8" t="s">
        <v>145</v>
      </c>
      <c r="G2461" s="5">
        <v>592097</v>
      </c>
      <c r="H2461" s="5">
        <f t="shared" si="157"/>
        <v>7993312</v>
      </c>
      <c r="I2461" s="1" t="s">
        <v>748</v>
      </c>
      <c r="J2461" s="1" t="s">
        <v>134</v>
      </c>
      <c r="K2461" s="20">
        <f t="shared" si="155"/>
        <v>45859</v>
      </c>
      <c r="L2461" s="16">
        <f>+VLOOKUP(B2461,'[2]2023'!I$3047:Q$3175,9,0)</f>
        <v>7993312</v>
      </c>
      <c r="M2461" s="16">
        <f t="shared" si="156"/>
        <v>0</v>
      </c>
      <c r="N2461" s="14" t="str">
        <f>+VLOOKUP(B2461,'[2]2023'!I$3047:Q$3175,7,0)</f>
        <v>20250811</v>
      </c>
      <c r="O2461" t="s">
        <v>1749</v>
      </c>
    </row>
    <row r="2462" spans="1:15" hidden="1" x14ac:dyDescent="0.2">
      <c r="A2462" s="11">
        <v>45829</v>
      </c>
      <c r="B2462" s="1">
        <v>38700</v>
      </c>
      <c r="C2462" s="1" t="s">
        <v>1475</v>
      </c>
      <c r="D2462" s="1" t="s">
        <v>1581</v>
      </c>
      <c r="E2462" s="5">
        <v>2301240</v>
      </c>
      <c r="F2462" s="8" t="s">
        <v>145</v>
      </c>
      <c r="G2462" s="5">
        <v>184099</v>
      </c>
      <c r="H2462" s="5">
        <f t="shared" si="157"/>
        <v>2485339</v>
      </c>
      <c r="I2462" s="1" t="s">
        <v>437</v>
      </c>
      <c r="J2462" s="1" t="s">
        <v>456</v>
      </c>
      <c r="K2462" s="20">
        <f t="shared" si="155"/>
        <v>45859</v>
      </c>
      <c r="L2462" s="16">
        <f>+VLOOKUP(B2462,'[2]2023'!I$3047:Q$3175,9,0)</f>
        <v>2485339</v>
      </c>
      <c r="M2462" s="16">
        <f t="shared" si="156"/>
        <v>0</v>
      </c>
      <c r="N2462" s="14" t="str">
        <f>+VLOOKUP(B2462,'[2]2023'!I$3047:Q$3175,7,0)</f>
        <v>20250811</v>
      </c>
      <c r="O2462" t="s">
        <v>1749</v>
      </c>
    </row>
    <row r="2463" spans="1:15" hidden="1" x14ac:dyDescent="0.2">
      <c r="A2463" s="11">
        <v>45831</v>
      </c>
      <c r="B2463" s="1">
        <v>38793</v>
      </c>
      <c r="C2463" s="1" t="s">
        <v>1475</v>
      </c>
      <c r="D2463" s="1" t="s">
        <v>1582</v>
      </c>
      <c r="E2463" s="5">
        <v>1705910</v>
      </c>
      <c r="F2463" s="8" t="s">
        <v>145</v>
      </c>
      <c r="G2463" s="5">
        <v>136473</v>
      </c>
      <c r="H2463" s="5">
        <f t="shared" si="157"/>
        <v>1842383</v>
      </c>
      <c r="I2463" s="1" t="s">
        <v>1264</v>
      </c>
      <c r="J2463" s="1" t="s">
        <v>1159</v>
      </c>
      <c r="K2463" s="20">
        <f t="shared" si="155"/>
        <v>45861</v>
      </c>
      <c r="L2463" s="16">
        <f>+VLOOKUP(B2463,'[2]2023'!I$3047:Q$3175,9,0)</f>
        <v>1842383</v>
      </c>
      <c r="M2463" s="16">
        <f t="shared" si="156"/>
        <v>0</v>
      </c>
      <c r="N2463" s="14" t="str">
        <f>+VLOOKUP(B2463,'[2]2023'!I$3047:Q$3175,7,0)</f>
        <v>20250811</v>
      </c>
      <c r="O2463" t="s">
        <v>1749</v>
      </c>
    </row>
    <row r="2464" spans="1:15" hidden="1" x14ac:dyDescent="0.2">
      <c r="A2464" s="11">
        <v>45831</v>
      </c>
      <c r="B2464" s="1">
        <v>38827</v>
      </c>
      <c r="C2464" s="1" t="s">
        <v>1475</v>
      </c>
      <c r="D2464" s="1" t="s">
        <v>1583</v>
      </c>
      <c r="E2464" s="5">
        <v>2301240</v>
      </c>
      <c r="F2464" s="8" t="s">
        <v>145</v>
      </c>
      <c r="G2464" s="5">
        <v>184099</v>
      </c>
      <c r="H2464" s="5">
        <f t="shared" si="157"/>
        <v>2485339</v>
      </c>
      <c r="I2464" s="1" t="s">
        <v>207</v>
      </c>
      <c r="J2464" s="1" t="s">
        <v>706</v>
      </c>
      <c r="K2464" s="20">
        <f t="shared" si="155"/>
        <v>45861</v>
      </c>
      <c r="L2464" s="16">
        <f>+VLOOKUP(B2464,'[2]2023'!I$3047:Q$3175,9,0)</f>
        <v>2485339</v>
      </c>
      <c r="M2464" s="16">
        <f t="shared" si="156"/>
        <v>0</v>
      </c>
      <c r="N2464" s="14" t="str">
        <f>+VLOOKUP(B2464,'[2]2023'!I$3047:Q$3175,7,0)</f>
        <v>20250811</v>
      </c>
      <c r="O2464" t="s">
        <v>1749</v>
      </c>
    </row>
    <row r="2465" spans="1:15" hidden="1" x14ac:dyDescent="0.2">
      <c r="A2465" s="11">
        <v>45831</v>
      </c>
      <c r="B2465" s="1">
        <v>38828</v>
      </c>
      <c r="C2465" s="1" t="s">
        <v>1475</v>
      </c>
      <c r="D2465" s="1" t="s">
        <v>1584</v>
      </c>
      <c r="E2465" s="5">
        <v>2381320</v>
      </c>
      <c r="F2465" s="8" t="s">
        <v>145</v>
      </c>
      <c r="G2465" s="5">
        <v>190506</v>
      </c>
      <c r="H2465" s="5">
        <f t="shared" si="157"/>
        <v>2571826</v>
      </c>
      <c r="I2465" s="1" t="s">
        <v>393</v>
      </c>
      <c r="J2465" s="1" t="s">
        <v>677</v>
      </c>
      <c r="K2465" s="20">
        <f t="shared" si="155"/>
        <v>45861</v>
      </c>
      <c r="L2465" s="16">
        <f>+VLOOKUP(B2465,'[2]2023'!I$3047:Q$3175,9,0)</f>
        <v>2571826</v>
      </c>
      <c r="M2465" s="16">
        <f t="shared" si="156"/>
        <v>0</v>
      </c>
      <c r="N2465" s="14" t="str">
        <f>+VLOOKUP(B2465,'[2]2023'!I$3047:Q$3175,7,0)</f>
        <v>20250811</v>
      </c>
      <c r="O2465" t="s">
        <v>1749</v>
      </c>
    </row>
    <row r="2466" spans="1:15" hidden="1" x14ac:dyDescent="0.2">
      <c r="A2466" s="11">
        <v>45831</v>
      </c>
      <c r="B2466" s="1">
        <v>38829</v>
      </c>
      <c r="C2466" s="1" t="s">
        <v>1475</v>
      </c>
      <c r="D2466" s="1" t="s">
        <v>1585</v>
      </c>
      <c r="E2466" s="5">
        <v>4563950</v>
      </c>
      <c r="F2466" s="8" t="s">
        <v>145</v>
      </c>
      <c r="G2466" s="5">
        <v>365116</v>
      </c>
      <c r="H2466" s="5">
        <f t="shared" si="157"/>
        <v>4929066</v>
      </c>
      <c r="I2466" s="1" t="s">
        <v>593</v>
      </c>
      <c r="J2466" s="1" t="s">
        <v>162</v>
      </c>
      <c r="K2466" s="20">
        <f t="shared" si="155"/>
        <v>45861</v>
      </c>
      <c r="L2466" s="16">
        <f>+VLOOKUP(B2466,'[2]2023'!I$3047:Q$3175,9,0)</f>
        <v>4929066</v>
      </c>
      <c r="M2466" s="16">
        <f t="shared" si="156"/>
        <v>0</v>
      </c>
      <c r="N2466" s="14" t="str">
        <f>+VLOOKUP(B2466,'[2]2023'!I$3047:Q$3175,7,0)</f>
        <v>20250811</v>
      </c>
      <c r="O2466" t="s">
        <v>1749</v>
      </c>
    </row>
    <row r="2467" spans="1:15" hidden="1" x14ac:dyDescent="0.2">
      <c r="A2467" s="11">
        <v>45832</v>
      </c>
      <c r="B2467" s="1">
        <v>38868</v>
      </c>
      <c r="C2467" s="1" t="s">
        <v>1475</v>
      </c>
      <c r="D2467" s="1" t="s">
        <v>1586</v>
      </c>
      <c r="E2467" s="5">
        <v>8433225</v>
      </c>
      <c r="F2467" s="8" t="s">
        <v>145</v>
      </c>
      <c r="G2467" s="5">
        <v>674658</v>
      </c>
      <c r="H2467" s="5">
        <f t="shared" si="157"/>
        <v>9107883</v>
      </c>
      <c r="I2467" s="1" t="s">
        <v>437</v>
      </c>
      <c r="J2467" s="1" t="s">
        <v>456</v>
      </c>
      <c r="K2467" s="20">
        <f t="shared" si="155"/>
        <v>45862</v>
      </c>
      <c r="L2467" s="16">
        <f>+VLOOKUP(B2467,'[2]2023'!I$3047:Q$3175,9,0)</f>
        <v>9107883</v>
      </c>
      <c r="M2467" s="16">
        <f t="shared" si="156"/>
        <v>0</v>
      </c>
      <c r="N2467" s="14" t="str">
        <f>+VLOOKUP(B2467,'[2]2023'!I$3047:Q$3175,7,0)</f>
        <v>20250811</v>
      </c>
      <c r="O2467" t="s">
        <v>1749</v>
      </c>
    </row>
    <row r="2468" spans="1:15" hidden="1" x14ac:dyDescent="0.2">
      <c r="A2468" s="11">
        <v>45834</v>
      </c>
      <c r="B2468" s="1">
        <v>39036</v>
      </c>
      <c r="C2468" s="1" t="s">
        <v>1475</v>
      </c>
      <c r="D2468" s="1" t="s">
        <v>1587</v>
      </c>
      <c r="E2468" s="5">
        <v>1072050</v>
      </c>
      <c r="F2468" s="8" t="s">
        <v>145</v>
      </c>
      <c r="G2468" s="5">
        <v>85764</v>
      </c>
      <c r="H2468" s="5">
        <f t="shared" si="157"/>
        <v>1157814</v>
      </c>
      <c r="I2468" s="1" t="s">
        <v>748</v>
      </c>
      <c r="J2468" s="1" t="s">
        <v>134</v>
      </c>
      <c r="K2468" s="20">
        <f t="shared" si="155"/>
        <v>45864</v>
      </c>
      <c r="L2468" s="16">
        <f>+VLOOKUP(B2468,'[2]2023'!I$3047:Q$3175,9,0)</f>
        <v>1157814</v>
      </c>
      <c r="M2468" s="16">
        <f t="shared" si="156"/>
        <v>0</v>
      </c>
      <c r="N2468" s="14" t="str">
        <f>+VLOOKUP(B2468,'[2]2023'!I$3047:Q$3175,7,0)</f>
        <v>20250811</v>
      </c>
      <c r="O2468" t="s">
        <v>1749</v>
      </c>
    </row>
    <row r="2469" spans="1:15" hidden="1" x14ac:dyDescent="0.2">
      <c r="A2469" s="11">
        <v>45834</v>
      </c>
      <c r="B2469" s="1">
        <v>39037</v>
      </c>
      <c r="C2469" s="1" t="s">
        <v>1475</v>
      </c>
      <c r="D2469" s="1" t="s">
        <v>1588</v>
      </c>
      <c r="E2469" s="5">
        <v>1608075</v>
      </c>
      <c r="F2469" s="8" t="s">
        <v>145</v>
      </c>
      <c r="G2469" s="5">
        <v>128646</v>
      </c>
      <c r="H2469" s="5">
        <f t="shared" si="157"/>
        <v>1736721</v>
      </c>
      <c r="I2469" s="1" t="s">
        <v>748</v>
      </c>
      <c r="J2469" s="1" t="s">
        <v>134</v>
      </c>
      <c r="K2469" s="20">
        <f t="shared" si="155"/>
        <v>45864</v>
      </c>
      <c r="L2469" s="16">
        <f>+VLOOKUP(B2469,'[2]2023'!I$3047:Q$3175,9,0)</f>
        <v>1736721</v>
      </c>
      <c r="M2469" s="16">
        <f t="shared" si="156"/>
        <v>0</v>
      </c>
      <c r="N2469" s="14" t="str">
        <f>+VLOOKUP(B2469,'[2]2023'!I$3047:Q$3175,7,0)</f>
        <v>20250811</v>
      </c>
      <c r="O2469" t="s">
        <v>1749</v>
      </c>
    </row>
    <row r="2470" spans="1:15" hidden="1" x14ac:dyDescent="0.2">
      <c r="A2470" s="11">
        <v>45834</v>
      </c>
      <c r="B2470" s="1">
        <v>39236</v>
      </c>
      <c r="C2470" s="1" t="s">
        <v>1475</v>
      </c>
      <c r="D2470" s="1" t="s">
        <v>1589</v>
      </c>
      <c r="E2470" s="5">
        <v>555290</v>
      </c>
      <c r="F2470" s="8" t="s">
        <v>145</v>
      </c>
      <c r="G2470" s="5">
        <v>44423</v>
      </c>
      <c r="H2470" s="5">
        <f t="shared" si="157"/>
        <v>599713</v>
      </c>
      <c r="I2470" s="1" t="s">
        <v>748</v>
      </c>
      <c r="J2470" s="1" t="s">
        <v>134</v>
      </c>
      <c r="K2470" s="20">
        <f t="shared" si="155"/>
        <v>45864</v>
      </c>
      <c r="L2470" s="16">
        <f>+VLOOKUP(B2470,'[2]2023'!I$3047:Q$3175,9,0)</f>
        <v>599713</v>
      </c>
      <c r="M2470" s="16">
        <f t="shared" si="156"/>
        <v>0</v>
      </c>
      <c r="N2470" s="14" t="str">
        <f>+VLOOKUP(B2470,'[2]2023'!I$3047:Q$3175,7,0)</f>
        <v>20250811</v>
      </c>
      <c r="O2470" t="s">
        <v>1749</v>
      </c>
    </row>
    <row r="2471" spans="1:15" hidden="1" x14ac:dyDescent="0.2">
      <c r="A2471" s="11">
        <v>45838</v>
      </c>
      <c r="B2471" s="1">
        <v>1193</v>
      </c>
      <c r="C2471" s="1" t="s">
        <v>1505</v>
      </c>
      <c r="D2471" s="1" t="s">
        <v>747</v>
      </c>
      <c r="E2471" s="5">
        <v>-111058</v>
      </c>
      <c r="F2471" s="8" t="s">
        <v>145</v>
      </c>
      <c r="G2471" s="5">
        <v>-8885</v>
      </c>
      <c r="H2471" s="5">
        <f t="shared" si="157"/>
        <v>-119943</v>
      </c>
      <c r="I2471" s="1" t="s">
        <v>394</v>
      </c>
      <c r="J2471" s="1" t="s">
        <v>472</v>
      </c>
      <c r="K2471" s="20">
        <f t="shared" si="155"/>
        <v>45868</v>
      </c>
      <c r="L2471" s="16">
        <f>+VLOOKUP(B2471,'[2]2023'!I$2838:Q$2941,9,0)</f>
        <v>-119943</v>
      </c>
      <c r="M2471" s="16">
        <f t="shared" si="156"/>
        <v>0</v>
      </c>
      <c r="N2471" s="14" t="str">
        <f>+VLOOKUP(B2471,'[2]2023'!I$2838:Q$2941,7,0)</f>
        <v>20250610</v>
      </c>
      <c r="O2471" t="s">
        <v>1590</v>
      </c>
    </row>
    <row r="2472" spans="1:15" hidden="1" x14ac:dyDescent="0.2">
      <c r="A2472" s="11">
        <v>45838</v>
      </c>
      <c r="B2472" s="1">
        <v>1194</v>
      </c>
      <c r="C2472" s="1" t="s">
        <v>1505</v>
      </c>
      <c r="D2472" s="1" t="s">
        <v>747</v>
      </c>
      <c r="E2472" s="5">
        <v>-452240</v>
      </c>
      <c r="F2472" s="8" t="s">
        <v>145</v>
      </c>
      <c r="G2472" s="5">
        <v>-36179</v>
      </c>
      <c r="H2472" s="5">
        <f t="shared" si="157"/>
        <v>-488419</v>
      </c>
      <c r="I2472" s="1" t="s">
        <v>593</v>
      </c>
      <c r="J2472" s="1" t="s">
        <v>162</v>
      </c>
      <c r="K2472" s="20">
        <f t="shared" si="155"/>
        <v>45868</v>
      </c>
      <c r="L2472" s="16">
        <f>+VLOOKUP(B2472,'[2]2023'!I$2942:Q$3046,9,0)</f>
        <v>-488419</v>
      </c>
      <c r="M2472" s="16">
        <f t="shared" si="156"/>
        <v>0</v>
      </c>
      <c r="N2472" s="14" t="str">
        <f>+VLOOKUP(B2472,'[2]2023'!I$2942:Q$3046,7,0)</f>
        <v>20250710</v>
      </c>
      <c r="O2472" t="s">
        <v>1747</v>
      </c>
    </row>
    <row r="2473" spans="1:15" hidden="1" x14ac:dyDescent="0.2">
      <c r="A2473" s="11">
        <v>45838</v>
      </c>
      <c r="B2473" s="1">
        <v>1195</v>
      </c>
      <c r="C2473" s="1" t="s">
        <v>1505</v>
      </c>
      <c r="D2473" s="1" t="s">
        <v>747</v>
      </c>
      <c r="E2473" s="5">
        <v>-436526</v>
      </c>
      <c r="F2473" s="8" t="s">
        <v>145</v>
      </c>
      <c r="G2473" s="5">
        <v>-34922</v>
      </c>
      <c r="H2473" s="5">
        <f t="shared" si="157"/>
        <v>-471448</v>
      </c>
      <c r="I2473" s="1" t="s">
        <v>394</v>
      </c>
      <c r="J2473" s="1" t="s">
        <v>472</v>
      </c>
      <c r="K2473" s="20">
        <f t="shared" si="155"/>
        <v>45868</v>
      </c>
      <c r="L2473" s="16">
        <f>+VLOOKUP(B2473,'[2]2023'!I$2942:Q$3046,9,0)</f>
        <v>-471448</v>
      </c>
      <c r="M2473" s="16">
        <f t="shared" si="156"/>
        <v>0</v>
      </c>
      <c r="N2473" s="14" t="str">
        <f>+VLOOKUP(B2473,'[2]2023'!I$2942:Q$3046,7,0)</f>
        <v>20250710</v>
      </c>
      <c r="O2473" t="s">
        <v>1747</v>
      </c>
    </row>
    <row r="2474" spans="1:15" hidden="1" x14ac:dyDescent="0.2">
      <c r="A2474" s="11">
        <v>45839</v>
      </c>
      <c r="B2474" s="1">
        <v>40775</v>
      </c>
      <c r="C2474" s="1" t="s">
        <v>1475</v>
      </c>
      <c r="D2474" s="1" t="s">
        <v>1592</v>
      </c>
      <c r="E2474" s="5">
        <v>1150620</v>
      </c>
      <c r="F2474" s="8" t="s">
        <v>145</v>
      </c>
      <c r="G2474" s="5">
        <v>92050</v>
      </c>
      <c r="H2474" s="5">
        <f t="shared" si="157"/>
        <v>1242670</v>
      </c>
      <c r="I2474" s="1" t="s">
        <v>302</v>
      </c>
      <c r="J2474" s="1" t="s">
        <v>375</v>
      </c>
      <c r="K2474" s="20">
        <f t="shared" ref="K2474:K2537" si="158">30+A2474</f>
        <v>45869</v>
      </c>
      <c r="L2474" s="16">
        <f>+VLOOKUP(B2474,'[2]2023'!I$3047:Q$3175,9,0)</f>
        <v>1242670</v>
      </c>
      <c r="M2474" s="16">
        <f t="shared" ref="M2474:M2537" si="159">+L2474-H2474</f>
        <v>0</v>
      </c>
      <c r="N2474" s="14" t="str">
        <f>+VLOOKUP(B2474,'[2]2023'!I$3047:Q$3175,7,0)</f>
        <v>20250829</v>
      </c>
      <c r="O2474" t="s">
        <v>1750</v>
      </c>
    </row>
    <row r="2475" spans="1:15" hidden="1" x14ac:dyDescent="0.2">
      <c r="A2475" s="11">
        <v>45839</v>
      </c>
      <c r="B2475" s="1">
        <v>40799</v>
      </c>
      <c r="C2475" s="1" t="s">
        <v>1475</v>
      </c>
      <c r="D2475" s="1" t="s">
        <v>1593</v>
      </c>
      <c r="E2475" s="5">
        <v>1110580</v>
      </c>
      <c r="F2475" s="8" t="s">
        <v>145</v>
      </c>
      <c r="G2475" s="5">
        <v>88846</v>
      </c>
      <c r="H2475" s="5">
        <f t="shared" si="157"/>
        <v>1199426</v>
      </c>
      <c r="I2475" s="1" t="s">
        <v>393</v>
      </c>
      <c r="J2475" s="1" t="s">
        <v>677</v>
      </c>
      <c r="K2475" s="20">
        <f t="shared" si="158"/>
        <v>45869</v>
      </c>
      <c r="L2475" s="16">
        <f>+VLOOKUP(B2475,'[2]2023'!I$3047:Q$3175,9,0)</f>
        <v>1199426</v>
      </c>
      <c r="M2475" s="16">
        <f t="shared" si="159"/>
        <v>0</v>
      </c>
      <c r="N2475" s="14" t="str">
        <f>+VLOOKUP(B2475,'[2]2023'!I$3047:Q$3175,7,0)</f>
        <v>20250829</v>
      </c>
      <c r="O2475" t="s">
        <v>1750</v>
      </c>
    </row>
    <row r="2476" spans="1:15" hidden="1" x14ac:dyDescent="0.2">
      <c r="A2476" s="11">
        <v>45839</v>
      </c>
      <c r="B2476" s="1">
        <v>40810</v>
      </c>
      <c r="C2476" s="1" t="s">
        <v>1475</v>
      </c>
      <c r="D2476" s="1" t="s">
        <v>1594</v>
      </c>
      <c r="E2476" s="5">
        <v>3411820</v>
      </c>
      <c r="F2476" s="8" t="s">
        <v>145</v>
      </c>
      <c r="G2476" s="5">
        <v>272946</v>
      </c>
      <c r="H2476" s="5">
        <f t="shared" si="157"/>
        <v>3684766</v>
      </c>
      <c r="I2476" s="1" t="s">
        <v>593</v>
      </c>
      <c r="J2476" s="1" t="s">
        <v>162</v>
      </c>
      <c r="K2476" s="20">
        <f t="shared" si="158"/>
        <v>45869</v>
      </c>
      <c r="L2476" s="16">
        <f>+VLOOKUP(B2476,'[2]2023'!I$3047:Q$3175,9,0)</f>
        <v>3684766</v>
      </c>
      <c r="M2476" s="16">
        <f t="shared" si="159"/>
        <v>0</v>
      </c>
      <c r="N2476" s="14" t="str">
        <f>+VLOOKUP(B2476,'[2]2023'!I$3047:Q$3175,7,0)</f>
        <v>20250829</v>
      </c>
      <c r="O2476" t="s">
        <v>1750</v>
      </c>
    </row>
    <row r="2477" spans="1:15" hidden="1" x14ac:dyDescent="0.2">
      <c r="A2477" s="11">
        <v>45839</v>
      </c>
      <c r="B2477" s="1">
        <v>40845</v>
      </c>
      <c r="C2477" s="1" t="s">
        <v>1475</v>
      </c>
      <c r="D2477" s="1" t="s">
        <v>1595</v>
      </c>
      <c r="E2477" s="5">
        <v>1072050</v>
      </c>
      <c r="F2477" s="8" t="s">
        <v>145</v>
      </c>
      <c r="G2477" s="5">
        <v>85764</v>
      </c>
      <c r="H2477" s="5">
        <f t="shared" si="157"/>
        <v>1157814</v>
      </c>
      <c r="I2477" s="1" t="s">
        <v>438</v>
      </c>
      <c r="J2477" s="1" t="s">
        <v>779</v>
      </c>
      <c r="K2477" s="20">
        <f t="shared" si="158"/>
        <v>45869</v>
      </c>
      <c r="L2477" s="16">
        <f>+VLOOKUP(B2477,'[2]2023'!I$3047:Q$3175,9,0)</f>
        <v>1157814</v>
      </c>
      <c r="M2477" s="16">
        <f t="shared" si="159"/>
        <v>0</v>
      </c>
      <c r="N2477" s="14" t="str">
        <f>+VLOOKUP(B2477,'[2]2023'!I$3047:Q$3175,7,0)</f>
        <v>20250829</v>
      </c>
      <c r="O2477" t="s">
        <v>1750</v>
      </c>
    </row>
    <row r="2478" spans="1:15" hidden="1" x14ac:dyDescent="0.2">
      <c r="A2478" s="11">
        <v>45839</v>
      </c>
      <c r="B2478" s="1">
        <v>40911</v>
      </c>
      <c r="C2478" s="1" t="s">
        <v>1475</v>
      </c>
      <c r="D2478" s="1" t="s">
        <v>1596</v>
      </c>
      <c r="E2478" s="5">
        <v>5099975</v>
      </c>
      <c r="F2478" s="8" t="s">
        <v>145</v>
      </c>
      <c r="G2478" s="5">
        <v>407998</v>
      </c>
      <c r="H2478" s="5">
        <f t="shared" si="157"/>
        <v>5507973</v>
      </c>
      <c r="I2478" s="1" t="s">
        <v>437</v>
      </c>
      <c r="J2478" s="1" t="s">
        <v>456</v>
      </c>
      <c r="K2478" s="20">
        <f t="shared" si="158"/>
        <v>45869</v>
      </c>
      <c r="L2478" s="16">
        <f>+VLOOKUP(B2478,'[2]2023'!I$3047:Q$3175,9,0)</f>
        <v>5507973</v>
      </c>
      <c r="M2478" s="16">
        <f t="shared" si="159"/>
        <v>0</v>
      </c>
      <c r="N2478" s="14" t="str">
        <f>+VLOOKUP(B2478,'[2]2023'!I$3047:Q$3175,7,0)</f>
        <v>20250829</v>
      </c>
      <c r="O2478" t="s">
        <v>1750</v>
      </c>
    </row>
    <row r="2479" spans="1:15" hidden="1" x14ac:dyDescent="0.2">
      <c r="A2479" s="11">
        <v>45840</v>
      </c>
      <c r="B2479" s="1">
        <v>40995</v>
      </c>
      <c r="C2479" s="1" t="s">
        <v>1475</v>
      </c>
      <c r="D2479" s="1" t="s">
        <v>1597</v>
      </c>
      <c r="E2479" s="5">
        <v>2837265</v>
      </c>
      <c r="F2479" s="8" t="s">
        <v>145</v>
      </c>
      <c r="G2479" s="5">
        <v>226981</v>
      </c>
      <c r="H2479" s="5">
        <f t="shared" si="157"/>
        <v>3064246</v>
      </c>
      <c r="I2479" s="1" t="s">
        <v>748</v>
      </c>
      <c r="J2479" s="1" t="s">
        <v>134</v>
      </c>
      <c r="K2479" s="20">
        <f t="shared" si="158"/>
        <v>45870</v>
      </c>
      <c r="L2479" s="16">
        <f>+VLOOKUP(B2479,'[2]2023'!I$3047:Q$3175,9,0)</f>
        <v>3064246</v>
      </c>
      <c r="M2479" s="16">
        <f t="shared" si="159"/>
        <v>0</v>
      </c>
      <c r="N2479" s="14" t="str">
        <f>+VLOOKUP(B2479,'[2]2023'!I$3047:Q$3175,7,0)</f>
        <v>20250829</v>
      </c>
      <c r="O2479" t="s">
        <v>1750</v>
      </c>
    </row>
    <row r="2480" spans="1:15" hidden="1" x14ac:dyDescent="0.2">
      <c r="A2480" s="11">
        <v>45840</v>
      </c>
      <c r="B2480" s="1">
        <v>40996</v>
      </c>
      <c r="C2480" s="1" t="s">
        <v>1475</v>
      </c>
      <c r="D2480" s="1" t="s">
        <v>1598</v>
      </c>
      <c r="E2480" s="5">
        <v>1190660</v>
      </c>
      <c r="F2480" s="8" t="s">
        <v>145</v>
      </c>
      <c r="G2480" s="5">
        <v>95253</v>
      </c>
      <c r="H2480" s="5">
        <f t="shared" si="157"/>
        <v>1285913</v>
      </c>
      <c r="I2480" s="1" t="s">
        <v>748</v>
      </c>
      <c r="J2480" s="1" t="s">
        <v>134</v>
      </c>
      <c r="K2480" s="20">
        <f t="shared" si="158"/>
        <v>45870</v>
      </c>
      <c r="L2480" s="16">
        <f>+VLOOKUP(B2480,'[2]2023'!I$3047:Q$3175,9,0)</f>
        <v>1285913</v>
      </c>
      <c r="M2480" s="16">
        <f t="shared" si="159"/>
        <v>0</v>
      </c>
      <c r="N2480" s="14" t="str">
        <f>+VLOOKUP(B2480,'[2]2023'!I$3047:Q$3175,7,0)</f>
        <v>20250829</v>
      </c>
      <c r="O2480" t="s">
        <v>1750</v>
      </c>
    </row>
    <row r="2481" spans="1:15" hidden="1" x14ac:dyDescent="0.2">
      <c r="A2481" s="11">
        <v>45840</v>
      </c>
      <c r="B2481" s="1">
        <v>40999</v>
      </c>
      <c r="C2481" s="1" t="s">
        <v>1475</v>
      </c>
      <c r="D2481" s="1" t="s">
        <v>1599</v>
      </c>
      <c r="E2481" s="5">
        <v>1072050</v>
      </c>
      <c r="F2481" s="8" t="s">
        <v>145</v>
      </c>
      <c r="G2481" s="5">
        <v>85764</v>
      </c>
      <c r="H2481" s="5">
        <f t="shared" si="157"/>
        <v>1157814</v>
      </c>
      <c r="I2481" s="1" t="s">
        <v>748</v>
      </c>
      <c r="J2481" s="1" t="s">
        <v>134</v>
      </c>
      <c r="K2481" s="20">
        <f t="shared" si="158"/>
        <v>45870</v>
      </c>
      <c r="L2481" s="16">
        <f>+VLOOKUP(B2481,'[2]2023'!I$3047:Q$3175,9,0)</f>
        <v>1157814</v>
      </c>
      <c r="M2481" s="16">
        <f t="shared" si="159"/>
        <v>0</v>
      </c>
      <c r="N2481" s="14" t="str">
        <f>+VLOOKUP(B2481,'[2]2023'!I$3047:Q$3175,7,0)</f>
        <v>20250829</v>
      </c>
      <c r="O2481" t="s">
        <v>1750</v>
      </c>
    </row>
    <row r="2482" spans="1:15" hidden="1" x14ac:dyDescent="0.2">
      <c r="A2482" s="11">
        <v>45841</v>
      </c>
      <c r="B2482" s="1">
        <v>41094</v>
      </c>
      <c r="C2482" s="1" t="s">
        <v>1475</v>
      </c>
      <c r="D2482" s="1" t="s">
        <v>1600</v>
      </c>
      <c r="E2482" s="5">
        <v>2103605</v>
      </c>
      <c r="F2482" s="8" t="s">
        <v>145</v>
      </c>
      <c r="G2482" s="5">
        <v>168288</v>
      </c>
      <c r="H2482" s="5">
        <f t="shared" si="157"/>
        <v>2271893</v>
      </c>
      <c r="I2482" s="1" t="s">
        <v>748</v>
      </c>
      <c r="J2482" s="1" t="s">
        <v>134</v>
      </c>
      <c r="K2482" s="20">
        <f t="shared" si="158"/>
        <v>45871</v>
      </c>
      <c r="L2482" s="16">
        <f>+VLOOKUP(B2482,'[3]2023'!$I$868:$Q$1009,9,0)</f>
        <v>2271893</v>
      </c>
      <c r="M2482" s="16">
        <f t="shared" si="159"/>
        <v>0</v>
      </c>
      <c r="N2482" s="14" t="str">
        <f>+VLOOKUP(B2482,'[3]2023'!$I$868:$Q$1009,7,0)</f>
        <v>20250910</v>
      </c>
      <c r="O2482" t="s">
        <v>1806</v>
      </c>
    </row>
    <row r="2483" spans="1:15" hidden="1" x14ac:dyDescent="0.2">
      <c r="A2483" s="11">
        <v>45842</v>
      </c>
      <c r="B2483" s="1">
        <v>41854</v>
      </c>
      <c r="C2483" s="1" t="s">
        <v>1475</v>
      </c>
      <c r="D2483" s="1" t="s">
        <v>1601</v>
      </c>
      <c r="E2483" s="5">
        <v>1012290</v>
      </c>
      <c r="F2483" s="8" t="s">
        <v>145</v>
      </c>
      <c r="G2483" s="5">
        <v>80983</v>
      </c>
      <c r="H2483" s="5">
        <f t="shared" si="157"/>
        <v>1093273</v>
      </c>
      <c r="I2483" s="1" t="s">
        <v>1311</v>
      </c>
      <c r="J2483" s="1" t="s">
        <v>1316</v>
      </c>
      <c r="K2483" s="20">
        <f t="shared" si="158"/>
        <v>45872</v>
      </c>
      <c r="L2483" s="16">
        <f>+VLOOKUP(B2483,'[2]2023'!I$3047:Q$3175,9,0)</f>
        <v>1093273</v>
      </c>
      <c r="M2483" s="16">
        <f t="shared" si="159"/>
        <v>0</v>
      </c>
      <c r="N2483" s="14" t="str">
        <f>+VLOOKUP(B2483,'[2]2023'!I$3047:Q$3175,7,0)</f>
        <v>20250829</v>
      </c>
      <c r="O2483" t="s">
        <v>1750</v>
      </c>
    </row>
    <row r="2484" spans="1:15" hidden="1" x14ac:dyDescent="0.2">
      <c r="A2484" s="11">
        <v>45842</v>
      </c>
      <c r="B2484" s="1">
        <v>41900</v>
      </c>
      <c r="C2484" s="1" t="s">
        <v>1475</v>
      </c>
      <c r="D2484" s="1" t="s">
        <v>1602</v>
      </c>
      <c r="E2484" s="5">
        <v>1110580</v>
      </c>
      <c r="F2484" s="8" t="s">
        <v>145</v>
      </c>
      <c r="G2484" s="5">
        <v>88846</v>
      </c>
      <c r="H2484" s="5">
        <f t="shared" si="157"/>
        <v>1199426</v>
      </c>
      <c r="I2484" s="1" t="s">
        <v>748</v>
      </c>
      <c r="J2484" s="1" t="s">
        <v>134</v>
      </c>
      <c r="K2484" s="20">
        <f t="shared" si="158"/>
        <v>45872</v>
      </c>
      <c r="L2484" s="16">
        <f>+VLOOKUP(B2484,'[2]2023'!I$3047:Q$3175,9,0)</f>
        <v>1199426</v>
      </c>
      <c r="M2484" s="16">
        <f t="shared" si="159"/>
        <v>0</v>
      </c>
      <c r="N2484" s="14" t="str">
        <f>+VLOOKUP(B2484,'[2]2023'!I$3047:Q$3175,7,0)</f>
        <v>20250829</v>
      </c>
      <c r="O2484" t="s">
        <v>1750</v>
      </c>
    </row>
    <row r="2485" spans="1:15" hidden="1" x14ac:dyDescent="0.2">
      <c r="A2485" s="11">
        <v>45842</v>
      </c>
      <c r="B2485" s="1">
        <v>42350</v>
      </c>
      <c r="C2485" s="1" t="s">
        <v>1475</v>
      </c>
      <c r="D2485" s="1" t="s">
        <v>1603</v>
      </c>
      <c r="E2485" s="5">
        <v>1488555</v>
      </c>
      <c r="F2485" s="8" t="s">
        <v>145</v>
      </c>
      <c r="G2485" s="5">
        <v>119084</v>
      </c>
      <c r="H2485" s="5">
        <f t="shared" si="157"/>
        <v>1607639</v>
      </c>
      <c r="I2485" s="1" t="s">
        <v>393</v>
      </c>
      <c r="J2485" s="1" t="s">
        <v>677</v>
      </c>
      <c r="K2485" s="20">
        <f t="shared" si="158"/>
        <v>45872</v>
      </c>
      <c r="L2485" s="16">
        <f>+VLOOKUP(B2485,'[2]2023'!I$3047:Q$3175,9,0)</f>
        <v>1607639</v>
      </c>
      <c r="M2485" s="16">
        <f t="shared" si="159"/>
        <v>0</v>
      </c>
      <c r="N2485" s="14" t="str">
        <f>+VLOOKUP(B2485,'[2]2023'!I$3047:Q$3175,7,0)</f>
        <v>20250829</v>
      </c>
      <c r="O2485" t="s">
        <v>1750</v>
      </c>
    </row>
    <row r="2486" spans="1:15" hidden="1" x14ac:dyDescent="0.2">
      <c r="A2486" s="11">
        <v>45845</v>
      </c>
      <c r="B2486" s="1">
        <v>42510</v>
      </c>
      <c r="C2486" s="1" t="s">
        <v>1475</v>
      </c>
      <c r="D2486" s="1" t="s">
        <v>1604</v>
      </c>
      <c r="E2486" s="5">
        <v>1488555</v>
      </c>
      <c r="F2486" s="8" t="s">
        <v>145</v>
      </c>
      <c r="G2486" s="5">
        <v>119084</v>
      </c>
      <c r="H2486" s="5">
        <f t="shared" si="157"/>
        <v>1607639</v>
      </c>
      <c r="I2486" s="1" t="s">
        <v>393</v>
      </c>
      <c r="J2486" s="1" t="s">
        <v>677</v>
      </c>
      <c r="K2486" s="20">
        <f t="shared" si="158"/>
        <v>45875</v>
      </c>
      <c r="L2486" s="16">
        <f>+VLOOKUP(B2486,'[2]2023'!I$3047:Q$3175,9,0)</f>
        <v>1607639</v>
      </c>
      <c r="M2486" s="16">
        <f t="shared" si="159"/>
        <v>0</v>
      </c>
      <c r="N2486" s="14" t="str">
        <f>+VLOOKUP(B2486,'[2]2023'!I$3047:Q$3175,7,0)</f>
        <v>20250829</v>
      </c>
      <c r="O2486" t="s">
        <v>1750</v>
      </c>
    </row>
    <row r="2487" spans="1:15" hidden="1" x14ac:dyDescent="0.2">
      <c r="A2487" s="11">
        <v>45845</v>
      </c>
      <c r="B2487" s="1">
        <v>42511</v>
      </c>
      <c r="C2487" s="1" t="s">
        <v>1475</v>
      </c>
      <c r="D2487" s="1" t="s">
        <v>1605</v>
      </c>
      <c r="E2487" s="5">
        <v>5873230</v>
      </c>
      <c r="F2487" s="8" t="s">
        <v>145</v>
      </c>
      <c r="G2487" s="5">
        <v>469858</v>
      </c>
      <c r="H2487" s="5">
        <f t="shared" si="157"/>
        <v>6343088</v>
      </c>
      <c r="I2487" s="1" t="s">
        <v>593</v>
      </c>
      <c r="J2487" s="1" t="s">
        <v>162</v>
      </c>
      <c r="K2487" s="20">
        <f t="shared" si="158"/>
        <v>45875</v>
      </c>
      <c r="L2487" s="16">
        <f>+VLOOKUP(B2487,'[2]2023'!I$3047:Q$3175,9,0)</f>
        <v>6343088</v>
      </c>
      <c r="M2487" s="16">
        <f t="shared" si="159"/>
        <v>0</v>
      </c>
      <c r="N2487" s="14" t="str">
        <f>+VLOOKUP(B2487,'[2]2023'!I$3047:Q$3175,7,0)</f>
        <v>20250829</v>
      </c>
      <c r="O2487" t="s">
        <v>1750</v>
      </c>
    </row>
    <row r="2488" spans="1:15" hidden="1" x14ac:dyDescent="0.2">
      <c r="A2488" s="11">
        <v>45846</v>
      </c>
      <c r="B2488" s="1">
        <v>42531</v>
      </c>
      <c r="C2488" s="1" t="s">
        <v>1475</v>
      </c>
      <c r="D2488" s="1" t="s">
        <v>1606</v>
      </c>
      <c r="E2488" s="5">
        <v>952530</v>
      </c>
      <c r="F2488" s="8" t="s">
        <v>145</v>
      </c>
      <c r="G2488" s="5">
        <v>76202</v>
      </c>
      <c r="H2488" s="5">
        <f t="shared" si="157"/>
        <v>1028732</v>
      </c>
      <c r="I2488" s="1" t="s">
        <v>438</v>
      </c>
      <c r="J2488" s="1" t="s">
        <v>779</v>
      </c>
      <c r="K2488" s="20">
        <f t="shared" si="158"/>
        <v>45876</v>
      </c>
      <c r="L2488" s="16">
        <f>+VLOOKUP(B2488,'[2]2023'!I$3047:Q$3175,9,0)</f>
        <v>1028732</v>
      </c>
      <c r="M2488" s="16">
        <f t="shared" si="159"/>
        <v>0</v>
      </c>
      <c r="N2488" s="14" t="str">
        <f>+VLOOKUP(B2488,'[2]2023'!I$3047:Q$3175,7,0)</f>
        <v>20250829</v>
      </c>
      <c r="O2488" t="s">
        <v>1750</v>
      </c>
    </row>
    <row r="2489" spans="1:15" hidden="1" x14ac:dyDescent="0.2">
      <c r="A2489" s="11">
        <v>45847</v>
      </c>
      <c r="B2489" s="1">
        <v>4996</v>
      </c>
      <c r="C2489" s="1" t="s">
        <v>1498</v>
      </c>
      <c r="D2489" s="1" t="s">
        <v>1281</v>
      </c>
      <c r="E2489" s="5">
        <v>-226271</v>
      </c>
      <c r="F2489" s="8" t="s">
        <v>145</v>
      </c>
      <c r="G2489" s="5">
        <v>-18102</v>
      </c>
      <c r="H2489" s="5">
        <f t="shared" si="157"/>
        <v>-244373</v>
      </c>
      <c r="I2489" s="1" t="s">
        <v>438</v>
      </c>
      <c r="J2489" s="1" t="s">
        <v>779</v>
      </c>
      <c r="K2489" s="20">
        <f t="shared" si="158"/>
        <v>45877</v>
      </c>
      <c r="L2489" s="16">
        <f>+VLOOKUP(B2489,'[2]2023'!I$2942:Q$3046,9,0)</f>
        <v>-244373</v>
      </c>
      <c r="M2489" s="16">
        <f t="shared" si="159"/>
        <v>0</v>
      </c>
      <c r="N2489" s="14" t="str">
        <f>+VLOOKUP(B2489,'[2]2023'!I$2942:Q$3046,7,0)</f>
        <v>20250710</v>
      </c>
      <c r="O2489" t="s">
        <v>1747</v>
      </c>
    </row>
    <row r="2490" spans="1:15" hidden="1" x14ac:dyDescent="0.2">
      <c r="A2490" s="11">
        <v>45847</v>
      </c>
      <c r="B2490" s="1">
        <v>4997</v>
      </c>
      <c r="C2490" s="1" t="s">
        <v>1498</v>
      </c>
      <c r="D2490" s="1" t="s">
        <v>1304</v>
      </c>
      <c r="E2490" s="5">
        <v>-67881</v>
      </c>
      <c r="F2490" s="28">
        <v>0.1</v>
      </c>
      <c r="G2490" s="5">
        <v>-6788</v>
      </c>
      <c r="H2490" s="5">
        <f t="shared" si="157"/>
        <v>-74669</v>
      </c>
      <c r="I2490" s="1" t="s">
        <v>438</v>
      </c>
      <c r="J2490" s="1" t="s">
        <v>779</v>
      </c>
      <c r="K2490" s="20">
        <f t="shared" si="158"/>
        <v>45877</v>
      </c>
      <c r="L2490" s="16">
        <f>+VLOOKUP(B2490,'[2]2023'!I$2942:Q$3046,9,0)</f>
        <v>-74669</v>
      </c>
      <c r="M2490" s="16">
        <f t="shared" si="159"/>
        <v>0</v>
      </c>
      <c r="N2490" s="14" t="str">
        <f>+VLOOKUP(B2490,'[2]2023'!I$2942:Q$3046,7,0)</f>
        <v>20250710</v>
      </c>
      <c r="O2490" t="s">
        <v>1747</v>
      </c>
    </row>
    <row r="2491" spans="1:15" hidden="1" x14ac:dyDescent="0.2">
      <c r="A2491" s="11">
        <v>45847</v>
      </c>
      <c r="B2491" s="1">
        <v>7801</v>
      </c>
      <c r="C2491" s="1" t="s">
        <v>1481</v>
      </c>
      <c r="D2491" s="1" t="s">
        <v>1304</v>
      </c>
      <c r="E2491" s="5">
        <v>-320011</v>
      </c>
      <c r="F2491" s="28">
        <v>0.1</v>
      </c>
      <c r="G2491" s="5">
        <v>-32001</v>
      </c>
      <c r="H2491" s="5">
        <f t="shared" si="157"/>
        <v>-352012</v>
      </c>
      <c r="I2491" s="1" t="s">
        <v>748</v>
      </c>
      <c r="J2491" s="1" t="s">
        <v>134</v>
      </c>
      <c r="K2491" s="20">
        <f t="shared" si="158"/>
        <v>45877</v>
      </c>
      <c r="L2491" s="16">
        <f>+VLOOKUP(B2491,'[2]2023'!I$2942:Q$3046,9,0)</f>
        <v>-352012</v>
      </c>
      <c r="M2491" s="16">
        <f t="shared" si="159"/>
        <v>0</v>
      </c>
      <c r="N2491" s="14" t="str">
        <f>+VLOOKUP(B2491,'[2]2023'!I$2942:Q$3046,7,0)</f>
        <v>20250710</v>
      </c>
      <c r="O2491" t="s">
        <v>1747</v>
      </c>
    </row>
    <row r="2492" spans="1:15" hidden="1" x14ac:dyDescent="0.2">
      <c r="A2492" s="11">
        <v>45847</v>
      </c>
      <c r="B2492" s="1">
        <v>42657</v>
      </c>
      <c r="C2492" s="1" t="s">
        <v>1475</v>
      </c>
      <c r="D2492" s="1" t="s">
        <v>1607</v>
      </c>
      <c r="E2492" s="5">
        <v>9525300</v>
      </c>
      <c r="F2492" s="8" t="s">
        <v>145</v>
      </c>
      <c r="G2492" s="5">
        <v>762024</v>
      </c>
      <c r="H2492" s="5">
        <f t="shared" si="157"/>
        <v>10287324</v>
      </c>
      <c r="I2492" s="1" t="s">
        <v>593</v>
      </c>
      <c r="J2492" s="1" t="s">
        <v>162</v>
      </c>
      <c r="K2492" s="20">
        <f t="shared" si="158"/>
        <v>45877</v>
      </c>
      <c r="L2492" s="16">
        <f>+VLOOKUP(B2492,'[2]2023'!I$3047:Q$3175,9,0)</f>
        <v>10287324</v>
      </c>
      <c r="M2492" s="16">
        <f t="shared" si="159"/>
        <v>0</v>
      </c>
      <c r="N2492" s="14" t="str">
        <f>+VLOOKUP(B2492,'[2]2023'!I$3047:Q$3175,7,0)</f>
        <v>20250829</v>
      </c>
      <c r="O2492" t="s">
        <v>1750</v>
      </c>
    </row>
    <row r="2493" spans="1:15" hidden="1" x14ac:dyDescent="0.2">
      <c r="A2493" s="11">
        <v>45848</v>
      </c>
      <c r="B2493" s="1">
        <v>43511</v>
      </c>
      <c r="C2493" s="1" t="s">
        <v>1475</v>
      </c>
      <c r="D2493" s="1" t="s">
        <v>1608</v>
      </c>
      <c r="E2493" s="5">
        <v>952530</v>
      </c>
      <c r="F2493" s="8" t="s">
        <v>145</v>
      </c>
      <c r="G2493" s="5">
        <v>76202</v>
      </c>
      <c r="H2493" s="5">
        <f t="shared" si="157"/>
        <v>1028732</v>
      </c>
      <c r="I2493" s="1" t="s">
        <v>1311</v>
      </c>
      <c r="J2493" s="1" t="s">
        <v>1316</v>
      </c>
      <c r="K2493" s="20">
        <f t="shared" si="158"/>
        <v>45878</v>
      </c>
      <c r="L2493" s="16">
        <f>+VLOOKUP(B2493,'[2]2023'!I$3047:Q$3175,9,0)</f>
        <v>1028732</v>
      </c>
      <c r="M2493" s="16">
        <f t="shared" si="159"/>
        <v>0</v>
      </c>
      <c r="N2493" s="14" t="str">
        <f>+VLOOKUP(B2493,'[2]2023'!I$3047:Q$3175,7,0)</f>
        <v>20250829</v>
      </c>
      <c r="O2493" t="s">
        <v>1750</v>
      </c>
    </row>
    <row r="2494" spans="1:15" hidden="1" x14ac:dyDescent="0.2">
      <c r="A2494" s="11">
        <v>45849</v>
      </c>
      <c r="B2494" s="1">
        <v>6741</v>
      </c>
      <c r="C2494" s="1" t="s">
        <v>1479</v>
      </c>
      <c r="D2494" s="1" t="s">
        <v>1304</v>
      </c>
      <c r="E2494" s="5">
        <v>-219946</v>
      </c>
      <c r="F2494" s="28">
        <v>0.1</v>
      </c>
      <c r="G2494" s="5">
        <v>-21995</v>
      </c>
      <c r="H2494" s="5">
        <f t="shared" si="157"/>
        <v>-241941</v>
      </c>
      <c r="I2494" s="1" t="s">
        <v>437</v>
      </c>
      <c r="J2494" s="1" t="s">
        <v>456</v>
      </c>
      <c r="K2494" s="20">
        <f t="shared" si="158"/>
        <v>45879</v>
      </c>
      <c r="L2494" s="16">
        <f>+VLOOKUP(B2494,'[2]2023'!I$2942:Q$3046,9,0)</f>
        <v>-241941</v>
      </c>
      <c r="M2494" s="16">
        <f t="shared" si="159"/>
        <v>0</v>
      </c>
      <c r="N2494" s="14" t="str">
        <f>+VLOOKUP(B2494,'[2]2023'!I$2942:Q$3046,7,0)</f>
        <v>20250710</v>
      </c>
      <c r="O2494" t="s">
        <v>1747</v>
      </c>
    </row>
    <row r="2495" spans="1:15" hidden="1" x14ac:dyDescent="0.2">
      <c r="A2495" s="11">
        <v>45849</v>
      </c>
      <c r="B2495" s="1">
        <v>1198</v>
      </c>
      <c r="C2495" s="1" t="s">
        <v>1505</v>
      </c>
      <c r="D2495" s="1" t="s">
        <v>1609</v>
      </c>
      <c r="E2495" s="5">
        <v>-547584</v>
      </c>
      <c r="F2495" s="8" t="s">
        <v>145</v>
      </c>
      <c r="G2495" s="5">
        <v>-43807</v>
      </c>
      <c r="H2495" s="5">
        <f t="shared" si="157"/>
        <v>-591391</v>
      </c>
      <c r="I2495" s="1" t="s">
        <v>727</v>
      </c>
      <c r="J2495" s="1" t="s">
        <v>243</v>
      </c>
      <c r="K2495" s="20">
        <f t="shared" si="158"/>
        <v>45879</v>
      </c>
      <c r="L2495" s="16">
        <f>+VLOOKUP(B2495,'[2]2023'!I$2942:Q$3046,9,0)</f>
        <v>-591391</v>
      </c>
      <c r="M2495" s="16">
        <f t="shared" si="159"/>
        <v>0</v>
      </c>
      <c r="N2495" s="14" t="str">
        <f>+VLOOKUP(B2495,'[2]2023'!I$2942:Q$3046,7,0)</f>
        <v>20250730</v>
      </c>
      <c r="O2495" t="s">
        <v>1748</v>
      </c>
    </row>
    <row r="2496" spans="1:15" hidden="1" x14ac:dyDescent="0.2">
      <c r="A2496" s="11">
        <v>45849</v>
      </c>
      <c r="B2496" s="1">
        <v>43578</v>
      </c>
      <c r="C2496" s="1" t="s">
        <v>1475</v>
      </c>
      <c r="D2496" s="1" t="s">
        <v>1610</v>
      </c>
      <c r="E2496" s="5">
        <v>3075400</v>
      </c>
      <c r="F2496" s="8" t="s">
        <v>145</v>
      </c>
      <c r="G2496" s="5">
        <v>246032</v>
      </c>
      <c r="H2496" s="5">
        <f t="shared" si="157"/>
        <v>3321432</v>
      </c>
      <c r="I2496" s="1" t="s">
        <v>1264</v>
      </c>
      <c r="J2496" s="1" t="s">
        <v>1159</v>
      </c>
      <c r="K2496" s="20">
        <f t="shared" si="158"/>
        <v>45879</v>
      </c>
      <c r="L2496" s="16">
        <f>+VLOOKUP(B2496,'[2]2023'!I$3047:Q$3175,9,0)</f>
        <v>3321432</v>
      </c>
      <c r="M2496" s="16">
        <f t="shared" si="159"/>
        <v>0</v>
      </c>
      <c r="N2496" s="14" t="str">
        <f>+VLOOKUP(B2496,'[2]2023'!I$3047:Q$3175,7,0)</f>
        <v>20250829</v>
      </c>
      <c r="O2496" t="s">
        <v>1750</v>
      </c>
    </row>
    <row r="2497" spans="1:15" hidden="1" x14ac:dyDescent="0.2">
      <c r="A2497" s="11">
        <v>45849</v>
      </c>
      <c r="B2497" s="1">
        <v>43853</v>
      </c>
      <c r="C2497" s="1" t="s">
        <v>1475</v>
      </c>
      <c r="D2497" s="1" t="s">
        <v>1611</v>
      </c>
      <c r="E2497" s="5">
        <v>555290</v>
      </c>
      <c r="F2497" s="8" t="s">
        <v>145</v>
      </c>
      <c r="G2497" s="5">
        <v>44423</v>
      </c>
      <c r="H2497" s="5">
        <f t="shared" si="157"/>
        <v>599713</v>
      </c>
      <c r="I2497" s="1" t="s">
        <v>394</v>
      </c>
      <c r="J2497" s="1" t="s">
        <v>472</v>
      </c>
      <c r="K2497" s="20">
        <f t="shared" si="158"/>
        <v>45879</v>
      </c>
      <c r="L2497" s="16">
        <f>+VLOOKUP(B2497,'[3]2023'!$I$868:$Q$1009,9,0)</f>
        <v>599713</v>
      </c>
      <c r="M2497" s="16">
        <f t="shared" si="159"/>
        <v>0</v>
      </c>
      <c r="N2497" s="14" t="str">
        <f>+VLOOKUP(B2497,'[3]2023'!$I$868:$Q$1009,7,0)</f>
        <v>20250910</v>
      </c>
      <c r="O2497" t="s">
        <v>1806</v>
      </c>
    </row>
    <row r="2498" spans="1:15" hidden="1" x14ac:dyDescent="0.2">
      <c r="A2498" s="11">
        <v>45849</v>
      </c>
      <c r="B2498" s="1">
        <v>43854</v>
      </c>
      <c r="C2498" s="1" t="s">
        <v>1475</v>
      </c>
      <c r="D2498" s="1" t="s">
        <v>1612</v>
      </c>
      <c r="E2498" s="5">
        <v>2221160</v>
      </c>
      <c r="F2498" s="8" t="s">
        <v>145</v>
      </c>
      <c r="G2498" s="5">
        <v>177693</v>
      </c>
      <c r="H2498" s="5">
        <f t="shared" si="157"/>
        <v>2398853</v>
      </c>
      <c r="I2498" s="1" t="s">
        <v>727</v>
      </c>
      <c r="J2498" s="1" t="s">
        <v>243</v>
      </c>
      <c r="K2498" s="20">
        <f t="shared" si="158"/>
        <v>45879</v>
      </c>
      <c r="L2498" s="16">
        <f>+VLOOKUP(B2498,'[2]2023'!I$3047:Q$3175,9,0)</f>
        <v>2398853</v>
      </c>
      <c r="M2498" s="16">
        <f t="shared" si="159"/>
        <v>0</v>
      </c>
      <c r="N2498" s="14" t="str">
        <f>+VLOOKUP(B2498,'[2]2023'!I$3047:Q$3175,7,0)</f>
        <v>20250829</v>
      </c>
      <c r="O2498" t="s">
        <v>1750</v>
      </c>
    </row>
    <row r="2499" spans="1:15" hidden="1" x14ac:dyDescent="0.2">
      <c r="A2499" s="11">
        <v>45849</v>
      </c>
      <c r="B2499" s="1">
        <v>43856</v>
      </c>
      <c r="C2499" s="1" t="s">
        <v>1475</v>
      </c>
      <c r="D2499" s="1" t="s">
        <v>1613</v>
      </c>
      <c r="E2499" s="5">
        <v>1507820</v>
      </c>
      <c r="F2499" s="8" t="s">
        <v>145</v>
      </c>
      <c r="G2499" s="5">
        <v>120626</v>
      </c>
      <c r="H2499" s="5">
        <f t="shared" si="157"/>
        <v>1628446</v>
      </c>
      <c r="I2499" s="1" t="s">
        <v>393</v>
      </c>
      <c r="J2499" s="1" t="s">
        <v>677</v>
      </c>
      <c r="K2499" s="20">
        <f t="shared" si="158"/>
        <v>45879</v>
      </c>
      <c r="L2499" s="16">
        <f>+VLOOKUP(B2499,'[3]2023'!$I$868:$Q$1009,9,0)</f>
        <v>1628446</v>
      </c>
      <c r="M2499" s="16">
        <f t="shared" si="159"/>
        <v>0</v>
      </c>
      <c r="N2499" s="14" t="str">
        <f>+VLOOKUP(B2499,'[3]2023'!$I$868:$Q$1009,7,0)</f>
        <v>20250910</v>
      </c>
      <c r="O2499" t="s">
        <v>1806</v>
      </c>
    </row>
    <row r="2500" spans="1:15" hidden="1" x14ac:dyDescent="0.2">
      <c r="A2500" s="11">
        <v>45850</v>
      </c>
      <c r="B2500" s="1">
        <v>5800</v>
      </c>
      <c r="C2500" s="1" t="s">
        <v>1497</v>
      </c>
      <c r="D2500" s="1" t="s">
        <v>1281</v>
      </c>
      <c r="E2500" s="5">
        <v>-831533</v>
      </c>
      <c r="F2500" s="8" t="s">
        <v>145</v>
      </c>
      <c r="G2500" s="5">
        <v>-66523</v>
      </c>
      <c r="H2500" s="5">
        <f t="shared" si="157"/>
        <v>-898056</v>
      </c>
      <c r="I2500" s="1" t="s">
        <v>593</v>
      </c>
      <c r="J2500" s="1" t="s">
        <v>162</v>
      </c>
      <c r="K2500" s="20">
        <f t="shared" si="158"/>
        <v>45880</v>
      </c>
      <c r="L2500" s="16">
        <f>+VLOOKUP(B2500,'[2]2023'!I$2942:Q$3046,9,0)</f>
        <v>-898056</v>
      </c>
      <c r="M2500" s="16">
        <f t="shared" si="159"/>
        <v>0</v>
      </c>
      <c r="N2500" s="14" t="str">
        <f>+VLOOKUP(B2500,'[2]2023'!I$2942:Q$3046,7,0)</f>
        <v>20250710</v>
      </c>
      <c r="O2500" t="s">
        <v>1747</v>
      </c>
    </row>
    <row r="2501" spans="1:15" hidden="1" x14ac:dyDescent="0.2">
      <c r="A2501" s="11">
        <v>45850</v>
      </c>
      <c r="B2501" s="1">
        <v>6251</v>
      </c>
      <c r="C2501" s="1" t="s">
        <v>1497</v>
      </c>
      <c r="D2501" s="1" t="s">
        <v>1304</v>
      </c>
      <c r="E2501" s="5">
        <v>-249460</v>
      </c>
      <c r="F2501" s="28">
        <v>0.1</v>
      </c>
      <c r="G2501" s="5">
        <v>-24946</v>
      </c>
      <c r="H2501" s="5">
        <f t="shared" si="157"/>
        <v>-274406</v>
      </c>
      <c r="I2501" s="1" t="s">
        <v>593</v>
      </c>
      <c r="J2501" s="1" t="s">
        <v>162</v>
      </c>
      <c r="K2501" s="20">
        <f t="shared" si="158"/>
        <v>45880</v>
      </c>
      <c r="L2501" s="16">
        <f>+VLOOKUP(B2501,'[2]2023'!I$2942:Q$3046,9,0)</f>
        <v>-274406</v>
      </c>
      <c r="M2501" s="16">
        <f t="shared" si="159"/>
        <v>0</v>
      </c>
      <c r="N2501" s="14" t="str">
        <f>+VLOOKUP(B2501,'[2]2023'!I$2942:Q$3046,7,0)</f>
        <v>20250710</v>
      </c>
      <c r="O2501" t="s">
        <v>1747</v>
      </c>
    </row>
    <row r="2502" spans="1:15" hidden="1" x14ac:dyDescent="0.2">
      <c r="A2502" s="11">
        <v>45850</v>
      </c>
      <c r="B2502" s="1">
        <v>43859</v>
      </c>
      <c r="C2502" s="1" t="s">
        <v>1475</v>
      </c>
      <c r="D2502" s="1" t="s">
        <v>1614</v>
      </c>
      <c r="E2502" s="5">
        <v>1072050</v>
      </c>
      <c r="F2502" s="8" t="s">
        <v>145</v>
      </c>
      <c r="G2502" s="5">
        <v>85764</v>
      </c>
      <c r="H2502" s="5">
        <f t="shared" si="157"/>
        <v>1157814</v>
      </c>
      <c r="I2502" s="1" t="s">
        <v>748</v>
      </c>
      <c r="J2502" s="1" t="s">
        <v>134</v>
      </c>
      <c r="K2502" s="20">
        <f t="shared" si="158"/>
        <v>45880</v>
      </c>
      <c r="L2502" s="16">
        <f>+VLOOKUP(B2502,'[2]2023'!I$3047:Q$3175,9,0)</f>
        <v>1157814</v>
      </c>
      <c r="M2502" s="16">
        <f t="shared" si="159"/>
        <v>0</v>
      </c>
      <c r="N2502" s="14" t="str">
        <f>+VLOOKUP(B2502,'[2]2023'!I$3047:Q$3175,7,0)</f>
        <v>20250829</v>
      </c>
      <c r="O2502" t="s">
        <v>1750</v>
      </c>
    </row>
    <row r="2503" spans="1:15" hidden="1" x14ac:dyDescent="0.2">
      <c r="A2503" s="11">
        <v>45850</v>
      </c>
      <c r="B2503" s="1">
        <v>43860</v>
      </c>
      <c r="C2503" s="1" t="s">
        <v>1475</v>
      </c>
      <c r="D2503" s="1" t="s">
        <v>1615</v>
      </c>
      <c r="E2503" s="5">
        <v>2857590</v>
      </c>
      <c r="F2503" s="8" t="s">
        <v>145</v>
      </c>
      <c r="G2503" s="5">
        <v>228607</v>
      </c>
      <c r="H2503" s="5">
        <f t="shared" si="157"/>
        <v>3086197</v>
      </c>
      <c r="I2503" s="1" t="s">
        <v>748</v>
      </c>
      <c r="J2503" s="1" t="s">
        <v>134</v>
      </c>
      <c r="K2503" s="20">
        <f t="shared" si="158"/>
        <v>45880</v>
      </c>
      <c r="L2503" s="16">
        <f>+VLOOKUP(B2503,'[2]2023'!I$3047:Q$3175,9,0)</f>
        <v>3086197</v>
      </c>
      <c r="M2503" s="16">
        <f t="shared" si="159"/>
        <v>0</v>
      </c>
      <c r="N2503" s="14" t="str">
        <f>+VLOOKUP(B2503,'[2]2023'!I$3047:Q$3175,7,0)</f>
        <v>20250829</v>
      </c>
      <c r="O2503" t="s">
        <v>1750</v>
      </c>
    </row>
    <row r="2504" spans="1:15" hidden="1" x14ac:dyDescent="0.2">
      <c r="A2504" s="11">
        <v>45850</v>
      </c>
      <c r="B2504" s="1">
        <v>43861</v>
      </c>
      <c r="C2504" s="1" t="s">
        <v>1475</v>
      </c>
      <c r="D2504" s="1" t="s">
        <v>1616</v>
      </c>
      <c r="E2504" s="5">
        <v>555290</v>
      </c>
      <c r="F2504" s="8" t="s">
        <v>145</v>
      </c>
      <c r="G2504" s="5">
        <v>44423</v>
      </c>
      <c r="H2504" s="5">
        <f t="shared" si="157"/>
        <v>599713</v>
      </c>
      <c r="I2504" s="1" t="s">
        <v>748</v>
      </c>
      <c r="J2504" s="1" t="s">
        <v>134</v>
      </c>
      <c r="K2504" s="20">
        <f t="shared" si="158"/>
        <v>45880</v>
      </c>
      <c r="L2504" s="16">
        <f>+VLOOKUP(B2504,'[2]2023'!I$3047:Q$3175,9,0)</f>
        <v>599713</v>
      </c>
      <c r="M2504" s="16">
        <f t="shared" si="159"/>
        <v>0</v>
      </c>
      <c r="N2504" s="14" t="str">
        <f>+VLOOKUP(B2504,'[2]2023'!I$3047:Q$3175,7,0)</f>
        <v>20250829</v>
      </c>
      <c r="O2504" t="s">
        <v>1750</v>
      </c>
    </row>
    <row r="2505" spans="1:15" hidden="1" x14ac:dyDescent="0.2">
      <c r="A2505" s="11">
        <v>45851</v>
      </c>
      <c r="B2505" s="1">
        <v>5030</v>
      </c>
      <c r="C2505" s="1" t="s">
        <v>1495</v>
      </c>
      <c r="D2505" s="1" t="s">
        <v>1281</v>
      </c>
      <c r="E2505" s="5">
        <v>-318536</v>
      </c>
      <c r="F2505" s="8" t="s">
        <v>145</v>
      </c>
      <c r="G2505" s="5">
        <v>-25483</v>
      </c>
      <c r="H2505" s="5">
        <f t="shared" si="157"/>
        <v>-344019</v>
      </c>
      <c r="I2505" s="1" t="s">
        <v>393</v>
      </c>
      <c r="J2505" s="1" t="s">
        <v>677</v>
      </c>
      <c r="K2505" s="20">
        <f t="shared" si="158"/>
        <v>45881</v>
      </c>
      <c r="L2505" s="16">
        <f>+VLOOKUP(B2505,'[2]2023'!I$2942:Q$3046,9,0)</f>
        <v>-344019</v>
      </c>
      <c r="M2505" s="16">
        <f t="shared" si="159"/>
        <v>0</v>
      </c>
      <c r="N2505" s="14" t="str">
        <f>+VLOOKUP(B2505,'[2]2023'!I$2942:Q$3046,7,0)</f>
        <v>20250710</v>
      </c>
      <c r="O2505" t="s">
        <v>1747</v>
      </c>
    </row>
    <row r="2506" spans="1:15" hidden="1" x14ac:dyDescent="0.2">
      <c r="A2506" s="11">
        <v>45851</v>
      </c>
      <c r="B2506" s="1">
        <v>5190</v>
      </c>
      <c r="C2506" s="1" t="s">
        <v>1495</v>
      </c>
      <c r="D2506" s="1" t="s">
        <v>1304</v>
      </c>
      <c r="E2506" s="5">
        <v>-95561</v>
      </c>
      <c r="F2506" s="28">
        <v>0.1</v>
      </c>
      <c r="G2506" s="5">
        <v>-9556</v>
      </c>
      <c r="H2506" s="5">
        <f t="shared" si="157"/>
        <v>-105117</v>
      </c>
      <c r="I2506" s="1" t="s">
        <v>393</v>
      </c>
      <c r="J2506" s="1" t="s">
        <v>677</v>
      </c>
      <c r="K2506" s="20">
        <f t="shared" si="158"/>
        <v>45881</v>
      </c>
      <c r="L2506" s="16">
        <f>+VLOOKUP(B2506,'[2]2023'!I$2942:Q$3046,9,0)</f>
        <v>-105117</v>
      </c>
      <c r="M2506" s="16">
        <f t="shared" si="159"/>
        <v>0</v>
      </c>
      <c r="N2506" s="14" t="str">
        <f>+VLOOKUP(B2506,'[2]2023'!I$2942:Q$3046,7,0)</f>
        <v>20250710</v>
      </c>
      <c r="O2506" t="s">
        <v>1747</v>
      </c>
    </row>
    <row r="2507" spans="1:15" hidden="1" x14ac:dyDescent="0.2">
      <c r="A2507" s="11">
        <v>45851</v>
      </c>
      <c r="B2507" s="1">
        <v>8136</v>
      </c>
      <c r="C2507" s="1" t="s">
        <v>1481</v>
      </c>
      <c r="D2507" s="1" t="s">
        <v>1281</v>
      </c>
      <c r="E2507" s="5">
        <v>-1066704</v>
      </c>
      <c r="F2507" s="8" t="s">
        <v>145</v>
      </c>
      <c r="G2507" s="5">
        <v>-85336</v>
      </c>
      <c r="H2507" s="5">
        <f t="shared" si="157"/>
        <v>-1152040</v>
      </c>
      <c r="I2507" s="1" t="s">
        <v>748</v>
      </c>
      <c r="J2507" s="1" t="s">
        <v>134</v>
      </c>
      <c r="K2507" s="20">
        <f t="shared" si="158"/>
        <v>45881</v>
      </c>
      <c r="L2507" s="16">
        <f>+VLOOKUP(B2507,'[2]2023'!I$2942:Q$3046,9,0)</f>
        <v>-1152040</v>
      </c>
      <c r="M2507" s="16">
        <f t="shared" si="159"/>
        <v>0</v>
      </c>
      <c r="N2507" s="14" t="str">
        <f>+VLOOKUP(B2507,'[2]2023'!I$2942:Q$3046,7,0)</f>
        <v>20250710</v>
      </c>
      <c r="O2507" t="s">
        <v>1747</v>
      </c>
    </row>
    <row r="2508" spans="1:15" hidden="1" x14ac:dyDescent="0.2">
      <c r="A2508" s="11">
        <v>45852</v>
      </c>
      <c r="B2508" s="1">
        <v>5381</v>
      </c>
      <c r="C2508" s="1" t="s">
        <v>1491</v>
      </c>
      <c r="D2508" s="1" t="s">
        <v>1304</v>
      </c>
      <c r="E2508" s="5">
        <v>-67258</v>
      </c>
      <c r="F2508" s="28">
        <v>0.1</v>
      </c>
      <c r="G2508" s="5">
        <v>-6726</v>
      </c>
      <c r="H2508" s="5">
        <f t="shared" si="157"/>
        <v>-73984</v>
      </c>
      <c r="I2508" s="1" t="s">
        <v>207</v>
      </c>
      <c r="J2508" s="1" t="s">
        <v>706</v>
      </c>
      <c r="K2508" s="20">
        <f t="shared" si="158"/>
        <v>45882</v>
      </c>
      <c r="L2508" s="16">
        <f>+VLOOKUP(B2508,'[2]2023'!I$2942:Q$3046,9,0)</f>
        <v>-73984</v>
      </c>
      <c r="M2508" s="16">
        <f t="shared" si="159"/>
        <v>0</v>
      </c>
      <c r="N2508" s="14" t="str">
        <f>+VLOOKUP(B2508,'[2]2023'!I$2942:Q$3046,7,0)</f>
        <v>20250710</v>
      </c>
      <c r="O2508" t="s">
        <v>1747</v>
      </c>
    </row>
    <row r="2509" spans="1:15" hidden="1" x14ac:dyDescent="0.2">
      <c r="A2509" s="11">
        <v>45852</v>
      </c>
      <c r="B2509" s="1">
        <v>44032</v>
      </c>
      <c r="C2509" s="1" t="s">
        <v>1475</v>
      </c>
      <c r="D2509" s="1" t="s">
        <v>1617</v>
      </c>
      <c r="E2509" s="5">
        <v>1608075</v>
      </c>
      <c r="F2509" s="8" t="s">
        <v>145</v>
      </c>
      <c r="G2509" s="5">
        <v>128646</v>
      </c>
      <c r="H2509" s="5">
        <f t="shared" si="157"/>
        <v>1736721</v>
      </c>
      <c r="I2509" s="1" t="s">
        <v>394</v>
      </c>
      <c r="J2509" s="1" t="s">
        <v>472</v>
      </c>
      <c r="K2509" s="20">
        <f t="shared" si="158"/>
        <v>45882</v>
      </c>
      <c r="L2509" s="16">
        <f>+VLOOKUP(B2509,'[3]2023'!$I$868:$Q$1009,9,0)</f>
        <v>1736721</v>
      </c>
      <c r="M2509" s="16">
        <f t="shared" si="159"/>
        <v>0</v>
      </c>
      <c r="N2509" s="14" t="str">
        <f>+VLOOKUP(B2509,'[3]2023'!$I$868:$Q$1009,7,0)</f>
        <v>20250910</v>
      </c>
      <c r="O2509" t="s">
        <v>1806</v>
      </c>
    </row>
    <row r="2510" spans="1:15" hidden="1" x14ac:dyDescent="0.2">
      <c r="A2510" s="11">
        <v>45852</v>
      </c>
      <c r="B2510" s="1">
        <v>44034</v>
      </c>
      <c r="C2510" s="1" t="s">
        <v>1475</v>
      </c>
      <c r="D2510" s="1" t="s">
        <v>1618</v>
      </c>
      <c r="E2510" s="5">
        <v>2857590</v>
      </c>
      <c r="F2510" s="8" t="s">
        <v>145</v>
      </c>
      <c r="G2510" s="5">
        <v>228607</v>
      </c>
      <c r="H2510" s="5">
        <f t="shared" si="157"/>
        <v>3086197</v>
      </c>
      <c r="I2510" s="1" t="s">
        <v>207</v>
      </c>
      <c r="J2510" s="1" t="s">
        <v>706</v>
      </c>
      <c r="K2510" s="20">
        <f t="shared" si="158"/>
        <v>45882</v>
      </c>
      <c r="L2510" s="16">
        <f>+VLOOKUP(B2510,'[3]2023'!$I$868:$Q$1009,9,0)</f>
        <v>3086197</v>
      </c>
      <c r="M2510" s="16">
        <f t="shared" si="159"/>
        <v>0</v>
      </c>
      <c r="N2510" s="14" t="str">
        <f>+VLOOKUP(B2510,'[3]2023'!$I$868:$Q$1009,7,0)</f>
        <v>20250910</v>
      </c>
      <c r="O2510" t="s">
        <v>1806</v>
      </c>
    </row>
    <row r="2511" spans="1:15" hidden="1" x14ac:dyDescent="0.2">
      <c r="A2511" s="11">
        <v>45852</v>
      </c>
      <c r="B2511" s="1">
        <v>44035</v>
      </c>
      <c r="C2511" s="1" t="s">
        <v>1475</v>
      </c>
      <c r="D2511" s="1" t="s">
        <v>1619</v>
      </c>
      <c r="E2511" s="5">
        <v>5853965</v>
      </c>
      <c r="F2511" s="8" t="s">
        <v>145</v>
      </c>
      <c r="G2511" s="5">
        <v>468317</v>
      </c>
      <c r="H2511" s="5">
        <f t="shared" si="157"/>
        <v>6322282</v>
      </c>
      <c r="I2511" s="1" t="s">
        <v>393</v>
      </c>
      <c r="J2511" s="1" t="s">
        <v>677</v>
      </c>
      <c r="K2511" s="20">
        <f t="shared" si="158"/>
        <v>45882</v>
      </c>
      <c r="L2511" s="16">
        <f>+VLOOKUP(B2511,'[3]2023'!$I$868:$Q$1009,9,0)</f>
        <v>6322282</v>
      </c>
      <c r="M2511" s="16">
        <f t="shared" si="159"/>
        <v>0</v>
      </c>
      <c r="N2511" s="14" t="str">
        <f>+VLOOKUP(B2511,'[3]2023'!$I$868:$Q$1009,7,0)</f>
        <v>20250910</v>
      </c>
      <c r="O2511" t="s">
        <v>1806</v>
      </c>
    </row>
    <row r="2512" spans="1:15" hidden="1" x14ac:dyDescent="0.2">
      <c r="A2512" s="11">
        <v>45853</v>
      </c>
      <c r="B2512" s="1">
        <v>4905</v>
      </c>
      <c r="C2512" s="1" t="s">
        <v>1493</v>
      </c>
      <c r="D2512" s="1" t="s">
        <v>1281</v>
      </c>
      <c r="E2512" s="5">
        <v>-55529</v>
      </c>
      <c r="F2512" s="8" t="s">
        <v>145</v>
      </c>
      <c r="G2512" s="5">
        <v>-4442</v>
      </c>
      <c r="H2512" s="5">
        <f t="shared" si="157"/>
        <v>-59971</v>
      </c>
      <c r="I2512" s="1" t="s">
        <v>748</v>
      </c>
      <c r="J2512" s="1" t="s">
        <v>134</v>
      </c>
      <c r="K2512" s="20">
        <f t="shared" si="158"/>
        <v>45883</v>
      </c>
      <c r="L2512" s="16">
        <f>+VLOOKUP(B2512,'[2]2023'!I$2942:Q$3046,9,0)</f>
        <v>-59971</v>
      </c>
      <c r="M2512" s="16">
        <f t="shared" si="159"/>
        <v>0</v>
      </c>
      <c r="N2512" s="14" t="str">
        <f>+VLOOKUP(B2512,'[2]2023'!I$2942:Q$3046,7,0)</f>
        <v>20250710</v>
      </c>
      <c r="O2512" t="s">
        <v>1747</v>
      </c>
    </row>
    <row r="2513" spans="1:15" hidden="1" x14ac:dyDescent="0.2">
      <c r="A2513" s="11">
        <v>45853</v>
      </c>
      <c r="B2513" s="1">
        <v>44109</v>
      </c>
      <c r="C2513" s="1" t="s">
        <v>1475</v>
      </c>
      <c r="D2513" s="1" t="s">
        <v>1620</v>
      </c>
      <c r="E2513" s="5">
        <v>1964820</v>
      </c>
      <c r="F2513" s="8" t="s">
        <v>145</v>
      </c>
      <c r="G2513" s="5">
        <v>157186</v>
      </c>
      <c r="H2513" s="5">
        <f t="shared" si="157"/>
        <v>2122006</v>
      </c>
      <c r="I2513" s="1" t="s">
        <v>437</v>
      </c>
      <c r="J2513" s="1" t="s">
        <v>456</v>
      </c>
      <c r="K2513" s="20">
        <f t="shared" si="158"/>
        <v>45883</v>
      </c>
      <c r="L2513" s="16">
        <f>+VLOOKUP(B2513,'[2]2023'!I$3047:Q$3175,9,0)</f>
        <v>2122006</v>
      </c>
      <c r="M2513" s="16">
        <f t="shared" si="159"/>
        <v>0</v>
      </c>
      <c r="N2513" s="14" t="str">
        <f>+VLOOKUP(B2513,'[2]2023'!I$3047:Q$3175,7,0)</f>
        <v>20250829</v>
      </c>
      <c r="O2513" t="s">
        <v>1750</v>
      </c>
    </row>
    <row r="2514" spans="1:15" hidden="1" x14ac:dyDescent="0.2">
      <c r="A2514" s="11">
        <v>45854</v>
      </c>
      <c r="B2514" s="1">
        <v>4409</v>
      </c>
      <c r="C2514" s="1" t="s">
        <v>1482</v>
      </c>
      <c r="D2514" s="1" t="s">
        <v>1304</v>
      </c>
      <c r="E2514" s="5">
        <v>-33028</v>
      </c>
      <c r="F2514" s="28">
        <v>0.1</v>
      </c>
      <c r="G2514" s="5">
        <v>-3303</v>
      </c>
      <c r="H2514" s="5">
        <f t="shared" si="157"/>
        <v>-36331</v>
      </c>
      <c r="I2514" s="1" t="s">
        <v>302</v>
      </c>
      <c r="J2514" s="1" t="s">
        <v>375</v>
      </c>
      <c r="K2514" s="20">
        <f t="shared" si="158"/>
        <v>45884</v>
      </c>
      <c r="L2514" s="16">
        <f>+VLOOKUP(B2514,'[2]2023'!I$2942:Q$3046,9,0)</f>
        <v>-36331</v>
      </c>
      <c r="M2514" s="16">
        <f t="shared" si="159"/>
        <v>0</v>
      </c>
      <c r="N2514" s="14" t="str">
        <f>+VLOOKUP(B2514,'[2]2023'!I$2942:Q$3046,7,0)</f>
        <v>20250710</v>
      </c>
      <c r="O2514" t="s">
        <v>1747</v>
      </c>
    </row>
    <row r="2515" spans="1:15" hidden="1" x14ac:dyDescent="0.2">
      <c r="A2515" s="11">
        <v>45854</v>
      </c>
      <c r="B2515" s="1">
        <v>5674</v>
      </c>
      <c r="C2515" s="1" t="s">
        <v>1491</v>
      </c>
      <c r="D2515" s="1" t="s">
        <v>1281</v>
      </c>
      <c r="E2515" s="5">
        <v>-224194</v>
      </c>
      <c r="F2515" s="8" t="s">
        <v>145</v>
      </c>
      <c r="G2515" s="5">
        <v>-17936</v>
      </c>
      <c r="H2515" s="5">
        <f t="shared" si="157"/>
        <v>-242130</v>
      </c>
      <c r="I2515" s="1" t="s">
        <v>207</v>
      </c>
      <c r="J2515" s="1" t="s">
        <v>706</v>
      </c>
      <c r="K2515" s="20">
        <f t="shared" si="158"/>
        <v>45884</v>
      </c>
      <c r="L2515" s="16">
        <f>+VLOOKUP(B2515,'[2]2023'!I$2942:Q$3046,9,0)</f>
        <v>-242129</v>
      </c>
      <c r="M2515" s="16">
        <f t="shared" si="159"/>
        <v>1</v>
      </c>
      <c r="N2515" s="14" t="str">
        <f>+VLOOKUP(B2515,'[2]2023'!I$2942:Q$3046,7,0)</f>
        <v>20250710</v>
      </c>
      <c r="O2515" t="s">
        <v>1747</v>
      </c>
    </row>
    <row r="2516" spans="1:15" hidden="1" x14ac:dyDescent="0.2">
      <c r="A2516" s="11">
        <v>45854</v>
      </c>
      <c r="B2516" s="1">
        <v>7058</v>
      </c>
      <c r="C2516" s="1" t="s">
        <v>1479</v>
      </c>
      <c r="D2516" s="1" t="s">
        <v>1281</v>
      </c>
      <c r="E2516" s="5">
        <v>-733152</v>
      </c>
      <c r="F2516" s="8" t="s">
        <v>145</v>
      </c>
      <c r="G2516" s="5">
        <v>-58652</v>
      </c>
      <c r="H2516" s="5">
        <f t="shared" si="157"/>
        <v>-791804</v>
      </c>
      <c r="I2516" s="1" t="s">
        <v>437</v>
      </c>
      <c r="J2516" s="1" t="s">
        <v>456</v>
      </c>
      <c r="K2516" s="20">
        <f t="shared" si="158"/>
        <v>45884</v>
      </c>
      <c r="L2516" s="16">
        <f>+VLOOKUP(B2516,'[2]2023'!I$2942:Q$3046,9,0)</f>
        <v>-791804</v>
      </c>
      <c r="M2516" s="16">
        <f t="shared" si="159"/>
        <v>0</v>
      </c>
      <c r="N2516" s="14" t="str">
        <f>+VLOOKUP(B2516,'[2]2023'!I$2942:Q$3046,7,0)</f>
        <v>20250710</v>
      </c>
      <c r="O2516" t="s">
        <v>1747</v>
      </c>
    </row>
    <row r="2517" spans="1:15" hidden="1" x14ac:dyDescent="0.2">
      <c r="A2517" s="11">
        <v>45854</v>
      </c>
      <c r="B2517" s="1">
        <v>44186</v>
      </c>
      <c r="C2517" s="1" t="s">
        <v>1475</v>
      </c>
      <c r="D2517" s="1" t="s">
        <v>1621</v>
      </c>
      <c r="E2517" s="5">
        <v>1567580</v>
      </c>
      <c r="F2517" s="8" t="s">
        <v>145</v>
      </c>
      <c r="G2517" s="5">
        <v>125406</v>
      </c>
      <c r="H2517" s="5">
        <f t="shared" si="157"/>
        <v>1692986</v>
      </c>
      <c r="I2517" s="1" t="s">
        <v>1463</v>
      </c>
      <c r="J2517" s="1" t="s">
        <v>1471</v>
      </c>
      <c r="K2517" s="20">
        <f t="shared" si="158"/>
        <v>45884</v>
      </c>
      <c r="L2517" s="16">
        <f>+VLOOKUP(B2517,'[3]2023'!$I$868:$Q$1009,9,0)</f>
        <v>1692986</v>
      </c>
      <c r="M2517" s="16">
        <f t="shared" si="159"/>
        <v>0</v>
      </c>
      <c r="N2517" s="14" t="str">
        <f>+VLOOKUP(B2517,'[3]2023'!$I$868:$Q$1009,7,0)</f>
        <v>20250910</v>
      </c>
      <c r="O2517" t="s">
        <v>1806</v>
      </c>
    </row>
    <row r="2518" spans="1:15" hidden="1" x14ac:dyDescent="0.2">
      <c r="A2518" s="11">
        <v>45854</v>
      </c>
      <c r="B2518" s="1">
        <v>44247</v>
      </c>
      <c r="C2518" s="1" t="s">
        <v>1475</v>
      </c>
      <c r="D2518" s="1" t="s">
        <v>1622</v>
      </c>
      <c r="E2518" s="5">
        <v>952530</v>
      </c>
      <c r="F2518" s="8" t="s">
        <v>145</v>
      </c>
      <c r="G2518" s="5">
        <v>76202</v>
      </c>
      <c r="H2518" s="5">
        <f t="shared" si="157"/>
        <v>1028732</v>
      </c>
      <c r="I2518" s="1" t="s">
        <v>1456</v>
      </c>
      <c r="J2518" s="1" t="s">
        <v>1470</v>
      </c>
      <c r="K2518" s="20">
        <f t="shared" si="158"/>
        <v>45884</v>
      </c>
      <c r="L2518" s="16">
        <f>+VLOOKUP(B2518,'[3]2023'!$I$868:$Q$1009,9,0)</f>
        <v>1028732</v>
      </c>
      <c r="M2518" s="16">
        <f t="shared" si="159"/>
        <v>0</v>
      </c>
      <c r="N2518" s="14" t="str">
        <f>+VLOOKUP(B2518,'[3]2023'!$I$868:$Q$1009,7,0)</f>
        <v>20250910</v>
      </c>
      <c r="O2518" t="s">
        <v>1806</v>
      </c>
    </row>
    <row r="2519" spans="1:15" hidden="1" x14ac:dyDescent="0.2">
      <c r="A2519" s="11">
        <v>45855</v>
      </c>
      <c r="B2519" s="1">
        <v>4638</v>
      </c>
      <c r="C2519" s="1" t="s">
        <v>1494</v>
      </c>
      <c r="D2519" s="1" t="s">
        <v>1281</v>
      </c>
      <c r="E2519" s="5">
        <v>-84332</v>
      </c>
      <c r="F2519" s="8" t="s">
        <v>145</v>
      </c>
      <c r="G2519" s="5">
        <v>-6747</v>
      </c>
      <c r="H2519" s="5">
        <f t="shared" si="157"/>
        <v>-91079</v>
      </c>
      <c r="I2519" s="1" t="s">
        <v>1311</v>
      </c>
      <c r="J2519" s="1" t="s">
        <v>1316</v>
      </c>
      <c r="K2519" s="20">
        <f t="shared" si="158"/>
        <v>45885</v>
      </c>
      <c r="L2519" s="16">
        <f>+VLOOKUP(B2519,'[2]2023'!I$2942:Q$3046,9,0)</f>
        <v>-91079</v>
      </c>
      <c r="M2519" s="16">
        <f t="shared" si="159"/>
        <v>0</v>
      </c>
      <c r="N2519" s="14" t="str">
        <f>+VLOOKUP(B2519,'[2]2023'!I$2942:Q$3046,7,0)</f>
        <v>20250710</v>
      </c>
      <c r="O2519" t="s">
        <v>1747</v>
      </c>
    </row>
    <row r="2520" spans="1:15" hidden="1" x14ac:dyDescent="0.2">
      <c r="A2520" s="11">
        <v>45855</v>
      </c>
      <c r="B2520" s="1">
        <v>5713</v>
      </c>
      <c r="C2520" s="1" t="s">
        <v>1485</v>
      </c>
      <c r="D2520" s="1" t="s">
        <v>1304</v>
      </c>
      <c r="E2520" s="5">
        <v>-31363</v>
      </c>
      <c r="F2520" s="28">
        <v>0.1</v>
      </c>
      <c r="G2520" s="5">
        <v>-3136</v>
      </c>
      <c r="H2520" s="5">
        <f t="shared" ref="H2520:H2585" si="160">+E2520+G2520</f>
        <v>-34499</v>
      </c>
      <c r="I2520" s="1" t="s">
        <v>394</v>
      </c>
      <c r="J2520" s="1" t="s">
        <v>472</v>
      </c>
      <c r="K2520" s="20">
        <f t="shared" si="158"/>
        <v>45885</v>
      </c>
      <c r="L2520" s="16">
        <f>+VLOOKUP(B2520,'[2]2023'!I$2942:Q$3046,9,0)</f>
        <v>-34499</v>
      </c>
      <c r="M2520" s="16">
        <f t="shared" si="159"/>
        <v>0</v>
      </c>
      <c r="N2520" s="14" t="str">
        <f>+VLOOKUP(B2520,'[2]2023'!I$2942:Q$3046,7,0)</f>
        <v>20250710</v>
      </c>
      <c r="O2520" t="s">
        <v>1747</v>
      </c>
    </row>
    <row r="2521" spans="1:15" hidden="1" x14ac:dyDescent="0.2">
      <c r="A2521" s="11">
        <v>45855</v>
      </c>
      <c r="B2521" s="1">
        <v>44268</v>
      </c>
      <c r="C2521" s="1" t="s">
        <v>1475</v>
      </c>
      <c r="D2521" s="1" t="s">
        <v>1623</v>
      </c>
      <c r="E2521" s="5">
        <v>1567580</v>
      </c>
      <c r="F2521" s="8" t="s">
        <v>145</v>
      </c>
      <c r="G2521" s="5">
        <v>125406</v>
      </c>
      <c r="H2521" s="5">
        <f t="shared" si="160"/>
        <v>1692986</v>
      </c>
      <c r="I2521" s="1" t="s">
        <v>438</v>
      </c>
      <c r="J2521" s="1" t="s">
        <v>779</v>
      </c>
      <c r="K2521" s="20">
        <f t="shared" si="158"/>
        <v>45885</v>
      </c>
      <c r="L2521" s="16">
        <f>+VLOOKUP(B2521,'[3]2023'!$I$868:$Q$1009,9,0)</f>
        <v>1692986</v>
      </c>
      <c r="M2521" s="16">
        <f t="shared" si="159"/>
        <v>0</v>
      </c>
      <c r="N2521" s="14" t="str">
        <f>+VLOOKUP(B2521,'[3]2023'!$I$868:$Q$1009,7,0)</f>
        <v>20250910</v>
      </c>
      <c r="O2521" t="s">
        <v>1806</v>
      </c>
    </row>
    <row r="2522" spans="1:15" hidden="1" x14ac:dyDescent="0.2">
      <c r="A2522" s="11">
        <v>45856</v>
      </c>
      <c r="B2522" s="1">
        <v>45053</v>
      </c>
      <c r="C2522" s="1" t="s">
        <v>1475</v>
      </c>
      <c r="D2522" s="1" t="s">
        <v>1624</v>
      </c>
      <c r="E2522" s="5">
        <v>1091315</v>
      </c>
      <c r="F2522" s="8" t="s">
        <v>145</v>
      </c>
      <c r="G2522" s="5">
        <v>87305</v>
      </c>
      <c r="H2522" s="5">
        <f t="shared" si="160"/>
        <v>1178620</v>
      </c>
      <c r="I2522" s="1" t="s">
        <v>302</v>
      </c>
      <c r="J2522" s="1" t="s">
        <v>375</v>
      </c>
      <c r="K2522" s="20">
        <f t="shared" si="158"/>
        <v>45886</v>
      </c>
      <c r="L2522" s="16">
        <f>+VLOOKUP(B2522,'[3]2023'!$I$868:$Q$1009,9,0)</f>
        <v>1178620</v>
      </c>
      <c r="M2522" s="16">
        <f t="shared" si="159"/>
        <v>0</v>
      </c>
      <c r="N2522" s="14" t="str">
        <f>+VLOOKUP(B2522,'[3]2023'!$I$868:$Q$1009,7,0)</f>
        <v>20250910</v>
      </c>
      <c r="O2522" t="s">
        <v>1806</v>
      </c>
    </row>
    <row r="2523" spans="1:15" hidden="1" x14ac:dyDescent="0.2">
      <c r="A2523" s="11">
        <v>45856</v>
      </c>
      <c r="B2523" s="1">
        <v>45054</v>
      </c>
      <c r="C2523" s="1" t="s">
        <v>1475</v>
      </c>
      <c r="D2523" s="1" t="s">
        <v>1625</v>
      </c>
      <c r="E2523" s="5">
        <v>1646605</v>
      </c>
      <c r="F2523" s="8" t="s">
        <v>145</v>
      </c>
      <c r="G2523" s="5">
        <v>131728</v>
      </c>
      <c r="H2523" s="5">
        <f t="shared" si="160"/>
        <v>1778333</v>
      </c>
      <c r="I2523" s="1" t="s">
        <v>1264</v>
      </c>
      <c r="J2523" s="1" t="s">
        <v>1159</v>
      </c>
      <c r="K2523" s="20">
        <f t="shared" si="158"/>
        <v>45886</v>
      </c>
      <c r="L2523" s="16">
        <f>+VLOOKUP(B2523,'[3]2023'!$I$868:$Q$1009,9,0)</f>
        <v>1778333</v>
      </c>
      <c r="M2523" s="16">
        <f t="shared" si="159"/>
        <v>0</v>
      </c>
      <c r="N2523" s="14" t="str">
        <f>+VLOOKUP(B2523,'[3]2023'!$I$868:$Q$1009,7,0)</f>
        <v>20250910</v>
      </c>
      <c r="O2523" t="s">
        <v>1806</v>
      </c>
    </row>
    <row r="2524" spans="1:15" hidden="1" x14ac:dyDescent="0.2">
      <c r="A2524" s="11">
        <v>45856</v>
      </c>
      <c r="B2524" s="1">
        <v>45477</v>
      </c>
      <c r="C2524" s="1" t="s">
        <v>1475</v>
      </c>
      <c r="D2524" s="1" t="s">
        <v>1626</v>
      </c>
      <c r="E2524" s="5">
        <v>11946970</v>
      </c>
      <c r="F2524" s="8" t="s">
        <v>145</v>
      </c>
      <c r="G2524" s="5">
        <v>955758</v>
      </c>
      <c r="H2524" s="5">
        <f t="shared" si="160"/>
        <v>12902728</v>
      </c>
      <c r="I2524" s="1" t="s">
        <v>748</v>
      </c>
      <c r="J2524" s="1" t="s">
        <v>134</v>
      </c>
      <c r="K2524" s="20">
        <f t="shared" si="158"/>
        <v>45886</v>
      </c>
      <c r="L2524" s="16">
        <f>+VLOOKUP(B2524,'[3]2023'!$I$868:$Q$1009,9,0)</f>
        <v>12902728</v>
      </c>
      <c r="M2524" s="16">
        <f t="shared" si="159"/>
        <v>0</v>
      </c>
      <c r="N2524" s="14" t="str">
        <f>+VLOOKUP(B2524,'[3]2023'!$I$868:$Q$1009,7,0)</f>
        <v>20250910</v>
      </c>
      <c r="O2524" t="s">
        <v>1806</v>
      </c>
    </row>
    <row r="2525" spans="1:15" hidden="1" x14ac:dyDescent="0.2">
      <c r="A2525" s="11">
        <v>45856</v>
      </c>
      <c r="B2525" s="1">
        <v>45478</v>
      </c>
      <c r="C2525" s="1" t="s">
        <v>1475</v>
      </c>
      <c r="D2525" s="1" t="s">
        <v>1627</v>
      </c>
      <c r="E2525" s="5">
        <v>536025</v>
      </c>
      <c r="F2525" s="8" t="s">
        <v>145</v>
      </c>
      <c r="G2525" s="5">
        <v>42882</v>
      </c>
      <c r="H2525" s="5">
        <f t="shared" si="160"/>
        <v>578907</v>
      </c>
      <c r="I2525" s="1" t="s">
        <v>748</v>
      </c>
      <c r="J2525" s="1" t="s">
        <v>134</v>
      </c>
      <c r="K2525" s="20">
        <f t="shared" si="158"/>
        <v>45886</v>
      </c>
      <c r="L2525" s="16">
        <f>+VLOOKUP(B2525,'[3]2023'!$I$868:$Q$1009,9,0)</f>
        <v>578907</v>
      </c>
      <c r="M2525" s="16">
        <f t="shared" si="159"/>
        <v>0</v>
      </c>
      <c r="N2525" s="14" t="str">
        <f>+VLOOKUP(B2525,'[3]2023'!$I$868:$Q$1009,7,0)</f>
        <v>20250910</v>
      </c>
      <c r="O2525" t="s">
        <v>1806</v>
      </c>
    </row>
    <row r="2526" spans="1:15" hidden="1" x14ac:dyDescent="0.2">
      <c r="A2526" s="11">
        <v>45856</v>
      </c>
      <c r="B2526" s="1">
        <v>45479</v>
      </c>
      <c r="C2526" s="1" t="s">
        <v>1475</v>
      </c>
      <c r="D2526" s="1" t="s">
        <v>1628</v>
      </c>
      <c r="E2526" s="5">
        <v>1110580</v>
      </c>
      <c r="F2526" s="8" t="s">
        <v>145</v>
      </c>
      <c r="G2526" s="5">
        <v>88846</v>
      </c>
      <c r="H2526" s="5">
        <f t="shared" si="160"/>
        <v>1199426</v>
      </c>
      <c r="I2526" s="1" t="s">
        <v>748</v>
      </c>
      <c r="J2526" s="1" t="s">
        <v>134</v>
      </c>
      <c r="K2526" s="20">
        <f t="shared" si="158"/>
        <v>45886</v>
      </c>
      <c r="L2526" s="16">
        <f>+VLOOKUP(B2526,'[3]2023'!$I$868:$Q$1009,9,0)</f>
        <v>1199426</v>
      </c>
      <c r="M2526" s="16">
        <f t="shared" si="159"/>
        <v>0</v>
      </c>
      <c r="N2526" s="14" t="str">
        <f>+VLOOKUP(B2526,'[3]2023'!$I$868:$Q$1009,7,0)</f>
        <v>20250910</v>
      </c>
      <c r="O2526" t="s">
        <v>1806</v>
      </c>
    </row>
    <row r="2527" spans="1:15" hidden="1" x14ac:dyDescent="0.2">
      <c r="A2527" s="11">
        <v>45856</v>
      </c>
      <c r="B2527" s="1">
        <v>45486</v>
      </c>
      <c r="C2527" s="1" t="s">
        <v>1475</v>
      </c>
      <c r="D2527" s="1" t="s">
        <v>1629</v>
      </c>
      <c r="E2527" s="5">
        <v>1905060</v>
      </c>
      <c r="F2527" s="8" t="s">
        <v>145</v>
      </c>
      <c r="G2527" s="5">
        <v>152405</v>
      </c>
      <c r="H2527" s="5">
        <f t="shared" si="160"/>
        <v>2057465</v>
      </c>
      <c r="I2527" s="1" t="s">
        <v>727</v>
      </c>
      <c r="J2527" s="1" t="s">
        <v>243</v>
      </c>
      <c r="K2527" s="20">
        <f t="shared" si="158"/>
        <v>45886</v>
      </c>
      <c r="L2527" s="16">
        <f>+VLOOKUP(B2527,'[3]2023'!$I$868:$Q$1009,9,0)</f>
        <v>2057465</v>
      </c>
      <c r="M2527" s="16">
        <f t="shared" si="159"/>
        <v>0</v>
      </c>
      <c r="N2527" s="14" t="str">
        <f>+VLOOKUP(B2527,'[3]2023'!$I$868:$Q$1009,7,0)</f>
        <v>20250910</v>
      </c>
      <c r="O2527" t="s">
        <v>1806</v>
      </c>
    </row>
    <row r="2528" spans="1:15" hidden="1" x14ac:dyDescent="0.2">
      <c r="A2528" s="11">
        <v>45856</v>
      </c>
      <c r="B2528" s="1">
        <v>45487</v>
      </c>
      <c r="C2528" s="1" t="s">
        <v>1475</v>
      </c>
      <c r="D2528" s="1" t="s">
        <v>1630</v>
      </c>
      <c r="E2528" s="5">
        <v>2857590</v>
      </c>
      <c r="F2528" s="8" t="s">
        <v>145</v>
      </c>
      <c r="G2528" s="5">
        <v>228607</v>
      </c>
      <c r="H2528" s="5">
        <f t="shared" si="160"/>
        <v>3086197</v>
      </c>
      <c r="I2528" s="1" t="s">
        <v>393</v>
      </c>
      <c r="J2528" s="1" t="s">
        <v>677</v>
      </c>
      <c r="K2528" s="20">
        <f t="shared" si="158"/>
        <v>45886</v>
      </c>
      <c r="L2528" s="16">
        <f>+VLOOKUP(B2528,'[3]2023'!$I$868:$Q$1009,9,0)</f>
        <v>3086197</v>
      </c>
      <c r="M2528" s="16">
        <f t="shared" si="159"/>
        <v>0</v>
      </c>
      <c r="N2528" s="14" t="str">
        <f>+VLOOKUP(B2528,'[3]2023'!$I$868:$Q$1009,7,0)</f>
        <v>20250910</v>
      </c>
      <c r="O2528" t="s">
        <v>1806</v>
      </c>
    </row>
    <row r="2529" spans="1:15" hidden="1" x14ac:dyDescent="0.2">
      <c r="A2529" s="11">
        <v>45857</v>
      </c>
      <c r="B2529" s="1">
        <v>45501</v>
      </c>
      <c r="C2529" s="1" t="s">
        <v>1475</v>
      </c>
      <c r="D2529" s="1" t="s">
        <v>1631</v>
      </c>
      <c r="E2529" s="5">
        <v>3135160</v>
      </c>
      <c r="F2529" s="8" t="s">
        <v>145</v>
      </c>
      <c r="G2529" s="5">
        <v>250813</v>
      </c>
      <c r="H2529" s="5">
        <f t="shared" si="160"/>
        <v>3385973</v>
      </c>
      <c r="I2529" s="1" t="s">
        <v>437</v>
      </c>
      <c r="J2529" s="1" t="s">
        <v>456</v>
      </c>
      <c r="K2529" s="20">
        <f t="shared" si="158"/>
        <v>45887</v>
      </c>
      <c r="L2529" s="16">
        <f>+VLOOKUP(B2529,'[3]2023'!$I$868:$Q$1009,9,0)</f>
        <v>3385973</v>
      </c>
      <c r="M2529" s="16">
        <f t="shared" si="159"/>
        <v>0</v>
      </c>
      <c r="N2529" s="14" t="str">
        <f>+VLOOKUP(B2529,'[3]2023'!$I$868:$Q$1009,7,0)</f>
        <v>20250910</v>
      </c>
      <c r="O2529" t="s">
        <v>1806</v>
      </c>
    </row>
    <row r="2530" spans="1:15" hidden="1" x14ac:dyDescent="0.2">
      <c r="A2530" s="11">
        <v>45857</v>
      </c>
      <c r="B2530" s="1">
        <v>45592</v>
      </c>
      <c r="C2530" s="1" t="s">
        <v>1475</v>
      </c>
      <c r="D2530" s="1" t="s">
        <v>1632</v>
      </c>
      <c r="E2530" s="5">
        <v>2381325</v>
      </c>
      <c r="F2530" s="8" t="s">
        <v>145</v>
      </c>
      <c r="G2530" s="5">
        <v>190506</v>
      </c>
      <c r="H2530" s="5">
        <f t="shared" si="160"/>
        <v>2571831</v>
      </c>
      <c r="I2530" s="1" t="s">
        <v>437</v>
      </c>
      <c r="J2530" s="1" t="s">
        <v>456</v>
      </c>
      <c r="K2530" s="20">
        <f t="shared" si="158"/>
        <v>45887</v>
      </c>
      <c r="L2530" s="16">
        <f>+VLOOKUP(B2530,'[3]2023'!$I$868:$Q$1009,9,0)</f>
        <v>2571831</v>
      </c>
      <c r="M2530" s="16">
        <f t="shared" si="159"/>
        <v>0</v>
      </c>
      <c r="N2530" s="14" t="str">
        <f>+VLOOKUP(B2530,'[3]2023'!$I$868:$Q$1009,7,0)</f>
        <v>20250910</v>
      </c>
      <c r="O2530" t="s">
        <v>1806</v>
      </c>
    </row>
    <row r="2531" spans="1:15" hidden="1" x14ac:dyDescent="0.2">
      <c r="A2531" s="11">
        <v>45859</v>
      </c>
      <c r="B2531" s="1">
        <v>4068</v>
      </c>
      <c r="C2531" s="1" t="s">
        <v>1500</v>
      </c>
      <c r="D2531" s="1" t="s">
        <v>1516</v>
      </c>
      <c r="E2531" s="5">
        <v>-869840</v>
      </c>
      <c r="F2531" s="8" t="s">
        <v>145</v>
      </c>
      <c r="G2531" s="5">
        <v>-69587</v>
      </c>
      <c r="H2531" s="5">
        <f t="shared" si="160"/>
        <v>-939427</v>
      </c>
      <c r="I2531" s="1" t="s">
        <v>748</v>
      </c>
      <c r="J2531" s="1" t="s">
        <v>134</v>
      </c>
      <c r="K2531" s="20">
        <f t="shared" si="158"/>
        <v>45889</v>
      </c>
      <c r="L2531" s="16">
        <f>+VLOOKUP(B2531,'[2]2023'!I$3047:Q$3175,9,0)</f>
        <v>-939428</v>
      </c>
      <c r="M2531" s="16">
        <f t="shared" si="159"/>
        <v>-1</v>
      </c>
      <c r="N2531" s="14" t="str">
        <f>+VLOOKUP(B2531,'[2]2023'!I$3047:Q$3175,7,0)</f>
        <v>20250811</v>
      </c>
      <c r="O2531" t="s">
        <v>1749</v>
      </c>
    </row>
    <row r="2532" spans="1:15" hidden="1" x14ac:dyDescent="0.2">
      <c r="A2532" s="11">
        <v>45859</v>
      </c>
      <c r="B2532" s="1">
        <v>4612</v>
      </c>
      <c r="C2532" s="1" t="s">
        <v>1499</v>
      </c>
      <c r="D2532" s="1" t="s">
        <v>1281</v>
      </c>
      <c r="E2532" s="5">
        <v>-339256</v>
      </c>
      <c r="F2532" s="8" t="s">
        <v>145</v>
      </c>
      <c r="G2532" s="5">
        <v>-27140</v>
      </c>
      <c r="H2532" s="5">
        <f t="shared" si="160"/>
        <v>-366396</v>
      </c>
      <c r="I2532" s="1" t="s">
        <v>1264</v>
      </c>
      <c r="J2532" s="1" t="s">
        <v>1159</v>
      </c>
      <c r="K2532" s="20">
        <f t="shared" si="158"/>
        <v>45889</v>
      </c>
      <c r="L2532" s="16">
        <f>+VLOOKUP(B2532,'[2]2023'!I$2942:Q$3046,9,0)</f>
        <v>-366396</v>
      </c>
      <c r="M2532" s="16">
        <f t="shared" si="159"/>
        <v>0</v>
      </c>
      <c r="N2532" s="14" t="str">
        <f>+VLOOKUP(B2532,'[2]2023'!I$2942:Q$3046,7,0)</f>
        <v>20250710</v>
      </c>
      <c r="O2532" t="s">
        <v>1747</v>
      </c>
    </row>
    <row r="2533" spans="1:15" hidden="1" x14ac:dyDescent="0.2">
      <c r="A2533" s="11">
        <v>45859</v>
      </c>
      <c r="B2533" s="1">
        <v>5060</v>
      </c>
      <c r="C2533" s="1" t="s">
        <v>1499</v>
      </c>
      <c r="D2533" s="1" t="s">
        <v>1304</v>
      </c>
      <c r="E2533" s="5">
        <v>-101777</v>
      </c>
      <c r="F2533" s="28">
        <v>0.1</v>
      </c>
      <c r="G2533" s="5">
        <v>-10178</v>
      </c>
      <c r="H2533" s="5">
        <f t="shared" si="160"/>
        <v>-111955</v>
      </c>
      <c r="I2533" s="1" t="s">
        <v>1264</v>
      </c>
      <c r="J2533" s="1" t="s">
        <v>1159</v>
      </c>
      <c r="K2533" s="20">
        <f t="shared" si="158"/>
        <v>45889</v>
      </c>
      <c r="L2533" s="16">
        <f>+VLOOKUP(B2533,'[2]2023'!I$2942:Q$3046,9,0)</f>
        <v>-111955</v>
      </c>
      <c r="M2533" s="16">
        <f t="shared" si="159"/>
        <v>0</v>
      </c>
      <c r="N2533" s="14" t="str">
        <f>+VLOOKUP(B2533,'[2]2023'!I$2942:Q$3046,7,0)</f>
        <v>20250710</v>
      </c>
      <c r="O2533" t="s">
        <v>1747</v>
      </c>
    </row>
    <row r="2534" spans="1:15" hidden="1" x14ac:dyDescent="0.2">
      <c r="A2534" s="11">
        <v>45859</v>
      </c>
      <c r="B2534" s="1">
        <v>5973</v>
      </c>
      <c r="C2534" s="1" t="s">
        <v>1485</v>
      </c>
      <c r="D2534" s="1" t="s">
        <v>1281</v>
      </c>
      <c r="E2534" s="5">
        <v>-104542</v>
      </c>
      <c r="F2534" s="8" t="s">
        <v>145</v>
      </c>
      <c r="G2534" s="5">
        <v>-8363</v>
      </c>
      <c r="H2534" s="5">
        <f t="shared" si="160"/>
        <v>-112905</v>
      </c>
      <c r="I2534" s="1" t="s">
        <v>394</v>
      </c>
      <c r="J2534" s="1" t="s">
        <v>472</v>
      </c>
      <c r="K2534" s="20">
        <f t="shared" si="158"/>
        <v>45889</v>
      </c>
      <c r="L2534" s="16">
        <f>+VLOOKUP(B2534,'[2]2023'!I$2942:Q$3046,9,0)</f>
        <v>-112905</v>
      </c>
      <c r="M2534" s="16">
        <f t="shared" si="159"/>
        <v>0</v>
      </c>
      <c r="N2534" s="14" t="str">
        <f>+VLOOKUP(B2534,'[2]2023'!I$2942:Q$3046,7,0)</f>
        <v>20250710</v>
      </c>
      <c r="O2534" t="s">
        <v>1747</v>
      </c>
    </row>
    <row r="2535" spans="1:15" hidden="1" x14ac:dyDescent="0.2">
      <c r="A2535" s="11">
        <v>45859</v>
      </c>
      <c r="B2535" s="1">
        <v>45604</v>
      </c>
      <c r="C2535" s="1" t="s">
        <v>1475</v>
      </c>
      <c r="D2535" s="1" t="s">
        <v>1633</v>
      </c>
      <c r="E2535" s="5">
        <v>2977110</v>
      </c>
      <c r="F2535" s="8" t="s">
        <v>145</v>
      </c>
      <c r="G2535" s="5">
        <v>238169</v>
      </c>
      <c r="H2535" s="5">
        <f t="shared" si="160"/>
        <v>3215279</v>
      </c>
      <c r="I2535" s="1" t="s">
        <v>437</v>
      </c>
      <c r="J2535" s="1" t="s">
        <v>456</v>
      </c>
      <c r="K2535" s="20">
        <f t="shared" si="158"/>
        <v>45889</v>
      </c>
      <c r="L2535" s="16">
        <f>+VLOOKUP(B2535,'[3]2023'!$I$868:$Q$1009,9,0)</f>
        <v>3215279</v>
      </c>
      <c r="M2535" s="16">
        <f t="shared" si="159"/>
        <v>0</v>
      </c>
      <c r="N2535" s="14" t="str">
        <f>+VLOOKUP(B2535,'[3]2023'!$I$868:$Q$1009,7,0)</f>
        <v>20250910</v>
      </c>
      <c r="O2535" t="s">
        <v>1806</v>
      </c>
    </row>
    <row r="2536" spans="1:15" hidden="1" x14ac:dyDescent="0.2">
      <c r="A2536" s="11">
        <v>45859</v>
      </c>
      <c r="B2536" s="1">
        <v>45702</v>
      </c>
      <c r="C2536" s="1" t="s">
        <v>1475</v>
      </c>
      <c r="D2536" s="1" t="s">
        <v>1634</v>
      </c>
      <c r="E2536" s="5">
        <v>3651920</v>
      </c>
      <c r="F2536" s="8" t="s">
        <v>145</v>
      </c>
      <c r="G2536" s="5">
        <v>292154</v>
      </c>
      <c r="H2536" s="5">
        <f t="shared" si="160"/>
        <v>3944074</v>
      </c>
      <c r="I2536" s="1" t="s">
        <v>207</v>
      </c>
      <c r="J2536" s="1" t="s">
        <v>706</v>
      </c>
      <c r="K2536" s="20">
        <f t="shared" si="158"/>
        <v>45889</v>
      </c>
      <c r="L2536" s="16">
        <f>+VLOOKUP(B2536,'[3]2023'!$I$868:$Q$1009,9,0)</f>
        <v>3944074</v>
      </c>
      <c r="M2536" s="16">
        <f t="shared" si="159"/>
        <v>0</v>
      </c>
      <c r="N2536" s="14" t="str">
        <f>+VLOOKUP(B2536,'[3]2023'!$I$868:$Q$1009,7,0)</f>
        <v>20250910</v>
      </c>
      <c r="O2536" t="s">
        <v>1806</v>
      </c>
    </row>
    <row r="2537" spans="1:15" hidden="1" x14ac:dyDescent="0.2">
      <c r="A2537" s="11">
        <v>45859</v>
      </c>
      <c r="B2537" s="1">
        <v>45703</v>
      </c>
      <c r="C2537" s="1" t="s">
        <v>1475</v>
      </c>
      <c r="D2537" s="1" t="s">
        <v>1635</v>
      </c>
      <c r="E2537" s="5">
        <v>2737920</v>
      </c>
      <c r="F2537" s="8" t="s">
        <v>145</v>
      </c>
      <c r="G2537" s="5">
        <v>219034</v>
      </c>
      <c r="H2537" s="5">
        <f t="shared" si="160"/>
        <v>2956954</v>
      </c>
      <c r="I2537" s="1" t="s">
        <v>593</v>
      </c>
      <c r="J2537" s="1" t="s">
        <v>162</v>
      </c>
      <c r="K2537" s="20">
        <f t="shared" si="158"/>
        <v>45889</v>
      </c>
      <c r="L2537" s="16">
        <f>+VLOOKUP(B2537,'[3]2023'!$I$868:$Q$1009,9,0)</f>
        <v>2956954</v>
      </c>
      <c r="M2537" s="16">
        <f t="shared" si="159"/>
        <v>0</v>
      </c>
      <c r="N2537" s="14" t="str">
        <f>+VLOOKUP(B2537,'[3]2023'!$I$868:$Q$1009,7,0)</f>
        <v>20250910</v>
      </c>
      <c r="O2537" t="s">
        <v>1806</v>
      </c>
    </row>
    <row r="2538" spans="1:15" hidden="1" x14ac:dyDescent="0.2">
      <c r="A2538" s="11">
        <v>45860</v>
      </c>
      <c r="B2538" s="1">
        <v>4673</v>
      </c>
      <c r="C2538" s="1" t="s">
        <v>1482</v>
      </c>
      <c r="D2538" s="1" t="s">
        <v>1281</v>
      </c>
      <c r="E2538" s="5">
        <v>-110095</v>
      </c>
      <c r="F2538" s="8" t="s">
        <v>145</v>
      </c>
      <c r="G2538" s="5">
        <v>-8808</v>
      </c>
      <c r="H2538" s="5">
        <f t="shared" si="160"/>
        <v>-118903</v>
      </c>
      <c r="I2538" s="1" t="s">
        <v>302</v>
      </c>
      <c r="J2538" s="1" t="s">
        <v>375</v>
      </c>
      <c r="K2538" s="20">
        <f t="shared" ref="K2538:K2557" si="161">30+A2538</f>
        <v>45890</v>
      </c>
      <c r="L2538" s="16">
        <f>+VLOOKUP(B2538,'[2]2023'!I$2942:Q$3046,9,0)</f>
        <v>-118903</v>
      </c>
      <c r="M2538" s="16">
        <f t="shared" ref="M2538:M2557" si="162">+L2538-H2538</f>
        <v>0</v>
      </c>
      <c r="N2538" s="14" t="str">
        <f>+VLOOKUP(B2538,'[2]2023'!I$2942:Q$3046,7,0)</f>
        <v>20250710</v>
      </c>
      <c r="O2538" t="s">
        <v>1747</v>
      </c>
    </row>
    <row r="2539" spans="1:15" hidden="1" x14ac:dyDescent="0.2">
      <c r="A2539" s="11">
        <v>45860</v>
      </c>
      <c r="B2539" s="1">
        <v>5028</v>
      </c>
      <c r="C2539" s="1" t="s">
        <v>1494</v>
      </c>
      <c r="D2539" s="1" t="s">
        <v>1304</v>
      </c>
      <c r="E2539" s="5">
        <v>-25300</v>
      </c>
      <c r="F2539" s="28">
        <v>0.1</v>
      </c>
      <c r="G2539" s="5">
        <v>-2530</v>
      </c>
      <c r="H2539" s="5">
        <f t="shared" si="160"/>
        <v>-27830</v>
      </c>
      <c r="I2539" s="1" t="s">
        <v>1311</v>
      </c>
      <c r="J2539" s="1" t="s">
        <v>1316</v>
      </c>
      <c r="K2539" s="20">
        <f t="shared" si="161"/>
        <v>45890</v>
      </c>
      <c r="L2539" s="16">
        <f>+VLOOKUP(B2539,'[2]2023'!I$2942:Q$3046,9,0)</f>
        <v>-27830</v>
      </c>
      <c r="M2539" s="16">
        <f t="shared" si="162"/>
        <v>0</v>
      </c>
      <c r="N2539" s="14" t="str">
        <f>+VLOOKUP(B2539,'[2]2023'!I$2942:Q$3046,7,0)</f>
        <v>20250710</v>
      </c>
      <c r="O2539" t="s">
        <v>1747</v>
      </c>
    </row>
    <row r="2540" spans="1:15" hidden="1" x14ac:dyDescent="0.2">
      <c r="A2540" s="11">
        <v>45860</v>
      </c>
      <c r="B2540" s="1">
        <v>5247</v>
      </c>
      <c r="C2540" s="1" t="s">
        <v>1488</v>
      </c>
      <c r="D2540" s="1" t="s">
        <v>1281</v>
      </c>
      <c r="E2540" s="5">
        <v>-108361</v>
      </c>
      <c r="F2540" s="8" t="s">
        <v>145</v>
      </c>
      <c r="G2540" s="5">
        <v>-8669</v>
      </c>
      <c r="H2540" s="5">
        <f t="shared" si="160"/>
        <v>-117030</v>
      </c>
      <c r="I2540" s="1" t="s">
        <v>727</v>
      </c>
      <c r="J2540" s="1" t="s">
        <v>243</v>
      </c>
      <c r="K2540" s="20">
        <f t="shared" si="161"/>
        <v>45890</v>
      </c>
      <c r="L2540" s="16">
        <f>+VLOOKUP(B2540,'[2]2023'!I$2942:Q$3046,9,0)</f>
        <v>-117030</v>
      </c>
      <c r="M2540" s="16">
        <f t="shared" si="162"/>
        <v>0</v>
      </c>
      <c r="N2540" s="14" t="str">
        <f>+VLOOKUP(B2540,'[2]2023'!I$2942:Q$3046,7,0)</f>
        <v>20250710</v>
      </c>
      <c r="O2540" t="s">
        <v>1747</v>
      </c>
    </row>
    <row r="2541" spans="1:15" hidden="1" x14ac:dyDescent="0.2">
      <c r="A2541" s="11">
        <v>45860</v>
      </c>
      <c r="B2541" s="1">
        <v>5685</v>
      </c>
      <c r="C2541" s="1" t="s">
        <v>1488</v>
      </c>
      <c r="D2541" s="1" t="s">
        <v>1304</v>
      </c>
      <c r="E2541" s="5">
        <v>-32508</v>
      </c>
      <c r="F2541" s="28">
        <v>0.1</v>
      </c>
      <c r="G2541" s="5">
        <v>-3251</v>
      </c>
      <c r="H2541" s="5">
        <f t="shared" si="160"/>
        <v>-35759</v>
      </c>
      <c r="I2541" s="1" t="s">
        <v>727</v>
      </c>
      <c r="J2541" s="1" t="s">
        <v>243</v>
      </c>
      <c r="K2541" s="20">
        <f t="shared" si="161"/>
        <v>45890</v>
      </c>
      <c r="L2541" s="16">
        <f>+VLOOKUP(B2541,'[2]2023'!I$2942:Q$3046,9,0)</f>
        <v>-35759</v>
      </c>
      <c r="M2541" s="16">
        <f t="shared" si="162"/>
        <v>0</v>
      </c>
      <c r="N2541" s="14" t="str">
        <f>+VLOOKUP(B2541,'[2]2023'!I$2942:Q$3046,7,0)</f>
        <v>20250710</v>
      </c>
      <c r="O2541" t="s">
        <v>1747</v>
      </c>
    </row>
    <row r="2542" spans="1:15" hidden="1" x14ac:dyDescent="0.2">
      <c r="A2542" s="11">
        <v>45860</v>
      </c>
      <c r="B2542" s="1">
        <v>45722</v>
      </c>
      <c r="C2542" s="1" t="s">
        <v>1475</v>
      </c>
      <c r="D2542" s="1" t="s">
        <v>1636</v>
      </c>
      <c r="E2542" s="5">
        <v>1567580</v>
      </c>
      <c r="F2542" s="8" t="s">
        <v>145</v>
      </c>
      <c r="G2542" s="5">
        <v>125406</v>
      </c>
      <c r="H2542" s="5">
        <f t="shared" si="160"/>
        <v>1692986</v>
      </c>
      <c r="I2542" s="1" t="s">
        <v>1463</v>
      </c>
      <c r="J2542" s="1" t="s">
        <v>1471</v>
      </c>
      <c r="K2542" s="20">
        <f t="shared" si="161"/>
        <v>45890</v>
      </c>
      <c r="L2542" s="16">
        <f>+VLOOKUP(B2542,'[3]2023'!$I$868:$Q$1009,9,0)</f>
        <v>1692986</v>
      </c>
      <c r="M2542" s="16">
        <f t="shared" si="162"/>
        <v>0</v>
      </c>
      <c r="N2542" s="14" t="str">
        <f>+VLOOKUP(B2542,'[3]2023'!$I$868:$Q$1009,7,0)</f>
        <v>20250910</v>
      </c>
      <c r="O2542" t="s">
        <v>1806</v>
      </c>
    </row>
    <row r="2543" spans="1:15" hidden="1" x14ac:dyDescent="0.2">
      <c r="A2543" s="11">
        <v>45861</v>
      </c>
      <c r="B2543" s="1">
        <v>5435</v>
      </c>
      <c r="C2543" s="1" t="s">
        <v>1493</v>
      </c>
      <c r="D2543" s="1" t="s">
        <v>1304</v>
      </c>
      <c r="E2543" s="5">
        <v>-16659</v>
      </c>
      <c r="F2543" s="28">
        <v>0.1</v>
      </c>
      <c r="G2543" s="5">
        <v>-1666</v>
      </c>
      <c r="H2543" s="5">
        <f t="shared" si="160"/>
        <v>-18325</v>
      </c>
      <c r="I2543" s="1" t="s">
        <v>748</v>
      </c>
      <c r="J2543" s="1" t="s">
        <v>134</v>
      </c>
      <c r="K2543" s="20">
        <f t="shared" si="161"/>
        <v>45891</v>
      </c>
      <c r="L2543" s="16">
        <f>+VLOOKUP(B2543,'[2]2023'!I$2942:Q$3046,9,0)</f>
        <v>-18325</v>
      </c>
      <c r="M2543" s="16">
        <f t="shared" si="162"/>
        <v>0</v>
      </c>
      <c r="N2543" s="14" t="str">
        <f>+VLOOKUP(B2543,'[2]2023'!I$2942:Q$3046,7,0)</f>
        <v>20250710</v>
      </c>
      <c r="O2543" t="s">
        <v>1747</v>
      </c>
    </row>
    <row r="2544" spans="1:15" hidden="1" x14ac:dyDescent="0.2">
      <c r="A2544" s="11">
        <v>45862</v>
      </c>
      <c r="B2544" s="1">
        <v>46715</v>
      </c>
      <c r="C2544" s="1" t="s">
        <v>1475</v>
      </c>
      <c r="D2544" s="1" t="s">
        <v>1637</v>
      </c>
      <c r="E2544" s="5">
        <v>5040220</v>
      </c>
      <c r="F2544" s="8" t="s">
        <v>145</v>
      </c>
      <c r="G2544" s="5">
        <v>403218</v>
      </c>
      <c r="H2544" s="5">
        <f t="shared" si="160"/>
        <v>5443438</v>
      </c>
      <c r="I2544" s="1" t="s">
        <v>437</v>
      </c>
      <c r="J2544" s="1" t="s">
        <v>456</v>
      </c>
      <c r="K2544" s="20">
        <f t="shared" si="161"/>
        <v>45892</v>
      </c>
      <c r="L2544" s="16">
        <f>+VLOOKUP(B2544,'[3]2023'!$I$868:$Q$1009,9,0)</f>
        <v>5443438</v>
      </c>
      <c r="M2544" s="16">
        <f t="shared" si="162"/>
        <v>0</v>
      </c>
      <c r="N2544" s="14" t="str">
        <f>+VLOOKUP(B2544,'[3]2023'!$I$868:$Q$1009,7,0)</f>
        <v>20250910</v>
      </c>
      <c r="O2544" t="s">
        <v>1806</v>
      </c>
    </row>
    <row r="2545" spans="1:15" hidden="1" x14ac:dyDescent="0.2">
      <c r="A2545" s="11">
        <v>45862</v>
      </c>
      <c r="B2545" s="1">
        <v>46825</v>
      </c>
      <c r="C2545" s="1" t="s">
        <v>1475</v>
      </c>
      <c r="D2545" s="1" t="s">
        <v>1638</v>
      </c>
      <c r="E2545" s="5">
        <v>2737920</v>
      </c>
      <c r="F2545" s="8" t="s">
        <v>145</v>
      </c>
      <c r="G2545" s="5">
        <v>219034</v>
      </c>
      <c r="H2545" s="5">
        <f t="shared" si="160"/>
        <v>2956954</v>
      </c>
      <c r="I2545" s="1" t="s">
        <v>1264</v>
      </c>
      <c r="J2545" s="1" t="s">
        <v>1159</v>
      </c>
      <c r="K2545" s="20">
        <f t="shared" si="161"/>
        <v>45892</v>
      </c>
      <c r="L2545" s="16">
        <f>+VLOOKUP(B2545,'[3]2023'!$I$868:$Q$1009,9,0)</f>
        <v>2956954</v>
      </c>
      <c r="M2545" s="16">
        <f t="shared" si="162"/>
        <v>0</v>
      </c>
      <c r="N2545" s="14" t="str">
        <f>+VLOOKUP(B2545,'[3]2023'!$I$868:$Q$1009,7,0)</f>
        <v>20250910</v>
      </c>
      <c r="O2545" t="s">
        <v>1806</v>
      </c>
    </row>
    <row r="2546" spans="1:15" hidden="1" x14ac:dyDescent="0.2">
      <c r="A2546" s="11">
        <v>45862</v>
      </c>
      <c r="B2546" s="1">
        <v>46826</v>
      </c>
      <c r="C2546" s="1" t="s">
        <v>1475</v>
      </c>
      <c r="D2546" s="1" t="s">
        <v>1639</v>
      </c>
      <c r="E2546" s="5">
        <v>1031555</v>
      </c>
      <c r="F2546" s="8" t="s">
        <v>145</v>
      </c>
      <c r="G2546" s="5">
        <v>82524</v>
      </c>
      <c r="H2546" s="5">
        <f t="shared" si="160"/>
        <v>1114079</v>
      </c>
      <c r="I2546" s="1" t="s">
        <v>1264</v>
      </c>
      <c r="J2546" s="1" t="s">
        <v>1159</v>
      </c>
      <c r="K2546" s="20">
        <f t="shared" si="161"/>
        <v>45892</v>
      </c>
      <c r="L2546" s="16">
        <f>+VLOOKUP(B2546,'[3]2023'!$I$868:$Q$1009,9,0)</f>
        <v>1114079</v>
      </c>
      <c r="M2546" s="16">
        <f t="shared" si="162"/>
        <v>0</v>
      </c>
      <c r="N2546" s="14" t="str">
        <f>+VLOOKUP(B2546,'[3]2023'!$I$868:$Q$1009,7,0)</f>
        <v>20250910</v>
      </c>
      <c r="O2546" t="s">
        <v>1806</v>
      </c>
    </row>
    <row r="2547" spans="1:15" hidden="1" x14ac:dyDescent="0.2">
      <c r="A2547" s="11">
        <v>45863</v>
      </c>
      <c r="B2547" s="1">
        <v>47115</v>
      </c>
      <c r="C2547" s="1" t="s">
        <v>1475</v>
      </c>
      <c r="D2547" s="1" t="s">
        <v>1640</v>
      </c>
      <c r="E2547" s="5">
        <v>1110580</v>
      </c>
      <c r="F2547" s="8" t="s">
        <v>145</v>
      </c>
      <c r="G2547" s="5">
        <v>88846</v>
      </c>
      <c r="H2547" s="5">
        <f t="shared" si="160"/>
        <v>1199426</v>
      </c>
      <c r="I2547" s="1" t="s">
        <v>748</v>
      </c>
      <c r="J2547" s="1" t="s">
        <v>134</v>
      </c>
      <c r="K2547" s="20">
        <f t="shared" si="161"/>
        <v>45893</v>
      </c>
      <c r="L2547" s="16">
        <f>+VLOOKUP(B2547,'[3]2023'!$I$868:$Q$1009,9,0)</f>
        <v>1199426</v>
      </c>
      <c r="M2547" s="16">
        <f t="shared" si="162"/>
        <v>0</v>
      </c>
      <c r="N2547" s="14" t="str">
        <f>+VLOOKUP(B2547,'[3]2023'!$I$868:$Q$1009,7,0)</f>
        <v>20250910</v>
      </c>
      <c r="O2547" t="s">
        <v>1806</v>
      </c>
    </row>
    <row r="2548" spans="1:15" hidden="1" x14ac:dyDescent="0.2">
      <c r="A2548" s="11">
        <v>45863</v>
      </c>
      <c r="B2548" s="1">
        <v>47116</v>
      </c>
      <c r="C2548" s="1" t="s">
        <v>1475</v>
      </c>
      <c r="D2548" s="1" t="s">
        <v>1641</v>
      </c>
      <c r="E2548" s="5">
        <v>1110580</v>
      </c>
      <c r="F2548" s="8" t="s">
        <v>145</v>
      </c>
      <c r="G2548" s="5">
        <v>88846</v>
      </c>
      <c r="H2548" s="5">
        <f t="shared" si="160"/>
        <v>1199426</v>
      </c>
      <c r="I2548" s="1" t="s">
        <v>748</v>
      </c>
      <c r="J2548" s="1" t="s">
        <v>134</v>
      </c>
      <c r="K2548" s="20">
        <f t="shared" si="161"/>
        <v>45893</v>
      </c>
      <c r="L2548" s="16">
        <f>+VLOOKUP(B2548,'[3]2023'!$I$868:$Q$1009,9,0)</f>
        <v>1199426</v>
      </c>
      <c r="M2548" s="16">
        <f t="shared" si="162"/>
        <v>0</v>
      </c>
      <c r="N2548" s="14" t="str">
        <f>+VLOOKUP(B2548,'[3]2023'!$I$868:$Q$1009,7,0)</f>
        <v>20250910</v>
      </c>
      <c r="O2548" t="s">
        <v>1806</v>
      </c>
    </row>
    <row r="2549" spans="1:15" hidden="1" x14ac:dyDescent="0.2">
      <c r="A2549" s="11">
        <v>45863</v>
      </c>
      <c r="B2549" s="1">
        <v>47390</v>
      </c>
      <c r="C2549" s="1" t="s">
        <v>1475</v>
      </c>
      <c r="D2549" s="1" t="s">
        <v>1642</v>
      </c>
      <c r="E2549" s="5">
        <v>1110580</v>
      </c>
      <c r="F2549" s="8" t="s">
        <v>145</v>
      </c>
      <c r="G2549" s="5">
        <v>88846</v>
      </c>
      <c r="H2549" s="5">
        <f t="shared" si="160"/>
        <v>1199426</v>
      </c>
      <c r="I2549" s="1" t="s">
        <v>394</v>
      </c>
      <c r="J2549" s="1" t="s">
        <v>472</v>
      </c>
      <c r="K2549" s="20">
        <f t="shared" si="161"/>
        <v>45893</v>
      </c>
      <c r="L2549" s="16">
        <f>+VLOOKUP(B2549,'[3]2023'!$I$868:$Q$1009,9,0)</f>
        <v>1199426</v>
      </c>
      <c r="M2549" s="16">
        <f t="shared" si="162"/>
        <v>0</v>
      </c>
      <c r="N2549" s="14" t="str">
        <f>+VLOOKUP(B2549,'[3]2023'!$I$868:$Q$1009,7,0)</f>
        <v>20250910</v>
      </c>
      <c r="O2549" t="s">
        <v>1806</v>
      </c>
    </row>
    <row r="2550" spans="1:15" hidden="1" x14ac:dyDescent="0.2">
      <c r="A2550" s="11">
        <v>45864</v>
      </c>
      <c r="B2550" s="1">
        <v>47423</v>
      </c>
      <c r="C2550" s="1" t="s">
        <v>1475</v>
      </c>
      <c r="D2550" s="1" t="s">
        <v>1643</v>
      </c>
      <c r="E2550" s="5">
        <v>1012290</v>
      </c>
      <c r="F2550" s="8" t="s">
        <v>145</v>
      </c>
      <c r="G2550" s="5">
        <v>80983</v>
      </c>
      <c r="H2550" s="5">
        <f t="shared" si="160"/>
        <v>1093273</v>
      </c>
      <c r="I2550" s="1" t="s">
        <v>748</v>
      </c>
      <c r="J2550" s="1" t="s">
        <v>134</v>
      </c>
      <c r="K2550" s="20">
        <f t="shared" si="161"/>
        <v>45894</v>
      </c>
      <c r="L2550" s="16">
        <f>+VLOOKUP(B2550,'[3]2023'!$I$868:$Q$1009,9,0)</f>
        <v>1093273</v>
      </c>
      <c r="M2550" s="16">
        <f t="shared" si="162"/>
        <v>0</v>
      </c>
      <c r="N2550" s="14" t="str">
        <f>+VLOOKUP(B2550,'[3]2023'!$I$868:$Q$1009,7,0)</f>
        <v>20250910</v>
      </c>
      <c r="O2550" t="s">
        <v>1806</v>
      </c>
    </row>
    <row r="2551" spans="1:15" hidden="1" x14ac:dyDescent="0.2">
      <c r="A2551" s="11">
        <v>45864</v>
      </c>
      <c r="B2551" s="1">
        <v>47492</v>
      </c>
      <c r="C2551" s="1" t="s">
        <v>1475</v>
      </c>
      <c r="D2551" s="1" t="s">
        <v>1644</v>
      </c>
      <c r="E2551" s="5">
        <v>5516485</v>
      </c>
      <c r="F2551" s="8" t="s">
        <v>145</v>
      </c>
      <c r="G2551" s="5">
        <v>441319</v>
      </c>
      <c r="H2551" s="5">
        <f t="shared" si="160"/>
        <v>5957804</v>
      </c>
      <c r="I2551" s="1" t="s">
        <v>437</v>
      </c>
      <c r="J2551" s="1" t="s">
        <v>456</v>
      </c>
      <c r="K2551" s="20">
        <f t="shared" si="161"/>
        <v>45894</v>
      </c>
      <c r="L2551" s="16">
        <f>+VLOOKUP(B2551,'[3]2023'!$I$868:$Q$1009,9,0)</f>
        <v>5957804</v>
      </c>
      <c r="M2551" s="16">
        <f t="shared" si="162"/>
        <v>0</v>
      </c>
      <c r="N2551" s="14" t="str">
        <f>+VLOOKUP(B2551,'[3]2023'!$I$868:$Q$1009,7,0)</f>
        <v>20250910</v>
      </c>
      <c r="O2551" t="s">
        <v>1806</v>
      </c>
    </row>
    <row r="2552" spans="1:15" hidden="1" x14ac:dyDescent="0.2">
      <c r="A2552" s="11">
        <v>45867</v>
      </c>
      <c r="B2552" s="1">
        <v>47550</v>
      </c>
      <c r="C2552" s="1" t="s">
        <v>1475</v>
      </c>
      <c r="D2552" s="1" t="s">
        <v>1645</v>
      </c>
      <c r="E2552" s="5">
        <v>21703150</v>
      </c>
      <c r="F2552" s="8" t="s">
        <v>145</v>
      </c>
      <c r="G2552" s="5">
        <v>1736252</v>
      </c>
      <c r="H2552" s="5">
        <f t="shared" si="160"/>
        <v>23439402</v>
      </c>
      <c r="I2552" s="1" t="s">
        <v>593</v>
      </c>
      <c r="J2552" s="1" t="s">
        <v>162</v>
      </c>
      <c r="K2552" s="20">
        <f t="shared" si="161"/>
        <v>45897</v>
      </c>
      <c r="L2552" s="16">
        <f>+VLOOKUP(B2552,'[3]2023'!$I$868:$Q$1009,9,0)</f>
        <v>23439402</v>
      </c>
      <c r="M2552" s="16">
        <f t="shared" si="162"/>
        <v>0</v>
      </c>
      <c r="N2552" s="14" t="str">
        <f>+VLOOKUP(B2552,'[3]2023'!$I$868:$Q$1009,7,0)</f>
        <v>20250930</v>
      </c>
      <c r="O2552" t="s">
        <v>1807</v>
      </c>
    </row>
    <row r="2553" spans="1:15" hidden="1" x14ac:dyDescent="0.2">
      <c r="A2553" s="11">
        <v>45867</v>
      </c>
      <c r="B2553" s="1">
        <v>47573</v>
      </c>
      <c r="C2553" s="1" t="s">
        <v>1475</v>
      </c>
      <c r="D2553" s="1" t="s">
        <v>1646</v>
      </c>
      <c r="E2553" s="5">
        <v>1091315</v>
      </c>
      <c r="F2553" s="8" t="s">
        <v>145</v>
      </c>
      <c r="G2553" s="5">
        <v>87305</v>
      </c>
      <c r="H2553" s="5">
        <f t="shared" si="160"/>
        <v>1178620</v>
      </c>
      <c r="I2553" s="1" t="s">
        <v>748</v>
      </c>
      <c r="J2553" s="1" t="s">
        <v>134</v>
      </c>
      <c r="K2553" s="20">
        <f t="shared" si="161"/>
        <v>45897</v>
      </c>
      <c r="L2553" s="16">
        <f>+VLOOKUP(B2553,'[3]2023'!$I$868:$Q$1009,9,0)</f>
        <v>1178620</v>
      </c>
      <c r="M2553" s="16">
        <f t="shared" si="162"/>
        <v>0</v>
      </c>
      <c r="N2553" s="14" t="str">
        <f>+VLOOKUP(B2553,'[3]2023'!$I$868:$Q$1009,7,0)</f>
        <v>20250910</v>
      </c>
      <c r="O2553" t="s">
        <v>1806</v>
      </c>
    </row>
    <row r="2554" spans="1:15" hidden="1" x14ac:dyDescent="0.2">
      <c r="A2554" s="11">
        <v>45869</v>
      </c>
      <c r="B2554" s="1">
        <v>1295</v>
      </c>
      <c r="C2554" s="1" t="s">
        <v>1505</v>
      </c>
      <c r="D2554" s="1" t="s">
        <v>1647</v>
      </c>
      <c r="E2554" s="5">
        <v>-428820</v>
      </c>
      <c r="F2554" s="8" t="s">
        <v>145</v>
      </c>
      <c r="G2554" s="5">
        <v>-34306</v>
      </c>
      <c r="H2554" s="5">
        <f t="shared" si="160"/>
        <v>-463126</v>
      </c>
      <c r="I2554" s="1" t="s">
        <v>394</v>
      </c>
      <c r="J2554" s="1" t="s">
        <v>472</v>
      </c>
      <c r="K2554" s="20">
        <f t="shared" si="161"/>
        <v>45899</v>
      </c>
      <c r="L2554" s="16">
        <f>+VLOOKUP(B2554,'[2]2023'!I$2942:Q$3046,9,0)</f>
        <v>-463126</v>
      </c>
      <c r="M2554" s="16">
        <f t="shared" si="162"/>
        <v>0</v>
      </c>
      <c r="N2554" s="14" t="str">
        <f>+VLOOKUP(B2554,'[2]2023'!I$2942:Q$3046,7,0)</f>
        <v>20250710</v>
      </c>
      <c r="O2554" t="s">
        <v>1747</v>
      </c>
    </row>
    <row r="2555" spans="1:15" x14ac:dyDescent="0.2">
      <c r="A2555" s="11">
        <v>45869</v>
      </c>
      <c r="B2555" s="1">
        <v>1296</v>
      </c>
      <c r="C2555" s="1" t="s">
        <v>1505</v>
      </c>
      <c r="D2555" s="1" t="s">
        <v>1648</v>
      </c>
      <c r="E2555" s="5">
        <v>-476264</v>
      </c>
      <c r="F2555" s="8" t="s">
        <v>145</v>
      </c>
      <c r="G2555" s="5">
        <v>-38101</v>
      </c>
      <c r="H2555" s="5">
        <f t="shared" si="160"/>
        <v>-514365</v>
      </c>
      <c r="I2555" s="1" t="s">
        <v>207</v>
      </c>
      <c r="J2555" s="1" t="s">
        <v>706</v>
      </c>
      <c r="K2555" s="20">
        <f t="shared" si="161"/>
        <v>45899</v>
      </c>
      <c r="L2555" s="16" t="e">
        <f>+VLOOKUP(B2555,'[3]2023'!$I$1012:$Q$1140,9,0)</f>
        <v>#N/A</v>
      </c>
      <c r="M2555" s="16" t="e">
        <f t="shared" si="162"/>
        <v>#N/A</v>
      </c>
      <c r="N2555" s="14" t="e">
        <f>+VLOOKUP(B2555,'[3]2023'!$I$1012:$Q$1140,7,0)</f>
        <v>#N/A</v>
      </c>
    </row>
    <row r="2556" spans="1:15" hidden="1" x14ac:dyDescent="0.2">
      <c r="A2556" s="11">
        <v>45869</v>
      </c>
      <c r="B2556" s="1">
        <v>48049</v>
      </c>
      <c r="C2556" s="1" t="s">
        <v>1475</v>
      </c>
      <c r="D2556" s="1" t="s">
        <v>1649</v>
      </c>
      <c r="E2556" s="5">
        <v>952530</v>
      </c>
      <c r="F2556" s="8" t="s">
        <v>145</v>
      </c>
      <c r="G2556" s="5">
        <v>76202</v>
      </c>
      <c r="H2556" s="5">
        <f t="shared" si="160"/>
        <v>1028732</v>
      </c>
      <c r="I2556" s="1" t="s">
        <v>1311</v>
      </c>
      <c r="J2556" s="1" t="s">
        <v>1316</v>
      </c>
      <c r="K2556" s="20">
        <f t="shared" si="161"/>
        <v>45899</v>
      </c>
      <c r="L2556" s="16">
        <f>+VLOOKUP(B2556,'[3]2023'!$I$868:$Q$1009,9,0)</f>
        <v>1028732</v>
      </c>
      <c r="M2556" s="16">
        <f t="shared" si="162"/>
        <v>0</v>
      </c>
      <c r="N2556" s="14" t="str">
        <f>+VLOOKUP(B2556,'[3]2023'!$I$868:$Q$1009,7,0)</f>
        <v>20250910</v>
      </c>
      <c r="O2556" t="s">
        <v>1806</v>
      </c>
    </row>
    <row r="2557" spans="1:15" hidden="1" x14ac:dyDescent="0.2">
      <c r="A2557" s="11">
        <v>45869</v>
      </c>
      <c r="B2557" s="1">
        <v>48378</v>
      </c>
      <c r="C2557" s="1" t="s">
        <v>1475</v>
      </c>
      <c r="D2557" s="1" t="s">
        <v>1650</v>
      </c>
      <c r="E2557" s="5">
        <v>555290</v>
      </c>
      <c r="F2557" s="8" t="s">
        <v>145</v>
      </c>
      <c r="G2557" s="5">
        <v>44423</v>
      </c>
      <c r="H2557" s="5">
        <f t="shared" si="160"/>
        <v>599713</v>
      </c>
      <c r="I2557" s="1" t="s">
        <v>438</v>
      </c>
      <c r="J2557" s="1" t="s">
        <v>779</v>
      </c>
      <c r="K2557" s="20">
        <f t="shared" si="161"/>
        <v>45899</v>
      </c>
      <c r="L2557" s="16">
        <f>+VLOOKUP(B2557,'[3]2023'!$I$868:$Q$1009,9,0)</f>
        <v>599713</v>
      </c>
      <c r="M2557" s="16">
        <f t="shared" si="162"/>
        <v>0</v>
      </c>
      <c r="N2557" s="14" t="str">
        <f>+VLOOKUP(B2557,'[3]2023'!$I$868:$Q$1009,7,0)</f>
        <v>20250910</v>
      </c>
      <c r="O2557" t="s">
        <v>1806</v>
      </c>
    </row>
    <row r="2558" spans="1:15" hidden="1" x14ac:dyDescent="0.2">
      <c r="A2558" s="11">
        <v>45870</v>
      </c>
      <c r="B2558" s="1">
        <v>48777</v>
      </c>
      <c r="C2558" s="1" t="s">
        <v>1475</v>
      </c>
      <c r="D2558" s="1" t="s">
        <v>1651</v>
      </c>
      <c r="E2558" s="5">
        <v>1072050</v>
      </c>
      <c r="F2558" s="8" t="s">
        <v>145</v>
      </c>
      <c r="G2558" s="5">
        <v>85764</v>
      </c>
      <c r="H2558" s="5">
        <f t="shared" si="160"/>
        <v>1157814</v>
      </c>
      <c r="I2558" s="1" t="s">
        <v>748</v>
      </c>
      <c r="J2558" s="1" t="s">
        <v>134</v>
      </c>
      <c r="K2558" s="20">
        <f t="shared" ref="K2558:K2623" si="163">30+A2558</f>
        <v>45900</v>
      </c>
      <c r="L2558" s="16">
        <f>+VLOOKUP(B2558,'[3]2023'!$I$868:$Q$1009,9,0)</f>
        <v>1157814</v>
      </c>
      <c r="M2558" s="16">
        <f t="shared" ref="M2558:M2623" si="164">+L2558-H2558</f>
        <v>0</v>
      </c>
      <c r="N2558" s="14" t="str">
        <f>+VLOOKUP(B2558,'[3]2023'!$I$868:$Q$1009,7,0)</f>
        <v>20250930</v>
      </c>
      <c r="O2558" t="s">
        <v>1807</v>
      </c>
    </row>
    <row r="2559" spans="1:15" hidden="1" x14ac:dyDescent="0.2">
      <c r="A2559" s="11">
        <v>45870</v>
      </c>
      <c r="B2559" s="1">
        <v>48778</v>
      </c>
      <c r="C2559" s="1" t="s">
        <v>1475</v>
      </c>
      <c r="D2559" s="1" t="s">
        <v>1652</v>
      </c>
      <c r="E2559" s="5">
        <v>1110580</v>
      </c>
      <c r="F2559" s="8" t="s">
        <v>145</v>
      </c>
      <c r="G2559" s="5">
        <v>88846</v>
      </c>
      <c r="H2559" s="5">
        <f t="shared" si="160"/>
        <v>1199426</v>
      </c>
      <c r="I2559" s="1" t="s">
        <v>748</v>
      </c>
      <c r="J2559" s="1" t="s">
        <v>134</v>
      </c>
      <c r="K2559" s="20">
        <f t="shared" si="163"/>
        <v>45900</v>
      </c>
      <c r="L2559" s="16">
        <f>+VLOOKUP(B2559,'[3]2023'!$I$868:$Q$1009,9,0)</f>
        <v>1199426</v>
      </c>
      <c r="M2559" s="16">
        <f t="shared" si="164"/>
        <v>0</v>
      </c>
      <c r="N2559" s="14" t="str">
        <f>+VLOOKUP(B2559,'[3]2023'!$I$868:$Q$1009,7,0)</f>
        <v>20250930</v>
      </c>
      <c r="O2559" t="s">
        <v>1807</v>
      </c>
    </row>
    <row r="2560" spans="1:15" hidden="1" x14ac:dyDescent="0.2">
      <c r="A2560" s="11">
        <v>45870</v>
      </c>
      <c r="B2560" s="1">
        <v>48801</v>
      </c>
      <c r="C2560" s="1" t="s">
        <v>1475</v>
      </c>
      <c r="D2560" s="1" t="s">
        <v>1653</v>
      </c>
      <c r="E2560" s="5">
        <v>1031555</v>
      </c>
      <c r="F2560" s="8" t="s">
        <v>145</v>
      </c>
      <c r="G2560" s="5">
        <v>82524</v>
      </c>
      <c r="H2560" s="5">
        <f t="shared" si="160"/>
        <v>1114079</v>
      </c>
      <c r="I2560" s="1" t="s">
        <v>302</v>
      </c>
      <c r="J2560" s="1" t="s">
        <v>375</v>
      </c>
      <c r="K2560" s="20">
        <f t="shared" si="163"/>
        <v>45900</v>
      </c>
      <c r="L2560" s="16">
        <f>+VLOOKUP(B2560,'[3]2023'!$I$868:$Q$1009,9,0)</f>
        <v>1114079</v>
      </c>
      <c r="M2560" s="16">
        <f t="shared" si="164"/>
        <v>0</v>
      </c>
      <c r="N2560" s="14" t="str">
        <f>+VLOOKUP(B2560,'[3]2023'!$I$868:$Q$1009,7,0)</f>
        <v>20250930</v>
      </c>
      <c r="O2560" t="s">
        <v>1807</v>
      </c>
    </row>
    <row r="2561" spans="1:15" hidden="1" x14ac:dyDescent="0.2">
      <c r="A2561" s="11">
        <v>45870</v>
      </c>
      <c r="B2561" s="1">
        <v>48802</v>
      </c>
      <c r="C2561" s="1" t="s">
        <v>1475</v>
      </c>
      <c r="D2561" s="1" t="s">
        <v>1654</v>
      </c>
      <c r="E2561" s="5">
        <v>2797225</v>
      </c>
      <c r="F2561" s="8" t="s">
        <v>145</v>
      </c>
      <c r="G2561" s="5">
        <v>223778</v>
      </c>
      <c r="H2561" s="5">
        <f t="shared" si="160"/>
        <v>3021003</v>
      </c>
      <c r="I2561" s="1" t="s">
        <v>1264</v>
      </c>
      <c r="J2561" s="1" t="s">
        <v>1159</v>
      </c>
      <c r="K2561" s="20">
        <f t="shared" si="163"/>
        <v>45900</v>
      </c>
      <c r="L2561" s="16">
        <f>+VLOOKUP(B2561,'[3]2023'!$I$868:$Q$1009,9,0)</f>
        <v>3021003</v>
      </c>
      <c r="M2561" s="16">
        <f t="shared" si="164"/>
        <v>0</v>
      </c>
      <c r="N2561" s="14" t="str">
        <f>+VLOOKUP(B2561,'[3]2023'!$I$868:$Q$1009,7,0)</f>
        <v>20250930</v>
      </c>
      <c r="O2561" t="s">
        <v>1807</v>
      </c>
    </row>
    <row r="2562" spans="1:15" hidden="1" x14ac:dyDescent="0.2">
      <c r="A2562" s="11">
        <v>45870</v>
      </c>
      <c r="B2562" s="1">
        <v>48803</v>
      </c>
      <c r="C2562" s="1" t="s">
        <v>1475</v>
      </c>
      <c r="D2562" s="1" t="s">
        <v>1655</v>
      </c>
      <c r="E2562" s="5">
        <v>1428795</v>
      </c>
      <c r="F2562" s="8" t="s">
        <v>145</v>
      </c>
      <c r="G2562" s="5">
        <v>114304</v>
      </c>
      <c r="H2562" s="5">
        <f t="shared" si="160"/>
        <v>1543099</v>
      </c>
      <c r="I2562" s="1" t="s">
        <v>1264</v>
      </c>
      <c r="J2562" s="1" t="s">
        <v>1159</v>
      </c>
      <c r="K2562" s="20">
        <f t="shared" si="163"/>
        <v>45900</v>
      </c>
      <c r="L2562" s="16">
        <f>+VLOOKUP(B2562,'[3]2023'!$I$868:$Q$1009,9,0)</f>
        <v>1543099</v>
      </c>
      <c r="M2562" s="16">
        <f t="shared" si="164"/>
        <v>0</v>
      </c>
      <c r="N2562" s="14" t="str">
        <f>+VLOOKUP(B2562,'[3]2023'!$I$868:$Q$1009,7,0)</f>
        <v>20250930</v>
      </c>
      <c r="O2562" t="s">
        <v>1807</v>
      </c>
    </row>
    <row r="2563" spans="1:15" hidden="1" x14ac:dyDescent="0.2">
      <c r="A2563" s="11">
        <v>45870</v>
      </c>
      <c r="B2563" s="1">
        <v>48813</v>
      </c>
      <c r="C2563" s="1" t="s">
        <v>1475</v>
      </c>
      <c r="D2563" s="1" t="s">
        <v>1656</v>
      </c>
      <c r="E2563" s="5">
        <v>6767355</v>
      </c>
      <c r="F2563" s="8" t="s">
        <v>145</v>
      </c>
      <c r="G2563" s="5">
        <v>541388</v>
      </c>
      <c r="H2563" s="5">
        <f t="shared" si="160"/>
        <v>7308743</v>
      </c>
      <c r="I2563" s="1" t="s">
        <v>437</v>
      </c>
      <c r="J2563" s="1" t="s">
        <v>456</v>
      </c>
      <c r="K2563" s="20">
        <f t="shared" si="163"/>
        <v>45900</v>
      </c>
      <c r="L2563" s="16">
        <f>+VLOOKUP(B2563,'[3]2023'!$I$868:$Q$1009,9,0)</f>
        <v>7308743</v>
      </c>
      <c r="M2563" s="16">
        <f t="shared" si="164"/>
        <v>0</v>
      </c>
      <c r="N2563" s="14" t="str">
        <f>+VLOOKUP(B2563,'[3]2023'!$I$868:$Q$1009,7,0)</f>
        <v>20250930</v>
      </c>
      <c r="O2563" t="s">
        <v>1807</v>
      </c>
    </row>
    <row r="2564" spans="1:15" hidden="1" x14ac:dyDescent="0.2">
      <c r="A2564" s="11">
        <v>45873</v>
      </c>
      <c r="B2564" s="1">
        <v>49129</v>
      </c>
      <c r="C2564" s="1" t="s">
        <v>1475</v>
      </c>
      <c r="D2564" s="1" t="s">
        <v>1657</v>
      </c>
      <c r="E2564" s="5">
        <v>1686645</v>
      </c>
      <c r="F2564" s="8" t="s">
        <v>145</v>
      </c>
      <c r="G2564" s="5">
        <v>134932</v>
      </c>
      <c r="H2564" s="5">
        <f t="shared" si="160"/>
        <v>1821577</v>
      </c>
      <c r="I2564" s="1" t="s">
        <v>1264</v>
      </c>
      <c r="J2564" s="1" t="s">
        <v>1159</v>
      </c>
      <c r="K2564" s="20">
        <f t="shared" si="163"/>
        <v>45903</v>
      </c>
      <c r="L2564" s="16">
        <f>+VLOOKUP(B2564,'[3]2023'!$I$868:$Q$1009,9,0)</f>
        <v>1821577</v>
      </c>
      <c r="M2564" s="16">
        <f t="shared" si="164"/>
        <v>0</v>
      </c>
      <c r="N2564" s="14" t="str">
        <f>+VLOOKUP(B2564,'[3]2023'!$I$868:$Q$1009,7,0)</f>
        <v>20250930</v>
      </c>
      <c r="O2564" t="s">
        <v>1807</v>
      </c>
    </row>
    <row r="2565" spans="1:15" hidden="1" x14ac:dyDescent="0.2">
      <c r="A2565" s="11">
        <v>45873</v>
      </c>
      <c r="B2565" s="1">
        <v>49228</v>
      </c>
      <c r="C2565" s="1" t="s">
        <v>1475</v>
      </c>
      <c r="D2565" s="1" t="s">
        <v>1658</v>
      </c>
      <c r="E2565" s="5">
        <v>3413330</v>
      </c>
      <c r="F2565" s="8" t="s">
        <v>145</v>
      </c>
      <c r="G2565" s="5">
        <v>273066</v>
      </c>
      <c r="H2565" s="5">
        <f t="shared" si="160"/>
        <v>3686396</v>
      </c>
      <c r="I2565" s="1" t="s">
        <v>207</v>
      </c>
      <c r="J2565" s="1" t="s">
        <v>706</v>
      </c>
      <c r="K2565" s="20">
        <f t="shared" si="163"/>
        <v>45903</v>
      </c>
      <c r="L2565" s="16">
        <f>+VLOOKUP(B2565,'[3]2023'!$I$868:$Q$1009,9,0)</f>
        <v>3686396</v>
      </c>
      <c r="M2565" s="16">
        <f t="shared" si="164"/>
        <v>0</v>
      </c>
      <c r="N2565" s="14" t="str">
        <f>+VLOOKUP(B2565,'[3]2023'!$I$868:$Q$1009,7,0)</f>
        <v>20250930</v>
      </c>
      <c r="O2565" t="s">
        <v>1807</v>
      </c>
    </row>
    <row r="2566" spans="1:15" hidden="1" x14ac:dyDescent="0.2">
      <c r="A2566" s="11">
        <v>45875</v>
      </c>
      <c r="B2566" s="1">
        <v>49329</v>
      </c>
      <c r="C2566" s="1" t="s">
        <v>1475</v>
      </c>
      <c r="D2566" s="1" t="s">
        <v>1659</v>
      </c>
      <c r="E2566" s="5">
        <v>1190660</v>
      </c>
      <c r="F2566" s="8" t="s">
        <v>145</v>
      </c>
      <c r="G2566" s="5">
        <v>95253</v>
      </c>
      <c r="H2566" s="5">
        <f t="shared" si="160"/>
        <v>1285913</v>
      </c>
      <c r="I2566" s="1" t="s">
        <v>748</v>
      </c>
      <c r="J2566" s="1" t="s">
        <v>134</v>
      </c>
      <c r="K2566" s="20">
        <f t="shared" si="163"/>
        <v>45905</v>
      </c>
      <c r="L2566" s="16">
        <f>+VLOOKUP(B2566,'[3]2023'!$I$868:$Q$1009,9,0)</f>
        <v>1285913</v>
      </c>
      <c r="M2566" s="16">
        <f t="shared" si="164"/>
        <v>0</v>
      </c>
      <c r="N2566" s="14" t="str">
        <f>+VLOOKUP(B2566,'[3]2023'!$I$868:$Q$1009,7,0)</f>
        <v>20250930</v>
      </c>
      <c r="O2566" t="s">
        <v>1807</v>
      </c>
    </row>
    <row r="2567" spans="1:15" hidden="1" x14ac:dyDescent="0.2">
      <c r="A2567" s="11">
        <v>45875</v>
      </c>
      <c r="B2567" s="1">
        <v>49330</v>
      </c>
      <c r="C2567" s="1" t="s">
        <v>1475</v>
      </c>
      <c r="D2567" s="1" t="s">
        <v>1660</v>
      </c>
      <c r="E2567" s="5">
        <v>1072050</v>
      </c>
      <c r="F2567" s="8" t="s">
        <v>145</v>
      </c>
      <c r="G2567" s="5">
        <v>85764</v>
      </c>
      <c r="H2567" s="5">
        <f t="shared" si="160"/>
        <v>1157814</v>
      </c>
      <c r="I2567" s="1" t="s">
        <v>748</v>
      </c>
      <c r="J2567" s="1" t="s">
        <v>134</v>
      </c>
      <c r="K2567" s="20">
        <f t="shared" si="163"/>
        <v>45905</v>
      </c>
      <c r="L2567" s="16">
        <f>+VLOOKUP(B2567,'[3]2023'!$I$868:$Q$1009,9,0)</f>
        <v>1157814</v>
      </c>
      <c r="M2567" s="16">
        <f t="shared" si="164"/>
        <v>0</v>
      </c>
      <c r="N2567" s="14" t="str">
        <f>+VLOOKUP(B2567,'[3]2023'!$I$868:$Q$1009,7,0)</f>
        <v>20250930</v>
      </c>
      <c r="O2567" t="s">
        <v>1807</v>
      </c>
    </row>
    <row r="2568" spans="1:15" hidden="1" x14ac:dyDescent="0.2">
      <c r="A2568" s="11">
        <v>45875</v>
      </c>
      <c r="B2568" s="1">
        <v>49350</v>
      </c>
      <c r="C2568" s="1" t="s">
        <v>1475</v>
      </c>
      <c r="D2568" s="1" t="s">
        <v>1661</v>
      </c>
      <c r="E2568" s="5">
        <v>1686645</v>
      </c>
      <c r="F2568" s="8" t="s">
        <v>145</v>
      </c>
      <c r="G2568" s="5">
        <v>134932</v>
      </c>
      <c r="H2568" s="5">
        <f t="shared" si="160"/>
        <v>1821577</v>
      </c>
      <c r="I2568" s="1" t="s">
        <v>1463</v>
      </c>
      <c r="J2568" s="1" t="s">
        <v>1471</v>
      </c>
      <c r="K2568" s="20">
        <f t="shared" si="163"/>
        <v>45905</v>
      </c>
      <c r="L2568" s="16">
        <f>+VLOOKUP(B2568,'[3]2023'!$I$868:$Q$1009,9,0)</f>
        <v>1821577</v>
      </c>
      <c r="M2568" s="16">
        <f t="shared" si="164"/>
        <v>0</v>
      </c>
      <c r="N2568" s="14" t="str">
        <f>+VLOOKUP(B2568,'[3]2023'!$I$868:$Q$1009,7,0)</f>
        <v>20250930</v>
      </c>
      <c r="O2568" t="s">
        <v>1807</v>
      </c>
    </row>
    <row r="2569" spans="1:15" hidden="1" x14ac:dyDescent="0.2">
      <c r="A2569" s="11">
        <v>45876</v>
      </c>
      <c r="B2569" s="1">
        <v>49470</v>
      </c>
      <c r="C2569" s="1" t="s">
        <v>1475</v>
      </c>
      <c r="D2569" s="1" t="s">
        <v>1662</v>
      </c>
      <c r="E2569" s="5">
        <v>1190660</v>
      </c>
      <c r="F2569" s="8" t="s">
        <v>145</v>
      </c>
      <c r="G2569" s="5">
        <v>95253</v>
      </c>
      <c r="H2569" s="5">
        <f t="shared" si="160"/>
        <v>1285913</v>
      </c>
      <c r="I2569" s="1" t="s">
        <v>1456</v>
      </c>
      <c r="J2569" s="1" t="s">
        <v>1470</v>
      </c>
      <c r="K2569" s="20">
        <f t="shared" si="163"/>
        <v>45906</v>
      </c>
      <c r="L2569" s="16">
        <f>+VLOOKUP(B2569,'[3]2023'!$I$868:$Q$1009,9,0)</f>
        <v>1285913</v>
      </c>
      <c r="M2569" s="16">
        <f t="shared" si="164"/>
        <v>0</v>
      </c>
      <c r="N2569" s="14" t="str">
        <f>+VLOOKUP(B2569,'[3]2023'!$I$868:$Q$1009,7,0)</f>
        <v>20250930</v>
      </c>
      <c r="O2569" t="s">
        <v>1807</v>
      </c>
    </row>
    <row r="2570" spans="1:15" hidden="1" x14ac:dyDescent="0.2">
      <c r="A2570" s="11">
        <v>45876</v>
      </c>
      <c r="B2570" s="1">
        <v>49471</v>
      </c>
      <c r="C2570" s="1" t="s">
        <v>1475</v>
      </c>
      <c r="D2570" s="1" t="s">
        <v>1663</v>
      </c>
      <c r="E2570" s="5">
        <v>1667380</v>
      </c>
      <c r="F2570" s="8" t="s">
        <v>145</v>
      </c>
      <c r="G2570" s="5">
        <v>133390</v>
      </c>
      <c r="H2570" s="5">
        <f t="shared" si="160"/>
        <v>1800770</v>
      </c>
      <c r="I2570" s="1" t="s">
        <v>727</v>
      </c>
      <c r="J2570" s="1" t="s">
        <v>243</v>
      </c>
      <c r="K2570" s="20">
        <f t="shared" si="163"/>
        <v>45906</v>
      </c>
      <c r="L2570" s="16">
        <f>+VLOOKUP(B2570,'[3]2023'!$I$868:$Q$1009,9,0)</f>
        <v>1800770</v>
      </c>
      <c r="M2570" s="16">
        <f t="shared" si="164"/>
        <v>0</v>
      </c>
      <c r="N2570" s="14" t="str">
        <f>+VLOOKUP(B2570,'[3]2023'!$I$868:$Q$1009,7,0)</f>
        <v>20250930</v>
      </c>
      <c r="O2570" t="s">
        <v>1807</v>
      </c>
    </row>
    <row r="2571" spans="1:15" hidden="1" x14ac:dyDescent="0.2">
      <c r="A2571" s="11">
        <v>45877</v>
      </c>
      <c r="B2571" s="1">
        <v>50311</v>
      </c>
      <c r="C2571" s="1" t="s">
        <v>1475</v>
      </c>
      <c r="D2571" s="1" t="s">
        <v>1664</v>
      </c>
      <c r="E2571" s="5">
        <v>555290</v>
      </c>
      <c r="F2571" s="8" t="s">
        <v>145</v>
      </c>
      <c r="G2571" s="5">
        <v>44423</v>
      </c>
      <c r="H2571" s="5">
        <f t="shared" si="160"/>
        <v>599713</v>
      </c>
      <c r="I2571" s="1" t="s">
        <v>1311</v>
      </c>
      <c r="J2571" s="1" t="s">
        <v>1316</v>
      </c>
      <c r="K2571" s="20">
        <f t="shared" si="163"/>
        <v>45907</v>
      </c>
      <c r="L2571" s="16">
        <f>+VLOOKUP(B2571,'[3]2023'!$I$868:$Q$1009,9,0)</f>
        <v>599713</v>
      </c>
      <c r="M2571" s="16">
        <f t="shared" si="164"/>
        <v>0</v>
      </c>
      <c r="N2571" s="14" t="str">
        <f>+VLOOKUP(B2571,'[3]2023'!$I$868:$Q$1009,7,0)</f>
        <v>20250930</v>
      </c>
      <c r="O2571" t="s">
        <v>1807</v>
      </c>
    </row>
    <row r="2572" spans="1:15" hidden="1" x14ac:dyDescent="0.2">
      <c r="A2572" s="11">
        <v>45877</v>
      </c>
      <c r="B2572" s="1">
        <v>50677</v>
      </c>
      <c r="C2572" s="1" t="s">
        <v>1475</v>
      </c>
      <c r="D2572" s="1" t="s">
        <v>1665</v>
      </c>
      <c r="E2572" s="5">
        <v>17259300</v>
      </c>
      <c r="F2572" s="8" t="s">
        <v>145</v>
      </c>
      <c r="G2572" s="5">
        <v>1380744</v>
      </c>
      <c r="H2572" s="5">
        <f t="shared" si="160"/>
        <v>18640044</v>
      </c>
      <c r="I2572" s="1" t="s">
        <v>593</v>
      </c>
      <c r="J2572" s="1" t="s">
        <v>162</v>
      </c>
      <c r="K2572" s="20">
        <f t="shared" si="163"/>
        <v>45907</v>
      </c>
      <c r="L2572" s="16">
        <f>+VLOOKUP(B2572,'[3]2023'!$I$868:$Q$1009,9,0)</f>
        <v>18640044</v>
      </c>
      <c r="M2572" s="16">
        <f t="shared" si="164"/>
        <v>0</v>
      </c>
      <c r="N2572" s="14" t="str">
        <f>+VLOOKUP(B2572,'[3]2023'!$I$868:$Q$1009,7,0)</f>
        <v>20250930</v>
      </c>
      <c r="O2572" t="s">
        <v>1807</v>
      </c>
    </row>
    <row r="2573" spans="1:15" hidden="1" x14ac:dyDescent="0.2">
      <c r="A2573" s="11">
        <v>45877</v>
      </c>
      <c r="B2573" s="1">
        <v>50688</v>
      </c>
      <c r="C2573" s="1" t="s">
        <v>1475</v>
      </c>
      <c r="D2573" s="1" t="s">
        <v>1666</v>
      </c>
      <c r="E2573" s="5">
        <v>1190660</v>
      </c>
      <c r="F2573" s="8" t="s">
        <v>145</v>
      </c>
      <c r="G2573" s="5">
        <v>95253</v>
      </c>
      <c r="H2573" s="5">
        <f t="shared" si="160"/>
        <v>1285913</v>
      </c>
      <c r="I2573" s="1" t="s">
        <v>748</v>
      </c>
      <c r="J2573" s="1" t="s">
        <v>134</v>
      </c>
      <c r="K2573" s="20">
        <f t="shared" si="163"/>
        <v>45907</v>
      </c>
      <c r="L2573" s="16">
        <f>+VLOOKUP(B2573,'[3]2023'!$I$868:$Q$1009,9,0)</f>
        <v>1285913</v>
      </c>
      <c r="M2573" s="16">
        <f t="shared" si="164"/>
        <v>0</v>
      </c>
      <c r="N2573" s="14" t="str">
        <f>+VLOOKUP(B2573,'[3]2023'!$I$868:$Q$1009,7,0)</f>
        <v>20250930</v>
      </c>
      <c r="O2573" t="s">
        <v>1807</v>
      </c>
    </row>
    <row r="2574" spans="1:15" hidden="1" x14ac:dyDescent="0.2">
      <c r="A2574" s="11">
        <v>45877</v>
      </c>
      <c r="B2574" s="1">
        <v>50689</v>
      </c>
      <c r="C2574" s="1" t="s">
        <v>1475</v>
      </c>
      <c r="D2574" s="1" t="s">
        <v>1667</v>
      </c>
      <c r="E2574" s="5">
        <v>1110580</v>
      </c>
      <c r="F2574" s="8" t="s">
        <v>145</v>
      </c>
      <c r="G2574" s="5">
        <v>88846</v>
      </c>
      <c r="H2574" s="5">
        <f t="shared" si="160"/>
        <v>1199426</v>
      </c>
      <c r="I2574" s="1" t="s">
        <v>748</v>
      </c>
      <c r="J2574" s="1" t="s">
        <v>134</v>
      </c>
      <c r="K2574" s="20">
        <f t="shared" si="163"/>
        <v>45907</v>
      </c>
      <c r="L2574" s="16">
        <f>+VLOOKUP(B2574,'[3]2023'!$I$868:$Q$1009,9,0)</f>
        <v>1199426</v>
      </c>
      <c r="M2574" s="16">
        <f t="shared" si="164"/>
        <v>0</v>
      </c>
      <c r="N2574" s="14" t="str">
        <f>+VLOOKUP(B2574,'[3]2023'!$I$868:$Q$1009,7,0)</f>
        <v>20250930</v>
      </c>
      <c r="O2574" t="s">
        <v>1807</v>
      </c>
    </row>
    <row r="2575" spans="1:15" hidden="1" x14ac:dyDescent="0.2">
      <c r="A2575" s="11">
        <v>45880</v>
      </c>
      <c r="B2575" s="1">
        <v>5879</v>
      </c>
      <c r="C2575" s="1" t="s">
        <v>1493</v>
      </c>
      <c r="D2575" s="1" t="s">
        <v>1562</v>
      </c>
      <c r="E2575" s="5">
        <v>-2155795</v>
      </c>
      <c r="F2575" s="8" t="s">
        <v>145</v>
      </c>
      <c r="G2575" s="5">
        <v>-172464</v>
      </c>
      <c r="H2575" s="5">
        <f t="shared" si="160"/>
        <v>-2328259</v>
      </c>
      <c r="I2575" s="1" t="s">
        <v>748</v>
      </c>
      <c r="J2575" s="1" t="s">
        <v>134</v>
      </c>
      <c r="K2575" s="20">
        <f t="shared" si="163"/>
        <v>45910</v>
      </c>
      <c r="L2575" s="16">
        <f>+VLOOKUP(B2575,'[2]2023'!I$3047:Q$3175,9,0)</f>
        <v>-2328259</v>
      </c>
      <c r="M2575" s="16">
        <f t="shared" si="164"/>
        <v>0</v>
      </c>
      <c r="N2575" s="14" t="str">
        <f>+VLOOKUP(B2575,'[2]2023'!I$3047:Q$3175,7,0)</f>
        <v>20250811</v>
      </c>
      <c r="O2575" t="s">
        <v>1749</v>
      </c>
    </row>
    <row r="2576" spans="1:15" hidden="1" x14ac:dyDescent="0.2">
      <c r="A2576" s="11">
        <v>45880</v>
      </c>
      <c r="B2576" s="1">
        <v>6598</v>
      </c>
      <c r="C2576" s="1" t="s">
        <v>1485</v>
      </c>
      <c r="D2576" s="1" t="s">
        <v>1668</v>
      </c>
      <c r="E2576" s="5">
        <v>-36129</v>
      </c>
      <c r="F2576" s="28">
        <v>0.1</v>
      </c>
      <c r="G2576" s="5">
        <v>-3613</v>
      </c>
      <c r="H2576" s="5">
        <f t="shared" si="160"/>
        <v>-39742</v>
      </c>
      <c r="I2576" s="1" t="s">
        <v>394</v>
      </c>
      <c r="J2576" s="1" t="s">
        <v>472</v>
      </c>
      <c r="K2576" s="20">
        <f t="shared" si="163"/>
        <v>45910</v>
      </c>
      <c r="L2576" s="16">
        <f>+VLOOKUP(B2576,'[2]2023'!I$3047:Q$3175,9,0)</f>
        <v>-39742</v>
      </c>
      <c r="M2576" s="16">
        <f t="shared" si="164"/>
        <v>0</v>
      </c>
      <c r="N2576" s="14" t="str">
        <f>+VLOOKUP(B2576,'[2]2023'!I$3047:Q$3175,7,0)</f>
        <v>20250811</v>
      </c>
      <c r="O2576" t="s">
        <v>1749</v>
      </c>
    </row>
    <row r="2577" spans="1:15" hidden="1" x14ac:dyDescent="0.2">
      <c r="A2577" s="11">
        <v>45880</v>
      </c>
      <c r="B2577" s="1">
        <v>6835</v>
      </c>
      <c r="C2577" s="1" t="s">
        <v>1497</v>
      </c>
      <c r="D2577" s="1" t="s">
        <v>1562</v>
      </c>
      <c r="E2577" s="5">
        <v>-3077414</v>
      </c>
      <c r="F2577" s="8" t="s">
        <v>145</v>
      </c>
      <c r="G2577" s="5">
        <v>-246193</v>
      </c>
      <c r="H2577" s="5">
        <f t="shared" si="160"/>
        <v>-3323607</v>
      </c>
      <c r="I2577" s="1" t="s">
        <v>593</v>
      </c>
      <c r="J2577" s="1" t="s">
        <v>162</v>
      </c>
      <c r="K2577" s="20">
        <f t="shared" si="163"/>
        <v>45910</v>
      </c>
      <c r="L2577" s="16">
        <f>+VLOOKUP(B2577,'[2]2023'!I$3047:Q$3175,9,0)</f>
        <v>-3323607</v>
      </c>
      <c r="M2577" s="16">
        <f t="shared" si="164"/>
        <v>0</v>
      </c>
      <c r="N2577" s="14" t="str">
        <f>+VLOOKUP(B2577,'[2]2023'!I$3047:Q$3175,7,0)</f>
        <v>20250811</v>
      </c>
      <c r="O2577" t="s">
        <v>1749</v>
      </c>
    </row>
    <row r="2578" spans="1:15" hidden="1" x14ac:dyDescent="0.2">
      <c r="A2578" s="11">
        <v>45880</v>
      </c>
      <c r="B2578" s="1">
        <v>7501</v>
      </c>
      <c r="C2578" s="1" t="s">
        <v>1497</v>
      </c>
      <c r="D2578" s="1" t="s">
        <v>1668</v>
      </c>
      <c r="E2578" s="5">
        <v>-323224</v>
      </c>
      <c r="F2578" s="28">
        <v>0.1</v>
      </c>
      <c r="G2578" s="5">
        <v>-32322</v>
      </c>
      <c r="H2578" s="5">
        <f t="shared" si="160"/>
        <v>-355546</v>
      </c>
      <c r="I2578" s="1" t="s">
        <v>593</v>
      </c>
      <c r="J2578" s="1" t="s">
        <v>162</v>
      </c>
      <c r="K2578" s="20">
        <f t="shared" si="163"/>
        <v>45910</v>
      </c>
      <c r="L2578" s="16">
        <f>+VLOOKUP(B2578,'[2]2023'!I$3047:Q$3175,9,0)</f>
        <v>-355546</v>
      </c>
      <c r="M2578" s="16">
        <f t="shared" si="164"/>
        <v>0</v>
      </c>
      <c r="N2578" s="14" t="str">
        <f>+VLOOKUP(B2578,'[2]2023'!I$3047:Q$3175,7,0)</f>
        <v>20250811</v>
      </c>
      <c r="O2578" t="s">
        <v>1749</v>
      </c>
    </row>
    <row r="2579" spans="1:15" hidden="1" x14ac:dyDescent="0.2">
      <c r="A2579" s="11">
        <v>45880</v>
      </c>
      <c r="B2579" s="1">
        <v>9020</v>
      </c>
      <c r="C2579" s="1" t="s">
        <v>1481</v>
      </c>
      <c r="D2579" s="1" t="s">
        <v>1668</v>
      </c>
      <c r="E2579" s="5">
        <v>-414023</v>
      </c>
      <c r="F2579" s="28">
        <v>0.1</v>
      </c>
      <c r="G2579" s="5">
        <v>-41402</v>
      </c>
      <c r="H2579" s="5">
        <f t="shared" si="160"/>
        <v>-455425</v>
      </c>
      <c r="I2579" s="1" t="s">
        <v>748</v>
      </c>
      <c r="J2579" s="1" t="s">
        <v>134</v>
      </c>
      <c r="K2579" s="20">
        <f t="shared" si="163"/>
        <v>45910</v>
      </c>
      <c r="L2579" s="16">
        <f>+VLOOKUP(B2579,'[2]2023'!I$3047:Q$3175,9,0)</f>
        <v>-455425</v>
      </c>
      <c r="M2579" s="16">
        <f t="shared" si="164"/>
        <v>0</v>
      </c>
      <c r="N2579" s="14" t="str">
        <f>+VLOOKUP(B2579,'[2]2023'!I$3047:Q$3175,7,0)</f>
        <v>20250811</v>
      </c>
      <c r="O2579" t="s">
        <v>1749</v>
      </c>
    </row>
    <row r="2580" spans="1:15" hidden="1" x14ac:dyDescent="0.2">
      <c r="A2580" s="11">
        <v>45881</v>
      </c>
      <c r="B2580" s="1">
        <v>5890</v>
      </c>
      <c r="C2580" s="1" t="s">
        <v>1498</v>
      </c>
      <c r="D2580" s="1" t="s">
        <v>1669</v>
      </c>
      <c r="E2580" s="5">
        <v>-207373</v>
      </c>
      <c r="F2580" s="8" t="s">
        <v>145</v>
      </c>
      <c r="G2580" s="5">
        <v>-16590</v>
      </c>
      <c r="H2580" s="5">
        <f t="shared" si="160"/>
        <v>-223963</v>
      </c>
      <c r="I2580" s="1" t="s">
        <v>438</v>
      </c>
      <c r="J2580" s="1" t="s">
        <v>779</v>
      </c>
      <c r="K2580" s="20">
        <f t="shared" si="163"/>
        <v>45911</v>
      </c>
      <c r="L2580" s="16">
        <f>+VLOOKUP(B2580,'[2]2023'!I$3047:Q$3175,9,0)</f>
        <v>-223963</v>
      </c>
      <c r="M2580" s="16">
        <f t="shared" si="164"/>
        <v>0</v>
      </c>
      <c r="N2580" s="14" t="str">
        <f>+VLOOKUP(B2580,'[2]2023'!I$3047:Q$3175,7,0)</f>
        <v>20250811</v>
      </c>
      <c r="O2580" t="s">
        <v>1749</v>
      </c>
    </row>
    <row r="2581" spans="1:15" hidden="1" x14ac:dyDescent="0.2">
      <c r="A2581" s="11">
        <v>45881</v>
      </c>
      <c r="B2581" s="1">
        <v>5891</v>
      </c>
      <c r="C2581" s="1" t="s">
        <v>1498</v>
      </c>
      <c r="D2581" s="1" t="s">
        <v>1668</v>
      </c>
      <c r="E2581" s="5">
        <v>-62212</v>
      </c>
      <c r="F2581" s="28">
        <v>0.1</v>
      </c>
      <c r="G2581" s="5">
        <v>-6221</v>
      </c>
      <c r="H2581" s="5">
        <f t="shared" si="160"/>
        <v>-68433</v>
      </c>
      <c r="I2581" s="1" t="s">
        <v>438</v>
      </c>
      <c r="J2581" s="1" t="s">
        <v>779</v>
      </c>
      <c r="K2581" s="20">
        <f t="shared" si="163"/>
        <v>45911</v>
      </c>
      <c r="L2581" s="16">
        <f>+VLOOKUP(B2581,'[2]2023'!I$3047:Q$3175,9,0)</f>
        <v>-68433</v>
      </c>
      <c r="M2581" s="16">
        <f t="shared" si="164"/>
        <v>0</v>
      </c>
      <c r="N2581" s="14" t="str">
        <f>+VLOOKUP(B2581,'[2]2023'!I$3047:Q$3175,7,0)</f>
        <v>20250811</v>
      </c>
      <c r="O2581" t="s">
        <v>1749</v>
      </c>
    </row>
    <row r="2582" spans="1:15" hidden="1" x14ac:dyDescent="0.2">
      <c r="A2582" s="11">
        <v>45881</v>
      </c>
      <c r="B2582" s="1">
        <v>7950</v>
      </c>
      <c r="C2582" s="1" t="s">
        <v>1479</v>
      </c>
      <c r="D2582" s="1" t="s">
        <v>1669</v>
      </c>
      <c r="E2582" s="5">
        <v>-1305755</v>
      </c>
      <c r="F2582" s="8" t="s">
        <v>145</v>
      </c>
      <c r="G2582" s="5">
        <v>-104460</v>
      </c>
      <c r="H2582" s="5">
        <f t="shared" si="160"/>
        <v>-1410215</v>
      </c>
      <c r="I2582" s="1" t="s">
        <v>437</v>
      </c>
      <c r="J2582" s="1" t="s">
        <v>456</v>
      </c>
      <c r="K2582" s="20">
        <f t="shared" si="163"/>
        <v>45911</v>
      </c>
      <c r="L2582" s="16">
        <f>+VLOOKUP(B2582,'[2]2023'!I$3047:Q$3175,9,0)</f>
        <v>-1410215</v>
      </c>
      <c r="M2582" s="16">
        <f t="shared" si="164"/>
        <v>0</v>
      </c>
      <c r="N2582" s="14" t="str">
        <f>+VLOOKUP(B2582,'[2]2023'!I$3047:Q$3175,7,0)</f>
        <v>20250811</v>
      </c>
      <c r="O2582" t="s">
        <v>1749</v>
      </c>
    </row>
    <row r="2583" spans="1:15" hidden="1" x14ac:dyDescent="0.2">
      <c r="A2583" s="11">
        <v>45881</v>
      </c>
      <c r="B2583" s="1">
        <v>7564</v>
      </c>
      <c r="C2583" s="1" t="s">
        <v>1490</v>
      </c>
      <c r="D2583" s="1" t="s">
        <v>1669</v>
      </c>
      <c r="E2583" s="5">
        <v>-47627</v>
      </c>
      <c r="F2583" s="8" t="s">
        <v>145</v>
      </c>
      <c r="G2583" s="5">
        <v>-3810</v>
      </c>
      <c r="H2583" s="5">
        <f t="shared" si="160"/>
        <v>-51437</v>
      </c>
      <c r="I2583" s="1" t="s">
        <v>1456</v>
      </c>
      <c r="J2583" s="1" t="s">
        <v>1470</v>
      </c>
      <c r="K2583" s="20">
        <f t="shared" ref="K2583:K2584" si="165">30+A2583</f>
        <v>45911</v>
      </c>
      <c r="L2583" s="16">
        <f>+VLOOKUP(B2583,'[2]2023'!I$3047:Q$3175,9,0)</f>
        <v>-51437</v>
      </c>
      <c r="M2583" s="16">
        <f t="shared" ref="M2583:M2584" si="166">+L2583-H2583</f>
        <v>0</v>
      </c>
      <c r="N2583" s="14" t="str">
        <f>+VLOOKUP(B2583,'[2]2023'!I$3047:Q$3175,7,0)</f>
        <v>20250811</v>
      </c>
      <c r="O2583" t="s">
        <v>1749</v>
      </c>
    </row>
    <row r="2584" spans="1:15" hidden="1" x14ac:dyDescent="0.2">
      <c r="A2584" s="11">
        <v>45888</v>
      </c>
      <c r="B2584" s="1">
        <v>8065</v>
      </c>
      <c r="C2584" s="1" t="s">
        <v>1490</v>
      </c>
      <c r="D2584" s="1" t="s">
        <v>1668</v>
      </c>
      <c r="E2584" s="5">
        <v>-14288</v>
      </c>
      <c r="F2584" s="28">
        <v>0.1</v>
      </c>
      <c r="G2584" s="5">
        <v>-1429</v>
      </c>
      <c r="H2584" s="5">
        <f t="shared" si="160"/>
        <v>-15717</v>
      </c>
      <c r="I2584" s="1" t="s">
        <v>1456</v>
      </c>
      <c r="J2584" s="1" t="s">
        <v>1470</v>
      </c>
      <c r="K2584" s="20">
        <f t="shared" si="165"/>
        <v>45918</v>
      </c>
      <c r="L2584" s="16">
        <f>+VLOOKUP(B2584,'[2]2023'!I$3047:Q$3175,9,0)</f>
        <v>-15717</v>
      </c>
      <c r="M2584" s="16">
        <f t="shared" si="166"/>
        <v>0</v>
      </c>
      <c r="N2584" s="14" t="str">
        <f>+VLOOKUP(B2584,'[2]2023'!I$3047:Q$3175,7,0)</f>
        <v>20250811</v>
      </c>
      <c r="O2584" t="s">
        <v>1749</v>
      </c>
    </row>
    <row r="2585" spans="1:15" hidden="1" x14ac:dyDescent="0.2">
      <c r="A2585" s="11">
        <v>45882</v>
      </c>
      <c r="B2585" s="1">
        <v>5009</v>
      </c>
      <c r="C2585" s="1" t="s">
        <v>1487</v>
      </c>
      <c r="D2585" s="1" t="s">
        <v>1669</v>
      </c>
      <c r="E2585" s="5">
        <v>-156758</v>
      </c>
      <c r="F2585" s="8" t="s">
        <v>145</v>
      </c>
      <c r="G2585" s="5">
        <v>-12541</v>
      </c>
      <c r="H2585" s="5">
        <f t="shared" si="160"/>
        <v>-169299</v>
      </c>
      <c r="I2585" s="1" t="s">
        <v>438</v>
      </c>
      <c r="J2585" s="1" t="s">
        <v>779</v>
      </c>
      <c r="K2585" s="20">
        <f t="shared" si="163"/>
        <v>45912</v>
      </c>
      <c r="L2585" s="16">
        <f>+VLOOKUP(B2585,'[2]2023'!I$3047:Q$3175,9,0)</f>
        <v>-169299</v>
      </c>
      <c r="M2585" s="16">
        <f t="shared" si="164"/>
        <v>0</v>
      </c>
      <c r="N2585" s="14" t="str">
        <f>+VLOOKUP(B2585,'[2]2023'!I$3047:Q$3175,7,0)</f>
        <v>20250811</v>
      </c>
      <c r="O2585" t="s">
        <v>1749</v>
      </c>
    </row>
    <row r="2586" spans="1:15" hidden="1" x14ac:dyDescent="0.2">
      <c r="A2586" s="11">
        <v>45882</v>
      </c>
      <c r="B2586" s="1">
        <v>5384</v>
      </c>
      <c r="C2586" s="1" t="s">
        <v>1487</v>
      </c>
      <c r="D2586" s="1" t="s">
        <v>1668</v>
      </c>
      <c r="E2586" s="5">
        <v>-47027</v>
      </c>
      <c r="F2586" s="28">
        <v>0.1</v>
      </c>
      <c r="G2586" s="5">
        <v>-4703</v>
      </c>
      <c r="H2586" s="5">
        <f t="shared" ref="H2586:H2649" si="167">+E2586+G2586</f>
        <v>-51730</v>
      </c>
      <c r="I2586" s="1" t="s">
        <v>438</v>
      </c>
      <c r="J2586" s="1" t="s">
        <v>779</v>
      </c>
      <c r="K2586" s="20">
        <f t="shared" si="163"/>
        <v>45912</v>
      </c>
      <c r="L2586" s="16">
        <f>+VLOOKUP(B2586,'[2]2023'!I$3047:Q$3175,9,0)</f>
        <v>-51730</v>
      </c>
      <c r="M2586" s="16">
        <f t="shared" si="164"/>
        <v>0</v>
      </c>
      <c r="N2586" s="14" t="str">
        <f>+VLOOKUP(B2586,'[2]2023'!I$3047:Q$3175,7,0)</f>
        <v>20250811</v>
      </c>
      <c r="O2586" t="s">
        <v>1749</v>
      </c>
    </row>
    <row r="2587" spans="1:15" hidden="1" x14ac:dyDescent="0.2">
      <c r="A2587" s="11">
        <v>45882</v>
      </c>
      <c r="B2587" s="1">
        <v>6273</v>
      </c>
      <c r="C2587" s="1" t="s">
        <v>1491</v>
      </c>
      <c r="D2587" s="1" t="s">
        <v>1668</v>
      </c>
      <c r="E2587" s="5">
        <v>-97643</v>
      </c>
      <c r="F2587" s="28">
        <v>0.1</v>
      </c>
      <c r="G2587" s="5">
        <v>-9764</v>
      </c>
      <c r="H2587" s="5">
        <f t="shared" si="167"/>
        <v>-107407</v>
      </c>
      <c r="I2587" s="1" t="s">
        <v>207</v>
      </c>
      <c r="J2587" s="1" t="s">
        <v>706</v>
      </c>
      <c r="K2587" s="20">
        <f t="shared" si="163"/>
        <v>45912</v>
      </c>
      <c r="L2587" s="16">
        <f>+VLOOKUP(B2587,'[2]2023'!I$3047:Q$3175,9,0)</f>
        <v>-107407</v>
      </c>
      <c r="M2587" s="16">
        <f t="shared" si="164"/>
        <v>0</v>
      </c>
      <c r="N2587" s="14" t="str">
        <f>+VLOOKUP(B2587,'[2]2023'!I$3047:Q$3175,7,0)</f>
        <v>20250811</v>
      </c>
      <c r="O2587" t="s">
        <v>1749</v>
      </c>
    </row>
    <row r="2588" spans="1:15" hidden="1" x14ac:dyDescent="0.2">
      <c r="A2588" s="11">
        <v>45882</v>
      </c>
      <c r="B2588" s="1">
        <v>6877</v>
      </c>
      <c r="C2588" s="1" t="s">
        <v>1485</v>
      </c>
      <c r="D2588" s="1" t="s">
        <v>1669</v>
      </c>
      <c r="E2588" s="5">
        <v>-120430</v>
      </c>
      <c r="F2588" s="8" t="s">
        <v>145</v>
      </c>
      <c r="G2588" s="5">
        <v>-9634</v>
      </c>
      <c r="H2588" s="5">
        <f t="shared" si="167"/>
        <v>-130064</v>
      </c>
      <c r="I2588" s="1" t="s">
        <v>394</v>
      </c>
      <c r="J2588" s="1" t="s">
        <v>472</v>
      </c>
      <c r="K2588" s="20">
        <f t="shared" si="163"/>
        <v>45912</v>
      </c>
      <c r="L2588" s="16">
        <f>+VLOOKUP(B2588,'[2]2023'!I$3047:Q$3175,9,0)</f>
        <v>-130064</v>
      </c>
      <c r="M2588" s="16">
        <f t="shared" si="164"/>
        <v>0</v>
      </c>
      <c r="N2588" s="14" t="str">
        <f>+VLOOKUP(B2588,'[2]2023'!I$3047:Q$3175,7,0)</f>
        <v>20250811</v>
      </c>
      <c r="O2588" t="s">
        <v>1749</v>
      </c>
    </row>
    <row r="2589" spans="1:15" hidden="1" x14ac:dyDescent="0.2">
      <c r="A2589" s="11">
        <v>45882</v>
      </c>
      <c r="B2589" s="1">
        <v>9363</v>
      </c>
      <c r="C2589" s="1" t="s">
        <v>1481</v>
      </c>
      <c r="D2589" s="1" t="s">
        <v>1669</v>
      </c>
      <c r="E2589" s="5">
        <v>-1380077</v>
      </c>
      <c r="F2589" s="8" t="s">
        <v>145</v>
      </c>
      <c r="G2589" s="5">
        <v>-110406</v>
      </c>
      <c r="H2589" s="5">
        <f t="shared" si="167"/>
        <v>-1490483</v>
      </c>
      <c r="I2589" s="1" t="s">
        <v>748</v>
      </c>
      <c r="J2589" s="1" t="s">
        <v>134</v>
      </c>
      <c r="K2589" s="20">
        <f t="shared" si="163"/>
        <v>45912</v>
      </c>
      <c r="L2589" s="16">
        <f>+VLOOKUP(B2589,'[2]2023'!I$3047:Q$3175,9,0)</f>
        <v>-1490483</v>
      </c>
      <c r="M2589" s="16">
        <f t="shared" si="164"/>
        <v>0</v>
      </c>
      <c r="N2589" s="14" t="str">
        <f>+VLOOKUP(B2589,'[2]2023'!I$3047:Q$3175,7,0)</f>
        <v>20250811</v>
      </c>
      <c r="O2589" t="s">
        <v>1749</v>
      </c>
    </row>
    <row r="2590" spans="1:15" hidden="1" x14ac:dyDescent="0.2">
      <c r="A2590" s="11">
        <v>45883</v>
      </c>
      <c r="B2590" s="1">
        <v>5263</v>
      </c>
      <c r="C2590" s="1" t="s">
        <v>1494</v>
      </c>
      <c r="D2590" s="1" t="s">
        <v>1668</v>
      </c>
      <c r="E2590" s="5">
        <v>-43760</v>
      </c>
      <c r="F2590" s="28">
        <v>0.1</v>
      </c>
      <c r="G2590" s="5">
        <v>-4376</v>
      </c>
      <c r="H2590" s="5">
        <f t="shared" si="167"/>
        <v>-48136</v>
      </c>
      <c r="I2590" s="1" t="s">
        <v>1311</v>
      </c>
      <c r="J2590" s="1" t="s">
        <v>1316</v>
      </c>
      <c r="K2590" s="20">
        <f t="shared" si="163"/>
        <v>45913</v>
      </c>
      <c r="L2590" s="16">
        <f>+VLOOKUP(B2590,'[2]2023'!I$3047:Q$3175,9,0)</f>
        <v>-48136</v>
      </c>
      <c r="M2590" s="16">
        <f t="shared" si="164"/>
        <v>0</v>
      </c>
      <c r="N2590" s="14" t="str">
        <f>+VLOOKUP(B2590,'[2]2023'!I$3047:Q$3175,7,0)</f>
        <v>20250811</v>
      </c>
      <c r="O2590" t="s">
        <v>1749</v>
      </c>
    </row>
    <row r="2591" spans="1:15" hidden="1" x14ac:dyDescent="0.2">
      <c r="A2591" s="11">
        <v>45883</v>
      </c>
      <c r="B2591" s="1">
        <v>5995</v>
      </c>
      <c r="C2591" s="1" t="s">
        <v>1495</v>
      </c>
      <c r="D2591" s="1" t="s">
        <v>1562</v>
      </c>
      <c r="E2591" s="5">
        <v>-2715353</v>
      </c>
      <c r="F2591" s="8" t="s">
        <v>145</v>
      </c>
      <c r="G2591" s="5">
        <v>-217228</v>
      </c>
      <c r="H2591" s="5">
        <f t="shared" si="167"/>
        <v>-2932581</v>
      </c>
      <c r="I2591" s="1" t="s">
        <v>393</v>
      </c>
      <c r="J2591" s="1" t="s">
        <v>677</v>
      </c>
      <c r="K2591" s="20">
        <f t="shared" si="163"/>
        <v>45913</v>
      </c>
      <c r="L2591" s="16">
        <f>+VLOOKUP(B2591,'[2]2023'!I$3047:Q$3175,9,0)</f>
        <v>-2932581</v>
      </c>
      <c r="M2591" s="16">
        <f t="shared" si="164"/>
        <v>0</v>
      </c>
      <c r="N2591" s="14" t="str">
        <f>+VLOOKUP(B2591,'[2]2023'!I$3047:Q$3175,7,0)</f>
        <v>20250811</v>
      </c>
      <c r="O2591" t="s">
        <v>1749</v>
      </c>
    </row>
    <row r="2592" spans="1:15" hidden="1" x14ac:dyDescent="0.2">
      <c r="A2592" s="11">
        <v>45883</v>
      </c>
      <c r="B2592" s="1">
        <v>6122</v>
      </c>
      <c r="C2592" s="1" t="s">
        <v>1495</v>
      </c>
      <c r="D2592" s="1" t="s">
        <v>1668</v>
      </c>
      <c r="E2592" s="5">
        <v>-214606</v>
      </c>
      <c r="F2592" s="28">
        <v>0.1</v>
      </c>
      <c r="G2592" s="5">
        <v>-21461</v>
      </c>
      <c r="H2592" s="5">
        <f t="shared" si="167"/>
        <v>-236067</v>
      </c>
      <c r="I2592" s="1" t="s">
        <v>393</v>
      </c>
      <c r="J2592" s="1" t="s">
        <v>677</v>
      </c>
      <c r="K2592" s="20">
        <f t="shared" si="163"/>
        <v>45913</v>
      </c>
      <c r="L2592" s="16">
        <f>+VLOOKUP(B2592,'[2]2023'!I$3047:Q$3175,9,0)</f>
        <v>-236067</v>
      </c>
      <c r="M2592" s="16">
        <f t="shared" si="164"/>
        <v>0</v>
      </c>
      <c r="N2592" s="14" t="str">
        <f>+VLOOKUP(B2592,'[2]2023'!I$3047:Q$3175,7,0)</f>
        <v>20250811</v>
      </c>
      <c r="O2592" t="s">
        <v>1749</v>
      </c>
    </row>
    <row r="2593" spans="1:15" hidden="1" x14ac:dyDescent="0.2">
      <c r="A2593" s="11">
        <v>45884</v>
      </c>
      <c r="B2593" s="1">
        <v>6524</v>
      </c>
      <c r="C2593" s="1" t="s">
        <v>1491</v>
      </c>
      <c r="D2593" s="1" t="s">
        <v>1669</v>
      </c>
      <c r="E2593" s="5">
        <v>-325476</v>
      </c>
      <c r="F2593" s="8" t="s">
        <v>145</v>
      </c>
      <c r="G2593" s="5">
        <v>-26038</v>
      </c>
      <c r="H2593" s="5">
        <f t="shared" si="167"/>
        <v>-351514</v>
      </c>
      <c r="I2593" s="1" t="s">
        <v>207</v>
      </c>
      <c r="J2593" s="1" t="s">
        <v>706</v>
      </c>
      <c r="K2593" s="20">
        <f t="shared" si="163"/>
        <v>45914</v>
      </c>
      <c r="L2593" s="16">
        <f>+VLOOKUP(B2593,'[2]2023'!I$3047:Q$3175,9,0)</f>
        <v>-351514</v>
      </c>
      <c r="M2593" s="16">
        <f t="shared" si="164"/>
        <v>0</v>
      </c>
      <c r="N2593" s="14" t="str">
        <f>+VLOOKUP(B2593,'[2]2023'!I$3047:Q$3175,7,0)</f>
        <v>20250811</v>
      </c>
      <c r="O2593" t="s">
        <v>1749</v>
      </c>
    </row>
    <row r="2594" spans="1:15" hidden="1" x14ac:dyDescent="0.2">
      <c r="A2594" s="11">
        <v>45885</v>
      </c>
      <c r="B2594" s="1">
        <v>5518</v>
      </c>
      <c r="C2594" s="1" t="s">
        <v>1494</v>
      </c>
      <c r="D2594" s="1" t="s">
        <v>1669</v>
      </c>
      <c r="E2594" s="5">
        <v>-145868</v>
      </c>
      <c r="F2594" s="8" t="s">
        <v>145</v>
      </c>
      <c r="G2594" s="5">
        <v>-11669</v>
      </c>
      <c r="H2594" s="5">
        <f t="shared" si="167"/>
        <v>-157537</v>
      </c>
      <c r="I2594" s="1" t="s">
        <v>1311</v>
      </c>
      <c r="J2594" s="1" t="s">
        <v>1316</v>
      </c>
      <c r="K2594" s="20">
        <f t="shared" si="163"/>
        <v>45915</v>
      </c>
      <c r="L2594" s="16">
        <f>+VLOOKUP(B2594,'[2]2023'!I$3047:Q$3175,9,0)</f>
        <v>-157537</v>
      </c>
      <c r="M2594" s="16">
        <f t="shared" si="164"/>
        <v>0</v>
      </c>
      <c r="N2594" s="14" t="str">
        <f>+VLOOKUP(B2594,'[2]2023'!I$3047:Q$3175,7,0)</f>
        <v>20250811</v>
      </c>
      <c r="O2594" t="s">
        <v>1749</v>
      </c>
    </row>
    <row r="2595" spans="1:15" hidden="1" x14ac:dyDescent="0.2">
      <c r="A2595" s="11">
        <v>45885</v>
      </c>
      <c r="B2595" s="1">
        <v>8471</v>
      </c>
      <c r="C2595" s="1" t="s">
        <v>1479</v>
      </c>
      <c r="D2595" s="1" t="s">
        <v>1668</v>
      </c>
      <c r="E2595" s="5">
        <v>-391726</v>
      </c>
      <c r="F2595" s="28">
        <v>0.1</v>
      </c>
      <c r="G2595" s="5">
        <v>-39173</v>
      </c>
      <c r="H2595" s="5">
        <f t="shared" si="167"/>
        <v>-430899</v>
      </c>
      <c r="I2595" s="1" t="s">
        <v>437</v>
      </c>
      <c r="J2595" s="1" t="s">
        <v>456</v>
      </c>
      <c r="K2595" s="20">
        <f t="shared" si="163"/>
        <v>45915</v>
      </c>
      <c r="L2595" s="16">
        <f>+VLOOKUP(B2595,'[2]2023'!I$3047:Q$3175,9,0)</f>
        <v>-430899</v>
      </c>
      <c r="M2595" s="16">
        <f t="shared" si="164"/>
        <v>0</v>
      </c>
      <c r="N2595" s="14" t="str">
        <f>+VLOOKUP(B2595,'[2]2023'!I$3047:Q$3175,7,0)</f>
        <v>20250811</v>
      </c>
      <c r="O2595" t="s">
        <v>1749</v>
      </c>
    </row>
    <row r="2596" spans="1:15" hidden="1" x14ac:dyDescent="0.2">
      <c r="A2596" s="11">
        <v>45887</v>
      </c>
      <c r="B2596" s="1">
        <v>6099</v>
      </c>
      <c r="C2596" s="1" t="s">
        <v>1488</v>
      </c>
      <c r="D2596" s="1" t="s">
        <v>1669</v>
      </c>
      <c r="E2596" s="5">
        <v>-178932</v>
      </c>
      <c r="F2596" s="8" t="s">
        <v>145</v>
      </c>
      <c r="G2596" s="5">
        <v>-14315</v>
      </c>
      <c r="H2596" s="5">
        <f t="shared" si="167"/>
        <v>-193247</v>
      </c>
      <c r="I2596" s="1" t="s">
        <v>727</v>
      </c>
      <c r="J2596" s="1" t="s">
        <v>243</v>
      </c>
      <c r="K2596" s="20">
        <f t="shared" si="163"/>
        <v>45917</v>
      </c>
      <c r="L2596" s="16">
        <f>+VLOOKUP(B2596,'[2]2023'!I$3047:Q$3175,9,0)</f>
        <v>-193247</v>
      </c>
      <c r="M2596" s="16">
        <f t="shared" si="164"/>
        <v>0</v>
      </c>
      <c r="N2596" s="14" t="str">
        <f>+VLOOKUP(B2596,'[2]2023'!I$3047:Q$3175,7,0)</f>
        <v>20250811</v>
      </c>
      <c r="O2596" t="s">
        <v>1749</v>
      </c>
    </row>
    <row r="2597" spans="1:15" hidden="1" x14ac:dyDescent="0.2">
      <c r="A2597" s="11">
        <v>45887</v>
      </c>
      <c r="B2597" s="1">
        <v>6552</v>
      </c>
      <c r="C2597" s="1" t="s">
        <v>1488</v>
      </c>
      <c r="D2597" s="1" t="s">
        <v>1668</v>
      </c>
      <c r="E2597" s="5">
        <v>-53680</v>
      </c>
      <c r="F2597" s="28">
        <v>0.1</v>
      </c>
      <c r="G2597" s="5">
        <v>-5368</v>
      </c>
      <c r="H2597" s="5">
        <f t="shared" si="167"/>
        <v>-59048</v>
      </c>
      <c r="I2597" s="1" t="s">
        <v>727</v>
      </c>
      <c r="J2597" s="1" t="s">
        <v>243</v>
      </c>
      <c r="K2597" s="20">
        <f t="shared" si="163"/>
        <v>45917</v>
      </c>
      <c r="L2597" s="16">
        <f>+VLOOKUP(B2597,'[2]2023'!I$3047:Q$3175,9,0)</f>
        <v>-59048</v>
      </c>
      <c r="M2597" s="16">
        <f t="shared" si="164"/>
        <v>0</v>
      </c>
      <c r="N2597" s="14" t="str">
        <f>+VLOOKUP(B2597,'[2]2023'!I$3047:Q$3175,7,0)</f>
        <v>20250811</v>
      </c>
      <c r="O2597" t="s">
        <v>1749</v>
      </c>
    </row>
    <row r="2598" spans="1:15" hidden="1" x14ac:dyDescent="0.2">
      <c r="A2598" s="11">
        <v>45887</v>
      </c>
      <c r="B2598" s="1">
        <v>6597</v>
      </c>
      <c r="C2598" s="1" t="s">
        <v>1493</v>
      </c>
      <c r="D2598" s="1" t="s">
        <v>1197</v>
      </c>
      <c r="E2598" s="5">
        <v>-46738</v>
      </c>
      <c r="F2598" s="28">
        <v>0.1</v>
      </c>
      <c r="G2598" s="5">
        <v>-4674</v>
      </c>
      <c r="H2598" s="5">
        <f t="shared" si="167"/>
        <v>-51412</v>
      </c>
      <c r="I2598" s="1" t="s">
        <v>748</v>
      </c>
      <c r="J2598" s="1" t="s">
        <v>134</v>
      </c>
      <c r="K2598" s="20">
        <f t="shared" si="163"/>
        <v>45917</v>
      </c>
      <c r="L2598" s="16">
        <f>+VLOOKUP(B2598,'[2]2023'!I$3047:Q$3175,9,0)</f>
        <v>-51412</v>
      </c>
      <c r="M2598" s="16">
        <f t="shared" si="164"/>
        <v>0</v>
      </c>
      <c r="N2598" s="14" t="str">
        <f>+VLOOKUP(B2598,'[2]2023'!I$3047:Q$3175,7,0)</f>
        <v>20250811</v>
      </c>
      <c r="O2598" t="s">
        <v>1749</v>
      </c>
    </row>
    <row r="2599" spans="1:15" hidden="1" x14ac:dyDescent="0.2">
      <c r="A2599" s="11">
        <v>45888</v>
      </c>
      <c r="B2599" s="1">
        <v>5152</v>
      </c>
      <c r="C2599" s="1" t="s">
        <v>1482</v>
      </c>
      <c r="D2599" s="1" t="s">
        <v>1197</v>
      </c>
      <c r="E2599" s="5">
        <v>-33629</v>
      </c>
      <c r="F2599" s="28">
        <v>0.1</v>
      </c>
      <c r="G2599" s="5">
        <v>-3363</v>
      </c>
      <c r="H2599" s="5">
        <f t="shared" si="167"/>
        <v>-36992</v>
      </c>
      <c r="I2599" s="1" t="s">
        <v>302</v>
      </c>
      <c r="J2599" s="1" t="s">
        <v>375</v>
      </c>
      <c r="K2599" s="20">
        <f t="shared" si="163"/>
        <v>45918</v>
      </c>
      <c r="L2599" s="16">
        <f>+VLOOKUP(B2599,'[2]2023'!I$3047:Q$3175,9,0)</f>
        <v>-36992</v>
      </c>
      <c r="M2599" s="16">
        <f t="shared" si="164"/>
        <v>0</v>
      </c>
      <c r="N2599" s="14" t="str">
        <f>+VLOOKUP(B2599,'[2]2023'!I$3047:Q$3175,7,0)</f>
        <v>20250811</v>
      </c>
      <c r="O2599" t="s">
        <v>1749</v>
      </c>
    </row>
    <row r="2600" spans="1:15" hidden="1" x14ac:dyDescent="0.2">
      <c r="A2600" s="11">
        <v>45888</v>
      </c>
      <c r="B2600" s="1">
        <v>5422</v>
      </c>
      <c r="C2600" s="1" t="s">
        <v>1482</v>
      </c>
      <c r="D2600" s="1" t="s">
        <v>1670</v>
      </c>
      <c r="E2600" s="5">
        <v>-112097</v>
      </c>
      <c r="F2600" s="8" t="s">
        <v>145</v>
      </c>
      <c r="G2600" s="5">
        <v>-8968</v>
      </c>
      <c r="H2600" s="5">
        <f t="shared" si="167"/>
        <v>-121065</v>
      </c>
      <c r="I2600" s="1" t="s">
        <v>302</v>
      </c>
      <c r="J2600" s="1" t="s">
        <v>375</v>
      </c>
      <c r="K2600" s="20">
        <f t="shared" si="163"/>
        <v>45918</v>
      </c>
      <c r="L2600" s="16">
        <f>+VLOOKUP(B2600,'[2]2023'!I$3047:Q$3175,9,0)</f>
        <v>-121065</v>
      </c>
      <c r="M2600" s="16">
        <f t="shared" si="164"/>
        <v>0</v>
      </c>
      <c r="N2600" s="14" t="str">
        <f>+VLOOKUP(B2600,'[2]2023'!I$3047:Q$3175,7,0)</f>
        <v>20250811</v>
      </c>
      <c r="O2600" t="s">
        <v>1749</v>
      </c>
    </row>
    <row r="2601" spans="1:15" hidden="1" x14ac:dyDescent="0.2">
      <c r="A2601" s="11">
        <v>45890</v>
      </c>
      <c r="B2601" s="1">
        <v>4718</v>
      </c>
      <c r="C2601" s="1" t="s">
        <v>1500</v>
      </c>
      <c r="D2601" s="1" t="s">
        <v>1671</v>
      </c>
      <c r="E2601" s="5">
        <v>-1968510</v>
      </c>
      <c r="F2601" s="8" t="s">
        <v>145</v>
      </c>
      <c r="G2601" s="5">
        <v>-157480</v>
      </c>
      <c r="H2601" s="5">
        <f t="shared" si="167"/>
        <v>-2125990</v>
      </c>
      <c r="I2601" s="1" t="s">
        <v>748</v>
      </c>
      <c r="J2601" s="1" t="s">
        <v>134</v>
      </c>
      <c r="K2601" s="20">
        <f t="shared" si="163"/>
        <v>45920</v>
      </c>
      <c r="L2601" s="16">
        <f>+VLOOKUP(B2601,'[3]2023'!$I$868:$Q$1009,9,0)</f>
        <v>-2125990</v>
      </c>
      <c r="M2601" s="16">
        <f t="shared" si="164"/>
        <v>0</v>
      </c>
      <c r="N2601" s="14" t="str">
        <f>+VLOOKUP(B2601,'[3]2023'!$I$868:$Q$1009,7,0)</f>
        <v>20250910</v>
      </c>
      <c r="O2601" t="s">
        <v>1806</v>
      </c>
    </row>
    <row r="2602" spans="1:15" hidden="1" x14ac:dyDescent="0.2">
      <c r="A2602" s="11">
        <v>45890</v>
      </c>
      <c r="B2602" s="1">
        <v>5374</v>
      </c>
      <c r="C2602" s="1" t="s">
        <v>1499</v>
      </c>
      <c r="D2602" s="1" t="s">
        <v>1670</v>
      </c>
      <c r="E2602" s="5">
        <v>-424574</v>
      </c>
      <c r="F2602" s="8" t="s">
        <v>145</v>
      </c>
      <c r="G2602" s="5">
        <v>-33966</v>
      </c>
      <c r="H2602" s="5">
        <f t="shared" si="167"/>
        <v>-458540</v>
      </c>
      <c r="I2602" s="1" t="s">
        <v>1264</v>
      </c>
      <c r="J2602" s="1" t="s">
        <v>1159</v>
      </c>
      <c r="K2602" s="20">
        <f t="shared" si="163"/>
        <v>45920</v>
      </c>
      <c r="L2602" s="16">
        <f>+VLOOKUP(B2602,'[2]2023'!I$3047:Q$3175,9,0)</f>
        <v>-458540</v>
      </c>
      <c r="M2602" s="16">
        <f t="shared" si="164"/>
        <v>0</v>
      </c>
      <c r="N2602" s="14" t="str">
        <f>+VLOOKUP(B2602,'[2]2023'!I$3047:Q$3175,7,0)</f>
        <v>20250811</v>
      </c>
      <c r="O2602" t="s">
        <v>1749</v>
      </c>
    </row>
    <row r="2603" spans="1:15" hidden="1" x14ac:dyDescent="0.2">
      <c r="A2603" s="11">
        <v>45890</v>
      </c>
      <c r="B2603" s="1">
        <v>5842</v>
      </c>
      <c r="C2603" s="1" t="s">
        <v>1499</v>
      </c>
      <c r="D2603" s="1" t="s">
        <v>1197</v>
      </c>
      <c r="E2603" s="5">
        <v>-127372</v>
      </c>
      <c r="F2603" s="28">
        <v>0.1</v>
      </c>
      <c r="G2603" s="5">
        <v>-12737</v>
      </c>
      <c r="H2603" s="5">
        <f t="shared" si="167"/>
        <v>-140109</v>
      </c>
      <c r="I2603" s="1" t="s">
        <v>1264</v>
      </c>
      <c r="J2603" s="1" t="s">
        <v>1159</v>
      </c>
      <c r="K2603" s="20">
        <f t="shared" si="163"/>
        <v>45920</v>
      </c>
      <c r="L2603" s="16">
        <f>+VLOOKUP(B2603,'[2]2023'!I$3047:Q$3175,9,0)</f>
        <v>-140109</v>
      </c>
      <c r="M2603" s="16">
        <f t="shared" si="164"/>
        <v>0</v>
      </c>
      <c r="N2603" s="14" t="str">
        <f>+VLOOKUP(B2603,'[2]2023'!I$3047:Q$3175,7,0)</f>
        <v>20250811</v>
      </c>
      <c r="O2603" t="s">
        <v>1749</v>
      </c>
    </row>
    <row r="2604" spans="1:15" hidden="1" x14ac:dyDescent="0.2">
      <c r="A2604" s="11">
        <v>45880</v>
      </c>
      <c r="B2604" s="1">
        <v>50780</v>
      </c>
      <c r="C2604" s="1" t="s">
        <v>1475</v>
      </c>
      <c r="D2604" s="1" t="s">
        <v>1672</v>
      </c>
      <c r="E2604" s="5">
        <v>2381320</v>
      </c>
      <c r="F2604" s="8" t="s">
        <v>145</v>
      </c>
      <c r="G2604" s="5">
        <v>190506</v>
      </c>
      <c r="H2604" s="5">
        <f t="shared" si="167"/>
        <v>2571826</v>
      </c>
      <c r="I2604" s="1" t="s">
        <v>727</v>
      </c>
      <c r="J2604" s="1" t="s">
        <v>243</v>
      </c>
      <c r="K2604" s="20">
        <f t="shared" si="163"/>
        <v>45910</v>
      </c>
      <c r="L2604" s="16">
        <f>+VLOOKUP(B2604,'[3]2023'!$I$868:$Q$1009,9,0)</f>
        <v>2571826</v>
      </c>
      <c r="M2604" s="16">
        <f t="shared" si="164"/>
        <v>0</v>
      </c>
      <c r="N2604" s="14" t="str">
        <f>+VLOOKUP(B2604,'[3]2023'!$I$868:$Q$1009,7,0)</f>
        <v>20250930</v>
      </c>
      <c r="O2604" t="s">
        <v>1807</v>
      </c>
    </row>
    <row r="2605" spans="1:15" hidden="1" x14ac:dyDescent="0.2">
      <c r="A2605" s="11">
        <v>45881</v>
      </c>
      <c r="B2605" s="1">
        <v>50916</v>
      </c>
      <c r="C2605" s="1" t="s">
        <v>1475</v>
      </c>
      <c r="D2605" s="1" t="s">
        <v>1673</v>
      </c>
      <c r="E2605" s="5">
        <v>1646605</v>
      </c>
      <c r="F2605" s="8" t="s">
        <v>145</v>
      </c>
      <c r="G2605" s="5">
        <v>131728</v>
      </c>
      <c r="H2605" s="5">
        <f t="shared" si="167"/>
        <v>1778333</v>
      </c>
      <c r="I2605" s="1" t="s">
        <v>302</v>
      </c>
      <c r="J2605" s="1" t="s">
        <v>375</v>
      </c>
      <c r="K2605" s="20">
        <f t="shared" si="163"/>
        <v>45911</v>
      </c>
      <c r="L2605" s="16">
        <f>+VLOOKUP(B2605,'[3]2023'!$I$1012:$Q$1140,9,0)</f>
        <v>1778333</v>
      </c>
      <c r="M2605" s="16">
        <f t="shared" si="164"/>
        <v>0</v>
      </c>
      <c r="N2605" s="14" t="str">
        <f>+VLOOKUP(B2605,'[3]2023'!$I$1012:$Q$1140,7,0)</f>
        <v>20251010</v>
      </c>
      <c r="O2605" t="s">
        <v>1884</v>
      </c>
    </row>
    <row r="2606" spans="1:15" hidden="1" x14ac:dyDescent="0.2">
      <c r="A2606" s="11">
        <v>45881</v>
      </c>
      <c r="B2606" s="1">
        <v>50917</v>
      </c>
      <c r="C2606" s="1" t="s">
        <v>1475</v>
      </c>
      <c r="D2606" s="1" t="s">
        <v>1674</v>
      </c>
      <c r="E2606" s="5">
        <v>1091315</v>
      </c>
      <c r="F2606" s="8" t="s">
        <v>145</v>
      </c>
      <c r="G2606" s="5">
        <v>87305</v>
      </c>
      <c r="H2606" s="5">
        <f t="shared" si="167"/>
        <v>1178620</v>
      </c>
      <c r="I2606" s="1" t="s">
        <v>1264</v>
      </c>
      <c r="J2606" s="1" t="s">
        <v>1159</v>
      </c>
      <c r="K2606" s="20">
        <f t="shared" si="163"/>
        <v>45911</v>
      </c>
      <c r="L2606" s="16">
        <f>+VLOOKUP(B2606,'[3]2023'!$I$868:$Q$1009,9,0)</f>
        <v>1178620</v>
      </c>
      <c r="M2606" s="16">
        <f t="shared" si="164"/>
        <v>0</v>
      </c>
      <c r="N2606" s="14" t="str">
        <f>+VLOOKUP(B2606,'[3]2023'!$I$868:$Q$1009,7,0)</f>
        <v>20250930</v>
      </c>
      <c r="O2606" t="s">
        <v>1807</v>
      </c>
    </row>
    <row r="2607" spans="1:15" hidden="1" x14ac:dyDescent="0.2">
      <c r="A2607" s="11">
        <v>45884</v>
      </c>
      <c r="B2607" s="1">
        <v>51957</v>
      </c>
      <c r="C2607" s="1" t="s">
        <v>1475</v>
      </c>
      <c r="D2607" s="1" t="s">
        <v>1675</v>
      </c>
      <c r="E2607" s="5">
        <v>1190660</v>
      </c>
      <c r="F2607" s="8" t="s">
        <v>145</v>
      </c>
      <c r="G2607" s="5">
        <v>95253</v>
      </c>
      <c r="H2607" s="5">
        <f t="shared" si="167"/>
        <v>1285913</v>
      </c>
      <c r="I2607" s="1" t="s">
        <v>748</v>
      </c>
      <c r="J2607" s="1" t="s">
        <v>134</v>
      </c>
      <c r="K2607" s="20">
        <f t="shared" si="163"/>
        <v>45914</v>
      </c>
      <c r="L2607" s="16">
        <f>+VLOOKUP(B2607,'[3]2023'!$I$868:$Q$1009,9,0)</f>
        <v>1285913</v>
      </c>
      <c r="M2607" s="16">
        <f t="shared" si="164"/>
        <v>0</v>
      </c>
      <c r="N2607" s="14" t="str">
        <f>+VLOOKUP(B2607,'[3]2023'!$I$868:$Q$1009,7,0)</f>
        <v>20250930</v>
      </c>
      <c r="O2607" t="s">
        <v>1807</v>
      </c>
    </row>
    <row r="2608" spans="1:15" hidden="1" x14ac:dyDescent="0.2">
      <c r="A2608" s="11">
        <v>45884</v>
      </c>
      <c r="B2608" s="1">
        <v>51958</v>
      </c>
      <c r="C2608" s="1" t="s">
        <v>1475</v>
      </c>
      <c r="D2608" s="1" t="s">
        <v>1676</v>
      </c>
      <c r="E2608" s="5">
        <v>1072050</v>
      </c>
      <c r="F2608" s="8" t="s">
        <v>145</v>
      </c>
      <c r="G2608" s="5">
        <v>85764</v>
      </c>
      <c r="H2608" s="5">
        <f t="shared" si="167"/>
        <v>1157814</v>
      </c>
      <c r="I2608" s="1" t="s">
        <v>748</v>
      </c>
      <c r="J2608" s="1" t="s">
        <v>134</v>
      </c>
      <c r="K2608" s="20">
        <f t="shared" si="163"/>
        <v>45914</v>
      </c>
      <c r="L2608" s="16">
        <f>+VLOOKUP(B2608,'[3]2023'!$I$868:$Q$1009,9,0)</f>
        <v>1157814</v>
      </c>
      <c r="M2608" s="16">
        <f t="shared" si="164"/>
        <v>0</v>
      </c>
      <c r="N2608" s="14" t="str">
        <f>+VLOOKUP(B2608,'[3]2023'!$I$868:$Q$1009,7,0)</f>
        <v>20250930</v>
      </c>
      <c r="O2608" t="s">
        <v>1807</v>
      </c>
    </row>
    <row r="2609" spans="1:15" hidden="1" x14ac:dyDescent="0.2">
      <c r="A2609" s="11">
        <v>45884</v>
      </c>
      <c r="B2609" s="1">
        <v>51959</v>
      </c>
      <c r="C2609" s="1" t="s">
        <v>1475</v>
      </c>
      <c r="D2609" s="1" t="s">
        <v>1677</v>
      </c>
      <c r="E2609" s="5">
        <v>1726685</v>
      </c>
      <c r="F2609" s="8" t="s">
        <v>145</v>
      </c>
      <c r="G2609" s="5">
        <v>138135</v>
      </c>
      <c r="H2609" s="5">
        <f t="shared" si="167"/>
        <v>1864820</v>
      </c>
      <c r="I2609" s="1" t="s">
        <v>748</v>
      </c>
      <c r="J2609" s="1" t="s">
        <v>134</v>
      </c>
      <c r="K2609" s="20">
        <f t="shared" si="163"/>
        <v>45914</v>
      </c>
      <c r="L2609" s="16">
        <f>+VLOOKUP(B2609,'[3]2023'!$I$868:$Q$1009,9,0)</f>
        <v>1864820</v>
      </c>
      <c r="M2609" s="16">
        <f t="shared" si="164"/>
        <v>0</v>
      </c>
      <c r="N2609" s="14" t="str">
        <f>+VLOOKUP(B2609,'[3]2023'!$I$868:$Q$1009,7,0)</f>
        <v>20250930</v>
      </c>
      <c r="O2609" t="s">
        <v>1807</v>
      </c>
    </row>
    <row r="2610" spans="1:15" hidden="1" x14ac:dyDescent="0.2">
      <c r="A2610" s="11">
        <v>45884</v>
      </c>
      <c r="B2610" s="1">
        <v>51974</v>
      </c>
      <c r="C2610" s="1" t="s">
        <v>1475</v>
      </c>
      <c r="D2610" s="1" t="s">
        <v>1678</v>
      </c>
      <c r="E2610" s="5">
        <v>1190660</v>
      </c>
      <c r="F2610" s="8" t="s">
        <v>145</v>
      </c>
      <c r="G2610" s="5">
        <v>95253</v>
      </c>
      <c r="H2610" s="5">
        <f t="shared" si="167"/>
        <v>1285913</v>
      </c>
      <c r="I2610" s="1" t="s">
        <v>438</v>
      </c>
      <c r="J2610" s="1" t="s">
        <v>779</v>
      </c>
      <c r="K2610" s="20">
        <f t="shared" si="163"/>
        <v>45914</v>
      </c>
      <c r="L2610" s="16">
        <f>+VLOOKUP(B2610,'[3]2023'!$I$868:$Q$1009,9,0)</f>
        <v>1285913</v>
      </c>
      <c r="M2610" s="16">
        <f t="shared" si="164"/>
        <v>0</v>
      </c>
      <c r="N2610" s="14" t="str">
        <f>+VLOOKUP(B2610,'[3]2023'!$I$868:$Q$1009,7,0)</f>
        <v>20250930</v>
      </c>
      <c r="O2610" t="s">
        <v>1807</v>
      </c>
    </row>
    <row r="2611" spans="1:15" hidden="1" x14ac:dyDescent="0.2">
      <c r="A2611" s="11">
        <v>45884</v>
      </c>
      <c r="B2611" s="1">
        <v>52002</v>
      </c>
      <c r="C2611" s="1" t="s">
        <v>1475</v>
      </c>
      <c r="D2611" s="1" t="s">
        <v>1679</v>
      </c>
      <c r="E2611" s="5">
        <v>1686645</v>
      </c>
      <c r="F2611" s="8" t="s">
        <v>145</v>
      </c>
      <c r="G2611" s="5">
        <v>134932</v>
      </c>
      <c r="H2611" s="5">
        <f t="shared" si="167"/>
        <v>1821577</v>
      </c>
      <c r="I2611" s="1" t="s">
        <v>1463</v>
      </c>
      <c r="J2611" s="1" t="s">
        <v>1471</v>
      </c>
      <c r="K2611" s="20">
        <f t="shared" si="163"/>
        <v>45914</v>
      </c>
      <c r="L2611" s="16">
        <f>+VLOOKUP(B2611,'[3]2023'!$I$868:$Q$1009,9,0)</f>
        <v>1821577</v>
      </c>
      <c r="M2611" s="16">
        <f t="shared" si="164"/>
        <v>0</v>
      </c>
      <c r="N2611" s="14" t="str">
        <f>+VLOOKUP(B2611,'[3]2023'!$I$868:$Q$1009,7,0)</f>
        <v>20250930</v>
      </c>
      <c r="O2611" t="s">
        <v>1807</v>
      </c>
    </row>
    <row r="2612" spans="1:15" hidden="1" x14ac:dyDescent="0.2">
      <c r="A2612" s="11">
        <v>45884</v>
      </c>
      <c r="B2612" s="1">
        <v>52342</v>
      </c>
      <c r="C2612" s="1" t="s">
        <v>1475</v>
      </c>
      <c r="D2612" s="1" t="s">
        <v>1680</v>
      </c>
      <c r="E2612" s="5">
        <v>1608075</v>
      </c>
      <c r="F2612" s="8" t="s">
        <v>145</v>
      </c>
      <c r="G2612" s="5">
        <v>128646</v>
      </c>
      <c r="H2612" s="5">
        <f t="shared" si="167"/>
        <v>1736721</v>
      </c>
      <c r="I2612" s="1" t="s">
        <v>393</v>
      </c>
      <c r="J2612" s="1" t="s">
        <v>677</v>
      </c>
      <c r="K2612" s="20">
        <f t="shared" si="163"/>
        <v>45914</v>
      </c>
      <c r="L2612" s="16">
        <f>+VLOOKUP(B2612,'[3]2023'!$I$1012:$Q$1140,9,0)</f>
        <v>1736721</v>
      </c>
      <c r="M2612" s="16">
        <f t="shared" si="164"/>
        <v>0</v>
      </c>
      <c r="N2612" s="14" t="str">
        <f>+VLOOKUP(B2612,'[3]2023'!$I$1012:$Q$1140,7,0)</f>
        <v>20251010</v>
      </c>
      <c r="O2612" t="s">
        <v>1884</v>
      </c>
    </row>
    <row r="2613" spans="1:15" hidden="1" x14ac:dyDescent="0.2">
      <c r="A2613" s="11">
        <v>45884</v>
      </c>
      <c r="B2613" s="1">
        <v>52343</v>
      </c>
      <c r="C2613" s="1" t="s">
        <v>1475</v>
      </c>
      <c r="D2613" s="1" t="s">
        <v>1681</v>
      </c>
      <c r="E2613" s="5">
        <v>536025</v>
      </c>
      <c r="F2613" s="8" t="s">
        <v>145</v>
      </c>
      <c r="G2613" s="5">
        <v>42882</v>
      </c>
      <c r="H2613" s="5">
        <f t="shared" si="167"/>
        <v>578907</v>
      </c>
      <c r="I2613" s="1" t="s">
        <v>393</v>
      </c>
      <c r="J2613" s="1" t="s">
        <v>677</v>
      </c>
      <c r="K2613" s="20">
        <f t="shared" si="163"/>
        <v>45914</v>
      </c>
      <c r="L2613" s="16">
        <f>+VLOOKUP(B2613,'[3]2023'!$I$1012:$Q$1140,9,0)</f>
        <v>578907</v>
      </c>
      <c r="M2613" s="16">
        <f t="shared" si="164"/>
        <v>0</v>
      </c>
      <c r="N2613" s="14" t="str">
        <f>+VLOOKUP(B2613,'[3]2023'!$I$1012:$Q$1140,7,0)</f>
        <v>20251010</v>
      </c>
      <c r="O2613" t="s">
        <v>1884</v>
      </c>
    </row>
    <row r="2614" spans="1:15" hidden="1" x14ac:dyDescent="0.2">
      <c r="A2614" s="11">
        <v>45884</v>
      </c>
      <c r="B2614" s="1">
        <v>52344</v>
      </c>
      <c r="C2614" s="1" t="s">
        <v>1475</v>
      </c>
      <c r="D2614" s="1" t="s">
        <v>1682</v>
      </c>
      <c r="E2614" s="5">
        <v>2699390</v>
      </c>
      <c r="F2614" s="8" t="s">
        <v>145</v>
      </c>
      <c r="G2614" s="5">
        <v>215951</v>
      </c>
      <c r="H2614" s="5">
        <f t="shared" si="167"/>
        <v>2915341</v>
      </c>
      <c r="I2614" s="1" t="s">
        <v>394</v>
      </c>
      <c r="J2614" s="1" t="s">
        <v>472</v>
      </c>
      <c r="K2614" s="20">
        <f t="shared" si="163"/>
        <v>45914</v>
      </c>
      <c r="L2614" s="16">
        <f>+VLOOKUP(B2614,'[3]2023'!$I$1012:$Q$1140,9,0)</f>
        <v>2915341</v>
      </c>
      <c r="M2614" s="16">
        <f t="shared" si="164"/>
        <v>0</v>
      </c>
      <c r="N2614" s="14" t="str">
        <f>+VLOOKUP(B2614,'[3]2023'!$I$1012:$Q$1140,7,0)</f>
        <v>20251010</v>
      </c>
      <c r="O2614" t="s">
        <v>1884</v>
      </c>
    </row>
    <row r="2615" spans="1:15" hidden="1" x14ac:dyDescent="0.2">
      <c r="A2615" s="11">
        <v>45885</v>
      </c>
      <c r="B2615" s="1">
        <v>52352</v>
      </c>
      <c r="C2615" s="1" t="s">
        <v>1475</v>
      </c>
      <c r="D2615" s="1" t="s">
        <v>1683</v>
      </c>
      <c r="E2615" s="5">
        <v>1190660</v>
      </c>
      <c r="F2615" s="8" t="s">
        <v>145</v>
      </c>
      <c r="G2615" s="5">
        <v>95253</v>
      </c>
      <c r="H2615" s="5">
        <f t="shared" si="167"/>
        <v>1285913</v>
      </c>
      <c r="I2615" s="1" t="s">
        <v>437</v>
      </c>
      <c r="J2615" s="1" t="s">
        <v>456</v>
      </c>
      <c r="K2615" s="20">
        <f t="shared" si="163"/>
        <v>45915</v>
      </c>
      <c r="L2615" s="16">
        <f>+VLOOKUP(B2615,'[3]2023'!$I$1012:$Q$1140,9,0)</f>
        <v>1285913</v>
      </c>
      <c r="M2615" s="16">
        <f t="shared" si="164"/>
        <v>0</v>
      </c>
      <c r="N2615" s="14" t="str">
        <f>+VLOOKUP(B2615,'[3]2023'!$I$1012:$Q$1140,7,0)</f>
        <v>20251010</v>
      </c>
      <c r="O2615" t="s">
        <v>1884</v>
      </c>
    </row>
    <row r="2616" spans="1:15" hidden="1" x14ac:dyDescent="0.2">
      <c r="A2616" s="11">
        <v>45887</v>
      </c>
      <c r="B2616" s="1">
        <v>52421</v>
      </c>
      <c r="C2616" s="1" t="s">
        <v>1475</v>
      </c>
      <c r="D2616" s="1" t="s">
        <v>1684</v>
      </c>
      <c r="E2616" s="5">
        <v>2182630</v>
      </c>
      <c r="F2616" s="8" t="s">
        <v>145</v>
      </c>
      <c r="G2616" s="5">
        <v>174610</v>
      </c>
      <c r="H2616" s="5">
        <f t="shared" si="167"/>
        <v>2357240</v>
      </c>
      <c r="I2616" s="1" t="s">
        <v>1264</v>
      </c>
      <c r="J2616" s="1" t="s">
        <v>1159</v>
      </c>
      <c r="K2616" s="20">
        <f t="shared" si="163"/>
        <v>45917</v>
      </c>
      <c r="L2616" s="16">
        <f>+VLOOKUP(B2616,'[3]2023'!$I$1012:$Q$1140,9,0)</f>
        <v>2357240</v>
      </c>
      <c r="M2616" s="16">
        <f t="shared" si="164"/>
        <v>0</v>
      </c>
      <c r="N2616" s="14" t="str">
        <f>+VLOOKUP(B2616,'[3]2023'!$I$1012:$Q$1140,7,0)</f>
        <v>20251010</v>
      </c>
      <c r="O2616" t="s">
        <v>1884</v>
      </c>
    </row>
    <row r="2617" spans="1:15" hidden="1" x14ac:dyDescent="0.2">
      <c r="A2617" s="11">
        <v>45887</v>
      </c>
      <c r="B2617" s="1">
        <v>52433</v>
      </c>
      <c r="C2617" s="1" t="s">
        <v>1475</v>
      </c>
      <c r="D2617" s="1" t="s">
        <v>1685</v>
      </c>
      <c r="E2617" s="5">
        <v>2201895</v>
      </c>
      <c r="F2617" s="8" t="s">
        <v>145</v>
      </c>
      <c r="G2617" s="5">
        <v>176152</v>
      </c>
      <c r="H2617" s="5">
        <f t="shared" si="167"/>
        <v>2378047</v>
      </c>
      <c r="I2617" s="1" t="s">
        <v>1264</v>
      </c>
      <c r="J2617" s="1" t="s">
        <v>1159</v>
      </c>
      <c r="K2617" s="20">
        <f t="shared" si="163"/>
        <v>45917</v>
      </c>
      <c r="L2617" s="16">
        <f>+VLOOKUP(B2617,'[3]2023'!$I$1012:$Q$1140,9,0)</f>
        <v>2378047</v>
      </c>
      <c r="M2617" s="16">
        <f t="shared" si="164"/>
        <v>0</v>
      </c>
      <c r="N2617" s="14" t="str">
        <f>+VLOOKUP(B2617,'[3]2023'!$I$1012:$Q$1140,7,0)</f>
        <v>20251010</v>
      </c>
      <c r="O2617" t="s">
        <v>1884</v>
      </c>
    </row>
    <row r="2618" spans="1:15" hidden="1" x14ac:dyDescent="0.2">
      <c r="A2618" s="11">
        <v>45888</v>
      </c>
      <c r="B2618" s="1">
        <v>52486</v>
      </c>
      <c r="C2618" s="1" t="s">
        <v>1475</v>
      </c>
      <c r="D2618" s="1" t="s">
        <v>1686</v>
      </c>
      <c r="E2618" s="5">
        <v>2381320</v>
      </c>
      <c r="F2618" s="8" t="s">
        <v>145</v>
      </c>
      <c r="G2618" s="5">
        <v>190506</v>
      </c>
      <c r="H2618" s="5">
        <f t="shared" si="167"/>
        <v>2571826</v>
      </c>
      <c r="I2618" s="1" t="s">
        <v>1456</v>
      </c>
      <c r="J2618" s="1" t="s">
        <v>1470</v>
      </c>
      <c r="K2618" s="20">
        <f t="shared" si="163"/>
        <v>45918</v>
      </c>
      <c r="L2618" s="16">
        <f>+VLOOKUP(B2618,'[3]2023'!$I$1012:$Q$1140,9,0)</f>
        <v>2571826</v>
      </c>
      <c r="M2618" s="16">
        <f t="shared" si="164"/>
        <v>0</v>
      </c>
      <c r="N2618" s="14" t="str">
        <f>+VLOOKUP(B2618,'[3]2023'!$I$1012:$Q$1140,7,0)</f>
        <v>20251010</v>
      </c>
      <c r="O2618" t="s">
        <v>1884</v>
      </c>
    </row>
    <row r="2619" spans="1:15" hidden="1" x14ac:dyDescent="0.2">
      <c r="A2619" s="11">
        <v>45888</v>
      </c>
      <c r="B2619" s="1">
        <v>52487</v>
      </c>
      <c r="C2619" s="1" t="s">
        <v>1475</v>
      </c>
      <c r="D2619" s="1" t="s">
        <v>1687</v>
      </c>
      <c r="E2619" s="5">
        <v>7025350</v>
      </c>
      <c r="F2619" s="8" t="s">
        <v>145</v>
      </c>
      <c r="G2619" s="5">
        <v>562028</v>
      </c>
      <c r="H2619" s="5">
        <f t="shared" si="167"/>
        <v>7587378</v>
      </c>
      <c r="I2619" s="1" t="s">
        <v>593</v>
      </c>
      <c r="J2619" s="1" t="s">
        <v>162</v>
      </c>
      <c r="K2619" s="20">
        <f t="shared" si="163"/>
        <v>45918</v>
      </c>
      <c r="L2619" s="16">
        <f>+VLOOKUP(B2619,'[3]2023'!$I$1012:$Q$1140,9,0)</f>
        <v>7587378</v>
      </c>
      <c r="M2619" s="16">
        <f t="shared" si="164"/>
        <v>0</v>
      </c>
      <c r="N2619" s="14" t="str">
        <f>+VLOOKUP(B2619,'[3]2023'!$I$1012:$Q$1140,7,0)</f>
        <v>20251010</v>
      </c>
      <c r="O2619" t="s">
        <v>1884</v>
      </c>
    </row>
    <row r="2620" spans="1:15" hidden="1" x14ac:dyDescent="0.2">
      <c r="A2620" s="11">
        <v>45889</v>
      </c>
      <c r="B2620" s="1">
        <v>52591</v>
      </c>
      <c r="C2620" s="1" t="s">
        <v>1475</v>
      </c>
      <c r="D2620" s="1" t="s">
        <v>1688</v>
      </c>
      <c r="E2620" s="5">
        <v>1110580</v>
      </c>
      <c r="F2620" s="8" t="s">
        <v>145</v>
      </c>
      <c r="G2620" s="5">
        <v>88846</v>
      </c>
      <c r="H2620" s="5">
        <f t="shared" si="167"/>
        <v>1199426</v>
      </c>
      <c r="I2620" s="1" t="s">
        <v>748</v>
      </c>
      <c r="J2620" s="1" t="s">
        <v>134</v>
      </c>
      <c r="K2620" s="20">
        <f t="shared" si="163"/>
        <v>45919</v>
      </c>
      <c r="L2620" s="16">
        <f>+VLOOKUP(B2620,'[3]2023'!$I$1012:$Q$1140,9,0)</f>
        <v>1199426</v>
      </c>
      <c r="M2620" s="16">
        <f t="shared" si="164"/>
        <v>0</v>
      </c>
      <c r="N2620" s="14" t="str">
        <f>+VLOOKUP(B2620,'[3]2023'!$I$1012:$Q$1140,7,0)</f>
        <v>20251010</v>
      </c>
      <c r="O2620" t="s">
        <v>1884</v>
      </c>
    </row>
    <row r="2621" spans="1:15" hidden="1" x14ac:dyDescent="0.2">
      <c r="A2621" s="11">
        <v>45889</v>
      </c>
      <c r="B2621" s="1">
        <v>52592</v>
      </c>
      <c r="C2621" s="1" t="s">
        <v>1475</v>
      </c>
      <c r="D2621" s="1" t="s">
        <v>1689</v>
      </c>
      <c r="E2621" s="5">
        <v>1190660</v>
      </c>
      <c r="F2621" s="8" t="s">
        <v>145</v>
      </c>
      <c r="G2621" s="5">
        <v>95253</v>
      </c>
      <c r="H2621" s="5">
        <f t="shared" si="167"/>
        <v>1285913</v>
      </c>
      <c r="I2621" s="1" t="s">
        <v>748</v>
      </c>
      <c r="J2621" s="1" t="s">
        <v>134</v>
      </c>
      <c r="K2621" s="20">
        <f t="shared" si="163"/>
        <v>45919</v>
      </c>
      <c r="L2621" s="16">
        <f>+VLOOKUP(B2621,'[3]2023'!$I$1012:$Q$1140,9,0)</f>
        <v>1285913</v>
      </c>
      <c r="M2621" s="16">
        <f t="shared" si="164"/>
        <v>0</v>
      </c>
      <c r="N2621" s="14" t="str">
        <f>+VLOOKUP(B2621,'[3]2023'!$I$1012:$Q$1140,7,0)</f>
        <v>20251010</v>
      </c>
      <c r="O2621" t="s">
        <v>1884</v>
      </c>
    </row>
    <row r="2622" spans="1:15" hidden="1" x14ac:dyDescent="0.2">
      <c r="A2622" s="11">
        <v>45889</v>
      </c>
      <c r="B2622" s="1">
        <v>52593</v>
      </c>
      <c r="C2622" s="1" t="s">
        <v>1475</v>
      </c>
      <c r="D2622" s="1" t="s">
        <v>1690</v>
      </c>
      <c r="E2622" s="5">
        <v>1190660</v>
      </c>
      <c r="F2622" s="8" t="s">
        <v>145</v>
      </c>
      <c r="G2622" s="5">
        <v>95253</v>
      </c>
      <c r="H2622" s="5">
        <f t="shared" si="167"/>
        <v>1285913</v>
      </c>
      <c r="I2622" s="1" t="s">
        <v>748</v>
      </c>
      <c r="J2622" s="1" t="s">
        <v>134</v>
      </c>
      <c r="K2622" s="20">
        <f t="shared" si="163"/>
        <v>45919</v>
      </c>
      <c r="L2622" s="16">
        <f>+VLOOKUP(B2622,'[3]2023'!$I$1012:$Q$1140,9,0)</f>
        <v>1285913</v>
      </c>
      <c r="M2622" s="16">
        <f t="shared" si="164"/>
        <v>0</v>
      </c>
      <c r="N2622" s="14" t="str">
        <f>+VLOOKUP(B2622,'[3]2023'!$I$1012:$Q$1140,7,0)</f>
        <v>20251010</v>
      </c>
      <c r="O2622" t="s">
        <v>1884</v>
      </c>
    </row>
    <row r="2623" spans="1:15" hidden="1" x14ac:dyDescent="0.2">
      <c r="A2623" s="11">
        <v>45889</v>
      </c>
      <c r="B2623" s="1">
        <v>52625</v>
      </c>
      <c r="C2623" s="1" t="s">
        <v>1475</v>
      </c>
      <c r="D2623" s="1" t="s">
        <v>1691</v>
      </c>
      <c r="E2623" s="5">
        <v>1150620</v>
      </c>
      <c r="F2623" s="8" t="s">
        <v>145</v>
      </c>
      <c r="G2623" s="5">
        <v>92050</v>
      </c>
      <c r="H2623" s="5">
        <f t="shared" si="167"/>
        <v>1242670</v>
      </c>
      <c r="I2623" s="1" t="s">
        <v>748</v>
      </c>
      <c r="J2623" s="1" t="s">
        <v>134</v>
      </c>
      <c r="K2623" s="20">
        <f t="shared" si="163"/>
        <v>45919</v>
      </c>
      <c r="L2623" s="16">
        <f>+VLOOKUP(B2623,'[3]2023'!$I$1012:$Q$1140,9,0)</f>
        <v>1242670</v>
      </c>
      <c r="M2623" s="16">
        <f t="shared" si="164"/>
        <v>0</v>
      </c>
      <c r="N2623" s="14" t="str">
        <f>+VLOOKUP(B2623,'[3]2023'!$I$1012:$Q$1140,7,0)</f>
        <v>20251010</v>
      </c>
      <c r="O2623" t="s">
        <v>1884</v>
      </c>
    </row>
    <row r="2624" spans="1:15" hidden="1" x14ac:dyDescent="0.2">
      <c r="A2624" s="11">
        <v>45889</v>
      </c>
      <c r="B2624" s="1">
        <v>52659</v>
      </c>
      <c r="C2624" s="1" t="s">
        <v>1475</v>
      </c>
      <c r="D2624" s="1" t="s">
        <v>1692</v>
      </c>
      <c r="E2624" s="5">
        <v>2837265</v>
      </c>
      <c r="F2624" s="8" t="s">
        <v>145</v>
      </c>
      <c r="G2624" s="5">
        <v>226981</v>
      </c>
      <c r="H2624" s="5">
        <f t="shared" si="167"/>
        <v>3064246</v>
      </c>
      <c r="I2624" s="1" t="s">
        <v>207</v>
      </c>
      <c r="J2624" s="1" t="s">
        <v>706</v>
      </c>
      <c r="K2624" s="20">
        <f t="shared" ref="K2624:K2681" si="168">30+A2624</f>
        <v>45919</v>
      </c>
      <c r="L2624" s="16">
        <f>+VLOOKUP(B2624,'[3]2023'!$I$1012:$Q$1140,9,0)</f>
        <v>3064246</v>
      </c>
      <c r="M2624" s="16">
        <f t="shared" ref="M2624:M2681" si="169">+L2624-H2624</f>
        <v>0</v>
      </c>
      <c r="N2624" s="14" t="str">
        <f>+VLOOKUP(B2624,'[3]2023'!$I$1012:$Q$1140,7,0)</f>
        <v>20251010</v>
      </c>
      <c r="O2624" t="s">
        <v>1884</v>
      </c>
    </row>
    <row r="2625" spans="1:15" hidden="1" x14ac:dyDescent="0.2">
      <c r="A2625" s="11">
        <v>45889</v>
      </c>
      <c r="B2625" s="1">
        <v>52660</v>
      </c>
      <c r="C2625" s="1" t="s">
        <v>1475</v>
      </c>
      <c r="D2625" s="1" t="s">
        <v>1693</v>
      </c>
      <c r="E2625" s="5">
        <v>2837265</v>
      </c>
      <c r="F2625" s="8" t="s">
        <v>145</v>
      </c>
      <c r="G2625" s="5">
        <v>226981</v>
      </c>
      <c r="H2625" s="5">
        <f t="shared" si="167"/>
        <v>3064246</v>
      </c>
      <c r="I2625" s="1" t="s">
        <v>727</v>
      </c>
      <c r="J2625" s="1" t="s">
        <v>243</v>
      </c>
      <c r="K2625" s="20">
        <f t="shared" si="168"/>
        <v>45919</v>
      </c>
      <c r="L2625" s="16">
        <f>+VLOOKUP(B2625,'[3]2023'!$I$1012:$Q$1140,9,0)</f>
        <v>3064246</v>
      </c>
      <c r="M2625" s="16">
        <f t="shared" si="169"/>
        <v>0</v>
      </c>
      <c r="N2625" s="14" t="str">
        <f>+VLOOKUP(B2625,'[3]2023'!$I$1012:$Q$1140,7,0)</f>
        <v>20251010</v>
      </c>
      <c r="O2625" t="s">
        <v>1884</v>
      </c>
    </row>
    <row r="2626" spans="1:15" hidden="1" x14ac:dyDescent="0.2">
      <c r="A2626" s="11">
        <v>45890</v>
      </c>
      <c r="B2626" s="1">
        <v>53683</v>
      </c>
      <c r="C2626" s="1" t="s">
        <v>1475</v>
      </c>
      <c r="D2626" s="1" t="s">
        <v>1694</v>
      </c>
      <c r="E2626" s="5">
        <v>1110580</v>
      </c>
      <c r="F2626" s="8" t="s">
        <v>145</v>
      </c>
      <c r="G2626" s="5">
        <v>88846</v>
      </c>
      <c r="H2626" s="5">
        <f t="shared" si="167"/>
        <v>1199426</v>
      </c>
      <c r="I2626" s="1" t="s">
        <v>438</v>
      </c>
      <c r="J2626" s="1" t="s">
        <v>779</v>
      </c>
      <c r="K2626" s="20">
        <f t="shared" si="168"/>
        <v>45920</v>
      </c>
      <c r="L2626" s="16">
        <f>+VLOOKUP(B2626,'[3]2023'!$I$1012:$Q$1140,9,0)</f>
        <v>1199426</v>
      </c>
      <c r="M2626" s="16">
        <f t="shared" si="169"/>
        <v>0</v>
      </c>
      <c r="N2626" s="14" t="str">
        <f>+VLOOKUP(B2626,'[3]2023'!$I$1012:$Q$1140,7,0)</f>
        <v>20251010</v>
      </c>
      <c r="O2626" t="s">
        <v>1884</v>
      </c>
    </row>
    <row r="2627" spans="1:15" hidden="1" x14ac:dyDescent="0.2">
      <c r="A2627" s="11">
        <v>45892</v>
      </c>
      <c r="B2627" s="1">
        <v>54176</v>
      </c>
      <c r="C2627" s="1" t="s">
        <v>1475</v>
      </c>
      <c r="D2627" s="1" t="s">
        <v>1695</v>
      </c>
      <c r="E2627" s="5">
        <v>1190660</v>
      </c>
      <c r="F2627" s="8" t="s">
        <v>145</v>
      </c>
      <c r="G2627" s="5">
        <v>95253</v>
      </c>
      <c r="H2627" s="5">
        <f t="shared" si="167"/>
        <v>1285913</v>
      </c>
      <c r="I2627" s="1" t="s">
        <v>437</v>
      </c>
      <c r="J2627" s="1" t="s">
        <v>456</v>
      </c>
      <c r="K2627" s="20">
        <f t="shared" si="168"/>
        <v>45922</v>
      </c>
      <c r="L2627" s="16">
        <f>+VLOOKUP(B2627,'[3]2023'!$I$1012:$Q$1140,9,0)</f>
        <v>1285913</v>
      </c>
      <c r="M2627" s="16">
        <f t="shared" si="169"/>
        <v>0</v>
      </c>
      <c r="N2627" s="14" t="str">
        <f>+VLOOKUP(B2627,'[3]2023'!$I$1012:$Q$1140,7,0)</f>
        <v>20251010</v>
      </c>
      <c r="O2627" t="s">
        <v>1884</v>
      </c>
    </row>
    <row r="2628" spans="1:15" hidden="1" x14ac:dyDescent="0.2">
      <c r="A2628" s="11">
        <v>45894</v>
      </c>
      <c r="B2628" s="1">
        <v>54305</v>
      </c>
      <c r="C2628" s="1" t="s">
        <v>1475</v>
      </c>
      <c r="D2628" s="1" t="s">
        <v>1696</v>
      </c>
      <c r="E2628" s="5">
        <v>3352515</v>
      </c>
      <c r="F2628" s="8" t="s">
        <v>145</v>
      </c>
      <c r="G2628" s="5">
        <v>268201</v>
      </c>
      <c r="H2628" s="5">
        <f t="shared" si="167"/>
        <v>3620716</v>
      </c>
      <c r="I2628" s="1" t="s">
        <v>1264</v>
      </c>
      <c r="J2628" s="1" t="s">
        <v>1159</v>
      </c>
      <c r="K2628" s="20">
        <f t="shared" si="168"/>
        <v>45924</v>
      </c>
      <c r="L2628" s="16">
        <f>+VLOOKUP(B2628,'[3]2023'!$I$1012:$Q$1140,9,0)</f>
        <v>3620716</v>
      </c>
      <c r="M2628" s="16">
        <f t="shared" si="169"/>
        <v>0</v>
      </c>
      <c r="N2628" s="14" t="str">
        <f>+VLOOKUP(B2628,'[3]2023'!$I$1012:$Q$1140,7,0)</f>
        <v>20251010</v>
      </c>
      <c r="O2628" t="s">
        <v>1884</v>
      </c>
    </row>
    <row r="2629" spans="1:15" hidden="1" x14ac:dyDescent="0.2">
      <c r="A2629" s="11">
        <v>45895</v>
      </c>
      <c r="B2629" s="1">
        <v>54366</v>
      </c>
      <c r="C2629" s="1" t="s">
        <v>1475</v>
      </c>
      <c r="D2629" s="1" t="s">
        <v>1697</v>
      </c>
      <c r="E2629" s="5">
        <v>9047820</v>
      </c>
      <c r="F2629" s="8" t="s">
        <v>145</v>
      </c>
      <c r="G2629" s="5">
        <v>723826</v>
      </c>
      <c r="H2629" s="5">
        <f t="shared" si="167"/>
        <v>9771646</v>
      </c>
      <c r="I2629" s="1" t="s">
        <v>593</v>
      </c>
      <c r="J2629" s="1" t="s">
        <v>162</v>
      </c>
      <c r="K2629" s="20">
        <f t="shared" si="168"/>
        <v>45925</v>
      </c>
      <c r="L2629" s="16">
        <f>+VLOOKUP(B2629,'[3]2023'!$I$1012:$Q$1140,9,0)</f>
        <v>9771646</v>
      </c>
      <c r="M2629" s="16">
        <f t="shared" si="169"/>
        <v>0</v>
      </c>
      <c r="N2629" s="14" t="str">
        <f>+VLOOKUP(B2629,'[3]2023'!$I$1012:$Q$1140,7,0)</f>
        <v>20251010</v>
      </c>
      <c r="O2629" t="s">
        <v>1884</v>
      </c>
    </row>
    <row r="2630" spans="1:15" hidden="1" x14ac:dyDescent="0.2">
      <c r="A2630" s="11">
        <v>45895</v>
      </c>
      <c r="B2630" s="1">
        <v>54367</v>
      </c>
      <c r="C2630" s="1" t="s">
        <v>1475</v>
      </c>
      <c r="D2630" s="1" t="s">
        <v>1698</v>
      </c>
      <c r="E2630" s="5">
        <v>2718655</v>
      </c>
      <c r="F2630" s="8" t="s">
        <v>145</v>
      </c>
      <c r="G2630" s="5">
        <v>217492</v>
      </c>
      <c r="H2630" s="5">
        <f t="shared" si="167"/>
        <v>2936147</v>
      </c>
      <c r="I2630" s="1" t="s">
        <v>394</v>
      </c>
      <c r="J2630" s="1" t="s">
        <v>472</v>
      </c>
      <c r="K2630" s="20">
        <f t="shared" si="168"/>
        <v>45925</v>
      </c>
      <c r="L2630" s="16">
        <f>+VLOOKUP(B2630,'[3]2023'!$I$1012:$Q$1140,9,0)</f>
        <v>2936147</v>
      </c>
      <c r="M2630" s="16">
        <f t="shared" si="169"/>
        <v>0</v>
      </c>
      <c r="N2630" s="14" t="str">
        <f>+VLOOKUP(B2630,'[3]2023'!$I$1012:$Q$1140,7,0)</f>
        <v>20251010</v>
      </c>
      <c r="O2630" t="s">
        <v>1884</v>
      </c>
    </row>
    <row r="2631" spans="1:15" hidden="1" x14ac:dyDescent="0.2">
      <c r="A2631" s="11">
        <v>45895</v>
      </c>
      <c r="B2631" s="1">
        <v>54368</v>
      </c>
      <c r="C2631" s="1" t="s">
        <v>1475</v>
      </c>
      <c r="D2631" s="1" t="s">
        <v>1699</v>
      </c>
      <c r="E2631" s="5">
        <v>1627340</v>
      </c>
      <c r="F2631" s="8" t="s">
        <v>145</v>
      </c>
      <c r="G2631" s="5">
        <v>130187</v>
      </c>
      <c r="H2631" s="5">
        <f t="shared" si="167"/>
        <v>1757527</v>
      </c>
      <c r="I2631" s="1" t="s">
        <v>393</v>
      </c>
      <c r="J2631" s="1" t="s">
        <v>677</v>
      </c>
      <c r="K2631" s="20">
        <f t="shared" si="168"/>
        <v>45925</v>
      </c>
      <c r="L2631" s="16">
        <f>+VLOOKUP(B2631,'[3]2023'!$I$1012:$Q$1140,9,0)</f>
        <v>1757527</v>
      </c>
      <c r="M2631" s="16">
        <f t="shared" si="169"/>
        <v>0</v>
      </c>
      <c r="N2631" s="14" t="str">
        <f>+VLOOKUP(B2631,'[3]2023'!$I$1012:$Q$1140,7,0)</f>
        <v>20251010</v>
      </c>
      <c r="O2631" t="s">
        <v>1884</v>
      </c>
    </row>
    <row r="2632" spans="1:15" hidden="1" x14ac:dyDescent="0.2">
      <c r="A2632" s="11">
        <v>45895</v>
      </c>
      <c r="B2632" s="1">
        <v>54378</v>
      </c>
      <c r="C2632" s="1" t="s">
        <v>1475</v>
      </c>
      <c r="D2632" s="1" t="s">
        <v>1700</v>
      </c>
      <c r="E2632" s="5">
        <v>1705910</v>
      </c>
      <c r="F2632" s="8" t="s">
        <v>145</v>
      </c>
      <c r="G2632" s="5">
        <v>136473</v>
      </c>
      <c r="H2632" s="5">
        <f t="shared" si="167"/>
        <v>1842383</v>
      </c>
      <c r="I2632" s="1" t="s">
        <v>1463</v>
      </c>
      <c r="J2632" s="1" t="s">
        <v>1471</v>
      </c>
      <c r="K2632" s="20">
        <f t="shared" si="168"/>
        <v>45925</v>
      </c>
      <c r="L2632" s="16">
        <f>+VLOOKUP(B2632,'[3]2023'!$I$1012:$Q$1140,9,0)</f>
        <v>1842383</v>
      </c>
      <c r="M2632" s="16">
        <f t="shared" si="169"/>
        <v>0</v>
      </c>
      <c r="N2632" s="14" t="str">
        <f>+VLOOKUP(B2632,'[3]2023'!$I$1012:$Q$1140,7,0)</f>
        <v>20251010</v>
      </c>
      <c r="O2632" t="s">
        <v>1884</v>
      </c>
    </row>
    <row r="2633" spans="1:15" hidden="1" x14ac:dyDescent="0.2">
      <c r="A2633" s="11">
        <v>45895</v>
      </c>
      <c r="B2633" s="1">
        <v>54457</v>
      </c>
      <c r="C2633" s="1" t="s">
        <v>1475</v>
      </c>
      <c r="D2633" s="1" t="s">
        <v>1701</v>
      </c>
      <c r="E2633" s="5">
        <v>1110580</v>
      </c>
      <c r="F2633" s="8" t="s">
        <v>145</v>
      </c>
      <c r="G2633" s="5">
        <v>88846</v>
      </c>
      <c r="H2633" s="5">
        <f t="shared" si="167"/>
        <v>1199426</v>
      </c>
      <c r="I2633" s="1" t="s">
        <v>302</v>
      </c>
      <c r="J2633" s="1" t="s">
        <v>375</v>
      </c>
      <c r="K2633" s="20">
        <f t="shared" si="168"/>
        <v>45925</v>
      </c>
      <c r="L2633" s="16">
        <f>+VLOOKUP(B2633,'[3]2023'!$I$1012:$Q$1140,9,0)</f>
        <v>1199426</v>
      </c>
      <c r="M2633" s="16">
        <f t="shared" si="169"/>
        <v>0</v>
      </c>
      <c r="N2633" s="14" t="str">
        <f>+VLOOKUP(B2633,'[3]2023'!$I$1012:$Q$1140,7,0)</f>
        <v>20251010</v>
      </c>
      <c r="O2633" t="s">
        <v>1884</v>
      </c>
    </row>
    <row r="2634" spans="1:15" hidden="1" x14ac:dyDescent="0.2">
      <c r="A2634" s="11">
        <v>45896</v>
      </c>
      <c r="B2634" s="1">
        <v>1402</v>
      </c>
      <c r="C2634" s="1" t="s">
        <v>1505</v>
      </c>
      <c r="D2634" s="1" t="s">
        <v>1702</v>
      </c>
      <c r="E2634" s="5">
        <v>-1493385</v>
      </c>
      <c r="F2634" s="8" t="s">
        <v>145</v>
      </c>
      <c r="G2634" s="5">
        <v>-119471</v>
      </c>
      <c r="H2634" s="5">
        <f t="shared" si="167"/>
        <v>-1612856</v>
      </c>
      <c r="I2634" s="1" t="s">
        <v>748</v>
      </c>
      <c r="J2634" s="1" t="s">
        <v>134</v>
      </c>
      <c r="K2634" s="20">
        <f t="shared" si="168"/>
        <v>45926</v>
      </c>
      <c r="L2634" s="16">
        <f>+VLOOKUP(B2634,'[2]2023'!I$2942:Q$3046,9,0)</f>
        <v>-1612856</v>
      </c>
      <c r="M2634" s="16">
        <f t="shared" si="169"/>
        <v>0</v>
      </c>
      <c r="N2634" s="14" t="str">
        <f>+VLOOKUP(B2634,'[2]2023'!I$2942:Q$3046,7,0)</f>
        <v>20250710</v>
      </c>
      <c r="O2634" t="s">
        <v>1747</v>
      </c>
    </row>
    <row r="2635" spans="1:15" hidden="1" x14ac:dyDescent="0.2">
      <c r="A2635" s="11">
        <v>45896</v>
      </c>
      <c r="B2635" s="1">
        <v>1403</v>
      </c>
      <c r="C2635" s="1" t="s">
        <v>1505</v>
      </c>
      <c r="D2635" s="1" t="s">
        <v>1703</v>
      </c>
      <c r="E2635" s="5">
        <v>-22620</v>
      </c>
      <c r="F2635" s="8" t="s">
        <v>145</v>
      </c>
      <c r="G2635" s="5">
        <v>-1810</v>
      </c>
      <c r="H2635" s="5">
        <f t="shared" si="167"/>
        <v>-24430</v>
      </c>
      <c r="I2635" s="1" t="s">
        <v>748</v>
      </c>
      <c r="J2635" s="1" t="s">
        <v>134</v>
      </c>
      <c r="K2635" s="20">
        <f t="shared" si="168"/>
        <v>45926</v>
      </c>
      <c r="L2635" s="16">
        <f>+VLOOKUP(B2635,'[2]2023'!I$2942:Q$3046,9,0)</f>
        <v>-24430</v>
      </c>
      <c r="M2635" s="16">
        <f t="shared" si="169"/>
        <v>0</v>
      </c>
      <c r="N2635" s="14" t="str">
        <f>+VLOOKUP(B2635,'[2]2023'!I$2942:Q$3046,7,0)</f>
        <v>20250710</v>
      </c>
      <c r="O2635" t="s">
        <v>1747</v>
      </c>
    </row>
    <row r="2636" spans="1:15" hidden="1" x14ac:dyDescent="0.2">
      <c r="A2636" s="11">
        <v>45896</v>
      </c>
      <c r="B2636" s="1">
        <v>1404</v>
      </c>
      <c r="C2636" s="1" t="s">
        <v>1505</v>
      </c>
      <c r="D2636" s="1" t="s">
        <v>1704</v>
      </c>
      <c r="E2636" s="5">
        <v>-77741</v>
      </c>
      <c r="F2636" s="8" t="s">
        <v>145</v>
      </c>
      <c r="G2636" s="5">
        <v>-6219</v>
      </c>
      <c r="H2636" s="5">
        <f t="shared" si="167"/>
        <v>-83960</v>
      </c>
      <c r="I2636" s="1" t="s">
        <v>748</v>
      </c>
      <c r="J2636" s="1" t="s">
        <v>134</v>
      </c>
      <c r="K2636" s="20">
        <f t="shared" si="168"/>
        <v>45926</v>
      </c>
      <c r="L2636" s="16">
        <f>+VLOOKUP(B2636,'[2]2023'!I$2942:Q$3046,9,0)</f>
        <v>-83960</v>
      </c>
      <c r="M2636" s="16">
        <f t="shared" si="169"/>
        <v>0</v>
      </c>
      <c r="N2636" s="14" t="str">
        <f>+VLOOKUP(B2636,'[2]2023'!I$2942:Q$3046,7,0)</f>
        <v>20250710</v>
      </c>
      <c r="O2636" t="s">
        <v>1747</v>
      </c>
    </row>
    <row r="2637" spans="1:15" hidden="1" x14ac:dyDescent="0.2">
      <c r="A2637" s="11">
        <v>45896</v>
      </c>
      <c r="B2637" s="1">
        <v>1405</v>
      </c>
      <c r="C2637" s="1" t="s">
        <v>1505</v>
      </c>
      <c r="D2637" s="1" t="s">
        <v>1705</v>
      </c>
      <c r="E2637" s="5">
        <v>-316779</v>
      </c>
      <c r="F2637" s="8" t="s">
        <v>145</v>
      </c>
      <c r="G2637" s="5">
        <v>-25342</v>
      </c>
      <c r="H2637" s="5">
        <f t="shared" si="167"/>
        <v>-342121</v>
      </c>
      <c r="I2637" s="1" t="s">
        <v>438</v>
      </c>
      <c r="J2637" s="1" t="s">
        <v>779</v>
      </c>
      <c r="K2637" s="20">
        <f t="shared" si="168"/>
        <v>45926</v>
      </c>
      <c r="L2637" s="16">
        <f>+VLOOKUP(B2637,'[2]2023'!I$2942:Q$3046,9,0)</f>
        <v>-342121</v>
      </c>
      <c r="M2637" s="16">
        <f t="shared" si="169"/>
        <v>0</v>
      </c>
      <c r="N2637" s="14" t="str">
        <f>+VLOOKUP(B2637,'[2]2023'!I$2942:Q$3046,7,0)</f>
        <v>20250710</v>
      </c>
      <c r="O2637" t="s">
        <v>1747</v>
      </c>
    </row>
    <row r="2638" spans="1:15" hidden="1" x14ac:dyDescent="0.2">
      <c r="A2638" s="11">
        <v>45896</v>
      </c>
      <c r="B2638" s="1">
        <v>1406</v>
      </c>
      <c r="C2638" s="1" t="s">
        <v>1505</v>
      </c>
      <c r="D2638" s="1" t="s">
        <v>1706</v>
      </c>
      <c r="E2638" s="5">
        <v>-5360</v>
      </c>
      <c r="F2638" s="8" t="s">
        <v>145</v>
      </c>
      <c r="G2638" s="5">
        <v>-429</v>
      </c>
      <c r="H2638" s="5">
        <f t="shared" si="167"/>
        <v>-5789</v>
      </c>
      <c r="I2638" s="1" t="s">
        <v>438</v>
      </c>
      <c r="J2638" s="1" t="s">
        <v>779</v>
      </c>
      <c r="K2638" s="20">
        <f t="shared" si="168"/>
        <v>45926</v>
      </c>
      <c r="L2638" s="16">
        <f>+VLOOKUP(B2638,'[2]2023'!I$2942:Q$3046,9,0)</f>
        <v>-5789</v>
      </c>
      <c r="M2638" s="16">
        <f t="shared" si="169"/>
        <v>0</v>
      </c>
      <c r="N2638" s="14" t="str">
        <f>+VLOOKUP(B2638,'[2]2023'!I$2942:Q$3046,7,0)</f>
        <v>20250710</v>
      </c>
      <c r="O2638" t="s">
        <v>1747</v>
      </c>
    </row>
    <row r="2639" spans="1:15" hidden="1" x14ac:dyDescent="0.2">
      <c r="A2639" s="11">
        <v>45896</v>
      </c>
      <c r="B2639" s="1">
        <v>1407</v>
      </c>
      <c r="C2639" s="1" t="s">
        <v>1505</v>
      </c>
      <c r="D2639" s="1" t="s">
        <v>1707</v>
      </c>
      <c r="E2639" s="5">
        <v>-146359</v>
      </c>
      <c r="F2639" s="8" t="s">
        <v>145</v>
      </c>
      <c r="G2639" s="5">
        <v>-11709</v>
      </c>
      <c r="H2639" s="5">
        <f t="shared" si="167"/>
        <v>-158068</v>
      </c>
      <c r="I2639" s="1" t="s">
        <v>394</v>
      </c>
      <c r="J2639" s="1" t="s">
        <v>472</v>
      </c>
      <c r="K2639" s="20">
        <f t="shared" si="168"/>
        <v>45926</v>
      </c>
      <c r="L2639" s="16">
        <f>+VLOOKUP(B2639,'[2]2023'!I$2942:Q$3046,9,0)</f>
        <v>-158068</v>
      </c>
      <c r="M2639" s="16">
        <f t="shared" si="169"/>
        <v>0</v>
      </c>
      <c r="N2639" s="14" t="str">
        <f>+VLOOKUP(B2639,'[2]2023'!I$2942:Q$3046,7,0)</f>
        <v>20250710</v>
      </c>
      <c r="O2639" t="s">
        <v>1747</v>
      </c>
    </row>
    <row r="2640" spans="1:15" hidden="1" x14ac:dyDescent="0.2">
      <c r="A2640" s="11">
        <v>45896</v>
      </c>
      <c r="B2640" s="1">
        <v>1408</v>
      </c>
      <c r="C2640" s="1" t="s">
        <v>1505</v>
      </c>
      <c r="D2640" s="1" t="s">
        <v>1708</v>
      </c>
      <c r="E2640" s="5">
        <v>-12077</v>
      </c>
      <c r="F2640" s="8" t="s">
        <v>145</v>
      </c>
      <c r="G2640" s="5">
        <v>-966</v>
      </c>
      <c r="H2640" s="5">
        <f t="shared" si="167"/>
        <v>-13043</v>
      </c>
      <c r="I2640" s="1" t="s">
        <v>394</v>
      </c>
      <c r="J2640" s="1" t="s">
        <v>472</v>
      </c>
      <c r="K2640" s="20">
        <f t="shared" si="168"/>
        <v>45926</v>
      </c>
      <c r="L2640" s="16">
        <f>+VLOOKUP(B2640,'[2]2023'!I$2942:Q$3046,9,0)</f>
        <v>-13043</v>
      </c>
      <c r="M2640" s="16">
        <f t="shared" si="169"/>
        <v>0</v>
      </c>
      <c r="N2640" s="14" t="str">
        <f>+VLOOKUP(B2640,'[2]2023'!I$2942:Q$3046,7,0)</f>
        <v>20250710</v>
      </c>
      <c r="O2640" t="s">
        <v>1747</v>
      </c>
    </row>
    <row r="2641" spans="1:15" hidden="1" x14ac:dyDescent="0.2">
      <c r="A2641" s="11">
        <v>45896</v>
      </c>
      <c r="B2641" s="1">
        <v>1409</v>
      </c>
      <c r="C2641" s="1" t="s">
        <v>1505</v>
      </c>
      <c r="D2641" s="1" t="s">
        <v>1709</v>
      </c>
      <c r="E2641" s="5">
        <v>-313871</v>
      </c>
      <c r="F2641" s="8" t="s">
        <v>145</v>
      </c>
      <c r="G2641" s="5">
        <v>-25110</v>
      </c>
      <c r="H2641" s="5">
        <f t="shared" si="167"/>
        <v>-338981</v>
      </c>
      <c r="I2641" s="1" t="s">
        <v>207</v>
      </c>
      <c r="J2641" s="1" t="s">
        <v>706</v>
      </c>
      <c r="K2641" s="20">
        <f t="shared" si="168"/>
        <v>45926</v>
      </c>
      <c r="L2641" s="16">
        <f>+VLOOKUP(B2641,'[2]2023'!I$2942:Q$3046,9,0)</f>
        <v>-338981</v>
      </c>
      <c r="M2641" s="16">
        <f t="shared" si="169"/>
        <v>0</v>
      </c>
      <c r="N2641" s="14" t="str">
        <f>+VLOOKUP(B2641,'[2]2023'!I$2942:Q$3046,7,0)</f>
        <v>20250710</v>
      </c>
      <c r="O2641" t="s">
        <v>1747</v>
      </c>
    </row>
    <row r="2642" spans="1:15" hidden="1" x14ac:dyDescent="0.2">
      <c r="A2642" s="11">
        <v>45896</v>
      </c>
      <c r="B2642" s="1">
        <v>1410</v>
      </c>
      <c r="C2642" s="1" t="s">
        <v>1505</v>
      </c>
      <c r="D2642" s="1" t="s">
        <v>1710</v>
      </c>
      <c r="E2642" s="5">
        <v>-29366</v>
      </c>
      <c r="F2642" s="8" t="s">
        <v>145</v>
      </c>
      <c r="G2642" s="5">
        <v>-2349</v>
      </c>
      <c r="H2642" s="5">
        <f t="shared" si="167"/>
        <v>-31715</v>
      </c>
      <c r="I2642" s="1" t="s">
        <v>207</v>
      </c>
      <c r="J2642" s="1" t="s">
        <v>706</v>
      </c>
      <c r="K2642" s="20">
        <f t="shared" si="168"/>
        <v>45926</v>
      </c>
      <c r="L2642" s="16">
        <f>+VLOOKUP(B2642,'[2]2023'!I$2942:Q$3046,9,0)</f>
        <v>-31715</v>
      </c>
      <c r="M2642" s="16">
        <f t="shared" si="169"/>
        <v>0</v>
      </c>
      <c r="N2642" s="14" t="str">
        <f>+VLOOKUP(B2642,'[2]2023'!I$2942:Q$3046,7,0)</f>
        <v>20250710</v>
      </c>
      <c r="O2642" t="s">
        <v>1747</v>
      </c>
    </row>
    <row r="2643" spans="1:15" hidden="1" x14ac:dyDescent="0.2">
      <c r="A2643" s="11">
        <v>45896</v>
      </c>
      <c r="B2643" s="1">
        <v>1411</v>
      </c>
      <c r="C2643" s="1" t="s">
        <v>1505</v>
      </c>
      <c r="D2643" s="1" t="s">
        <v>1711</v>
      </c>
      <c r="E2643" s="5">
        <v>-118065</v>
      </c>
      <c r="F2643" s="8" t="s">
        <v>145</v>
      </c>
      <c r="G2643" s="5">
        <v>-9445</v>
      </c>
      <c r="H2643" s="5">
        <f t="shared" si="167"/>
        <v>-127510</v>
      </c>
      <c r="I2643" s="1" t="s">
        <v>1311</v>
      </c>
      <c r="J2643" s="1" t="s">
        <v>1316</v>
      </c>
      <c r="K2643" s="20">
        <f t="shared" si="168"/>
        <v>45926</v>
      </c>
      <c r="L2643" s="16">
        <f>+VLOOKUP(B2643,'[2]2023'!I$2942:Q$3046,9,0)</f>
        <v>-127510</v>
      </c>
      <c r="M2643" s="16">
        <f t="shared" si="169"/>
        <v>0</v>
      </c>
      <c r="N2643" s="14" t="str">
        <f>+VLOOKUP(B2643,'[2]2023'!I$2942:Q$3046,7,0)</f>
        <v>20250710</v>
      </c>
      <c r="O2643" t="s">
        <v>1747</v>
      </c>
    </row>
    <row r="2644" spans="1:15" hidden="1" x14ac:dyDescent="0.2">
      <c r="A2644" s="11">
        <v>45896</v>
      </c>
      <c r="B2644" s="1">
        <v>1412</v>
      </c>
      <c r="C2644" s="1" t="s">
        <v>1505</v>
      </c>
      <c r="D2644" s="1" t="s">
        <v>1712</v>
      </c>
      <c r="E2644" s="5">
        <v>-151705</v>
      </c>
      <c r="F2644" s="8" t="s">
        <v>145</v>
      </c>
      <c r="G2644" s="5">
        <v>-12136</v>
      </c>
      <c r="H2644" s="5">
        <f t="shared" si="167"/>
        <v>-163841</v>
      </c>
      <c r="I2644" s="1" t="s">
        <v>727</v>
      </c>
      <c r="J2644" s="1" t="s">
        <v>243</v>
      </c>
      <c r="K2644" s="20">
        <f t="shared" si="168"/>
        <v>45926</v>
      </c>
      <c r="L2644" s="16">
        <f>+VLOOKUP(B2644,'[2]2023'!I$2942:Q$3046,9,0)</f>
        <v>-163841</v>
      </c>
      <c r="M2644" s="16">
        <f t="shared" si="169"/>
        <v>0</v>
      </c>
      <c r="N2644" s="14" t="str">
        <f>+VLOOKUP(B2644,'[2]2023'!I$2942:Q$3046,7,0)</f>
        <v>20250710</v>
      </c>
      <c r="O2644" t="s">
        <v>1747</v>
      </c>
    </row>
    <row r="2645" spans="1:15" hidden="1" x14ac:dyDescent="0.2">
      <c r="A2645" s="11">
        <v>45896</v>
      </c>
      <c r="B2645" s="1">
        <v>1413</v>
      </c>
      <c r="C2645" s="1" t="s">
        <v>1505</v>
      </c>
      <c r="D2645" s="1" t="s">
        <v>1713</v>
      </c>
      <c r="E2645" s="5">
        <v>-2776</v>
      </c>
      <c r="F2645" s="8" t="s">
        <v>145</v>
      </c>
      <c r="G2645" s="5">
        <v>-222</v>
      </c>
      <c r="H2645" s="5">
        <f t="shared" si="167"/>
        <v>-2998</v>
      </c>
      <c r="I2645" s="1" t="s">
        <v>727</v>
      </c>
      <c r="J2645" s="1" t="s">
        <v>243</v>
      </c>
      <c r="K2645" s="20">
        <f t="shared" si="168"/>
        <v>45926</v>
      </c>
      <c r="L2645" s="16">
        <f>+VLOOKUP(B2645,'[2]2023'!I$2942:Q$3046,9,0)</f>
        <v>-2998</v>
      </c>
      <c r="M2645" s="16">
        <f t="shared" si="169"/>
        <v>0</v>
      </c>
      <c r="N2645" s="14" t="str">
        <f>+VLOOKUP(B2645,'[2]2023'!I$2942:Q$3046,7,0)</f>
        <v>20250710</v>
      </c>
      <c r="O2645" t="s">
        <v>1747</v>
      </c>
    </row>
    <row r="2646" spans="1:15" hidden="1" x14ac:dyDescent="0.2">
      <c r="A2646" s="11">
        <v>45896</v>
      </c>
      <c r="B2646" s="1">
        <v>1414</v>
      </c>
      <c r="C2646" s="1" t="s">
        <v>1505</v>
      </c>
      <c r="D2646" s="1" t="s">
        <v>1714</v>
      </c>
      <c r="E2646" s="5">
        <v>-1026413</v>
      </c>
      <c r="F2646" s="8" t="s">
        <v>145</v>
      </c>
      <c r="G2646" s="5">
        <v>-82113</v>
      </c>
      <c r="H2646" s="5">
        <f t="shared" si="167"/>
        <v>-1108526</v>
      </c>
      <c r="I2646" s="1" t="s">
        <v>437</v>
      </c>
      <c r="J2646" s="1" t="s">
        <v>456</v>
      </c>
      <c r="K2646" s="20">
        <f t="shared" si="168"/>
        <v>45926</v>
      </c>
      <c r="L2646" s="16">
        <f>+VLOOKUP(B2646,'[2]2023'!I$2942:Q$3046,9,0)</f>
        <v>-1108526</v>
      </c>
      <c r="M2646" s="16">
        <f t="shared" si="169"/>
        <v>0</v>
      </c>
      <c r="N2646" s="14" t="str">
        <f>+VLOOKUP(B2646,'[2]2023'!I$2942:Q$3046,7,0)</f>
        <v>20250710</v>
      </c>
      <c r="O2646" t="s">
        <v>1747</v>
      </c>
    </row>
    <row r="2647" spans="1:15" hidden="1" x14ac:dyDescent="0.2">
      <c r="A2647" s="11">
        <v>45896</v>
      </c>
      <c r="B2647" s="1">
        <v>1415</v>
      </c>
      <c r="C2647" s="1" t="s">
        <v>1505</v>
      </c>
      <c r="D2647" s="1" t="s">
        <v>1715</v>
      </c>
      <c r="E2647" s="5">
        <v>-34037</v>
      </c>
      <c r="F2647" s="8" t="s">
        <v>145</v>
      </c>
      <c r="G2647" s="5">
        <v>-2723</v>
      </c>
      <c r="H2647" s="5">
        <f t="shared" si="167"/>
        <v>-36760</v>
      </c>
      <c r="I2647" s="1" t="s">
        <v>437</v>
      </c>
      <c r="J2647" s="1" t="s">
        <v>456</v>
      </c>
      <c r="K2647" s="20">
        <f t="shared" si="168"/>
        <v>45926</v>
      </c>
      <c r="L2647" s="16">
        <f>+VLOOKUP(B2647,'[2]2023'!I$2942:Q$3046,9,0)</f>
        <v>-36760</v>
      </c>
      <c r="M2647" s="16">
        <f t="shared" si="169"/>
        <v>0</v>
      </c>
      <c r="N2647" s="14" t="str">
        <f>+VLOOKUP(B2647,'[2]2023'!I$2942:Q$3046,7,0)</f>
        <v>20250710</v>
      </c>
      <c r="O2647" t="s">
        <v>1747</v>
      </c>
    </row>
    <row r="2648" spans="1:15" hidden="1" x14ac:dyDescent="0.2">
      <c r="A2648" s="11">
        <v>45896</v>
      </c>
      <c r="B2648" s="1">
        <v>1416</v>
      </c>
      <c r="C2648" s="1" t="s">
        <v>1505</v>
      </c>
      <c r="D2648" s="1" t="s">
        <v>1716</v>
      </c>
      <c r="E2648" s="5">
        <v>-445950</v>
      </c>
      <c r="F2648" s="8" t="s">
        <v>145</v>
      </c>
      <c r="G2648" s="5">
        <v>-35676</v>
      </c>
      <c r="H2648" s="5">
        <f t="shared" si="167"/>
        <v>-481626</v>
      </c>
      <c r="I2648" s="1" t="s">
        <v>393</v>
      </c>
      <c r="J2648" s="1" t="s">
        <v>677</v>
      </c>
      <c r="K2648" s="20">
        <f t="shared" si="168"/>
        <v>45926</v>
      </c>
      <c r="L2648" s="16">
        <f>+VLOOKUP(B2648,'[2]2023'!I$2942:Q$3046,9,0)</f>
        <v>-481626</v>
      </c>
      <c r="M2648" s="16">
        <f t="shared" si="169"/>
        <v>0</v>
      </c>
      <c r="N2648" s="14" t="str">
        <f>+VLOOKUP(B2648,'[2]2023'!I$2942:Q$3046,7,0)</f>
        <v>20250710</v>
      </c>
      <c r="O2648" t="s">
        <v>1747</v>
      </c>
    </row>
    <row r="2649" spans="1:15" hidden="1" x14ac:dyDescent="0.2">
      <c r="A2649" s="11">
        <v>45896</v>
      </c>
      <c r="B2649" s="1">
        <v>1417</v>
      </c>
      <c r="C2649" s="1" t="s">
        <v>1505</v>
      </c>
      <c r="D2649" s="1" t="s">
        <v>1717</v>
      </c>
      <c r="E2649" s="5">
        <v>-22627</v>
      </c>
      <c r="F2649" s="8" t="s">
        <v>145</v>
      </c>
      <c r="G2649" s="5">
        <v>-1810</v>
      </c>
      <c r="H2649" s="5">
        <f t="shared" si="167"/>
        <v>-24437</v>
      </c>
      <c r="I2649" s="1" t="s">
        <v>393</v>
      </c>
      <c r="J2649" s="1" t="s">
        <v>677</v>
      </c>
      <c r="K2649" s="20">
        <f t="shared" si="168"/>
        <v>45926</v>
      </c>
      <c r="L2649" s="16">
        <f>+VLOOKUP(B2649,'[2]2023'!I$2942:Q$3046,9,0)</f>
        <v>-24437</v>
      </c>
      <c r="M2649" s="16">
        <f t="shared" si="169"/>
        <v>0</v>
      </c>
      <c r="N2649" s="14" t="str">
        <f>+VLOOKUP(B2649,'[2]2023'!I$2942:Q$3046,7,0)</f>
        <v>20250710</v>
      </c>
      <c r="O2649" t="s">
        <v>1747</v>
      </c>
    </row>
    <row r="2650" spans="1:15" hidden="1" x14ac:dyDescent="0.2">
      <c r="A2650" s="11">
        <v>45896</v>
      </c>
      <c r="B2650" s="1">
        <v>1418</v>
      </c>
      <c r="C2650" s="1" t="s">
        <v>1505</v>
      </c>
      <c r="D2650" s="1" t="s">
        <v>1718</v>
      </c>
      <c r="E2650" s="5">
        <v>-1164146</v>
      </c>
      <c r="F2650" s="8" t="s">
        <v>145</v>
      </c>
      <c r="G2650" s="5">
        <v>-93132</v>
      </c>
      <c r="H2650" s="5">
        <f t="shared" ref="H2650:H2713" si="170">+E2650+G2650</f>
        <v>-1257278</v>
      </c>
      <c r="I2650" s="1" t="s">
        <v>593</v>
      </c>
      <c r="J2650" s="1" t="s">
        <v>162</v>
      </c>
      <c r="K2650" s="20">
        <f t="shared" si="168"/>
        <v>45926</v>
      </c>
      <c r="L2650" s="16">
        <f>+VLOOKUP(B2650,'[2]2023'!I$2942:Q$3046,9,0)</f>
        <v>-1257278</v>
      </c>
      <c r="M2650" s="16">
        <f t="shared" si="169"/>
        <v>0</v>
      </c>
      <c r="N2650" s="14" t="str">
        <f>+VLOOKUP(B2650,'[2]2023'!I$2942:Q$3046,7,0)</f>
        <v>20250710</v>
      </c>
      <c r="O2650" t="s">
        <v>1747</v>
      </c>
    </row>
    <row r="2651" spans="1:15" hidden="1" x14ac:dyDescent="0.2">
      <c r="A2651" s="11">
        <v>45896</v>
      </c>
      <c r="B2651" s="1">
        <v>1419</v>
      </c>
      <c r="C2651" s="1" t="s">
        <v>1505</v>
      </c>
      <c r="D2651" s="1" t="s">
        <v>1719</v>
      </c>
      <c r="E2651" s="5">
        <v>-16950</v>
      </c>
      <c r="F2651" s="8" t="s">
        <v>145</v>
      </c>
      <c r="G2651" s="5">
        <v>-1356</v>
      </c>
      <c r="H2651" s="5">
        <f t="shared" si="170"/>
        <v>-18306</v>
      </c>
      <c r="I2651" s="1" t="s">
        <v>593</v>
      </c>
      <c r="J2651" s="1" t="s">
        <v>162</v>
      </c>
      <c r="K2651" s="20">
        <f t="shared" si="168"/>
        <v>45926</v>
      </c>
      <c r="L2651" s="16">
        <f>+VLOOKUP(B2651,'[2]2023'!I$2942:Q$3046,9,0)</f>
        <v>-18306</v>
      </c>
      <c r="M2651" s="16">
        <f t="shared" si="169"/>
        <v>0</v>
      </c>
      <c r="N2651" s="14" t="str">
        <f>+VLOOKUP(B2651,'[2]2023'!I$2942:Q$3046,7,0)</f>
        <v>20250710</v>
      </c>
      <c r="O2651" t="s">
        <v>1747</v>
      </c>
    </row>
    <row r="2652" spans="1:15" hidden="1" x14ac:dyDescent="0.2">
      <c r="A2652" s="11">
        <v>45896</v>
      </c>
      <c r="B2652" s="1">
        <v>1420</v>
      </c>
      <c r="C2652" s="1" t="s">
        <v>1505</v>
      </c>
      <c r="D2652" s="1" t="s">
        <v>1720</v>
      </c>
      <c r="E2652" s="5">
        <v>-1932107</v>
      </c>
      <c r="F2652" s="8" t="s">
        <v>145</v>
      </c>
      <c r="G2652" s="5">
        <v>-154569</v>
      </c>
      <c r="H2652" s="5">
        <f t="shared" si="170"/>
        <v>-2086676</v>
      </c>
      <c r="I2652" s="1" t="s">
        <v>748</v>
      </c>
      <c r="J2652" s="1" t="s">
        <v>134</v>
      </c>
      <c r="K2652" s="20">
        <f t="shared" si="168"/>
        <v>45926</v>
      </c>
      <c r="L2652" s="16">
        <f>+VLOOKUP(B2652,'[2]2023'!I$3047:Q$3175,9,0)</f>
        <v>-2086676</v>
      </c>
      <c r="M2652" s="16">
        <f t="shared" si="169"/>
        <v>0</v>
      </c>
      <c r="N2652" s="14" t="str">
        <f>+VLOOKUP(B2652,'[2]2023'!I$3047:Q$3175,7,0)</f>
        <v>20250811</v>
      </c>
      <c r="O2652" t="s">
        <v>1749</v>
      </c>
    </row>
    <row r="2653" spans="1:15" hidden="1" x14ac:dyDescent="0.2">
      <c r="A2653" s="11">
        <v>45896</v>
      </c>
      <c r="B2653" s="1">
        <v>1421</v>
      </c>
      <c r="C2653" s="1" t="s">
        <v>1505</v>
      </c>
      <c r="D2653" s="1" t="s">
        <v>1721</v>
      </c>
      <c r="E2653" s="5">
        <v>-218113</v>
      </c>
      <c r="F2653" s="8" t="s">
        <v>145</v>
      </c>
      <c r="G2653" s="5">
        <v>-17449</v>
      </c>
      <c r="H2653" s="5">
        <f t="shared" si="170"/>
        <v>-235562</v>
      </c>
      <c r="I2653" s="1" t="s">
        <v>748</v>
      </c>
      <c r="J2653" s="1" t="s">
        <v>134</v>
      </c>
      <c r="K2653" s="20">
        <f t="shared" si="168"/>
        <v>45926</v>
      </c>
      <c r="L2653" s="16">
        <f>+VLOOKUP(B2653,'[2]2023'!I$3047:Q$3175,9,0)</f>
        <v>-235562</v>
      </c>
      <c r="M2653" s="16">
        <f t="shared" si="169"/>
        <v>0</v>
      </c>
      <c r="N2653" s="14" t="str">
        <f>+VLOOKUP(B2653,'[2]2023'!I$3047:Q$3175,7,0)</f>
        <v>20250811</v>
      </c>
      <c r="O2653" t="s">
        <v>1749</v>
      </c>
    </row>
    <row r="2654" spans="1:15" hidden="1" x14ac:dyDescent="0.2">
      <c r="A2654" s="11">
        <v>45896</v>
      </c>
      <c r="B2654" s="1">
        <v>1422</v>
      </c>
      <c r="C2654" s="1" t="s">
        <v>1505</v>
      </c>
      <c r="D2654" s="1" t="s">
        <v>1722</v>
      </c>
      <c r="E2654" s="5">
        <v>-219461</v>
      </c>
      <c r="F2654" s="8" t="s">
        <v>145</v>
      </c>
      <c r="G2654" s="5">
        <v>-17557</v>
      </c>
      <c r="H2654" s="5">
        <f t="shared" si="170"/>
        <v>-237018</v>
      </c>
      <c r="I2654" s="1" t="s">
        <v>1463</v>
      </c>
      <c r="J2654" s="1" t="s">
        <v>1471</v>
      </c>
      <c r="K2654" s="20">
        <f t="shared" si="168"/>
        <v>45926</v>
      </c>
      <c r="L2654" s="16">
        <f>+VLOOKUP(B2654,'[2]2023'!I$3047:Q$3175,9,0)</f>
        <v>-237018</v>
      </c>
      <c r="M2654" s="16">
        <f t="shared" si="169"/>
        <v>0</v>
      </c>
      <c r="N2654" s="14" t="str">
        <f>+VLOOKUP(B2654,'[2]2023'!I$3047:Q$3175,7,0)</f>
        <v>20250811</v>
      </c>
      <c r="O2654" t="s">
        <v>1749</v>
      </c>
    </row>
    <row r="2655" spans="1:15" hidden="1" x14ac:dyDescent="0.2">
      <c r="A2655" s="11">
        <v>45896</v>
      </c>
      <c r="B2655" s="1">
        <v>1423</v>
      </c>
      <c r="C2655" s="1" t="s">
        <v>1505</v>
      </c>
      <c r="D2655" s="1" t="s">
        <v>1723</v>
      </c>
      <c r="E2655" s="5">
        <v>-66677</v>
      </c>
      <c r="F2655" s="8" t="s">
        <v>145</v>
      </c>
      <c r="G2655" s="5">
        <v>-5334</v>
      </c>
      <c r="H2655" s="5">
        <f t="shared" si="170"/>
        <v>-72011</v>
      </c>
      <c r="I2655" s="1" t="s">
        <v>1456</v>
      </c>
      <c r="J2655" s="1" t="s">
        <v>1470</v>
      </c>
      <c r="K2655" s="20">
        <f t="shared" si="168"/>
        <v>45926</v>
      </c>
      <c r="L2655" s="16">
        <f>+VLOOKUP(B2655,'[2]2023'!I$3047:Q$3175,9,0)</f>
        <v>-72011</v>
      </c>
      <c r="M2655" s="16">
        <f t="shared" si="169"/>
        <v>0</v>
      </c>
      <c r="N2655" s="14" t="str">
        <f>+VLOOKUP(B2655,'[2]2023'!I$3047:Q$3175,7,0)</f>
        <v>20250811</v>
      </c>
      <c r="O2655" t="s">
        <v>1749</v>
      </c>
    </row>
    <row r="2656" spans="1:15" hidden="1" x14ac:dyDescent="0.2">
      <c r="A2656" s="11">
        <v>45896</v>
      </c>
      <c r="B2656" s="1">
        <v>1424</v>
      </c>
      <c r="C2656" s="1" t="s">
        <v>1505</v>
      </c>
      <c r="D2656" s="1" t="s">
        <v>1724</v>
      </c>
      <c r="E2656" s="5">
        <v>-290322</v>
      </c>
      <c r="F2656" s="8" t="s">
        <v>145</v>
      </c>
      <c r="G2656" s="5">
        <v>-23226</v>
      </c>
      <c r="H2656" s="5">
        <f t="shared" si="170"/>
        <v>-313548</v>
      </c>
      <c r="I2656" s="1" t="s">
        <v>438</v>
      </c>
      <c r="J2656" s="1" t="s">
        <v>779</v>
      </c>
      <c r="K2656" s="20">
        <f t="shared" si="168"/>
        <v>45926</v>
      </c>
      <c r="L2656" s="16">
        <f>+VLOOKUP(B2656,'[2]2023'!I$3047:Q$3175,9,0)</f>
        <v>-313548</v>
      </c>
      <c r="M2656" s="16">
        <f t="shared" si="169"/>
        <v>0</v>
      </c>
      <c r="N2656" s="14" t="str">
        <f>+VLOOKUP(B2656,'[2]2023'!I$3047:Q$3175,7,0)</f>
        <v>20250811</v>
      </c>
      <c r="O2656" t="s">
        <v>1749</v>
      </c>
    </row>
    <row r="2657" spans="1:15" hidden="1" x14ac:dyDescent="0.2">
      <c r="A2657" s="11">
        <v>45896</v>
      </c>
      <c r="B2657" s="1">
        <v>1425</v>
      </c>
      <c r="C2657" s="1" t="s">
        <v>1505</v>
      </c>
      <c r="D2657" s="1" t="s">
        <v>1725</v>
      </c>
      <c r="E2657" s="5">
        <v>-168602</v>
      </c>
      <c r="F2657" s="8" t="s">
        <v>145</v>
      </c>
      <c r="G2657" s="5">
        <v>-13488</v>
      </c>
      <c r="H2657" s="5">
        <f t="shared" si="170"/>
        <v>-182090</v>
      </c>
      <c r="I2657" s="1" t="s">
        <v>394</v>
      </c>
      <c r="J2657" s="1" t="s">
        <v>472</v>
      </c>
      <c r="K2657" s="20">
        <f t="shared" si="168"/>
        <v>45926</v>
      </c>
      <c r="L2657" s="16">
        <f>+VLOOKUP(B2657,'[2]2023'!I$3047:Q$3175,9,0)</f>
        <v>-182090</v>
      </c>
      <c r="M2657" s="16">
        <f t="shared" si="169"/>
        <v>0</v>
      </c>
      <c r="N2657" s="14" t="str">
        <f>+VLOOKUP(B2657,'[2]2023'!I$3047:Q$3175,7,0)</f>
        <v>20250811</v>
      </c>
      <c r="O2657" t="s">
        <v>1749</v>
      </c>
    </row>
    <row r="2658" spans="1:15" hidden="1" x14ac:dyDescent="0.2">
      <c r="A2658" s="11">
        <v>45896</v>
      </c>
      <c r="B2658" s="1">
        <v>1426</v>
      </c>
      <c r="C2658" s="1" t="s">
        <v>1505</v>
      </c>
      <c r="D2658" s="1" t="s">
        <v>1726</v>
      </c>
      <c r="E2658" s="5">
        <v>-455666</v>
      </c>
      <c r="F2658" s="8" t="s">
        <v>145</v>
      </c>
      <c r="G2658" s="5">
        <v>-36453</v>
      </c>
      <c r="H2658" s="5">
        <f t="shared" si="170"/>
        <v>-492119</v>
      </c>
      <c r="I2658" s="1" t="s">
        <v>207</v>
      </c>
      <c r="J2658" s="1" t="s">
        <v>706</v>
      </c>
      <c r="K2658" s="20">
        <f t="shared" si="168"/>
        <v>45926</v>
      </c>
      <c r="L2658" s="16">
        <f>+VLOOKUP(B2658,'[2]2023'!I$3047:Q$3175,9,0)</f>
        <v>-492119</v>
      </c>
      <c r="M2658" s="16">
        <f t="shared" si="169"/>
        <v>0</v>
      </c>
      <c r="N2658" s="14" t="str">
        <f>+VLOOKUP(B2658,'[2]2023'!I$3047:Q$3175,7,0)</f>
        <v>20250811</v>
      </c>
      <c r="O2658" t="s">
        <v>1749</v>
      </c>
    </row>
    <row r="2659" spans="1:15" hidden="1" x14ac:dyDescent="0.2">
      <c r="A2659" s="11">
        <v>45896</v>
      </c>
      <c r="B2659" s="1">
        <v>1427</v>
      </c>
      <c r="C2659" s="1" t="s">
        <v>1505</v>
      </c>
      <c r="D2659" s="1" t="s">
        <v>1727</v>
      </c>
      <c r="E2659" s="5">
        <v>-204215</v>
      </c>
      <c r="F2659" s="8" t="s">
        <v>145</v>
      </c>
      <c r="G2659" s="5">
        <v>-16337</v>
      </c>
      <c r="H2659" s="5">
        <f t="shared" si="170"/>
        <v>-220552</v>
      </c>
      <c r="I2659" s="1" t="s">
        <v>1311</v>
      </c>
      <c r="J2659" s="1" t="s">
        <v>1316</v>
      </c>
      <c r="K2659" s="20">
        <f t="shared" si="168"/>
        <v>45926</v>
      </c>
      <c r="L2659" s="16">
        <f>+VLOOKUP(B2659,'[2]2023'!I$3047:Q$3175,9,0)</f>
        <v>-220552</v>
      </c>
      <c r="M2659" s="16">
        <f t="shared" si="169"/>
        <v>0</v>
      </c>
      <c r="N2659" s="14" t="str">
        <f>+VLOOKUP(B2659,'[2]2023'!I$3047:Q$3175,7,0)</f>
        <v>20250811</v>
      </c>
      <c r="O2659" t="s">
        <v>1749</v>
      </c>
    </row>
    <row r="2660" spans="1:15" hidden="1" x14ac:dyDescent="0.2">
      <c r="A2660" s="11">
        <v>45896</v>
      </c>
      <c r="B2660" s="1">
        <v>1428</v>
      </c>
      <c r="C2660" s="1" t="s">
        <v>1505</v>
      </c>
      <c r="D2660" s="1" t="s">
        <v>1728</v>
      </c>
      <c r="E2660" s="5">
        <v>-250505</v>
      </c>
      <c r="F2660" s="8" t="s">
        <v>145</v>
      </c>
      <c r="G2660" s="5">
        <v>-20040</v>
      </c>
      <c r="H2660" s="5">
        <f t="shared" si="170"/>
        <v>-270545</v>
      </c>
      <c r="I2660" s="1" t="s">
        <v>727</v>
      </c>
      <c r="J2660" s="1" t="s">
        <v>243</v>
      </c>
      <c r="K2660" s="20">
        <f t="shared" si="168"/>
        <v>45926</v>
      </c>
      <c r="L2660" s="16">
        <f>+VLOOKUP(B2660,'[2]2023'!I$3047:Q$3175,9,0)</f>
        <v>-270545</v>
      </c>
      <c r="M2660" s="16">
        <f t="shared" si="169"/>
        <v>0</v>
      </c>
      <c r="N2660" s="14" t="str">
        <f>+VLOOKUP(B2660,'[2]2023'!I$3047:Q$3175,7,0)</f>
        <v>20250811</v>
      </c>
      <c r="O2660" t="s">
        <v>1749</v>
      </c>
    </row>
    <row r="2661" spans="1:15" hidden="1" x14ac:dyDescent="0.2">
      <c r="A2661" s="11">
        <v>45896</v>
      </c>
      <c r="B2661" s="1">
        <v>1429</v>
      </c>
      <c r="C2661" s="1" t="s">
        <v>1505</v>
      </c>
      <c r="D2661" s="1" t="s">
        <v>1729</v>
      </c>
      <c r="E2661" s="5">
        <v>-1828057</v>
      </c>
      <c r="F2661" s="8" t="s">
        <v>145</v>
      </c>
      <c r="G2661" s="5">
        <v>-146245</v>
      </c>
      <c r="H2661" s="5">
        <f t="shared" si="170"/>
        <v>-1974302</v>
      </c>
      <c r="I2661" s="1" t="s">
        <v>437</v>
      </c>
      <c r="J2661" s="1" t="s">
        <v>456</v>
      </c>
      <c r="K2661" s="20">
        <f t="shared" si="168"/>
        <v>45926</v>
      </c>
      <c r="L2661" s="16">
        <f>+VLOOKUP(B2661,'[2]2023'!I$3047:Q$3175,9,0)</f>
        <v>-1974302</v>
      </c>
      <c r="M2661" s="16">
        <f t="shared" si="169"/>
        <v>0</v>
      </c>
      <c r="N2661" s="14" t="str">
        <f>+VLOOKUP(B2661,'[2]2023'!I$3047:Q$3175,7,0)</f>
        <v>20250811</v>
      </c>
      <c r="O2661" t="s">
        <v>1749</v>
      </c>
    </row>
    <row r="2662" spans="1:15" hidden="1" x14ac:dyDescent="0.2">
      <c r="A2662" s="11">
        <v>45896</v>
      </c>
      <c r="B2662" s="1">
        <v>1430</v>
      </c>
      <c r="C2662" s="1" t="s">
        <v>1505</v>
      </c>
      <c r="D2662" s="1" t="s">
        <v>1730</v>
      </c>
      <c r="E2662" s="5">
        <v>-1001495</v>
      </c>
      <c r="F2662" s="8" t="s">
        <v>145</v>
      </c>
      <c r="G2662" s="5">
        <v>-80120</v>
      </c>
      <c r="H2662" s="5">
        <f t="shared" si="170"/>
        <v>-1081615</v>
      </c>
      <c r="I2662" s="1" t="s">
        <v>393</v>
      </c>
      <c r="J2662" s="1" t="s">
        <v>677</v>
      </c>
      <c r="K2662" s="20">
        <f t="shared" si="168"/>
        <v>45926</v>
      </c>
      <c r="L2662" s="16">
        <f>+VLOOKUP(B2662,'[2]2023'!I$3047:Q$3175,9,0)</f>
        <v>-1081615</v>
      </c>
      <c r="M2662" s="16">
        <f t="shared" si="169"/>
        <v>0</v>
      </c>
      <c r="N2662" s="14" t="str">
        <f>+VLOOKUP(B2662,'[2]2023'!I$3047:Q$3175,7,0)</f>
        <v>20250811</v>
      </c>
      <c r="O2662" t="s">
        <v>1749</v>
      </c>
    </row>
    <row r="2663" spans="1:15" hidden="1" x14ac:dyDescent="0.2">
      <c r="A2663" s="11">
        <v>45896</v>
      </c>
      <c r="B2663" s="1">
        <v>1431</v>
      </c>
      <c r="C2663" s="1" t="s">
        <v>1505</v>
      </c>
      <c r="D2663" s="1" t="s">
        <v>1731</v>
      </c>
      <c r="E2663" s="5">
        <v>-1508379</v>
      </c>
      <c r="F2663" s="8" t="s">
        <v>145</v>
      </c>
      <c r="G2663" s="5">
        <v>-120670</v>
      </c>
      <c r="H2663" s="5">
        <f t="shared" si="170"/>
        <v>-1629049</v>
      </c>
      <c r="I2663" s="1" t="s">
        <v>593</v>
      </c>
      <c r="J2663" s="1" t="s">
        <v>162</v>
      </c>
      <c r="K2663" s="20">
        <f t="shared" si="168"/>
        <v>45926</v>
      </c>
      <c r="L2663" s="16">
        <f>+VLOOKUP(B2663,'[2]2023'!I$3047:Q$3175,9,0)</f>
        <v>-1629049</v>
      </c>
      <c r="M2663" s="16">
        <f t="shared" si="169"/>
        <v>0</v>
      </c>
      <c r="N2663" s="14" t="str">
        <f>+VLOOKUP(B2663,'[2]2023'!I$3047:Q$3175,7,0)</f>
        <v>20250811</v>
      </c>
      <c r="O2663" t="s">
        <v>1749</v>
      </c>
    </row>
    <row r="2664" spans="1:15" hidden="1" x14ac:dyDescent="0.2">
      <c r="A2664" s="11">
        <v>45896</v>
      </c>
      <c r="B2664" s="1">
        <v>1432</v>
      </c>
      <c r="C2664" s="1" t="s">
        <v>1505</v>
      </c>
      <c r="D2664" s="1" t="s">
        <v>1732</v>
      </c>
      <c r="E2664" s="5">
        <v>-154133</v>
      </c>
      <c r="F2664" s="8" t="s">
        <v>145</v>
      </c>
      <c r="G2664" s="5">
        <v>-12331</v>
      </c>
      <c r="H2664" s="5">
        <f t="shared" si="170"/>
        <v>-166464</v>
      </c>
      <c r="I2664" s="1" t="s">
        <v>302</v>
      </c>
      <c r="J2664" s="1" t="s">
        <v>375</v>
      </c>
      <c r="K2664" s="20">
        <f t="shared" si="168"/>
        <v>45926</v>
      </c>
      <c r="L2664" s="16">
        <f>+VLOOKUP(B2664,'[2]2023'!I$2942:Q$3046,9,0)</f>
        <v>-166464</v>
      </c>
      <c r="M2664" s="16">
        <f t="shared" si="169"/>
        <v>0</v>
      </c>
      <c r="N2664" s="14" t="str">
        <f>+VLOOKUP(B2664,'[2]2023'!I$2942:Q$3046,7,0)</f>
        <v>20250710</v>
      </c>
      <c r="O2664" t="s">
        <v>1747</v>
      </c>
    </row>
    <row r="2665" spans="1:15" hidden="1" x14ac:dyDescent="0.2">
      <c r="A2665" s="11">
        <v>45896</v>
      </c>
      <c r="B2665" s="1">
        <v>1433</v>
      </c>
      <c r="C2665" s="1" t="s">
        <v>1505</v>
      </c>
      <c r="D2665" s="1" t="s">
        <v>1733</v>
      </c>
      <c r="E2665" s="5">
        <v>-16866</v>
      </c>
      <c r="F2665" s="8" t="s">
        <v>145</v>
      </c>
      <c r="G2665" s="5">
        <v>-1349</v>
      </c>
      <c r="H2665" s="5">
        <f t="shared" si="170"/>
        <v>-18215</v>
      </c>
      <c r="I2665" s="1" t="s">
        <v>302</v>
      </c>
      <c r="J2665" s="1" t="s">
        <v>375</v>
      </c>
      <c r="K2665" s="20">
        <f t="shared" si="168"/>
        <v>45926</v>
      </c>
      <c r="L2665" s="16">
        <f>+VLOOKUP(B2665,'[2]2023'!I$2942:Q$3046,9,0)</f>
        <v>-18215</v>
      </c>
      <c r="M2665" s="16">
        <f t="shared" si="169"/>
        <v>0</v>
      </c>
      <c r="N2665" s="14" t="str">
        <f>+VLOOKUP(B2665,'[2]2023'!I$2942:Q$3046,7,0)</f>
        <v>20250710</v>
      </c>
      <c r="O2665" t="s">
        <v>1747</v>
      </c>
    </row>
    <row r="2666" spans="1:15" hidden="1" x14ac:dyDescent="0.2">
      <c r="A2666" s="11">
        <v>45896</v>
      </c>
      <c r="B2666" s="1">
        <v>1434</v>
      </c>
      <c r="C2666" s="1" t="s">
        <v>1505</v>
      </c>
      <c r="D2666" s="1" t="s">
        <v>1734</v>
      </c>
      <c r="E2666" s="5">
        <v>-84621</v>
      </c>
      <c r="F2666" s="8" t="s">
        <v>145</v>
      </c>
      <c r="G2666" s="5">
        <v>-6770</v>
      </c>
      <c r="H2666" s="5">
        <f t="shared" si="170"/>
        <v>-91391</v>
      </c>
      <c r="I2666" s="1" t="s">
        <v>1264</v>
      </c>
      <c r="J2666" s="1" t="s">
        <v>1159</v>
      </c>
      <c r="K2666" s="20">
        <f t="shared" si="168"/>
        <v>45926</v>
      </c>
      <c r="L2666" s="16">
        <f>+VLOOKUP(B2666,'[2]2023'!I$2942:Q$3046,9,0)</f>
        <v>-91391</v>
      </c>
      <c r="M2666" s="16">
        <f t="shared" si="169"/>
        <v>0</v>
      </c>
      <c r="N2666" s="14" t="str">
        <f>+VLOOKUP(B2666,'[2]2023'!I$2942:Q$3046,7,0)</f>
        <v>20250710</v>
      </c>
      <c r="O2666" t="s">
        <v>1747</v>
      </c>
    </row>
    <row r="2667" spans="1:15" hidden="1" x14ac:dyDescent="0.2">
      <c r="A2667" s="11">
        <v>45896</v>
      </c>
      <c r="B2667" s="1">
        <v>1435</v>
      </c>
      <c r="C2667" s="1" t="s">
        <v>1505</v>
      </c>
      <c r="D2667" s="1" t="s">
        <v>1735</v>
      </c>
      <c r="E2667" s="5">
        <v>-474958</v>
      </c>
      <c r="F2667" s="8" t="s">
        <v>145</v>
      </c>
      <c r="G2667" s="5">
        <v>-37997</v>
      </c>
      <c r="H2667" s="5">
        <f t="shared" si="170"/>
        <v>-512955</v>
      </c>
      <c r="I2667" s="1" t="s">
        <v>1264</v>
      </c>
      <c r="J2667" s="1" t="s">
        <v>1159</v>
      </c>
      <c r="K2667" s="20">
        <f t="shared" si="168"/>
        <v>45926</v>
      </c>
      <c r="L2667" s="16">
        <f>+VLOOKUP(B2667,'[2]2023'!I$2942:Q$3046,9,0)</f>
        <v>-512955</v>
      </c>
      <c r="M2667" s="16">
        <f t="shared" si="169"/>
        <v>0</v>
      </c>
      <c r="N2667" s="14" t="str">
        <f>+VLOOKUP(B2667,'[2]2023'!I$2942:Q$3046,7,0)</f>
        <v>20250710</v>
      </c>
      <c r="O2667" t="s">
        <v>1747</v>
      </c>
    </row>
    <row r="2668" spans="1:15" hidden="1" x14ac:dyDescent="0.2">
      <c r="A2668" s="11">
        <v>45896</v>
      </c>
      <c r="B2668" s="1">
        <v>1436</v>
      </c>
      <c r="C2668" s="1" t="s">
        <v>1505</v>
      </c>
      <c r="D2668" s="1" t="s">
        <v>1736</v>
      </c>
      <c r="E2668" s="5">
        <v>-156935</v>
      </c>
      <c r="F2668" s="8" t="s">
        <v>145</v>
      </c>
      <c r="G2668" s="5">
        <v>-12555</v>
      </c>
      <c r="H2668" s="5">
        <f t="shared" si="170"/>
        <v>-169490</v>
      </c>
      <c r="I2668" s="1" t="s">
        <v>302</v>
      </c>
      <c r="J2668" s="1" t="s">
        <v>375</v>
      </c>
      <c r="K2668" s="20">
        <f t="shared" si="168"/>
        <v>45926</v>
      </c>
      <c r="L2668" s="16">
        <f>+VLOOKUP(B2668,'[2]2023'!I$3047:Q$3175,9,0)</f>
        <v>-169490</v>
      </c>
      <c r="M2668" s="16">
        <f t="shared" si="169"/>
        <v>0</v>
      </c>
      <c r="N2668" s="14" t="str">
        <f>+VLOOKUP(B2668,'[2]2023'!I$3047:Q$3175,7,0)</f>
        <v>20250811</v>
      </c>
      <c r="O2668" t="s">
        <v>1749</v>
      </c>
    </row>
    <row r="2669" spans="1:15" hidden="1" x14ac:dyDescent="0.2">
      <c r="A2669" s="11">
        <v>45896</v>
      </c>
      <c r="B2669" s="1">
        <v>1437</v>
      </c>
      <c r="C2669" s="1" t="s">
        <v>1505</v>
      </c>
      <c r="D2669" s="1" t="s">
        <v>1737</v>
      </c>
      <c r="E2669" s="5">
        <v>-594404</v>
      </c>
      <c r="F2669" s="8" t="s">
        <v>145</v>
      </c>
      <c r="G2669" s="5">
        <v>-47552</v>
      </c>
      <c r="H2669" s="5">
        <f t="shared" si="170"/>
        <v>-641956</v>
      </c>
      <c r="I2669" s="1" t="s">
        <v>1264</v>
      </c>
      <c r="J2669" s="1" t="s">
        <v>1159</v>
      </c>
      <c r="K2669" s="20">
        <f t="shared" si="168"/>
        <v>45926</v>
      </c>
      <c r="L2669" s="16">
        <f>+VLOOKUP(B2669,'[2]2023'!I$3047:Q$3175,9,0)</f>
        <v>-641956</v>
      </c>
      <c r="M2669" s="16">
        <f t="shared" si="169"/>
        <v>0</v>
      </c>
      <c r="N2669" s="14" t="str">
        <f>+VLOOKUP(B2669,'[2]2023'!I$3047:Q$3175,7,0)</f>
        <v>20250811</v>
      </c>
      <c r="O2669" t="s">
        <v>1749</v>
      </c>
    </row>
    <row r="2670" spans="1:15" hidden="1" x14ac:dyDescent="0.2">
      <c r="A2670" s="11">
        <v>45896</v>
      </c>
      <c r="B2670" s="1">
        <v>54479</v>
      </c>
      <c r="C2670" s="1" t="s">
        <v>1475</v>
      </c>
      <c r="D2670" s="1" t="s">
        <v>1738</v>
      </c>
      <c r="E2670" s="5">
        <v>1190660</v>
      </c>
      <c r="F2670" s="8" t="s">
        <v>145</v>
      </c>
      <c r="G2670" s="5">
        <v>95253</v>
      </c>
      <c r="H2670" s="5">
        <f t="shared" si="170"/>
        <v>1285913</v>
      </c>
      <c r="I2670" s="1" t="s">
        <v>748</v>
      </c>
      <c r="J2670" s="1" t="s">
        <v>134</v>
      </c>
      <c r="K2670" s="20">
        <f t="shared" si="168"/>
        <v>45926</v>
      </c>
      <c r="L2670" s="16">
        <f>+VLOOKUP(B2670,'[3]2023'!$I$1012:$Q$1140,9,0)</f>
        <v>1285913</v>
      </c>
      <c r="M2670" s="16">
        <f t="shared" si="169"/>
        <v>0</v>
      </c>
      <c r="N2670" s="14" t="str">
        <f>+VLOOKUP(B2670,'[3]2023'!$I$1012:$Q$1140,7,0)</f>
        <v>20251010</v>
      </c>
      <c r="O2670" t="s">
        <v>1884</v>
      </c>
    </row>
    <row r="2671" spans="1:15" hidden="1" x14ac:dyDescent="0.2">
      <c r="A2671" s="11">
        <v>45896</v>
      </c>
      <c r="B2671" s="1">
        <v>54480</v>
      </c>
      <c r="C2671" s="1" t="s">
        <v>1475</v>
      </c>
      <c r="D2671" s="1" t="s">
        <v>1739</v>
      </c>
      <c r="E2671" s="5">
        <v>5120750</v>
      </c>
      <c r="F2671" s="8" t="s">
        <v>145</v>
      </c>
      <c r="G2671" s="5">
        <v>409660</v>
      </c>
      <c r="H2671" s="5">
        <f t="shared" si="170"/>
        <v>5530410</v>
      </c>
      <c r="I2671" s="1" t="s">
        <v>748</v>
      </c>
      <c r="J2671" s="1" t="s">
        <v>134</v>
      </c>
      <c r="K2671" s="20">
        <f t="shared" si="168"/>
        <v>45926</v>
      </c>
      <c r="L2671" s="16">
        <f>+VLOOKUP(B2671,'[3]2023'!$I$1012:$Q$1140,9,0)</f>
        <v>5530410</v>
      </c>
      <c r="M2671" s="16">
        <f t="shared" si="169"/>
        <v>0</v>
      </c>
      <c r="N2671" s="14" t="str">
        <f>+VLOOKUP(B2671,'[3]2023'!$I$1012:$Q$1140,7,0)</f>
        <v>20251010</v>
      </c>
      <c r="O2671" t="s">
        <v>1884</v>
      </c>
    </row>
    <row r="2672" spans="1:15" hidden="1" x14ac:dyDescent="0.2">
      <c r="A2672" s="11">
        <v>45896</v>
      </c>
      <c r="B2672" s="1">
        <v>54499</v>
      </c>
      <c r="C2672" s="1" t="s">
        <v>1475</v>
      </c>
      <c r="D2672" s="1" t="s">
        <v>1740</v>
      </c>
      <c r="E2672" s="5">
        <v>1150620</v>
      </c>
      <c r="F2672" s="8" t="s">
        <v>145</v>
      </c>
      <c r="G2672" s="5">
        <v>92050</v>
      </c>
      <c r="H2672" s="5">
        <f t="shared" si="170"/>
        <v>1242670</v>
      </c>
      <c r="I2672" s="1" t="s">
        <v>748</v>
      </c>
      <c r="J2672" s="1" t="s">
        <v>134</v>
      </c>
      <c r="K2672" s="20">
        <f t="shared" si="168"/>
        <v>45926</v>
      </c>
      <c r="L2672" s="16">
        <f>+VLOOKUP(B2672,'[3]2023'!$I$1012:$Q$1140,9,0)</f>
        <v>1242670</v>
      </c>
      <c r="M2672" s="16">
        <f t="shared" si="169"/>
        <v>0</v>
      </c>
      <c r="N2672" s="14" t="str">
        <f>+VLOOKUP(B2672,'[3]2023'!$I$1012:$Q$1140,7,0)</f>
        <v>20251010</v>
      </c>
      <c r="O2672" t="s">
        <v>1884</v>
      </c>
    </row>
    <row r="2673" spans="1:15" hidden="1" x14ac:dyDescent="0.2">
      <c r="A2673" s="11">
        <v>45896</v>
      </c>
      <c r="B2673" s="1">
        <v>54528</v>
      </c>
      <c r="C2673" s="1" t="s">
        <v>1475</v>
      </c>
      <c r="D2673" s="1" t="s">
        <v>1741</v>
      </c>
      <c r="E2673" s="5">
        <v>1627340</v>
      </c>
      <c r="F2673" s="8" t="s">
        <v>145</v>
      </c>
      <c r="G2673" s="5">
        <v>130187</v>
      </c>
      <c r="H2673" s="5">
        <f t="shared" si="170"/>
        <v>1757527</v>
      </c>
      <c r="I2673" s="1" t="s">
        <v>727</v>
      </c>
      <c r="J2673" s="1" t="s">
        <v>243</v>
      </c>
      <c r="K2673" s="20">
        <f t="shared" si="168"/>
        <v>45926</v>
      </c>
      <c r="L2673" s="16">
        <f>+VLOOKUP(B2673,'[3]2023'!$I$1012:$Q$1140,9,0)</f>
        <v>1757527</v>
      </c>
      <c r="M2673" s="16">
        <f t="shared" si="169"/>
        <v>0</v>
      </c>
      <c r="N2673" s="14" t="str">
        <f>+VLOOKUP(B2673,'[3]2023'!$I$1012:$Q$1140,7,0)</f>
        <v>20251010</v>
      </c>
      <c r="O2673" t="s">
        <v>1884</v>
      </c>
    </row>
    <row r="2674" spans="1:15" hidden="1" x14ac:dyDescent="0.2">
      <c r="A2674" s="11">
        <v>45898</v>
      </c>
      <c r="B2674" s="1">
        <v>1440</v>
      </c>
      <c r="C2674" s="1" t="s">
        <v>1505</v>
      </c>
      <c r="D2674" s="1" t="s">
        <v>747</v>
      </c>
      <c r="E2674" s="5">
        <v>-214410</v>
      </c>
      <c r="F2674" s="8" t="s">
        <v>145</v>
      </c>
      <c r="G2674" s="5">
        <v>-17153</v>
      </c>
      <c r="H2674" s="5">
        <f t="shared" si="170"/>
        <v>-231563</v>
      </c>
      <c r="I2674" s="1" t="s">
        <v>394</v>
      </c>
      <c r="J2674" s="1" t="s">
        <v>472</v>
      </c>
      <c r="K2674" s="20">
        <f t="shared" si="168"/>
        <v>45928</v>
      </c>
      <c r="L2674" s="16">
        <f>+VLOOKUP(B2674,'[2]2023'!I$3047:Q$3175,9,0)</f>
        <v>-231563</v>
      </c>
      <c r="M2674" s="16">
        <f t="shared" si="169"/>
        <v>0</v>
      </c>
      <c r="N2674" s="14" t="str">
        <f>+VLOOKUP(B2674,'[2]2023'!I$3047:Q$3175,7,0)</f>
        <v>20250829</v>
      </c>
      <c r="O2674" t="s">
        <v>1750</v>
      </c>
    </row>
    <row r="2675" spans="1:15" hidden="1" x14ac:dyDescent="0.2">
      <c r="A2675" s="11">
        <v>45898</v>
      </c>
      <c r="B2675" s="1">
        <v>1441</v>
      </c>
      <c r="C2675" s="1" t="s">
        <v>1505</v>
      </c>
      <c r="D2675" s="1" t="s">
        <v>747</v>
      </c>
      <c r="E2675" s="5">
        <v>-218263</v>
      </c>
      <c r="F2675" s="8" t="s">
        <v>145</v>
      </c>
      <c r="G2675" s="5">
        <v>-17461</v>
      </c>
      <c r="H2675" s="5">
        <f t="shared" si="170"/>
        <v>-235724</v>
      </c>
      <c r="I2675" s="1" t="s">
        <v>593</v>
      </c>
      <c r="J2675" s="1" t="s">
        <v>162</v>
      </c>
      <c r="K2675" s="20">
        <f t="shared" si="168"/>
        <v>45928</v>
      </c>
      <c r="L2675" s="16">
        <f>+VLOOKUP(B2675,'[2]2023'!I$3047:Q$3175,9,0)</f>
        <v>-235724</v>
      </c>
      <c r="M2675" s="16">
        <f t="shared" si="169"/>
        <v>0</v>
      </c>
      <c r="N2675" s="14" t="str">
        <f>+VLOOKUP(B2675,'[2]2023'!I$3047:Q$3175,7,0)</f>
        <v>20250829</v>
      </c>
      <c r="O2675" t="s">
        <v>1750</v>
      </c>
    </row>
    <row r="2676" spans="1:15" hidden="1" x14ac:dyDescent="0.2">
      <c r="A2676" s="11">
        <v>45898</v>
      </c>
      <c r="B2676" s="1">
        <v>1442</v>
      </c>
      <c r="C2676" s="1" t="s">
        <v>1505</v>
      </c>
      <c r="D2676" s="1" t="s">
        <v>747</v>
      </c>
      <c r="E2676" s="5">
        <v>-333174</v>
      </c>
      <c r="F2676" s="8" t="s">
        <v>145</v>
      </c>
      <c r="G2676" s="5">
        <v>-26654</v>
      </c>
      <c r="H2676" s="5">
        <f t="shared" si="170"/>
        <v>-359828</v>
      </c>
      <c r="I2676" s="1" t="s">
        <v>593</v>
      </c>
      <c r="J2676" s="1" t="s">
        <v>162</v>
      </c>
      <c r="K2676" s="20">
        <f t="shared" si="168"/>
        <v>45928</v>
      </c>
      <c r="L2676" s="16">
        <f>+VLOOKUP(B2676,'[3]2023'!$I$868:$Q$1009,9,0)</f>
        <v>-359828</v>
      </c>
      <c r="M2676" s="16">
        <f t="shared" si="169"/>
        <v>0</v>
      </c>
      <c r="N2676" s="14" t="str">
        <f>+VLOOKUP(B2676,'[3]2023'!$I$868:$Q$1009,7,0)</f>
        <v>20250910</v>
      </c>
      <c r="O2676" t="s">
        <v>1806</v>
      </c>
    </row>
    <row r="2677" spans="1:15" hidden="1" x14ac:dyDescent="0.2">
      <c r="A2677" s="11">
        <v>45899</v>
      </c>
      <c r="B2677" s="1">
        <v>56300</v>
      </c>
      <c r="C2677" s="1" t="s">
        <v>1475</v>
      </c>
      <c r="D2677" s="1" t="s">
        <v>1742</v>
      </c>
      <c r="E2677" s="5">
        <v>2201895</v>
      </c>
      <c r="F2677" s="8" t="s">
        <v>145</v>
      </c>
      <c r="G2677" s="5">
        <v>176152</v>
      </c>
      <c r="H2677" s="5">
        <f t="shared" si="170"/>
        <v>2378047</v>
      </c>
      <c r="I2677" s="1" t="s">
        <v>1264</v>
      </c>
      <c r="J2677" s="1" t="s">
        <v>1159</v>
      </c>
      <c r="K2677" s="20">
        <f t="shared" si="168"/>
        <v>45929</v>
      </c>
      <c r="L2677" s="16">
        <f>+VLOOKUP(B2677,'[3]2023'!$I$1012:$Q$1140,9,0)</f>
        <v>2378047</v>
      </c>
      <c r="M2677" s="16">
        <f t="shared" si="169"/>
        <v>0</v>
      </c>
      <c r="N2677" s="14" t="str">
        <f>+VLOOKUP(B2677,'[3]2023'!$I$1012:$Q$1140,7,0)</f>
        <v>20251010</v>
      </c>
      <c r="O2677" t="s">
        <v>1884</v>
      </c>
    </row>
    <row r="2678" spans="1:15" hidden="1" x14ac:dyDescent="0.2">
      <c r="A2678" s="11">
        <v>45899</v>
      </c>
      <c r="B2678" s="1">
        <v>56346</v>
      </c>
      <c r="C2678" s="1" t="s">
        <v>1475</v>
      </c>
      <c r="D2678" s="1" t="s">
        <v>1743</v>
      </c>
      <c r="E2678" s="5">
        <v>1091315</v>
      </c>
      <c r="F2678" s="8" t="s">
        <v>145</v>
      </c>
      <c r="G2678" s="5">
        <v>87305</v>
      </c>
      <c r="H2678" s="5">
        <f t="shared" si="170"/>
        <v>1178620</v>
      </c>
      <c r="I2678" s="1" t="s">
        <v>1311</v>
      </c>
      <c r="J2678" s="1" t="s">
        <v>1316</v>
      </c>
      <c r="K2678" s="20">
        <f t="shared" si="168"/>
        <v>45929</v>
      </c>
      <c r="L2678" s="16">
        <f>+VLOOKUP(B2678,'[3]2023'!$I$1012:$Q$1140,9,0)</f>
        <v>1178620</v>
      </c>
      <c r="M2678" s="16">
        <f t="shared" si="169"/>
        <v>0</v>
      </c>
      <c r="N2678" s="14" t="str">
        <f>+VLOOKUP(B2678,'[3]2023'!$I$1012:$Q$1140,7,0)</f>
        <v>20251010</v>
      </c>
      <c r="O2678" t="s">
        <v>1884</v>
      </c>
    </row>
    <row r="2679" spans="1:15" hidden="1" x14ac:dyDescent="0.2">
      <c r="A2679" s="11">
        <v>45899</v>
      </c>
      <c r="B2679" s="1">
        <v>56350</v>
      </c>
      <c r="C2679" s="1" t="s">
        <v>1475</v>
      </c>
      <c r="D2679" s="1" t="s">
        <v>1744</v>
      </c>
      <c r="E2679" s="5">
        <v>2281975</v>
      </c>
      <c r="F2679" s="8" t="s">
        <v>145</v>
      </c>
      <c r="G2679" s="5">
        <v>182558</v>
      </c>
      <c r="H2679" s="5">
        <f t="shared" si="170"/>
        <v>2464533</v>
      </c>
      <c r="I2679" s="1" t="s">
        <v>437</v>
      </c>
      <c r="J2679" s="1" t="s">
        <v>456</v>
      </c>
      <c r="K2679" s="20">
        <f t="shared" si="168"/>
        <v>45929</v>
      </c>
      <c r="L2679" s="16">
        <f>+VLOOKUP(B2679,'[3]2023'!$I$1012:$Q$1140,9,0)</f>
        <v>2464533</v>
      </c>
      <c r="M2679" s="16">
        <f t="shared" si="169"/>
        <v>0</v>
      </c>
      <c r="N2679" s="14" t="str">
        <f>+VLOOKUP(B2679,'[3]2023'!$I$1012:$Q$1140,7,0)</f>
        <v>20251010</v>
      </c>
      <c r="O2679" t="s">
        <v>1884</v>
      </c>
    </row>
    <row r="2680" spans="1:15" hidden="1" x14ac:dyDescent="0.2">
      <c r="A2680" s="11">
        <v>45899</v>
      </c>
      <c r="B2680" s="1">
        <v>56351</v>
      </c>
      <c r="C2680" s="1" t="s">
        <v>1475</v>
      </c>
      <c r="D2680" s="1" t="s">
        <v>1745</v>
      </c>
      <c r="E2680" s="5">
        <v>1190660</v>
      </c>
      <c r="F2680" s="8" t="s">
        <v>145</v>
      </c>
      <c r="G2680" s="5">
        <v>95253</v>
      </c>
      <c r="H2680" s="5">
        <f t="shared" si="170"/>
        <v>1285913</v>
      </c>
      <c r="I2680" s="1" t="s">
        <v>437</v>
      </c>
      <c r="J2680" s="1" t="s">
        <v>456</v>
      </c>
      <c r="K2680" s="20">
        <f t="shared" si="168"/>
        <v>45929</v>
      </c>
      <c r="L2680" s="16">
        <f>+VLOOKUP(B2680,'[3]2023'!$I$1012:$Q$1140,9,0)</f>
        <v>1285913</v>
      </c>
      <c r="M2680" s="16">
        <f t="shared" si="169"/>
        <v>0</v>
      </c>
      <c r="N2680" s="14" t="str">
        <f>+VLOOKUP(B2680,'[3]2023'!$I$1012:$Q$1140,7,0)</f>
        <v>20251010</v>
      </c>
      <c r="O2680" t="s">
        <v>1884</v>
      </c>
    </row>
    <row r="2681" spans="1:15" hidden="1" x14ac:dyDescent="0.2">
      <c r="A2681" s="11">
        <v>45899</v>
      </c>
      <c r="B2681" s="1">
        <v>56368</v>
      </c>
      <c r="C2681" s="1" t="s">
        <v>1475</v>
      </c>
      <c r="D2681" s="1" t="s">
        <v>1746</v>
      </c>
      <c r="E2681" s="5">
        <v>1110580</v>
      </c>
      <c r="F2681" s="8" t="s">
        <v>145</v>
      </c>
      <c r="G2681" s="5">
        <v>88846</v>
      </c>
      <c r="H2681" s="5">
        <f t="shared" si="170"/>
        <v>1199426</v>
      </c>
      <c r="I2681" s="1" t="s">
        <v>748</v>
      </c>
      <c r="J2681" s="1" t="s">
        <v>134</v>
      </c>
      <c r="K2681" s="20">
        <f t="shared" si="168"/>
        <v>45929</v>
      </c>
      <c r="L2681" s="16">
        <f>+VLOOKUP(B2681,'[3]2023'!$I$1012:$Q$1140,9,0)</f>
        <v>1199426</v>
      </c>
      <c r="M2681" s="16">
        <f t="shared" si="169"/>
        <v>0</v>
      </c>
      <c r="N2681" s="14" t="str">
        <f>+VLOOKUP(B2681,'[3]2023'!$I$1012:$Q$1140,7,0)</f>
        <v>20251030</v>
      </c>
      <c r="O2681" t="s">
        <v>1885</v>
      </c>
    </row>
    <row r="2682" spans="1:15" hidden="1" x14ac:dyDescent="0.2">
      <c r="A2682" s="11">
        <v>45904</v>
      </c>
      <c r="B2682" s="1">
        <v>56567</v>
      </c>
      <c r="C2682" s="1" t="s">
        <v>1475</v>
      </c>
      <c r="D2682" s="1" t="s">
        <v>1751</v>
      </c>
      <c r="E2682" s="5">
        <v>1131355</v>
      </c>
      <c r="F2682" s="8" t="s">
        <v>145</v>
      </c>
      <c r="G2682" s="5">
        <v>90508</v>
      </c>
      <c r="H2682" s="5">
        <f t="shared" si="170"/>
        <v>1221863</v>
      </c>
      <c r="I2682" s="1" t="s">
        <v>438</v>
      </c>
      <c r="J2682" s="1" t="s">
        <v>779</v>
      </c>
      <c r="K2682" s="20">
        <f t="shared" ref="K2682:K2745" si="171">30+A2682</f>
        <v>45934</v>
      </c>
      <c r="L2682" s="16">
        <f>+VLOOKUP(B2682,'[3]2023'!$I$1012:$Q$1140,9,0)</f>
        <v>1221863</v>
      </c>
      <c r="M2682" s="16">
        <f t="shared" ref="M2682:M2745" si="172">+L2682-H2682</f>
        <v>0</v>
      </c>
      <c r="N2682" s="14" t="str">
        <f>+VLOOKUP(B2682,'[3]2023'!$I$1012:$Q$1140,7,0)</f>
        <v>20251030</v>
      </c>
      <c r="O2682" t="s">
        <v>1885</v>
      </c>
    </row>
    <row r="2683" spans="1:15" hidden="1" x14ac:dyDescent="0.2">
      <c r="A2683" s="11">
        <v>45904</v>
      </c>
      <c r="B2683" s="1">
        <v>56577</v>
      </c>
      <c r="C2683" s="1" t="s">
        <v>1475</v>
      </c>
      <c r="D2683" s="1" t="s">
        <v>1752</v>
      </c>
      <c r="E2683" s="5">
        <v>2718655</v>
      </c>
      <c r="F2683" s="8" t="s">
        <v>145</v>
      </c>
      <c r="G2683" s="5">
        <v>217492</v>
      </c>
      <c r="H2683" s="5">
        <f t="shared" si="170"/>
        <v>2936147</v>
      </c>
      <c r="I2683" s="1" t="s">
        <v>394</v>
      </c>
      <c r="J2683" s="1" t="s">
        <v>472</v>
      </c>
      <c r="K2683" s="20">
        <f t="shared" si="171"/>
        <v>45934</v>
      </c>
      <c r="L2683" s="16">
        <f>+VLOOKUP(B2683,'[3]2023'!$I$1012:$Q$1140,9,0)</f>
        <v>2936147</v>
      </c>
      <c r="M2683" s="16">
        <f t="shared" si="172"/>
        <v>0</v>
      </c>
      <c r="N2683" s="14" t="str">
        <f>+VLOOKUP(B2683,'[3]2023'!$I$1012:$Q$1140,7,0)</f>
        <v>20251030</v>
      </c>
      <c r="O2683" t="s">
        <v>1885</v>
      </c>
    </row>
    <row r="2684" spans="1:15" hidden="1" x14ac:dyDescent="0.2">
      <c r="A2684" s="11">
        <v>45904</v>
      </c>
      <c r="B2684" s="1">
        <v>56578</v>
      </c>
      <c r="C2684" s="1" t="s">
        <v>1475</v>
      </c>
      <c r="D2684" s="1" t="s">
        <v>1753</v>
      </c>
      <c r="E2684" s="5">
        <v>2341280</v>
      </c>
      <c r="F2684" s="8" t="s">
        <v>145</v>
      </c>
      <c r="G2684" s="5">
        <v>187302</v>
      </c>
      <c r="H2684" s="5">
        <f t="shared" si="170"/>
        <v>2528582</v>
      </c>
      <c r="I2684" s="1" t="s">
        <v>393</v>
      </c>
      <c r="J2684" s="1" t="s">
        <v>677</v>
      </c>
      <c r="K2684" s="20">
        <f t="shared" si="171"/>
        <v>45934</v>
      </c>
      <c r="L2684" s="16">
        <f>+VLOOKUP(B2684,'[3]2023'!$I$1012:$Q$1140,9,0)</f>
        <v>2528582</v>
      </c>
      <c r="M2684" s="16">
        <f t="shared" si="172"/>
        <v>0</v>
      </c>
      <c r="N2684" s="14" t="str">
        <f>+VLOOKUP(B2684,'[3]2023'!$I$1012:$Q$1140,7,0)</f>
        <v>20251030</v>
      </c>
      <c r="O2684" t="s">
        <v>1885</v>
      </c>
    </row>
    <row r="2685" spans="1:15" hidden="1" x14ac:dyDescent="0.2">
      <c r="A2685" s="11">
        <v>45904</v>
      </c>
      <c r="B2685" s="1">
        <v>56625</v>
      </c>
      <c r="C2685" s="1" t="s">
        <v>1475</v>
      </c>
      <c r="D2685" s="1" t="s">
        <v>1754</v>
      </c>
      <c r="E2685" s="5">
        <v>2381320</v>
      </c>
      <c r="F2685" s="8" t="s">
        <v>145</v>
      </c>
      <c r="G2685" s="5">
        <v>190506</v>
      </c>
      <c r="H2685" s="5">
        <f t="shared" si="170"/>
        <v>2571826</v>
      </c>
      <c r="I2685" s="1" t="s">
        <v>207</v>
      </c>
      <c r="J2685" s="1" t="s">
        <v>706</v>
      </c>
      <c r="K2685" s="20">
        <f t="shared" si="171"/>
        <v>45934</v>
      </c>
      <c r="L2685" s="16">
        <f>+VLOOKUP(B2685,'[3]2023'!$I$1012:$Q$1140,9,0)</f>
        <v>2571826</v>
      </c>
      <c r="M2685" s="16">
        <f t="shared" si="172"/>
        <v>0</v>
      </c>
      <c r="N2685" s="14" t="str">
        <f>+VLOOKUP(B2685,'[3]2023'!$I$1012:$Q$1140,7,0)</f>
        <v>20251030</v>
      </c>
      <c r="O2685" t="s">
        <v>1885</v>
      </c>
    </row>
    <row r="2686" spans="1:15" hidden="1" x14ac:dyDescent="0.2">
      <c r="A2686" s="11">
        <v>45905</v>
      </c>
      <c r="B2686" s="1">
        <v>56646</v>
      </c>
      <c r="C2686" s="1" t="s">
        <v>1475</v>
      </c>
      <c r="D2686" s="1" t="s">
        <v>1755</v>
      </c>
      <c r="E2686" s="5">
        <v>1686645</v>
      </c>
      <c r="F2686" s="8" t="s">
        <v>145</v>
      </c>
      <c r="G2686" s="5">
        <v>134932</v>
      </c>
      <c r="H2686" s="5">
        <f t="shared" si="170"/>
        <v>1821577</v>
      </c>
      <c r="I2686" s="1" t="s">
        <v>1463</v>
      </c>
      <c r="J2686" s="1" t="s">
        <v>1471</v>
      </c>
      <c r="K2686" s="20">
        <f t="shared" si="171"/>
        <v>45935</v>
      </c>
      <c r="L2686" s="16">
        <f>+VLOOKUP(B2686,'[3]2023'!$I$1012:$Q$1140,9,0)</f>
        <v>1821577</v>
      </c>
      <c r="M2686" s="16">
        <f t="shared" si="172"/>
        <v>0</v>
      </c>
      <c r="N2686" s="14" t="str">
        <f>+VLOOKUP(B2686,'[3]2023'!$I$1012:$Q$1140,7,0)</f>
        <v>20251030</v>
      </c>
      <c r="O2686" t="s">
        <v>1885</v>
      </c>
    </row>
    <row r="2687" spans="1:15" hidden="1" x14ac:dyDescent="0.2">
      <c r="A2687" s="11">
        <v>45906</v>
      </c>
      <c r="B2687" s="1">
        <v>57026</v>
      </c>
      <c r="C2687" s="1" t="s">
        <v>1475</v>
      </c>
      <c r="D2687" s="1" t="s">
        <v>1756</v>
      </c>
      <c r="E2687" s="5">
        <v>1190660</v>
      </c>
      <c r="F2687" s="8" t="s">
        <v>145</v>
      </c>
      <c r="G2687" s="5">
        <v>95253</v>
      </c>
      <c r="H2687" s="5">
        <f t="shared" si="170"/>
        <v>1285913</v>
      </c>
      <c r="I2687" s="1" t="s">
        <v>748</v>
      </c>
      <c r="J2687" s="1" t="s">
        <v>134</v>
      </c>
      <c r="K2687" s="20">
        <f t="shared" si="171"/>
        <v>45936</v>
      </c>
      <c r="L2687" s="16">
        <f>+VLOOKUP(B2687,'[3]2023'!$I$1012:$Q$1140,9,0)</f>
        <v>1285913</v>
      </c>
      <c r="M2687" s="16">
        <f t="shared" si="172"/>
        <v>0</v>
      </c>
      <c r="N2687" s="14" t="str">
        <f>+VLOOKUP(B2687,'[3]2023'!$I$1012:$Q$1140,7,0)</f>
        <v>20251030</v>
      </c>
      <c r="O2687" t="s">
        <v>1885</v>
      </c>
    </row>
    <row r="2688" spans="1:15" hidden="1" x14ac:dyDescent="0.2">
      <c r="A2688" s="11">
        <v>45906</v>
      </c>
      <c r="B2688" s="1">
        <v>57048</v>
      </c>
      <c r="C2688" s="1" t="s">
        <v>1475</v>
      </c>
      <c r="D2688" s="1" t="s">
        <v>1757</v>
      </c>
      <c r="E2688" s="5">
        <v>1190660</v>
      </c>
      <c r="F2688" s="8" t="s">
        <v>145</v>
      </c>
      <c r="G2688" s="5">
        <v>95253</v>
      </c>
      <c r="H2688" s="5">
        <f t="shared" si="170"/>
        <v>1285913</v>
      </c>
      <c r="I2688" s="1" t="s">
        <v>748</v>
      </c>
      <c r="J2688" s="1" t="s">
        <v>134</v>
      </c>
      <c r="K2688" s="20">
        <f t="shared" si="171"/>
        <v>45936</v>
      </c>
      <c r="L2688" s="16">
        <f>+VLOOKUP(B2688,'[3]2023'!$I$1012:$Q$1140,9,0)</f>
        <v>1285913</v>
      </c>
      <c r="M2688" s="16">
        <f t="shared" si="172"/>
        <v>0</v>
      </c>
      <c r="N2688" s="14" t="str">
        <f>+VLOOKUP(B2688,'[3]2023'!$I$1012:$Q$1140,7,0)</f>
        <v>20251030</v>
      </c>
      <c r="O2688" t="s">
        <v>1885</v>
      </c>
    </row>
    <row r="2689" spans="1:15" hidden="1" x14ac:dyDescent="0.2">
      <c r="A2689" s="11">
        <v>45908</v>
      </c>
      <c r="B2689" s="1">
        <v>57804</v>
      </c>
      <c r="C2689" s="1" t="s">
        <v>1475</v>
      </c>
      <c r="D2689" s="1" t="s">
        <v>1758</v>
      </c>
      <c r="E2689" s="5">
        <v>1190660</v>
      </c>
      <c r="F2689" s="8" t="s">
        <v>145</v>
      </c>
      <c r="G2689" s="5">
        <v>95253</v>
      </c>
      <c r="H2689" s="5">
        <f t="shared" si="170"/>
        <v>1285913</v>
      </c>
      <c r="I2689" s="1" t="s">
        <v>437</v>
      </c>
      <c r="J2689" s="1" t="s">
        <v>456</v>
      </c>
      <c r="K2689" s="20">
        <f t="shared" si="171"/>
        <v>45938</v>
      </c>
      <c r="L2689" s="16">
        <f>+VLOOKUP(B2689,'[3]2023'!$I$1012:$Q$1140,9,0)</f>
        <v>1285913</v>
      </c>
      <c r="M2689" s="16">
        <f t="shared" si="172"/>
        <v>0</v>
      </c>
      <c r="N2689" s="14" t="str">
        <f>+VLOOKUP(B2689,'[3]2023'!$I$1012:$Q$1140,7,0)</f>
        <v>20251030</v>
      </c>
      <c r="O2689" t="s">
        <v>1885</v>
      </c>
    </row>
    <row r="2690" spans="1:15" hidden="1" x14ac:dyDescent="0.2">
      <c r="A2690" s="11">
        <v>45908</v>
      </c>
      <c r="B2690" s="1">
        <v>57812</v>
      </c>
      <c r="C2690" s="1" t="s">
        <v>1475</v>
      </c>
      <c r="D2690" s="1" t="s">
        <v>1759</v>
      </c>
      <c r="E2690" s="5">
        <v>2797225</v>
      </c>
      <c r="F2690" s="8" t="s">
        <v>145</v>
      </c>
      <c r="G2690" s="5">
        <v>223778</v>
      </c>
      <c r="H2690" s="5">
        <f t="shared" si="170"/>
        <v>3021003</v>
      </c>
      <c r="I2690" s="1" t="s">
        <v>302</v>
      </c>
      <c r="J2690" s="1" t="s">
        <v>375</v>
      </c>
      <c r="K2690" s="20">
        <f t="shared" si="171"/>
        <v>45938</v>
      </c>
      <c r="L2690" s="16">
        <f>+VLOOKUP(B2690,'[3]2023'!$I$1012:$Q$1140,9,0)</f>
        <v>3021003</v>
      </c>
      <c r="M2690" s="16">
        <f t="shared" si="172"/>
        <v>0</v>
      </c>
      <c r="N2690" s="14" t="str">
        <f>+VLOOKUP(B2690,'[3]2023'!$I$1012:$Q$1140,7,0)</f>
        <v>20251030</v>
      </c>
      <c r="O2690" t="s">
        <v>1885</v>
      </c>
    </row>
    <row r="2691" spans="1:15" hidden="1" x14ac:dyDescent="0.2">
      <c r="A2691" s="11">
        <v>45908</v>
      </c>
      <c r="B2691" s="1">
        <v>57813</v>
      </c>
      <c r="C2691" s="1" t="s">
        <v>1475</v>
      </c>
      <c r="D2691" s="1" t="s">
        <v>1760</v>
      </c>
      <c r="E2691" s="5">
        <v>2261200</v>
      </c>
      <c r="F2691" s="8" t="s">
        <v>145</v>
      </c>
      <c r="G2691" s="5">
        <v>180896</v>
      </c>
      <c r="H2691" s="5">
        <f t="shared" si="170"/>
        <v>2442096</v>
      </c>
      <c r="I2691" s="1" t="s">
        <v>1264</v>
      </c>
      <c r="J2691" s="1" t="s">
        <v>1159</v>
      </c>
      <c r="K2691" s="20">
        <f t="shared" si="171"/>
        <v>45938</v>
      </c>
      <c r="L2691" s="16">
        <f>+VLOOKUP(B2691,'[3]2023'!$I$1012:$Q$1140,9,0)</f>
        <v>2442096</v>
      </c>
      <c r="M2691" s="16">
        <f t="shared" si="172"/>
        <v>0</v>
      </c>
      <c r="N2691" s="14" t="str">
        <f>+VLOOKUP(B2691,'[3]2023'!$I$1012:$Q$1140,7,0)</f>
        <v>20251030</v>
      </c>
      <c r="O2691" t="s">
        <v>1885</v>
      </c>
    </row>
    <row r="2692" spans="1:15" hidden="1" x14ac:dyDescent="0.2">
      <c r="A2692" s="11">
        <v>45909</v>
      </c>
      <c r="B2692" s="1">
        <v>57887</v>
      </c>
      <c r="C2692" s="1" t="s">
        <v>1475</v>
      </c>
      <c r="D2692" s="1" t="s">
        <v>1761</v>
      </c>
      <c r="E2692" s="5">
        <v>2381320</v>
      </c>
      <c r="F2692" s="8" t="s">
        <v>145</v>
      </c>
      <c r="G2692" s="5">
        <v>190506</v>
      </c>
      <c r="H2692" s="5">
        <f t="shared" si="170"/>
        <v>2571826</v>
      </c>
      <c r="I2692" s="1" t="s">
        <v>1456</v>
      </c>
      <c r="J2692" s="1" t="s">
        <v>1470</v>
      </c>
      <c r="K2692" s="20">
        <f t="shared" si="171"/>
        <v>45939</v>
      </c>
      <c r="L2692" s="16">
        <f>+VLOOKUP(B2692,'[3]2023'!$I$1012:$Q$1140,9,0)</f>
        <v>2571826</v>
      </c>
      <c r="M2692" s="16">
        <f t="shared" si="172"/>
        <v>0</v>
      </c>
      <c r="N2692" s="14" t="str">
        <f>+VLOOKUP(B2692,'[3]2023'!$I$1012:$Q$1140,7,0)</f>
        <v>20251030</v>
      </c>
      <c r="O2692" t="s">
        <v>1885</v>
      </c>
    </row>
    <row r="2693" spans="1:15" hidden="1" x14ac:dyDescent="0.2">
      <c r="A2693" s="11">
        <v>45909</v>
      </c>
      <c r="B2693" s="1">
        <v>57888</v>
      </c>
      <c r="C2693" s="1" t="s">
        <v>1475</v>
      </c>
      <c r="D2693" s="1" t="s">
        <v>1762</v>
      </c>
      <c r="E2693" s="5">
        <v>1627340</v>
      </c>
      <c r="F2693" s="8" t="s">
        <v>145</v>
      </c>
      <c r="G2693" s="5">
        <v>130187</v>
      </c>
      <c r="H2693" s="5">
        <f t="shared" si="170"/>
        <v>1757527</v>
      </c>
      <c r="I2693" s="1" t="s">
        <v>393</v>
      </c>
      <c r="J2693" s="1" t="s">
        <v>677</v>
      </c>
      <c r="K2693" s="20">
        <f t="shared" si="171"/>
        <v>45939</v>
      </c>
      <c r="L2693" s="16">
        <f>+VLOOKUP(B2693,'[3]2023'!$I$1012:$Q$1140,9,0)</f>
        <v>1757527</v>
      </c>
      <c r="M2693" s="16">
        <f t="shared" si="172"/>
        <v>0</v>
      </c>
      <c r="N2693" s="14" t="str">
        <f>+VLOOKUP(B2693,'[3]2023'!$I$1012:$Q$1140,7,0)</f>
        <v>20251030</v>
      </c>
      <c r="O2693" t="s">
        <v>1885</v>
      </c>
    </row>
    <row r="2694" spans="1:15" hidden="1" x14ac:dyDescent="0.2">
      <c r="A2694" s="11">
        <v>45909</v>
      </c>
      <c r="B2694" s="1">
        <v>57889</v>
      </c>
      <c r="C2694" s="1" t="s">
        <v>1475</v>
      </c>
      <c r="D2694" s="1" t="s">
        <v>1763</v>
      </c>
      <c r="E2694" s="5">
        <v>8529550</v>
      </c>
      <c r="F2694" s="8" t="s">
        <v>145</v>
      </c>
      <c r="G2694" s="5">
        <v>682364</v>
      </c>
      <c r="H2694" s="5">
        <f t="shared" si="170"/>
        <v>9211914</v>
      </c>
      <c r="I2694" s="1" t="s">
        <v>593</v>
      </c>
      <c r="J2694" s="1" t="s">
        <v>162</v>
      </c>
      <c r="K2694" s="20">
        <f t="shared" si="171"/>
        <v>45939</v>
      </c>
      <c r="L2694" s="16">
        <f>+VLOOKUP(B2694,'[3]2023'!$I$1012:$Q$1140,9,0)</f>
        <v>9211914</v>
      </c>
      <c r="M2694" s="16">
        <f t="shared" si="172"/>
        <v>0</v>
      </c>
      <c r="N2694" s="14" t="str">
        <f>+VLOOKUP(B2694,'[3]2023'!$I$1012:$Q$1140,7,0)</f>
        <v>20251030</v>
      </c>
      <c r="O2694" t="s">
        <v>1885</v>
      </c>
    </row>
    <row r="2695" spans="1:15" hidden="1" x14ac:dyDescent="0.2">
      <c r="A2695" s="11">
        <v>45909</v>
      </c>
      <c r="B2695" s="1">
        <v>8858</v>
      </c>
      <c r="C2695" s="1" t="s">
        <v>1479</v>
      </c>
      <c r="D2695" s="1" t="s">
        <v>1668</v>
      </c>
      <c r="E2695" s="5">
        <v>-189320</v>
      </c>
      <c r="F2695" s="28">
        <v>0.1</v>
      </c>
      <c r="G2695" s="5">
        <v>-18932</v>
      </c>
      <c r="H2695" s="5">
        <f t="shared" si="170"/>
        <v>-208252</v>
      </c>
      <c r="I2695" s="1" t="s">
        <v>437</v>
      </c>
      <c r="J2695" s="1" t="s">
        <v>456</v>
      </c>
      <c r="K2695" s="20">
        <f t="shared" si="171"/>
        <v>45939</v>
      </c>
      <c r="L2695" s="16">
        <f>+VLOOKUP(B2695,'[3]2023'!$I$868:$Q$1009,9,0)</f>
        <v>-208252</v>
      </c>
      <c r="M2695" s="16">
        <f t="shared" si="172"/>
        <v>0</v>
      </c>
      <c r="N2695" s="14" t="str">
        <f>+VLOOKUP(B2695,'[3]2023'!$I$868:$Q$1009,7,0)</f>
        <v>20250910</v>
      </c>
      <c r="O2695" t="s">
        <v>1806</v>
      </c>
    </row>
    <row r="2696" spans="1:15" hidden="1" x14ac:dyDescent="0.2">
      <c r="A2696" s="11">
        <v>45909</v>
      </c>
      <c r="B2696" s="1">
        <v>9199</v>
      </c>
      <c r="C2696" s="1" t="s">
        <v>1479</v>
      </c>
      <c r="D2696" s="1" t="s">
        <v>1669</v>
      </c>
      <c r="E2696" s="5">
        <v>-631066</v>
      </c>
      <c r="F2696" s="8" t="s">
        <v>145</v>
      </c>
      <c r="G2696" s="5">
        <v>-50485</v>
      </c>
      <c r="H2696" s="5">
        <f t="shared" si="170"/>
        <v>-681551</v>
      </c>
      <c r="I2696" s="1" t="s">
        <v>437</v>
      </c>
      <c r="J2696" s="1" t="s">
        <v>456</v>
      </c>
      <c r="K2696" s="20">
        <f t="shared" si="171"/>
        <v>45939</v>
      </c>
      <c r="L2696" s="16">
        <f>+VLOOKUP(B2696,'[3]2023'!$I$868:$Q$1009,9,0)</f>
        <v>-681551</v>
      </c>
      <c r="M2696" s="16">
        <f t="shared" si="172"/>
        <v>0</v>
      </c>
      <c r="N2696" s="14" t="str">
        <f>+VLOOKUP(B2696,'[3]2023'!$I$868:$Q$1009,7,0)</f>
        <v>20250910</v>
      </c>
      <c r="O2696" t="s">
        <v>1806</v>
      </c>
    </row>
    <row r="2697" spans="1:15" hidden="1" x14ac:dyDescent="0.2">
      <c r="A2697" s="11">
        <v>45910</v>
      </c>
      <c r="B2697" s="1">
        <v>8016</v>
      </c>
      <c r="C2697" s="1" t="s">
        <v>1497</v>
      </c>
      <c r="D2697" s="1" t="s">
        <v>1670</v>
      </c>
      <c r="E2697" s="5">
        <v>-2724209</v>
      </c>
      <c r="F2697" s="8" t="s">
        <v>145</v>
      </c>
      <c r="G2697" s="5">
        <v>-217937</v>
      </c>
      <c r="H2697" s="5">
        <f t="shared" si="170"/>
        <v>-2942146</v>
      </c>
      <c r="I2697" s="1" t="s">
        <v>593</v>
      </c>
      <c r="J2697" s="1" t="s">
        <v>162</v>
      </c>
      <c r="K2697" s="20">
        <f t="shared" si="171"/>
        <v>45940</v>
      </c>
      <c r="L2697" s="16">
        <f>+VLOOKUP(B2697,'[3]2023'!$I$868:$Q$1009,9,0)</f>
        <v>-2942146</v>
      </c>
      <c r="M2697" s="16">
        <f t="shared" si="172"/>
        <v>0</v>
      </c>
      <c r="N2697" s="14" t="str">
        <f>+VLOOKUP(B2697,'[3]2023'!$I$868:$Q$1009,7,0)</f>
        <v>20250910</v>
      </c>
      <c r="O2697" t="s">
        <v>1806</v>
      </c>
    </row>
    <row r="2698" spans="1:15" hidden="1" x14ac:dyDescent="0.2">
      <c r="A2698" s="11">
        <v>45910</v>
      </c>
      <c r="B2698" s="1">
        <v>8482</v>
      </c>
      <c r="C2698" s="1" t="s">
        <v>1497</v>
      </c>
      <c r="D2698" s="1" t="s">
        <v>1197</v>
      </c>
      <c r="E2698" s="5">
        <v>-817263</v>
      </c>
      <c r="F2698" s="28">
        <v>0.1</v>
      </c>
      <c r="G2698" s="5">
        <v>-81726</v>
      </c>
      <c r="H2698" s="5">
        <f t="shared" si="170"/>
        <v>-898989</v>
      </c>
      <c r="I2698" s="1" t="s">
        <v>593</v>
      </c>
      <c r="J2698" s="1" t="s">
        <v>162</v>
      </c>
      <c r="K2698" s="20">
        <f t="shared" si="171"/>
        <v>45940</v>
      </c>
      <c r="L2698" s="16">
        <f>+VLOOKUP(B2698,'[3]2023'!$I$868:$Q$1009,9,0)</f>
        <v>-898989</v>
      </c>
      <c r="M2698" s="16">
        <f t="shared" si="172"/>
        <v>0</v>
      </c>
      <c r="N2698" s="14" t="str">
        <f>+VLOOKUP(B2698,'[3]2023'!$I$868:$Q$1009,7,0)</f>
        <v>20250910</v>
      </c>
      <c r="O2698" t="s">
        <v>1806</v>
      </c>
    </row>
    <row r="2699" spans="1:15" hidden="1" x14ac:dyDescent="0.2">
      <c r="A2699" s="11">
        <v>45911</v>
      </c>
      <c r="B2699" s="1">
        <v>58100</v>
      </c>
      <c r="C2699" s="1" t="s">
        <v>1475</v>
      </c>
      <c r="D2699" s="1" t="s">
        <v>1764</v>
      </c>
      <c r="E2699" s="5">
        <v>1072050</v>
      </c>
      <c r="F2699" s="8" t="s">
        <v>145</v>
      </c>
      <c r="G2699" s="5">
        <v>85764</v>
      </c>
      <c r="H2699" s="5">
        <f t="shared" si="170"/>
        <v>1157814</v>
      </c>
      <c r="I2699" s="1" t="s">
        <v>438</v>
      </c>
      <c r="J2699" s="1" t="s">
        <v>779</v>
      </c>
      <c r="K2699" s="20">
        <f t="shared" si="171"/>
        <v>45941</v>
      </c>
      <c r="L2699" s="16">
        <f>+VLOOKUP(B2699,'[3]2023'!$I$1012:$Q$1140,9,0)</f>
        <v>1157814</v>
      </c>
      <c r="M2699" s="16">
        <f t="shared" si="172"/>
        <v>0</v>
      </c>
      <c r="N2699" s="14" t="str">
        <f>+VLOOKUP(B2699,'[3]2023'!$I$1012:$Q$1140,7,0)</f>
        <v>20251030</v>
      </c>
      <c r="O2699" t="s">
        <v>1885</v>
      </c>
    </row>
    <row r="2700" spans="1:15" hidden="1" x14ac:dyDescent="0.2">
      <c r="A2700" s="11">
        <v>45911</v>
      </c>
      <c r="B2700" s="1">
        <v>58101</v>
      </c>
      <c r="C2700" s="1" t="s">
        <v>1475</v>
      </c>
      <c r="D2700" s="1" t="s">
        <v>1765</v>
      </c>
      <c r="E2700" s="5">
        <v>1190660</v>
      </c>
      <c r="F2700" s="8" t="s">
        <v>145</v>
      </c>
      <c r="G2700" s="5">
        <v>95253</v>
      </c>
      <c r="H2700" s="5">
        <f t="shared" si="170"/>
        <v>1285913</v>
      </c>
      <c r="I2700" s="1" t="s">
        <v>438</v>
      </c>
      <c r="J2700" s="1" t="s">
        <v>779</v>
      </c>
      <c r="K2700" s="20">
        <f t="shared" si="171"/>
        <v>45941</v>
      </c>
      <c r="L2700" s="16">
        <f>+VLOOKUP(B2700,'[3]2023'!$I$1012:$Q$1140,9,0)</f>
        <v>1285913</v>
      </c>
      <c r="M2700" s="16">
        <f t="shared" si="172"/>
        <v>0</v>
      </c>
      <c r="N2700" s="14" t="str">
        <f>+VLOOKUP(B2700,'[3]2023'!$I$1012:$Q$1140,7,0)</f>
        <v>20251030</v>
      </c>
      <c r="O2700" t="s">
        <v>1885</v>
      </c>
    </row>
    <row r="2701" spans="1:15" hidden="1" x14ac:dyDescent="0.2">
      <c r="A2701" s="11">
        <v>45911</v>
      </c>
      <c r="B2701" s="1">
        <v>10270</v>
      </c>
      <c r="C2701" s="1" t="s">
        <v>1481</v>
      </c>
      <c r="D2701" s="1" t="s">
        <v>1668</v>
      </c>
      <c r="E2701" s="5">
        <v>-324748</v>
      </c>
      <c r="F2701" s="28">
        <v>0.1</v>
      </c>
      <c r="G2701" s="5">
        <v>-32475</v>
      </c>
      <c r="H2701" s="5">
        <f t="shared" si="170"/>
        <v>-357223</v>
      </c>
      <c r="I2701" s="1" t="s">
        <v>748</v>
      </c>
      <c r="J2701" s="1" t="s">
        <v>134</v>
      </c>
      <c r="K2701" s="20">
        <f t="shared" si="171"/>
        <v>45941</v>
      </c>
      <c r="L2701" s="16">
        <f>+VLOOKUP(B2701,'[3]2023'!$I$868:$Q$1009,9,0)</f>
        <v>-357223</v>
      </c>
      <c r="M2701" s="16">
        <f t="shared" si="172"/>
        <v>0</v>
      </c>
      <c r="N2701" s="14" t="str">
        <f>+VLOOKUP(B2701,'[3]2023'!$I$868:$Q$1009,7,0)</f>
        <v>20250910</v>
      </c>
      <c r="O2701" t="s">
        <v>1806</v>
      </c>
    </row>
    <row r="2702" spans="1:15" hidden="1" x14ac:dyDescent="0.2">
      <c r="A2702" s="11">
        <v>45911</v>
      </c>
      <c r="B2702" s="1">
        <v>6018</v>
      </c>
      <c r="C2702" s="1" t="s">
        <v>1499</v>
      </c>
      <c r="D2702" s="1" t="s">
        <v>1197</v>
      </c>
      <c r="E2702" s="5">
        <v>-254144</v>
      </c>
      <c r="F2702" s="28">
        <v>0.1</v>
      </c>
      <c r="G2702" s="5">
        <v>-25414</v>
      </c>
      <c r="H2702" s="5">
        <f t="shared" si="170"/>
        <v>-279558</v>
      </c>
      <c r="I2702" s="1" t="s">
        <v>1264</v>
      </c>
      <c r="J2702" s="1" t="s">
        <v>1159</v>
      </c>
      <c r="K2702" s="20">
        <f t="shared" si="171"/>
        <v>45941</v>
      </c>
      <c r="L2702" s="16">
        <f>+VLOOKUP(B2702,'[3]2023'!$I$868:$Q$1009,9,0)</f>
        <v>-279558</v>
      </c>
      <c r="M2702" s="16">
        <f t="shared" si="172"/>
        <v>0</v>
      </c>
      <c r="N2702" s="14" t="str">
        <f>+VLOOKUP(B2702,'[3]2023'!$I$868:$Q$1009,7,0)</f>
        <v>20250910</v>
      </c>
      <c r="O2702" t="s">
        <v>1806</v>
      </c>
    </row>
    <row r="2703" spans="1:15" hidden="1" x14ac:dyDescent="0.2">
      <c r="A2703" s="11">
        <v>45911</v>
      </c>
      <c r="B2703" s="1">
        <v>6693</v>
      </c>
      <c r="C2703" s="1" t="s">
        <v>1498</v>
      </c>
      <c r="D2703" s="1" t="s">
        <v>1669</v>
      </c>
      <c r="E2703" s="5">
        <v>-115062</v>
      </c>
      <c r="F2703" s="8" t="s">
        <v>145</v>
      </c>
      <c r="G2703" s="5">
        <v>-9205</v>
      </c>
      <c r="H2703" s="5">
        <f t="shared" si="170"/>
        <v>-124267</v>
      </c>
      <c r="I2703" s="1" t="s">
        <v>438</v>
      </c>
      <c r="J2703" s="1" t="s">
        <v>779</v>
      </c>
      <c r="K2703" s="20">
        <f t="shared" si="171"/>
        <v>45941</v>
      </c>
      <c r="L2703" s="16">
        <f>+VLOOKUP(B2703,'[3]2023'!$I$868:$Q$1009,9,0)</f>
        <v>-124267</v>
      </c>
      <c r="M2703" s="16">
        <f t="shared" si="172"/>
        <v>0</v>
      </c>
      <c r="N2703" s="14" t="str">
        <f>+VLOOKUP(B2703,'[3]2023'!$I$868:$Q$1009,7,0)</f>
        <v>20250910</v>
      </c>
      <c r="O2703" t="s">
        <v>1806</v>
      </c>
    </row>
    <row r="2704" spans="1:15" hidden="1" x14ac:dyDescent="0.2">
      <c r="A2704" s="11">
        <v>45911</v>
      </c>
      <c r="B2704" s="1">
        <v>6694</v>
      </c>
      <c r="C2704" s="1" t="s">
        <v>1498</v>
      </c>
      <c r="D2704" s="1" t="s">
        <v>1668</v>
      </c>
      <c r="E2704" s="5">
        <v>-34519</v>
      </c>
      <c r="F2704" s="28">
        <v>0.1</v>
      </c>
      <c r="G2704" s="5">
        <v>-3452</v>
      </c>
      <c r="H2704" s="5">
        <f t="shared" si="170"/>
        <v>-37971</v>
      </c>
      <c r="I2704" s="1" t="s">
        <v>438</v>
      </c>
      <c r="J2704" s="1" t="s">
        <v>779</v>
      </c>
      <c r="K2704" s="20">
        <f t="shared" si="171"/>
        <v>45941</v>
      </c>
      <c r="L2704" s="16">
        <f>+VLOOKUP(B2704,'[3]2023'!$I$868:$Q$1009,9,0)</f>
        <v>-37971</v>
      </c>
      <c r="M2704" s="16">
        <f t="shared" si="172"/>
        <v>0</v>
      </c>
      <c r="N2704" s="14" t="str">
        <f>+VLOOKUP(B2704,'[3]2023'!$I$868:$Q$1009,7,0)</f>
        <v>20250910</v>
      </c>
      <c r="O2704" t="s">
        <v>1806</v>
      </c>
    </row>
    <row r="2705" spans="1:15" hidden="1" x14ac:dyDescent="0.2">
      <c r="A2705" s="11">
        <v>45911</v>
      </c>
      <c r="B2705" s="1">
        <v>7160</v>
      </c>
      <c r="C2705" s="1" t="s">
        <v>1491</v>
      </c>
      <c r="D2705" s="1" t="s">
        <v>1668</v>
      </c>
      <c r="E2705" s="5">
        <v>-93759</v>
      </c>
      <c r="F2705" s="28">
        <v>0.1</v>
      </c>
      <c r="G2705" s="5">
        <v>-9376</v>
      </c>
      <c r="H2705" s="5">
        <f t="shared" si="170"/>
        <v>-103135</v>
      </c>
      <c r="I2705" s="1" t="s">
        <v>207</v>
      </c>
      <c r="J2705" s="1" t="s">
        <v>706</v>
      </c>
      <c r="K2705" s="20">
        <f t="shared" si="171"/>
        <v>45941</v>
      </c>
      <c r="L2705" s="16">
        <f>+VLOOKUP(B2705,'[3]2023'!$I$868:$Q$1009,9,0)</f>
        <v>-103135</v>
      </c>
      <c r="M2705" s="16">
        <f t="shared" si="172"/>
        <v>0</v>
      </c>
      <c r="N2705" s="14" t="str">
        <f>+VLOOKUP(B2705,'[3]2023'!$I$868:$Q$1009,7,0)</f>
        <v>20250910</v>
      </c>
      <c r="O2705" t="s">
        <v>1806</v>
      </c>
    </row>
    <row r="2706" spans="1:15" hidden="1" x14ac:dyDescent="0.2">
      <c r="A2706" s="11">
        <v>45911</v>
      </c>
      <c r="B2706" s="1">
        <v>7516</v>
      </c>
      <c r="C2706" s="1" t="s">
        <v>1485</v>
      </c>
      <c r="D2706" s="1" t="s">
        <v>1668</v>
      </c>
      <c r="E2706" s="5">
        <v>-78055</v>
      </c>
      <c r="F2706" s="28">
        <v>0.1</v>
      </c>
      <c r="G2706" s="5">
        <v>-7806</v>
      </c>
      <c r="H2706" s="5">
        <f t="shared" si="170"/>
        <v>-85861</v>
      </c>
      <c r="I2706" s="1" t="s">
        <v>394</v>
      </c>
      <c r="J2706" s="1" t="s">
        <v>472</v>
      </c>
      <c r="K2706" s="20">
        <f t="shared" si="171"/>
        <v>45941</v>
      </c>
      <c r="L2706" s="16">
        <f>+VLOOKUP(B2706,'[3]2023'!$I$868:$Q$1009,9,0)</f>
        <v>-85860</v>
      </c>
      <c r="M2706" s="16">
        <f t="shared" si="172"/>
        <v>1</v>
      </c>
      <c r="N2706" s="14" t="str">
        <f>+VLOOKUP(B2706,'[3]2023'!$I$868:$Q$1009,7,0)</f>
        <v>20250910</v>
      </c>
      <c r="O2706" t="s">
        <v>1806</v>
      </c>
    </row>
    <row r="2707" spans="1:15" hidden="1" x14ac:dyDescent="0.2">
      <c r="A2707" s="11">
        <v>45911</v>
      </c>
      <c r="B2707" s="1">
        <v>8607</v>
      </c>
      <c r="C2707" s="1" t="s">
        <v>1490</v>
      </c>
      <c r="D2707" s="1" t="s">
        <v>1669</v>
      </c>
      <c r="E2707" s="5">
        <v>-178599</v>
      </c>
      <c r="F2707" s="8" t="s">
        <v>145</v>
      </c>
      <c r="G2707" s="5">
        <v>-14288</v>
      </c>
      <c r="H2707" s="5">
        <f t="shared" si="170"/>
        <v>-192887</v>
      </c>
      <c r="I2707" s="1" t="s">
        <v>1456</v>
      </c>
      <c r="J2707" s="1" t="s">
        <v>1470</v>
      </c>
      <c r="K2707" s="20">
        <f t="shared" si="171"/>
        <v>45941</v>
      </c>
      <c r="L2707" s="16">
        <f>+VLOOKUP(B2707,'[3]2023'!$I$868:$Q$1009,9,0)</f>
        <v>-192887</v>
      </c>
      <c r="M2707" s="16">
        <f t="shared" si="172"/>
        <v>0</v>
      </c>
      <c r="N2707" s="14" t="str">
        <f>+VLOOKUP(B2707,'[3]2023'!$I$868:$Q$1009,7,0)</f>
        <v>20250910</v>
      </c>
      <c r="O2707" t="s">
        <v>1806</v>
      </c>
    </row>
    <row r="2708" spans="1:15" hidden="1" x14ac:dyDescent="0.2">
      <c r="A2708" s="11">
        <v>45912</v>
      </c>
      <c r="B2708" s="1">
        <v>59413</v>
      </c>
      <c r="C2708" s="1" t="s">
        <v>1475</v>
      </c>
      <c r="D2708" s="1" t="s">
        <v>1766</v>
      </c>
      <c r="E2708" s="5">
        <v>1686645</v>
      </c>
      <c r="F2708" s="8" t="s">
        <v>145</v>
      </c>
      <c r="G2708" s="5">
        <v>134932</v>
      </c>
      <c r="H2708" s="5">
        <f t="shared" si="170"/>
        <v>1821577</v>
      </c>
      <c r="I2708" s="1" t="s">
        <v>727</v>
      </c>
      <c r="J2708" s="1" t="s">
        <v>243</v>
      </c>
      <c r="K2708" s="20">
        <f t="shared" si="171"/>
        <v>45942</v>
      </c>
      <c r="L2708" s="16">
        <f>+VLOOKUP(B2708,'[3]2023'!$I$1012:$Q$1140,9,0)</f>
        <v>1821577</v>
      </c>
      <c r="M2708" s="16">
        <f t="shared" si="172"/>
        <v>0</v>
      </c>
      <c r="N2708" s="14" t="str">
        <f>+VLOOKUP(B2708,'[3]2023'!$I$1012:$Q$1140,7,0)</f>
        <v>20251030</v>
      </c>
      <c r="O2708" t="s">
        <v>1885</v>
      </c>
    </row>
    <row r="2709" spans="1:15" hidden="1" x14ac:dyDescent="0.2">
      <c r="A2709" s="11">
        <v>45912</v>
      </c>
      <c r="B2709" s="1">
        <v>59414</v>
      </c>
      <c r="C2709" s="1" t="s">
        <v>1475</v>
      </c>
      <c r="D2709" s="1" t="s">
        <v>1767</v>
      </c>
      <c r="E2709" s="5">
        <v>595330</v>
      </c>
      <c r="F2709" s="8" t="s">
        <v>145</v>
      </c>
      <c r="G2709" s="5">
        <v>47626</v>
      </c>
      <c r="H2709" s="5">
        <f t="shared" si="170"/>
        <v>642956</v>
      </c>
      <c r="I2709" s="1" t="s">
        <v>727</v>
      </c>
      <c r="J2709" s="1" t="s">
        <v>243</v>
      </c>
      <c r="K2709" s="20">
        <f t="shared" si="171"/>
        <v>45942</v>
      </c>
      <c r="L2709" s="16">
        <f>+VLOOKUP(B2709,'[3]2023'!$I$1012:$Q$1140,9,0)</f>
        <v>642956</v>
      </c>
      <c r="M2709" s="16">
        <f t="shared" si="172"/>
        <v>0</v>
      </c>
      <c r="N2709" s="14" t="str">
        <f>+VLOOKUP(B2709,'[3]2023'!$I$1012:$Q$1140,7,0)</f>
        <v>20251030</v>
      </c>
      <c r="O2709" t="s">
        <v>1885</v>
      </c>
    </row>
    <row r="2710" spans="1:15" x14ac:dyDescent="0.2">
      <c r="A2710" s="11">
        <v>45912</v>
      </c>
      <c r="B2710" s="1">
        <v>59415</v>
      </c>
      <c r="C2710" s="1" t="s">
        <v>1475</v>
      </c>
      <c r="D2710" s="1" t="s">
        <v>1768</v>
      </c>
      <c r="E2710" s="5">
        <v>8529550</v>
      </c>
      <c r="F2710" s="8" t="s">
        <v>145</v>
      </c>
      <c r="G2710" s="5">
        <v>682364</v>
      </c>
      <c r="H2710" s="5">
        <f t="shared" si="170"/>
        <v>9211914</v>
      </c>
      <c r="I2710" s="1" t="s">
        <v>593</v>
      </c>
      <c r="J2710" s="1" t="s">
        <v>162</v>
      </c>
      <c r="K2710" s="20">
        <f t="shared" si="171"/>
        <v>45942</v>
      </c>
      <c r="L2710" s="16" t="e">
        <f>+VLOOKUP(B2710,'[3]2023'!$I$1012:$Q$1140,9,0)</f>
        <v>#N/A</v>
      </c>
      <c r="M2710" s="16" t="e">
        <f t="shared" si="172"/>
        <v>#N/A</v>
      </c>
      <c r="N2710" s="14" t="e">
        <f>+VLOOKUP(B2710,'[3]2023'!$I$1012:$Q$1140,7,0)</f>
        <v>#N/A</v>
      </c>
    </row>
    <row r="2711" spans="1:15" hidden="1" x14ac:dyDescent="0.2">
      <c r="A2711" s="11">
        <v>45912</v>
      </c>
      <c r="B2711" s="1">
        <v>5734</v>
      </c>
      <c r="C2711" s="1" t="s">
        <v>1487</v>
      </c>
      <c r="D2711" s="1" t="s">
        <v>1669</v>
      </c>
      <c r="E2711" s="5">
        <v>-253960</v>
      </c>
      <c r="F2711" s="8" t="s">
        <v>145</v>
      </c>
      <c r="G2711" s="5">
        <v>-20317</v>
      </c>
      <c r="H2711" s="5">
        <f t="shared" si="170"/>
        <v>-274277</v>
      </c>
      <c r="I2711" s="1" t="s">
        <v>1463</v>
      </c>
      <c r="J2711" s="1" t="s">
        <v>1471</v>
      </c>
      <c r="K2711" s="20">
        <f t="shared" si="171"/>
        <v>45942</v>
      </c>
      <c r="L2711" s="16">
        <f>+VLOOKUP(B2711,'[3]2023'!$I$868:$Q$1009,9,0)</f>
        <v>-274277</v>
      </c>
      <c r="M2711" s="16">
        <f t="shared" si="172"/>
        <v>0</v>
      </c>
      <c r="N2711" s="14" t="str">
        <f>+VLOOKUP(B2711,'[3]2023'!$I$868:$Q$1009,7,0)</f>
        <v>20250910</v>
      </c>
      <c r="O2711" t="s">
        <v>1806</v>
      </c>
    </row>
    <row r="2712" spans="1:15" hidden="1" x14ac:dyDescent="0.2">
      <c r="A2712" s="11">
        <v>45912</v>
      </c>
      <c r="B2712" s="1">
        <v>6007</v>
      </c>
      <c r="C2712" s="1" t="s">
        <v>1494</v>
      </c>
      <c r="D2712" s="1" t="s">
        <v>1668</v>
      </c>
      <c r="E2712" s="5">
        <v>-24699</v>
      </c>
      <c r="F2712" s="28">
        <v>0.1</v>
      </c>
      <c r="G2712" s="5">
        <v>-2470</v>
      </c>
      <c r="H2712" s="5">
        <f t="shared" si="170"/>
        <v>-27169</v>
      </c>
      <c r="I2712" s="1" t="s">
        <v>1311</v>
      </c>
      <c r="J2712" s="1" t="s">
        <v>1316</v>
      </c>
      <c r="K2712" s="20">
        <f t="shared" si="171"/>
        <v>45942</v>
      </c>
      <c r="L2712" s="16">
        <f>+VLOOKUP(B2712,'[3]2023'!$I$868:$Q$1009,9,0)</f>
        <v>-27169</v>
      </c>
      <c r="M2712" s="16">
        <f t="shared" si="172"/>
        <v>0</v>
      </c>
      <c r="N2712" s="14" t="str">
        <f>+VLOOKUP(B2712,'[3]2023'!$I$868:$Q$1009,7,0)</f>
        <v>20250910</v>
      </c>
      <c r="O2712" t="s">
        <v>1806</v>
      </c>
    </row>
    <row r="2713" spans="1:15" hidden="1" x14ac:dyDescent="0.2">
      <c r="A2713" s="11">
        <v>45912</v>
      </c>
      <c r="B2713" s="1">
        <v>6083</v>
      </c>
      <c r="C2713" s="1" t="s">
        <v>1487</v>
      </c>
      <c r="D2713" s="1" t="s">
        <v>1668</v>
      </c>
      <c r="E2713" s="5">
        <v>-76188</v>
      </c>
      <c r="F2713" s="28">
        <v>0.1</v>
      </c>
      <c r="G2713" s="5">
        <v>-7619</v>
      </c>
      <c r="H2713" s="5">
        <f t="shared" si="170"/>
        <v>-83807</v>
      </c>
      <c r="I2713" s="1" t="s">
        <v>1463</v>
      </c>
      <c r="J2713" s="1" t="s">
        <v>1471</v>
      </c>
      <c r="K2713" s="20">
        <f t="shared" si="171"/>
        <v>45942</v>
      </c>
      <c r="L2713" s="16">
        <f>+VLOOKUP(B2713,'[3]2023'!$I$868:$Q$1009,9,0)</f>
        <v>-83807</v>
      </c>
      <c r="M2713" s="16">
        <f t="shared" si="172"/>
        <v>0</v>
      </c>
      <c r="N2713" s="14" t="str">
        <f>+VLOOKUP(B2713,'[3]2023'!$I$868:$Q$1009,7,0)</f>
        <v>20250910</v>
      </c>
      <c r="O2713" t="s">
        <v>1806</v>
      </c>
    </row>
    <row r="2714" spans="1:15" hidden="1" x14ac:dyDescent="0.2">
      <c r="A2714" s="11">
        <v>45913</v>
      </c>
      <c r="B2714" s="1">
        <v>59428</v>
      </c>
      <c r="C2714" s="1" t="s">
        <v>1475</v>
      </c>
      <c r="D2714" s="1" t="s">
        <v>1769</v>
      </c>
      <c r="E2714" s="5">
        <v>1110580</v>
      </c>
      <c r="F2714" s="8" t="s">
        <v>145</v>
      </c>
      <c r="G2714" s="5">
        <v>88846</v>
      </c>
      <c r="H2714" s="5">
        <f t="shared" ref="H2714:H2769" si="173">+E2714+G2714</f>
        <v>1199426</v>
      </c>
      <c r="I2714" s="1" t="s">
        <v>748</v>
      </c>
      <c r="J2714" s="1" t="s">
        <v>134</v>
      </c>
      <c r="K2714" s="20">
        <f t="shared" si="171"/>
        <v>45943</v>
      </c>
      <c r="L2714" s="16">
        <f>+VLOOKUP(B2714,'[3]2023'!$I$1012:$Q$1140,9,0)</f>
        <v>1199426</v>
      </c>
      <c r="M2714" s="16">
        <f t="shared" si="172"/>
        <v>0</v>
      </c>
      <c r="N2714" s="14" t="str">
        <f>+VLOOKUP(B2714,'[3]2023'!$I$1012:$Q$1140,7,0)</f>
        <v>20251030</v>
      </c>
      <c r="O2714" t="s">
        <v>1885</v>
      </c>
    </row>
    <row r="2715" spans="1:15" hidden="1" x14ac:dyDescent="0.2">
      <c r="A2715" s="11">
        <v>45913</v>
      </c>
      <c r="B2715" s="1">
        <v>59429</v>
      </c>
      <c r="C2715" s="1" t="s">
        <v>1475</v>
      </c>
      <c r="D2715" s="1" t="s">
        <v>1770</v>
      </c>
      <c r="E2715" s="5">
        <v>1150620</v>
      </c>
      <c r="F2715" s="8" t="s">
        <v>145</v>
      </c>
      <c r="G2715" s="5">
        <v>92050</v>
      </c>
      <c r="H2715" s="5">
        <f t="shared" si="173"/>
        <v>1242670</v>
      </c>
      <c r="I2715" s="1" t="s">
        <v>748</v>
      </c>
      <c r="J2715" s="1" t="s">
        <v>134</v>
      </c>
      <c r="K2715" s="20">
        <f t="shared" si="171"/>
        <v>45943</v>
      </c>
      <c r="L2715" s="16">
        <f>+VLOOKUP(B2715,'[3]2023'!$I$1012:$Q$1140,9,0)</f>
        <v>1242670</v>
      </c>
      <c r="M2715" s="16">
        <f t="shared" si="172"/>
        <v>0</v>
      </c>
      <c r="N2715" s="14" t="str">
        <f>+VLOOKUP(B2715,'[3]2023'!$I$1012:$Q$1140,7,0)</f>
        <v>20251030</v>
      </c>
      <c r="O2715" t="s">
        <v>1885</v>
      </c>
    </row>
    <row r="2716" spans="1:15" x14ac:dyDescent="0.2">
      <c r="A2716" s="11">
        <v>45913</v>
      </c>
      <c r="B2716" s="1">
        <v>59472</v>
      </c>
      <c r="C2716" s="1" t="s">
        <v>1475</v>
      </c>
      <c r="D2716" s="1" t="s">
        <v>1771</v>
      </c>
      <c r="E2716" s="5">
        <v>2261200</v>
      </c>
      <c r="F2716" s="8" t="s">
        <v>145</v>
      </c>
      <c r="G2716" s="5">
        <v>180896</v>
      </c>
      <c r="H2716" s="5">
        <f t="shared" si="173"/>
        <v>2442096</v>
      </c>
      <c r="I2716" s="1" t="s">
        <v>1264</v>
      </c>
      <c r="J2716" s="1" t="s">
        <v>1159</v>
      </c>
      <c r="K2716" s="20">
        <f t="shared" si="171"/>
        <v>45943</v>
      </c>
      <c r="L2716" s="16" t="e">
        <f>+VLOOKUP(B2716,'[3]2023'!$I$1012:$Q$1140,9,0)</f>
        <v>#N/A</v>
      </c>
      <c r="M2716" s="16" t="e">
        <f t="shared" si="172"/>
        <v>#N/A</v>
      </c>
      <c r="N2716" s="14" t="e">
        <f>+VLOOKUP(B2716,'[3]2023'!$I$1012:$Q$1140,7,0)</f>
        <v>#N/A</v>
      </c>
    </row>
    <row r="2717" spans="1:15" hidden="1" x14ac:dyDescent="0.2">
      <c r="A2717" s="11">
        <v>45914</v>
      </c>
      <c r="B2717" s="1">
        <v>10635</v>
      </c>
      <c r="C2717" s="1" t="s">
        <v>1481</v>
      </c>
      <c r="D2717" s="1" t="s">
        <v>1669</v>
      </c>
      <c r="E2717" s="5">
        <v>-1082493</v>
      </c>
      <c r="F2717" s="8" t="s">
        <v>145</v>
      </c>
      <c r="G2717" s="5">
        <v>-86599</v>
      </c>
      <c r="H2717" s="5">
        <f t="shared" si="173"/>
        <v>-1169092</v>
      </c>
      <c r="I2717" s="1" t="s">
        <v>748</v>
      </c>
      <c r="J2717" s="1" t="s">
        <v>134</v>
      </c>
      <c r="K2717" s="20">
        <f t="shared" si="171"/>
        <v>45944</v>
      </c>
      <c r="L2717" s="16">
        <f>+VLOOKUP(B2717,'[3]2023'!$I$868:$Q$1009,9,0)</f>
        <v>-1169092</v>
      </c>
      <c r="M2717" s="16">
        <f t="shared" si="172"/>
        <v>0</v>
      </c>
      <c r="N2717" s="14" t="str">
        <f>+VLOOKUP(B2717,'[3]2023'!$I$868:$Q$1009,7,0)</f>
        <v>20250910</v>
      </c>
      <c r="O2717" t="s">
        <v>1806</v>
      </c>
    </row>
    <row r="2718" spans="1:15" hidden="1" x14ac:dyDescent="0.2">
      <c r="A2718" s="11">
        <v>45915</v>
      </c>
      <c r="B2718" s="1">
        <v>59517</v>
      </c>
      <c r="C2718" s="1" t="s">
        <v>1475</v>
      </c>
      <c r="D2718" s="1" t="s">
        <v>1772</v>
      </c>
      <c r="E2718" s="5">
        <v>1072050</v>
      </c>
      <c r="F2718" s="8" t="s">
        <v>145</v>
      </c>
      <c r="G2718" s="5">
        <v>85764</v>
      </c>
      <c r="H2718" s="5">
        <f t="shared" si="173"/>
        <v>1157814</v>
      </c>
      <c r="I2718" s="1" t="s">
        <v>437</v>
      </c>
      <c r="J2718" s="1" t="s">
        <v>456</v>
      </c>
      <c r="K2718" s="20">
        <f t="shared" si="171"/>
        <v>45945</v>
      </c>
      <c r="L2718" s="16">
        <f>+VLOOKUP(B2718,'[3]2023'!$I$1012:$Q$1140,9,0)</f>
        <v>1157814</v>
      </c>
      <c r="M2718" s="16">
        <f t="shared" si="172"/>
        <v>0</v>
      </c>
      <c r="N2718" s="14" t="str">
        <f>+VLOOKUP(B2718,'[3]2023'!$I$1012:$Q$1140,7,0)</f>
        <v>20251030</v>
      </c>
      <c r="O2718" t="s">
        <v>1885</v>
      </c>
    </row>
    <row r="2719" spans="1:15" hidden="1" x14ac:dyDescent="0.2">
      <c r="A2719" s="11">
        <v>45915</v>
      </c>
      <c r="B2719" s="1">
        <v>6969</v>
      </c>
      <c r="C2719" s="1" t="s">
        <v>1493</v>
      </c>
      <c r="D2719" s="1" t="s">
        <v>1670</v>
      </c>
      <c r="E2719" s="5">
        <v>-115062</v>
      </c>
      <c r="F2719" s="8" t="s">
        <v>145</v>
      </c>
      <c r="G2719" s="5">
        <v>-9205</v>
      </c>
      <c r="H2719" s="5">
        <f t="shared" si="173"/>
        <v>-124267</v>
      </c>
      <c r="I2719" s="1" t="s">
        <v>748</v>
      </c>
      <c r="J2719" s="1" t="s">
        <v>134</v>
      </c>
      <c r="K2719" s="20">
        <f t="shared" si="171"/>
        <v>45945</v>
      </c>
      <c r="L2719" s="16">
        <f>+VLOOKUP(B2719,'[3]2023'!$I$868:$Q$1009,9,0)</f>
        <v>-124267</v>
      </c>
      <c r="M2719" s="16">
        <f t="shared" si="172"/>
        <v>0</v>
      </c>
      <c r="N2719" s="14" t="str">
        <f>+VLOOKUP(B2719,'[3]2023'!$I$868:$Q$1009,7,0)</f>
        <v>20250910</v>
      </c>
      <c r="O2719" t="s">
        <v>1806</v>
      </c>
    </row>
    <row r="2720" spans="1:15" hidden="1" x14ac:dyDescent="0.2">
      <c r="A2720" s="11">
        <v>45915</v>
      </c>
      <c r="B2720" s="1">
        <v>7482</v>
      </c>
      <c r="C2720" s="1" t="s">
        <v>1491</v>
      </c>
      <c r="D2720" s="1" t="s">
        <v>1669</v>
      </c>
      <c r="E2720" s="5">
        <v>-312530</v>
      </c>
      <c r="F2720" s="8" t="s">
        <v>145</v>
      </c>
      <c r="G2720" s="5">
        <v>-25002</v>
      </c>
      <c r="H2720" s="5">
        <f t="shared" si="173"/>
        <v>-337532</v>
      </c>
      <c r="I2720" s="1" t="s">
        <v>207</v>
      </c>
      <c r="J2720" s="1" t="s">
        <v>706</v>
      </c>
      <c r="K2720" s="20">
        <f t="shared" si="171"/>
        <v>45945</v>
      </c>
      <c r="L2720" s="16">
        <f>+VLOOKUP(B2720,'[3]2023'!$I$868:$Q$1009,9,0)</f>
        <v>-337532</v>
      </c>
      <c r="M2720" s="16">
        <f t="shared" si="172"/>
        <v>0</v>
      </c>
      <c r="N2720" s="14" t="str">
        <f>+VLOOKUP(B2720,'[3]2023'!$I$868:$Q$1009,7,0)</f>
        <v>20250910</v>
      </c>
      <c r="O2720" t="s">
        <v>1806</v>
      </c>
    </row>
    <row r="2721" spans="1:15" hidden="1" x14ac:dyDescent="0.2">
      <c r="A2721" s="11">
        <v>45915</v>
      </c>
      <c r="B2721" s="1">
        <v>7786</v>
      </c>
      <c r="C2721" s="1" t="s">
        <v>1485</v>
      </c>
      <c r="D2721" s="1" t="s">
        <v>1669</v>
      </c>
      <c r="E2721" s="5">
        <v>-260182</v>
      </c>
      <c r="F2721" s="8" t="s">
        <v>145</v>
      </c>
      <c r="G2721" s="5">
        <v>-20815</v>
      </c>
      <c r="H2721" s="5">
        <f t="shared" si="173"/>
        <v>-280997</v>
      </c>
      <c r="I2721" s="1" t="s">
        <v>394</v>
      </c>
      <c r="J2721" s="1" t="s">
        <v>472</v>
      </c>
      <c r="K2721" s="20">
        <f t="shared" si="171"/>
        <v>45945</v>
      </c>
      <c r="L2721" s="16">
        <f>+VLOOKUP(B2721,'[3]2023'!$I$868:$Q$1009,9,0)</f>
        <v>-280997</v>
      </c>
      <c r="M2721" s="16">
        <f t="shared" si="172"/>
        <v>0</v>
      </c>
      <c r="N2721" s="14" t="str">
        <f>+VLOOKUP(B2721,'[3]2023'!$I$868:$Q$1009,7,0)</f>
        <v>20250910</v>
      </c>
      <c r="O2721" t="s">
        <v>1806</v>
      </c>
    </row>
    <row r="2722" spans="1:15" x14ac:dyDescent="0.2">
      <c r="A2722" s="11">
        <v>45916</v>
      </c>
      <c r="B2722" s="1">
        <v>59659</v>
      </c>
      <c r="C2722" s="1" t="s">
        <v>1475</v>
      </c>
      <c r="D2722" s="1" t="s">
        <v>1773</v>
      </c>
      <c r="E2722" s="5">
        <v>595330</v>
      </c>
      <c r="F2722" s="8" t="s">
        <v>145</v>
      </c>
      <c r="G2722" s="5">
        <v>47626</v>
      </c>
      <c r="H2722" s="5">
        <f t="shared" si="173"/>
        <v>642956</v>
      </c>
      <c r="I2722" s="1" t="s">
        <v>1311</v>
      </c>
      <c r="J2722" s="1" t="s">
        <v>1316</v>
      </c>
      <c r="K2722" s="20">
        <f t="shared" si="171"/>
        <v>45946</v>
      </c>
      <c r="L2722" s="16" t="e">
        <f>+VLOOKUP(B2722,'[3]2023'!$I$1012:$Q$1140,9,0)</f>
        <v>#N/A</v>
      </c>
      <c r="M2722" s="16" t="e">
        <f t="shared" si="172"/>
        <v>#N/A</v>
      </c>
      <c r="N2722" s="14" t="e">
        <f>+VLOOKUP(B2722,'[3]2023'!$I$1012:$Q$1140,7,0)</f>
        <v>#N/A</v>
      </c>
    </row>
    <row r="2723" spans="1:15" hidden="1" x14ac:dyDescent="0.2">
      <c r="A2723" s="11">
        <v>45916</v>
      </c>
      <c r="B2723" s="1">
        <v>5897</v>
      </c>
      <c r="C2723" s="1" t="s">
        <v>1482</v>
      </c>
      <c r="D2723" s="1" t="s">
        <v>1197</v>
      </c>
      <c r="E2723" s="5">
        <v>-56831</v>
      </c>
      <c r="F2723" s="28">
        <v>0.1</v>
      </c>
      <c r="G2723" s="5">
        <v>-5683</v>
      </c>
      <c r="H2723" s="5">
        <f t="shared" si="173"/>
        <v>-62514</v>
      </c>
      <c r="I2723" s="1" t="s">
        <v>302</v>
      </c>
      <c r="J2723" s="1" t="s">
        <v>375</v>
      </c>
      <c r="K2723" s="20">
        <f t="shared" si="171"/>
        <v>45946</v>
      </c>
      <c r="L2723" s="16">
        <f>+VLOOKUP(B2723,'[3]2023'!$I$868:$Q$1009,9,0)</f>
        <v>-62514</v>
      </c>
      <c r="M2723" s="16">
        <f t="shared" si="172"/>
        <v>0</v>
      </c>
      <c r="N2723" s="14" t="str">
        <f>+VLOOKUP(B2723,'[3]2023'!$I$868:$Q$1009,7,0)</f>
        <v>20250910</v>
      </c>
      <c r="O2723" t="s">
        <v>1806</v>
      </c>
    </row>
    <row r="2724" spans="1:15" hidden="1" x14ac:dyDescent="0.2">
      <c r="A2724" s="11">
        <v>45916</v>
      </c>
      <c r="B2724" s="1">
        <v>6289</v>
      </c>
      <c r="C2724" s="1" t="s">
        <v>1499</v>
      </c>
      <c r="D2724" s="1" t="s">
        <v>1670</v>
      </c>
      <c r="E2724" s="5">
        <v>-847146</v>
      </c>
      <c r="F2724" s="8" t="s">
        <v>145</v>
      </c>
      <c r="G2724" s="5">
        <v>-67772</v>
      </c>
      <c r="H2724" s="5">
        <f t="shared" si="173"/>
        <v>-914918</v>
      </c>
      <c r="I2724" s="1" t="s">
        <v>1264</v>
      </c>
      <c r="J2724" s="1" t="s">
        <v>1159</v>
      </c>
      <c r="K2724" s="20">
        <f t="shared" si="171"/>
        <v>45946</v>
      </c>
      <c r="L2724" s="16">
        <f>+VLOOKUP(B2724,'[3]2023'!$I$868:$Q$1009,9,0)</f>
        <v>-914918</v>
      </c>
      <c r="M2724" s="16">
        <f t="shared" si="172"/>
        <v>0</v>
      </c>
      <c r="N2724" s="14" t="str">
        <f>+VLOOKUP(B2724,'[3]2023'!$I$868:$Q$1009,7,0)</f>
        <v>20250910</v>
      </c>
      <c r="O2724" t="s">
        <v>1806</v>
      </c>
    </row>
    <row r="2725" spans="1:15" hidden="1" x14ac:dyDescent="0.2">
      <c r="A2725" s="11">
        <v>45916</v>
      </c>
      <c r="B2725" s="1">
        <v>7053</v>
      </c>
      <c r="C2725" s="1" t="s">
        <v>1495</v>
      </c>
      <c r="D2725" s="1" t="s">
        <v>1669</v>
      </c>
      <c r="E2725" s="5">
        <v>-188572</v>
      </c>
      <c r="F2725" s="8" t="s">
        <v>145</v>
      </c>
      <c r="G2725" s="5">
        <v>-15086</v>
      </c>
      <c r="H2725" s="5">
        <f t="shared" si="173"/>
        <v>-203658</v>
      </c>
      <c r="I2725" s="1" t="s">
        <v>393</v>
      </c>
      <c r="J2725" s="1" t="s">
        <v>677</v>
      </c>
      <c r="K2725" s="20">
        <f t="shared" si="171"/>
        <v>45946</v>
      </c>
      <c r="L2725" s="16">
        <f>+VLOOKUP(B2725,'[3]2023'!$I$868:$Q$1009,9,0)</f>
        <v>-203658</v>
      </c>
      <c r="M2725" s="16">
        <f t="shared" si="172"/>
        <v>0</v>
      </c>
      <c r="N2725" s="14" t="str">
        <f>+VLOOKUP(B2725,'[3]2023'!$I$868:$Q$1009,7,0)</f>
        <v>20250910</v>
      </c>
      <c r="O2725" t="s">
        <v>1806</v>
      </c>
    </row>
    <row r="2726" spans="1:15" hidden="1" x14ac:dyDescent="0.2">
      <c r="A2726" s="11">
        <v>45916</v>
      </c>
      <c r="B2726" s="1">
        <v>7186</v>
      </c>
      <c r="C2726" s="1" t="s">
        <v>1495</v>
      </c>
      <c r="D2726" s="1" t="s">
        <v>1668</v>
      </c>
      <c r="E2726" s="5">
        <v>-56572</v>
      </c>
      <c r="F2726" s="28">
        <v>0.1</v>
      </c>
      <c r="G2726" s="5">
        <v>-5657</v>
      </c>
      <c r="H2726" s="5">
        <f t="shared" si="173"/>
        <v>-62229</v>
      </c>
      <c r="I2726" s="1" t="s">
        <v>393</v>
      </c>
      <c r="J2726" s="1" t="s">
        <v>677</v>
      </c>
      <c r="K2726" s="20">
        <f t="shared" si="171"/>
        <v>45946</v>
      </c>
      <c r="L2726" s="16">
        <f>+VLOOKUP(B2726,'[3]2023'!$I$868:$Q$1009,9,0)</f>
        <v>-62229</v>
      </c>
      <c r="M2726" s="16">
        <f t="shared" si="172"/>
        <v>0</v>
      </c>
      <c r="N2726" s="14" t="str">
        <f>+VLOOKUP(B2726,'[3]2023'!$I$868:$Q$1009,7,0)</f>
        <v>20250910</v>
      </c>
      <c r="O2726" t="s">
        <v>1806</v>
      </c>
    </row>
    <row r="2727" spans="1:15" x14ac:dyDescent="0.2">
      <c r="A2727" s="11">
        <v>45917</v>
      </c>
      <c r="B2727" s="1">
        <v>59787</v>
      </c>
      <c r="C2727" s="1" t="s">
        <v>1475</v>
      </c>
      <c r="D2727" s="1" t="s">
        <v>1774</v>
      </c>
      <c r="E2727" s="5">
        <v>5552900</v>
      </c>
      <c r="F2727" s="8" t="s">
        <v>145</v>
      </c>
      <c r="G2727" s="5">
        <v>444232</v>
      </c>
      <c r="H2727" s="5">
        <f t="shared" si="173"/>
        <v>5997132</v>
      </c>
      <c r="I2727" s="1" t="s">
        <v>593</v>
      </c>
      <c r="J2727" s="1" t="s">
        <v>162</v>
      </c>
      <c r="K2727" s="20">
        <f t="shared" si="171"/>
        <v>45947</v>
      </c>
      <c r="L2727" s="16" t="e">
        <f>+VLOOKUP(B2727,'[3]2023'!$I$1012:$Q$1140,9,0)</f>
        <v>#N/A</v>
      </c>
      <c r="M2727" s="16" t="e">
        <f t="shared" si="172"/>
        <v>#N/A</v>
      </c>
      <c r="N2727" s="14" t="e">
        <f>+VLOOKUP(B2727,'[3]2023'!$I$1012:$Q$1140,7,0)</f>
        <v>#N/A</v>
      </c>
    </row>
    <row r="2728" spans="1:15" hidden="1" x14ac:dyDescent="0.2">
      <c r="A2728" s="11">
        <v>45917</v>
      </c>
      <c r="B2728" s="1">
        <v>6980</v>
      </c>
      <c r="C2728" s="1" t="s">
        <v>1488</v>
      </c>
      <c r="D2728" s="1" t="s">
        <v>1669</v>
      </c>
      <c r="E2728" s="5">
        <v>-425665</v>
      </c>
      <c r="F2728" s="8" t="s">
        <v>145</v>
      </c>
      <c r="G2728" s="5">
        <v>-34053</v>
      </c>
      <c r="H2728" s="5">
        <f t="shared" si="173"/>
        <v>-459718</v>
      </c>
      <c r="I2728" s="1" t="s">
        <v>727</v>
      </c>
      <c r="J2728" s="1" t="s">
        <v>243</v>
      </c>
      <c r="K2728" s="20">
        <f t="shared" si="171"/>
        <v>45947</v>
      </c>
      <c r="L2728" s="16">
        <f>+VLOOKUP(B2728,'[3]2023'!$I$868:$Q$1009,9,0)</f>
        <v>-459718</v>
      </c>
      <c r="M2728" s="16">
        <f t="shared" si="172"/>
        <v>0</v>
      </c>
      <c r="N2728" s="14" t="str">
        <f>+VLOOKUP(B2728,'[3]2023'!$I$868:$Q$1009,7,0)</f>
        <v>20250910</v>
      </c>
      <c r="O2728" t="s">
        <v>1806</v>
      </c>
    </row>
    <row r="2729" spans="1:15" hidden="1" x14ac:dyDescent="0.2">
      <c r="A2729" s="11">
        <v>45917</v>
      </c>
      <c r="B2729" s="1">
        <v>7439</v>
      </c>
      <c r="C2729" s="1" t="s">
        <v>1488</v>
      </c>
      <c r="D2729" s="1" t="s">
        <v>1668</v>
      </c>
      <c r="E2729" s="5">
        <v>-127700</v>
      </c>
      <c r="F2729" s="28">
        <v>0.1</v>
      </c>
      <c r="G2729" s="5">
        <v>-12770</v>
      </c>
      <c r="H2729" s="5">
        <f t="shared" si="173"/>
        <v>-140470</v>
      </c>
      <c r="I2729" s="1" t="s">
        <v>727</v>
      </c>
      <c r="J2729" s="1" t="s">
        <v>243</v>
      </c>
      <c r="K2729" s="20">
        <f t="shared" si="171"/>
        <v>45947</v>
      </c>
      <c r="L2729" s="16">
        <f>+VLOOKUP(B2729,'[3]2023'!$I$868:$Q$1009,9,0)</f>
        <v>-140470</v>
      </c>
      <c r="M2729" s="16">
        <f t="shared" si="172"/>
        <v>0</v>
      </c>
      <c r="N2729" s="14" t="str">
        <f>+VLOOKUP(B2729,'[3]2023'!$I$868:$Q$1009,7,0)</f>
        <v>20250910</v>
      </c>
      <c r="O2729" t="s">
        <v>1806</v>
      </c>
    </row>
    <row r="2730" spans="1:15" hidden="1" x14ac:dyDescent="0.2">
      <c r="A2730" s="11">
        <v>45918</v>
      </c>
      <c r="B2730" s="1">
        <v>6238</v>
      </c>
      <c r="C2730" s="1" t="s">
        <v>1482</v>
      </c>
      <c r="D2730" s="1" t="s">
        <v>1562</v>
      </c>
      <c r="E2730" s="5">
        <v>-2189437</v>
      </c>
      <c r="F2730" s="8" t="s">
        <v>145</v>
      </c>
      <c r="G2730" s="5">
        <v>-175155</v>
      </c>
      <c r="H2730" s="5">
        <f t="shared" si="173"/>
        <v>-2364592</v>
      </c>
      <c r="I2730" s="1" t="s">
        <v>302</v>
      </c>
      <c r="J2730" s="1" t="s">
        <v>375</v>
      </c>
      <c r="K2730" s="20">
        <f t="shared" si="171"/>
        <v>45948</v>
      </c>
      <c r="L2730" s="16">
        <f>+VLOOKUP(B2730,'[3]2023'!$I$868:$Q$1009,9,0)</f>
        <v>-2364592</v>
      </c>
      <c r="M2730" s="16">
        <f t="shared" si="172"/>
        <v>0</v>
      </c>
      <c r="N2730" s="14" t="str">
        <f>+VLOOKUP(B2730,'[3]2023'!$I$868:$Q$1009,7,0)</f>
        <v>20250910</v>
      </c>
      <c r="O2730" t="s">
        <v>1806</v>
      </c>
    </row>
    <row r="2731" spans="1:15" hidden="1" x14ac:dyDescent="0.2">
      <c r="A2731" s="11">
        <v>45918</v>
      </c>
      <c r="B2731" s="1">
        <v>6277</v>
      </c>
      <c r="C2731" s="1" t="s">
        <v>1494</v>
      </c>
      <c r="D2731" s="1" t="s">
        <v>1669</v>
      </c>
      <c r="E2731" s="5">
        <v>-82330</v>
      </c>
      <c r="F2731" s="8" t="s">
        <v>145</v>
      </c>
      <c r="G2731" s="5">
        <v>-6586</v>
      </c>
      <c r="H2731" s="5">
        <f t="shared" si="173"/>
        <v>-88916</v>
      </c>
      <c r="I2731" s="1" t="s">
        <v>1311</v>
      </c>
      <c r="J2731" s="1" t="s">
        <v>1316</v>
      </c>
      <c r="K2731" s="20">
        <f t="shared" si="171"/>
        <v>45948</v>
      </c>
      <c r="L2731" s="16">
        <f>+VLOOKUP(B2731,'[3]2023'!$I$868:$Q$1009,9,0)</f>
        <v>-88916</v>
      </c>
      <c r="M2731" s="16">
        <f t="shared" si="172"/>
        <v>0</v>
      </c>
      <c r="N2731" s="14" t="str">
        <f>+VLOOKUP(B2731,'[3]2023'!$I$868:$Q$1009,7,0)</f>
        <v>20250910</v>
      </c>
      <c r="O2731" t="s">
        <v>1806</v>
      </c>
    </row>
    <row r="2732" spans="1:15" hidden="1" x14ac:dyDescent="0.2">
      <c r="A2732" s="11">
        <v>45918</v>
      </c>
      <c r="B2732" s="1">
        <v>9137</v>
      </c>
      <c r="C2732" s="1" t="s">
        <v>1490</v>
      </c>
      <c r="D2732" s="1" t="s">
        <v>1668</v>
      </c>
      <c r="E2732" s="5">
        <v>-53580</v>
      </c>
      <c r="F2732" s="28">
        <v>0.1</v>
      </c>
      <c r="G2732" s="5">
        <v>-5358</v>
      </c>
      <c r="H2732" s="5">
        <f t="shared" si="173"/>
        <v>-58938</v>
      </c>
      <c r="I2732" s="1" t="s">
        <v>1456</v>
      </c>
      <c r="J2732" s="1" t="s">
        <v>1470</v>
      </c>
      <c r="K2732" s="20">
        <f t="shared" si="171"/>
        <v>45948</v>
      </c>
      <c r="L2732" s="16">
        <f>+VLOOKUP(B2732,'[3]2023'!$I$868:$Q$1009,9,0)</f>
        <v>-58938</v>
      </c>
      <c r="M2732" s="16">
        <f t="shared" si="172"/>
        <v>0</v>
      </c>
      <c r="N2732" s="14" t="str">
        <f>+VLOOKUP(B2732,'[3]2023'!$I$868:$Q$1009,7,0)</f>
        <v>20250910</v>
      </c>
      <c r="O2732" t="s">
        <v>1806</v>
      </c>
    </row>
    <row r="2733" spans="1:15" hidden="1" x14ac:dyDescent="0.2">
      <c r="A2733" s="11">
        <v>45918</v>
      </c>
      <c r="B2733" s="1">
        <v>1498</v>
      </c>
      <c r="C2733" s="1" t="s">
        <v>1505</v>
      </c>
      <c r="D2733" s="1" t="s">
        <v>747</v>
      </c>
      <c r="E2733" s="5">
        <v>-662495</v>
      </c>
      <c r="F2733" s="8" t="s">
        <v>145</v>
      </c>
      <c r="G2733" s="5">
        <v>-52999</v>
      </c>
      <c r="H2733" s="5">
        <f t="shared" si="173"/>
        <v>-715494</v>
      </c>
      <c r="I2733" s="1" t="s">
        <v>727</v>
      </c>
      <c r="J2733" s="1" t="s">
        <v>243</v>
      </c>
      <c r="K2733" s="20">
        <f t="shared" si="171"/>
        <v>45948</v>
      </c>
      <c r="L2733" s="16">
        <f>+VLOOKUP(B2733,'[3]2023'!$I$868:$Q$1009,9,0)</f>
        <v>-715494</v>
      </c>
      <c r="M2733" s="16">
        <f t="shared" si="172"/>
        <v>0</v>
      </c>
      <c r="N2733" s="14" t="str">
        <f>+VLOOKUP(B2733,'[3]2023'!$I$868:$Q$1009,7,0)</f>
        <v>20250930</v>
      </c>
      <c r="O2733" t="s">
        <v>1807</v>
      </c>
    </row>
    <row r="2734" spans="1:15" hidden="1" x14ac:dyDescent="0.2">
      <c r="A2734" s="11">
        <v>45919</v>
      </c>
      <c r="B2734" s="1">
        <v>7451</v>
      </c>
      <c r="C2734" s="1" t="s">
        <v>1493</v>
      </c>
      <c r="D2734" s="1" t="s">
        <v>1197</v>
      </c>
      <c r="E2734" s="5">
        <v>-34519</v>
      </c>
      <c r="F2734" s="28">
        <v>0.1</v>
      </c>
      <c r="G2734" s="5">
        <v>-3452</v>
      </c>
      <c r="H2734" s="5">
        <f t="shared" si="173"/>
        <v>-37971</v>
      </c>
      <c r="I2734" s="1" t="s">
        <v>748</v>
      </c>
      <c r="J2734" s="1" t="s">
        <v>134</v>
      </c>
      <c r="K2734" s="20">
        <f t="shared" si="171"/>
        <v>45949</v>
      </c>
      <c r="L2734" s="16">
        <f>+VLOOKUP(B2734,'[3]2023'!$I$868:$Q$1009,9,0)</f>
        <v>-37971</v>
      </c>
      <c r="M2734" s="16">
        <f t="shared" si="172"/>
        <v>0</v>
      </c>
      <c r="N2734" s="14" t="str">
        <f>+VLOOKUP(B2734,'[3]2023'!$I$868:$Q$1009,7,0)</f>
        <v>20250910</v>
      </c>
      <c r="O2734" t="s">
        <v>1806</v>
      </c>
    </row>
    <row r="2735" spans="1:15" x14ac:dyDescent="0.2">
      <c r="A2735" s="11">
        <v>45919</v>
      </c>
      <c r="B2735" s="1">
        <v>60747</v>
      </c>
      <c r="C2735" s="1" t="s">
        <v>1475</v>
      </c>
      <c r="D2735" s="1" t="s">
        <v>1775</v>
      </c>
      <c r="E2735" s="5">
        <v>1686645</v>
      </c>
      <c r="F2735" s="8" t="s">
        <v>145</v>
      </c>
      <c r="G2735" s="5">
        <v>134932</v>
      </c>
      <c r="H2735" s="5">
        <f t="shared" si="173"/>
        <v>1821577</v>
      </c>
      <c r="I2735" s="1" t="s">
        <v>1463</v>
      </c>
      <c r="J2735" s="1" t="s">
        <v>1471</v>
      </c>
      <c r="K2735" s="20">
        <f t="shared" si="171"/>
        <v>45949</v>
      </c>
      <c r="L2735" s="16" t="e">
        <f>+VLOOKUP(B2735,'[3]2023'!$I$1012:$Q$1140,9,0)</f>
        <v>#N/A</v>
      </c>
      <c r="M2735" s="16" t="e">
        <f t="shared" si="172"/>
        <v>#N/A</v>
      </c>
      <c r="N2735" s="14" t="e">
        <f>+VLOOKUP(B2735,'[3]2023'!$I$1012:$Q$1140,7,0)</f>
        <v>#N/A</v>
      </c>
    </row>
    <row r="2736" spans="1:15" x14ac:dyDescent="0.2">
      <c r="A2736" s="11">
        <v>45919</v>
      </c>
      <c r="B2736" s="1">
        <v>61129</v>
      </c>
      <c r="C2736" s="1" t="s">
        <v>1475</v>
      </c>
      <c r="D2736" s="1" t="s">
        <v>1776</v>
      </c>
      <c r="E2736" s="5">
        <v>1665870</v>
      </c>
      <c r="F2736" s="8" t="s">
        <v>145</v>
      </c>
      <c r="G2736" s="5">
        <v>133270</v>
      </c>
      <c r="H2736" s="5">
        <f t="shared" si="173"/>
        <v>1799140</v>
      </c>
      <c r="I2736" s="1" t="s">
        <v>1264</v>
      </c>
      <c r="J2736" s="1" t="s">
        <v>1159</v>
      </c>
      <c r="K2736" s="20">
        <f t="shared" si="171"/>
        <v>45949</v>
      </c>
      <c r="L2736" s="16" t="e">
        <f>+VLOOKUP(B2736,'[3]2023'!$I$1012:$Q$1140,9,0)</f>
        <v>#N/A</v>
      </c>
      <c r="M2736" s="16" t="e">
        <f t="shared" si="172"/>
        <v>#N/A</v>
      </c>
      <c r="N2736" s="14" t="e">
        <f>+VLOOKUP(B2736,'[3]2023'!$I$1012:$Q$1140,7,0)</f>
        <v>#N/A</v>
      </c>
    </row>
    <row r="2737" spans="1:15" x14ac:dyDescent="0.2">
      <c r="A2737" s="11">
        <v>45920</v>
      </c>
      <c r="B2737" s="1">
        <v>61190</v>
      </c>
      <c r="C2737" s="1" t="s">
        <v>1475</v>
      </c>
      <c r="D2737" s="1" t="s">
        <v>1777</v>
      </c>
      <c r="E2737" s="5">
        <v>1150620</v>
      </c>
      <c r="F2737" s="8" t="s">
        <v>145</v>
      </c>
      <c r="G2737" s="5">
        <v>92050</v>
      </c>
      <c r="H2737" s="5">
        <f t="shared" si="173"/>
        <v>1242670</v>
      </c>
      <c r="I2737" s="1" t="s">
        <v>748</v>
      </c>
      <c r="J2737" s="1" t="s">
        <v>134</v>
      </c>
      <c r="K2737" s="20">
        <f t="shared" si="171"/>
        <v>45950</v>
      </c>
      <c r="L2737" s="16" t="e">
        <f>+VLOOKUP(B2737,'[3]2023'!$I$1012:$Q$1140,9,0)</f>
        <v>#N/A</v>
      </c>
      <c r="M2737" s="16" t="e">
        <f t="shared" si="172"/>
        <v>#N/A</v>
      </c>
      <c r="N2737" s="14" t="e">
        <f>+VLOOKUP(B2737,'[3]2023'!$I$1012:$Q$1140,7,0)</f>
        <v>#N/A</v>
      </c>
    </row>
    <row r="2738" spans="1:15" x14ac:dyDescent="0.2">
      <c r="A2738" s="11">
        <v>45920</v>
      </c>
      <c r="B2738" s="1">
        <v>61199</v>
      </c>
      <c r="C2738" s="1" t="s">
        <v>1475</v>
      </c>
      <c r="D2738" s="1" t="s">
        <v>1778</v>
      </c>
      <c r="E2738" s="5">
        <v>2262710</v>
      </c>
      <c r="F2738" s="8" t="s">
        <v>145</v>
      </c>
      <c r="G2738" s="5">
        <v>181017</v>
      </c>
      <c r="H2738" s="5">
        <f t="shared" si="173"/>
        <v>2443727</v>
      </c>
      <c r="I2738" s="1" t="s">
        <v>437</v>
      </c>
      <c r="J2738" s="1" t="s">
        <v>456</v>
      </c>
      <c r="K2738" s="20">
        <f t="shared" si="171"/>
        <v>45950</v>
      </c>
      <c r="L2738" s="16" t="e">
        <f>+VLOOKUP(B2738,'[3]2023'!$I$1012:$Q$1140,9,0)</f>
        <v>#N/A</v>
      </c>
      <c r="M2738" s="16" t="e">
        <f t="shared" si="172"/>
        <v>#N/A</v>
      </c>
      <c r="N2738" s="14" t="e">
        <f>+VLOOKUP(B2738,'[3]2023'!$I$1012:$Q$1140,7,0)</f>
        <v>#N/A</v>
      </c>
    </row>
    <row r="2739" spans="1:15" hidden="1" x14ac:dyDescent="0.2">
      <c r="A2739" s="11">
        <v>45922</v>
      </c>
      <c r="B2739" s="1">
        <v>5375</v>
      </c>
      <c r="C2739" s="1" t="s">
        <v>1500</v>
      </c>
      <c r="D2739" s="1" t="s">
        <v>1883</v>
      </c>
      <c r="E2739" s="5">
        <v>-1406930</v>
      </c>
      <c r="F2739" s="8" t="s">
        <v>145</v>
      </c>
      <c r="G2739" s="5">
        <v>-112555</v>
      </c>
      <c r="H2739" s="5">
        <f t="shared" si="173"/>
        <v>-1519485</v>
      </c>
      <c r="I2739" s="1" t="s">
        <v>748</v>
      </c>
      <c r="J2739" s="1" t="s">
        <v>134</v>
      </c>
      <c r="K2739" s="20">
        <f t="shared" si="171"/>
        <v>45952</v>
      </c>
      <c r="L2739" s="16">
        <f>+VLOOKUP(B2739,'[3]2023'!$I$1012:$Q$1140,9,0)</f>
        <v>-1519485</v>
      </c>
      <c r="M2739" s="16">
        <f t="shared" si="172"/>
        <v>0</v>
      </c>
      <c r="N2739" s="14" t="str">
        <f>+VLOOKUP(B2739,'[3]2023'!$I$1012:$Q$1140,7,0)</f>
        <v>20251010</v>
      </c>
      <c r="O2739" t="s">
        <v>1884</v>
      </c>
    </row>
    <row r="2740" spans="1:15" x14ac:dyDescent="0.2">
      <c r="A2740" s="11">
        <v>45922</v>
      </c>
      <c r="B2740" s="1">
        <v>61277</v>
      </c>
      <c r="C2740" s="1" t="s">
        <v>1475</v>
      </c>
      <c r="D2740" s="1" t="s">
        <v>1779</v>
      </c>
      <c r="E2740" s="5">
        <v>2777960</v>
      </c>
      <c r="F2740" s="8" t="s">
        <v>145</v>
      </c>
      <c r="G2740" s="5">
        <v>222237</v>
      </c>
      <c r="H2740" s="5">
        <f t="shared" si="173"/>
        <v>3000197</v>
      </c>
      <c r="I2740" s="1" t="s">
        <v>207</v>
      </c>
      <c r="J2740" s="1" t="s">
        <v>706</v>
      </c>
      <c r="K2740" s="20">
        <f t="shared" si="171"/>
        <v>45952</v>
      </c>
      <c r="L2740" s="16" t="e">
        <f>+VLOOKUP(B2740,'[3]2023'!$I$1012:$Q$1140,9,0)</f>
        <v>#N/A</v>
      </c>
      <c r="M2740" s="16" t="e">
        <f t="shared" si="172"/>
        <v>#N/A</v>
      </c>
      <c r="N2740" s="14" t="e">
        <f>+VLOOKUP(B2740,'[3]2023'!$I$1012:$Q$1140,7,0)</f>
        <v>#N/A</v>
      </c>
    </row>
    <row r="2741" spans="1:15" x14ac:dyDescent="0.2">
      <c r="A2741" s="11">
        <v>45922</v>
      </c>
      <c r="B2741" s="1">
        <v>61278</v>
      </c>
      <c r="C2741" s="1" t="s">
        <v>1475</v>
      </c>
      <c r="D2741" s="1" t="s">
        <v>1780</v>
      </c>
      <c r="E2741" s="5">
        <v>1190660</v>
      </c>
      <c r="F2741" s="8" t="s">
        <v>145</v>
      </c>
      <c r="G2741" s="5">
        <v>95253</v>
      </c>
      <c r="H2741" s="5">
        <f t="shared" si="173"/>
        <v>1285913</v>
      </c>
      <c r="I2741" s="1" t="s">
        <v>1456</v>
      </c>
      <c r="J2741" s="1" t="s">
        <v>1470</v>
      </c>
      <c r="K2741" s="20">
        <f t="shared" si="171"/>
        <v>45952</v>
      </c>
      <c r="L2741" s="16" t="e">
        <f>+VLOOKUP(B2741,'[3]2023'!$I$1012:$Q$1140,9,0)</f>
        <v>#N/A</v>
      </c>
      <c r="M2741" s="16" t="e">
        <f t="shared" si="172"/>
        <v>#N/A</v>
      </c>
      <c r="N2741" s="14" t="e">
        <f>+VLOOKUP(B2741,'[3]2023'!$I$1012:$Q$1140,7,0)</f>
        <v>#N/A</v>
      </c>
    </row>
    <row r="2742" spans="1:15" x14ac:dyDescent="0.2">
      <c r="A2742" s="11">
        <v>45924</v>
      </c>
      <c r="B2742" s="1">
        <v>61335</v>
      </c>
      <c r="C2742" s="1" t="s">
        <v>1475</v>
      </c>
      <c r="D2742" s="1" t="s">
        <v>1781</v>
      </c>
      <c r="E2742" s="5">
        <v>1150620</v>
      </c>
      <c r="F2742" s="8" t="s">
        <v>145</v>
      </c>
      <c r="G2742" s="5">
        <v>92050</v>
      </c>
      <c r="H2742" s="5">
        <f t="shared" si="173"/>
        <v>1242670</v>
      </c>
      <c r="I2742" s="1" t="s">
        <v>1463</v>
      </c>
      <c r="J2742" s="1" t="s">
        <v>1471</v>
      </c>
      <c r="K2742" s="20">
        <f t="shared" si="171"/>
        <v>45954</v>
      </c>
      <c r="L2742" s="16" t="e">
        <f>+VLOOKUP(B2742,'[3]2023'!$I$1012:$Q$1140,9,0)</f>
        <v>#N/A</v>
      </c>
      <c r="M2742" s="16" t="e">
        <f t="shared" si="172"/>
        <v>#N/A</v>
      </c>
      <c r="N2742" s="14" t="e">
        <f>+VLOOKUP(B2742,'[3]2023'!$I$1012:$Q$1140,7,0)</f>
        <v>#N/A</v>
      </c>
    </row>
    <row r="2743" spans="1:15" x14ac:dyDescent="0.2">
      <c r="A2743" s="11">
        <v>45925</v>
      </c>
      <c r="B2743" s="1">
        <v>61458</v>
      </c>
      <c r="C2743" s="1" t="s">
        <v>1475</v>
      </c>
      <c r="D2743" s="1" t="s">
        <v>1782</v>
      </c>
      <c r="E2743" s="5">
        <v>1150620</v>
      </c>
      <c r="F2743" s="8" t="s">
        <v>145</v>
      </c>
      <c r="G2743" s="5">
        <v>92050</v>
      </c>
      <c r="H2743" s="5">
        <f t="shared" si="173"/>
        <v>1242670</v>
      </c>
      <c r="I2743" s="1" t="s">
        <v>748</v>
      </c>
      <c r="J2743" s="1" t="s">
        <v>134</v>
      </c>
      <c r="K2743" s="20">
        <f t="shared" si="171"/>
        <v>45955</v>
      </c>
      <c r="L2743" s="16" t="e">
        <f>+VLOOKUP(B2743,'[3]2023'!$I$1012:$Q$1140,9,0)</f>
        <v>#N/A</v>
      </c>
      <c r="M2743" s="16" t="e">
        <f t="shared" si="172"/>
        <v>#N/A</v>
      </c>
      <c r="N2743" s="14" t="e">
        <f>+VLOOKUP(B2743,'[3]2023'!$I$1012:$Q$1140,7,0)</f>
        <v>#N/A</v>
      </c>
    </row>
    <row r="2744" spans="1:15" x14ac:dyDescent="0.2">
      <c r="A2744" s="11">
        <v>45925</v>
      </c>
      <c r="B2744" s="1">
        <v>61459</v>
      </c>
      <c r="C2744" s="1" t="s">
        <v>1475</v>
      </c>
      <c r="D2744" s="1" t="s">
        <v>1783</v>
      </c>
      <c r="E2744" s="5">
        <v>1190660</v>
      </c>
      <c r="F2744" s="8" t="s">
        <v>145</v>
      </c>
      <c r="G2744" s="5">
        <v>95253</v>
      </c>
      <c r="H2744" s="5">
        <f t="shared" si="173"/>
        <v>1285913</v>
      </c>
      <c r="I2744" s="1" t="s">
        <v>748</v>
      </c>
      <c r="J2744" s="1" t="s">
        <v>134</v>
      </c>
      <c r="K2744" s="20">
        <f t="shared" si="171"/>
        <v>45955</v>
      </c>
      <c r="L2744" s="16" t="e">
        <f>+VLOOKUP(B2744,'[3]2023'!$I$1012:$Q$1140,9,0)</f>
        <v>#N/A</v>
      </c>
      <c r="M2744" s="16" t="e">
        <f t="shared" si="172"/>
        <v>#N/A</v>
      </c>
      <c r="N2744" s="14" t="e">
        <f>+VLOOKUP(B2744,'[3]2023'!$I$1012:$Q$1140,7,0)</f>
        <v>#N/A</v>
      </c>
    </row>
    <row r="2745" spans="1:15" x14ac:dyDescent="0.2">
      <c r="A2745" s="11">
        <v>45926</v>
      </c>
      <c r="B2745" s="1">
        <v>62781</v>
      </c>
      <c r="C2745" s="1" t="s">
        <v>1475</v>
      </c>
      <c r="D2745" s="1" t="s">
        <v>1784</v>
      </c>
      <c r="E2745" s="5">
        <v>1686645</v>
      </c>
      <c r="F2745" s="8" t="s">
        <v>145</v>
      </c>
      <c r="G2745" s="5">
        <v>134932</v>
      </c>
      <c r="H2745" s="5">
        <f t="shared" si="173"/>
        <v>1821577</v>
      </c>
      <c r="I2745" s="1" t="s">
        <v>302</v>
      </c>
      <c r="J2745" s="1" t="s">
        <v>375</v>
      </c>
      <c r="K2745" s="20">
        <f t="shared" si="171"/>
        <v>45956</v>
      </c>
      <c r="L2745" s="16" t="e">
        <f>+VLOOKUP(B2745,'[3]2023'!$I$1012:$Q$1140,9,0)</f>
        <v>#N/A</v>
      </c>
      <c r="M2745" s="16" t="e">
        <f t="shared" si="172"/>
        <v>#N/A</v>
      </c>
      <c r="N2745" s="14" t="e">
        <f>+VLOOKUP(B2745,'[3]2023'!$I$1012:$Q$1140,7,0)</f>
        <v>#N/A</v>
      </c>
    </row>
    <row r="2746" spans="1:15" x14ac:dyDescent="0.2">
      <c r="A2746" s="11">
        <v>45926</v>
      </c>
      <c r="B2746" s="1">
        <v>62790</v>
      </c>
      <c r="C2746" s="1" t="s">
        <v>1475</v>
      </c>
      <c r="D2746" s="1" t="s">
        <v>1785</v>
      </c>
      <c r="E2746" s="5">
        <v>1630200</v>
      </c>
      <c r="F2746" s="8" t="s">
        <v>145</v>
      </c>
      <c r="G2746" s="5">
        <v>130416</v>
      </c>
      <c r="H2746" s="5">
        <f t="shared" si="173"/>
        <v>1760616</v>
      </c>
      <c r="I2746" s="1" t="s">
        <v>1311</v>
      </c>
      <c r="J2746" s="1" t="s">
        <v>1316</v>
      </c>
      <c r="K2746" s="20">
        <f t="shared" ref="K2746:K2769" si="174">30+A2746</f>
        <v>45956</v>
      </c>
      <c r="L2746" s="16" t="e">
        <f>+VLOOKUP(B2746,'[3]2023'!$I$1012:$Q$1140,9,0)</f>
        <v>#N/A</v>
      </c>
      <c r="M2746" s="16" t="e">
        <f t="shared" ref="M2746:M2769" si="175">+L2746-H2746</f>
        <v>#N/A</v>
      </c>
      <c r="N2746" s="14" t="e">
        <f>+VLOOKUP(B2746,'[3]2023'!$I$1012:$Q$1140,7,0)</f>
        <v>#N/A</v>
      </c>
    </row>
    <row r="2747" spans="1:15" x14ac:dyDescent="0.2">
      <c r="A2747" s="11">
        <v>45926</v>
      </c>
      <c r="B2747" s="1">
        <v>63206</v>
      </c>
      <c r="C2747" s="1" t="s">
        <v>1475</v>
      </c>
      <c r="D2747" s="1" t="s">
        <v>1786</v>
      </c>
      <c r="E2747" s="5">
        <v>2381320</v>
      </c>
      <c r="F2747" s="8" t="s">
        <v>145</v>
      </c>
      <c r="G2747" s="5">
        <v>190506</v>
      </c>
      <c r="H2747" s="5">
        <f t="shared" si="173"/>
        <v>2571826</v>
      </c>
      <c r="I2747" s="1" t="s">
        <v>393</v>
      </c>
      <c r="J2747" s="1" t="s">
        <v>677</v>
      </c>
      <c r="K2747" s="20">
        <f t="shared" si="174"/>
        <v>45956</v>
      </c>
      <c r="L2747" s="16" t="e">
        <f>+VLOOKUP(B2747,'[3]2023'!$I$1012:$Q$1140,9,0)</f>
        <v>#N/A</v>
      </c>
      <c r="M2747" s="16" t="e">
        <f t="shared" si="175"/>
        <v>#N/A</v>
      </c>
      <c r="N2747" s="14" t="e">
        <f>+VLOOKUP(B2747,'[3]2023'!$I$1012:$Q$1140,7,0)</f>
        <v>#N/A</v>
      </c>
    </row>
    <row r="2748" spans="1:15" x14ac:dyDescent="0.2">
      <c r="A2748" s="11">
        <v>45926</v>
      </c>
      <c r="B2748" s="1">
        <v>63209</v>
      </c>
      <c r="C2748" s="1" t="s">
        <v>1475</v>
      </c>
      <c r="D2748" s="1" t="s">
        <v>1787</v>
      </c>
      <c r="E2748" s="5">
        <v>1873910</v>
      </c>
      <c r="F2748" s="8" t="s">
        <v>145</v>
      </c>
      <c r="G2748" s="5">
        <v>149913</v>
      </c>
      <c r="H2748" s="5">
        <f t="shared" si="173"/>
        <v>2023823</v>
      </c>
      <c r="I2748" s="1" t="s">
        <v>393</v>
      </c>
      <c r="J2748" s="1" t="s">
        <v>677</v>
      </c>
      <c r="K2748" s="20">
        <f t="shared" si="174"/>
        <v>45956</v>
      </c>
      <c r="L2748" s="16" t="e">
        <f>+VLOOKUP(B2748,'[3]2023'!$I$1012:$Q$1140,9,0)</f>
        <v>#N/A</v>
      </c>
      <c r="M2748" s="16" t="e">
        <f t="shared" si="175"/>
        <v>#N/A</v>
      </c>
      <c r="N2748" s="14" t="e">
        <f>+VLOOKUP(B2748,'[3]2023'!$I$1012:$Q$1140,7,0)</f>
        <v>#N/A</v>
      </c>
    </row>
    <row r="2749" spans="1:15" hidden="1" x14ac:dyDescent="0.2">
      <c r="A2749" s="11">
        <v>45927</v>
      </c>
      <c r="B2749" s="1">
        <v>1562</v>
      </c>
      <c r="C2749" s="1" t="s">
        <v>1505</v>
      </c>
      <c r="D2749" s="1" t="s">
        <v>1788</v>
      </c>
      <c r="E2749" s="5">
        <v>-1515491</v>
      </c>
      <c r="F2749" s="8" t="s">
        <v>145</v>
      </c>
      <c r="G2749" s="5">
        <v>-121239</v>
      </c>
      <c r="H2749" s="5">
        <f t="shared" si="173"/>
        <v>-1636730</v>
      </c>
      <c r="I2749" s="1" t="s">
        <v>748</v>
      </c>
      <c r="J2749" s="1" t="s">
        <v>134</v>
      </c>
      <c r="K2749" s="20">
        <f t="shared" si="174"/>
        <v>45957</v>
      </c>
      <c r="L2749" s="16">
        <f>+VLOOKUP(B2749,'[3]2023'!$I$868:$Q$1009,9,0)</f>
        <v>-1636730</v>
      </c>
      <c r="M2749" s="16">
        <f t="shared" si="175"/>
        <v>0</v>
      </c>
      <c r="N2749" s="14" t="str">
        <f>+VLOOKUP(B2749,'[3]2023'!$I$868:$Q$1009,7,0)</f>
        <v>20250910</v>
      </c>
      <c r="O2749" t="s">
        <v>1806</v>
      </c>
    </row>
    <row r="2750" spans="1:15" hidden="1" x14ac:dyDescent="0.2">
      <c r="A2750" s="11">
        <v>45927</v>
      </c>
      <c r="B2750" s="1">
        <v>1563</v>
      </c>
      <c r="C2750" s="1" t="s">
        <v>1505</v>
      </c>
      <c r="D2750" s="1" t="s">
        <v>1789</v>
      </c>
      <c r="E2750" s="5">
        <v>-161087</v>
      </c>
      <c r="F2750" s="8" t="s">
        <v>145</v>
      </c>
      <c r="G2750" s="5">
        <v>-12887</v>
      </c>
      <c r="H2750" s="5">
        <f t="shared" si="173"/>
        <v>-173974</v>
      </c>
      <c r="I2750" s="1" t="s">
        <v>748</v>
      </c>
      <c r="J2750" s="1" t="s">
        <v>134</v>
      </c>
      <c r="K2750" s="20">
        <f t="shared" si="174"/>
        <v>45957</v>
      </c>
      <c r="L2750" s="16">
        <f>+VLOOKUP(B2750,'[3]2023'!$I$868:$Q$1009,9,0)</f>
        <v>-173974</v>
      </c>
      <c r="M2750" s="16">
        <f t="shared" si="175"/>
        <v>0</v>
      </c>
      <c r="N2750" s="14" t="str">
        <f>+VLOOKUP(B2750,'[3]2023'!$I$868:$Q$1009,7,0)</f>
        <v>20250910</v>
      </c>
      <c r="O2750" t="s">
        <v>1806</v>
      </c>
    </row>
    <row r="2751" spans="1:15" hidden="1" x14ac:dyDescent="0.2">
      <c r="A2751" s="11">
        <v>45927</v>
      </c>
      <c r="B2751" s="1">
        <v>1564</v>
      </c>
      <c r="C2751" s="1" t="s">
        <v>1505</v>
      </c>
      <c r="D2751" s="1" t="s">
        <v>1790</v>
      </c>
      <c r="E2751" s="5">
        <v>-355544</v>
      </c>
      <c r="F2751" s="8" t="s">
        <v>145</v>
      </c>
      <c r="G2751" s="5">
        <v>-28444</v>
      </c>
      <c r="H2751" s="5">
        <f t="shared" si="173"/>
        <v>-383988</v>
      </c>
      <c r="I2751" s="1" t="s">
        <v>1463</v>
      </c>
      <c r="J2751" s="1" t="s">
        <v>1471</v>
      </c>
      <c r="K2751" s="20">
        <f t="shared" si="174"/>
        <v>45957</v>
      </c>
      <c r="L2751" s="16">
        <f>+VLOOKUP(B2751,'[3]2023'!$I$868:$Q$1009,9,0)</f>
        <v>-383988</v>
      </c>
      <c r="M2751" s="16">
        <f t="shared" si="175"/>
        <v>0</v>
      </c>
      <c r="N2751" s="14" t="str">
        <f>+VLOOKUP(B2751,'[3]2023'!$I$868:$Q$1009,7,0)</f>
        <v>20250910</v>
      </c>
      <c r="O2751" t="s">
        <v>1806</v>
      </c>
    </row>
    <row r="2752" spans="1:15" hidden="1" x14ac:dyDescent="0.2">
      <c r="A2752" s="11">
        <v>45927</v>
      </c>
      <c r="B2752" s="1">
        <v>1565</v>
      </c>
      <c r="C2752" s="1" t="s">
        <v>1505</v>
      </c>
      <c r="D2752" s="1" t="s">
        <v>1791</v>
      </c>
      <c r="E2752" s="5">
        <v>-250039</v>
      </c>
      <c r="F2752" s="8" t="s">
        <v>145</v>
      </c>
      <c r="G2752" s="5">
        <v>-20003</v>
      </c>
      <c r="H2752" s="5">
        <f t="shared" si="173"/>
        <v>-270042</v>
      </c>
      <c r="I2752" s="1" t="s">
        <v>1456</v>
      </c>
      <c r="J2752" s="1" t="s">
        <v>1470</v>
      </c>
      <c r="K2752" s="20">
        <f t="shared" si="174"/>
        <v>45957</v>
      </c>
      <c r="L2752" s="16">
        <f>+VLOOKUP(B2752,'[3]2023'!$I$868:$Q$1009,9,0)</f>
        <v>-270042</v>
      </c>
      <c r="M2752" s="16">
        <f t="shared" si="175"/>
        <v>0</v>
      </c>
      <c r="N2752" s="14" t="str">
        <f>+VLOOKUP(B2752,'[3]2023'!$I$868:$Q$1009,7,0)</f>
        <v>20250910</v>
      </c>
      <c r="O2752" t="s">
        <v>1806</v>
      </c>
    </row>
    <row r="2753" spans="1:15" hidden="1" x14ac:dyDescent="0.2">
      <c r="A2753" s="11">
        <v>45927</v>
      </c>
      <c r="B2753" s="1">
        <v>1566</v>
      </c>
      <c r="C2753" s="1" t="s">
        <v>1505</v>
      </c>
      <c r="D2753" s="1" t="s">
        <v>1792</v>
      </c>
      <c r="E2753" s="5">
        <v>-161087</v>
      </c>
      <c r="F2753" s="8" t="s">
        <v>145</v>
      </c>
      <c r="G2753" s="5">
        <v>-12887</v>
      </c>
      <c r="H2753" s="5">
        <f t="shared" si="173"/>
        <v>-173974</v>
      </c>
      <c r="I2753" s="1" t="s">
        <v>438</v>
      </c>
      <c r="J2753" s="1" t="s">
        <v>779</v>
      </c>
      <c r="K2753" s="20">
        <f t="shared" si="174"/>
        <v>45957</v>
      </c>
      <c r="L2753" s="16">
        <f>+VLOOKUP(B2753,'[3]2023'!$I$868:$Q$1009,9,0)</f>
        <v>-173974</v>
      </c>
      <c r="M2753" s="16">
        <f t="shared" si="175"/>
        <v>0</v>
      </c>
      <c r="N2753" s="14" t="str">
        <f>+VLOOKUP(B2753,'[3]2023'!$I$868:$Q$1009,7,0)</f>
        <v>20250910</v>
      </c>
      <c r="O2753" t="s">
        <v>1806</v>
      </c>
    </row>
    <row r="2754" spans="1:15" hidden="1" x14ac:dyDescent="0.2">
      <c r="A2754" s="11">
        <v>45927</v>
      </c>
      <c r="B2754" s="1">
        <v>1567</v>
      </c>
      <c r="C2754" s="1" t="s">
        <v>1505</v>
      </c>
      <c r="D2754" s="1" t="s">
        <v>1793</v>
      </c>
      <c r="E2754" s="5">
        <v>-364254</v>
      </c>
      <c r="F2754" s="8" t="s">
        <v>145</v>
      </c>
      <c r="G2754" s="5">
        <v>-29140</v>
      </c>
      <c r="H2754" s="5">
        <f t="shared" si="173"/>
        <v>-393394</v>
      </c>
      <c r="I2754" s="1" t="s">
        <v>394</v>
      </c>
      <c r="J2754" s="1" t="s">
        <v>472</v>
      </c>
      <c r="K2754" s="20">
        <f t="shared" si="174"/>
        <v>45957</v>
      </c>
      <c r="L2754" s="16">
        <f>+VLOOKUP(B2754,'[3]2023'!$I$868:$Q$1009,9,0)</f>
        <v>-393394</v>
      </c>
      <c r="M2754" s="16">
        <f t="shared" si="175"/>
        <v>0</v>
      </c>
      <c r="N2754" s="14" t="str">
        <f>+VLOOKUP(B2754,'[3]2023'!$I$868:$Q$1009,7,0)</f>
        <v>20250910</v>
      </c>
      <c r="O2754" t="s">
        <v>1806</v>
      </c>
    </row>
    <row r="2755" spans="1:15" hidden="1" x14ac:dyDescent="0.2">
      <c r="A2755" s="11">
        <v>45927</v>
      </c>
      <c r="B2755" s="1">
        <v>1568</v>
      </c>
      <c r="C2755" s="1" t="s">
        <v>1505</v>
      </c>
      <c r="D2755" s="1" t="s">
        <v>1794</v>
      </c>
      <c r="E2755" s="5">
        <v>-265212</v>
      </c>
      <c r="F2755" s="8" t="s">
        <v>145</v>
      </c>
      <c r="G2755" s="5">
        <v>-21217</v>
      </c>
      <c r="H2755" s="5">
        <f t="shared" si="173"/>
        <v>-286429</v>
      </c>
      <c r="I2755" s="1" t="s">
        <v>302</v>
      </c>
      <c r="J2755" s="1" t="s">
        <v>375</v>
      </c>
      <c r="K2755" s="20">
        <f t="shared" si="174"/>
        <v>45957</v>
      </c>
      <c r="L2755" s="16">
        <f>+VLOOKUP(B2755,'[3]2023'!$I$868:$Q$1009,9,0)</f>
        <v>-286429</v>
      </c>
      <c r="M2755" s="16">
        <f t="shared" si="175"/>
        <v>0</v>
      </c>
      <c r="N2755" s="14" t="str">
        <f>+VLOOKUP(B2755,'[3]2023'!$I$868:$Q$1009,7,0)</f>
        <v>20250910</v>
      </c>
      <c r="O2755" t="s">
        <v>1806</v>
      </c>
    </row>
    <row r="2756" spans="1:15" hidden="1" x14ac:dyDescent="0.2">
      <c r="A2756" s="11">
        <v>45927</v>
      </c>
      <c r="B2756" s="1">
        <v>1569</v>
      </c>
      <c r="C2756" s="1" t="s">
        <v>1505</v>
      </c>
      <c r="D2756" s="1" t="s">
        <v>1795</v>
      </c>
      <c r="E2756" s="5">
        <v>-437542</v>
      </c>
      <c r="F2756" s="8" t="s">
        <v>145</v>
      </c>
      <c r="G2756" s="5">
        <v>-35003</v>
      </c>
      <c r="H2756" s="5">
        <f t="shared" si="173"/>
        <v>-472545</v>
      </c>
      <c r="I2756" s="1" t="s">
        <v>207</v>
      </c>
      <c r="J2756" s="1" t="s">
        <v>706</v>
      </c>
      <c r="K2756" s="20">
        <f t="shared" si="174"/>
        <v>45957</v>
      </c>
      <c r="L2756" s="16">
        <f>+VLOOKUP(B2756,'[3]2023'!$I$868:$Q$1009,9,0)</f>
        <v>-472545</v>
      </c>
      <c r="M2756" s="16">
        <f t="shared" si="175"/>
        <v>0</v>
      </c>
      <c r="N2756" s="14" t="str">
        <f>+VLOOKUP(B2756,'[3]2023'!$I$868:$Q$1009,7,0)</f>
        <v>20250910</v>
      </c>
      <c r="O2756" t="s">
        <v>1806</v>
      </c>
    </row>
    <row r="2757" spans="1:15" hidden="1" x14ac:dyDescent="0.2">
      <c r="A2757" s="11">
        <v>45927</v>
      </c>
      <c r="B2757" s="1">
        <v>1570</v>
      </c>
      <c r="C2757" s="1" t="s">
        <v>1505</v>
      </c>
      <c r="D2757" s="1" t="s">
        <v>1796</v>
      </c>
      <c r="E2757" s="5">
        <v>-115262</v>
      </c>
      <c r="F2757" s="8" t="s">
        <v>145</v>
      </c>
      <c r="G2757" s="5">
        <v>-9221</v>
      </c>
      <c r="H2757" s="5">
        <f t="shared" si="173"/>
        <v>-124483</v>
      </c>
      <c r="I2757" s="1" t="s">
        <v>1311</v>
      </c>
      <c r="J2757" s="1" t="s">
        <v>1316</v>
      </c>
      <c r="K2757" s="20">
        <f t="shared" si="174"/>
        <v>45957</v>
      </c>
      <c r="L2757" s="16">
        <f>+VLOOKUP(B2757,'[3]2023'!$I$868:$Q$1009,9,0)</f>
        <v>-124483</v>
      </c>
      <c r="M2757" s="16">
        <f t="shared" si="175"/>
        <v>0</v>
      </c>
      <c r="N2757" s="14" t="str">
        <f>+VLOOKUP(B2757,'[3]2023'!$I$868:$Q$1009,7,0)</f>
        <v>20250910</v>
      </c>
      <c r="O2757" t="s">
        <v>1806</v>
      </c>
    </row>
    <row r="2758" spans="1:15" hidden="1" x14ac:dyDescent="0.2">
      <c r="A2758" s="11">
        <v>45927</v>
      </c>
      <c r="B2758" s="1">
        <v>1571</v>
      </c>
      <c r="C2758" s="1" t="s">
        <v>1505</v>
      </c>
      <c r="D2758" s="1" t="s">
        <v>1797</v>
      </c>
      <c r="E2758" s="5">
        <v>-595931</v>
      </c>
      <c r="F2758" s="8" t="s">
        <v>145</v>
      </c>
      <c r="G2758" s="5">
        <v>-47675</v>
      </c>
      <c r="H2758" s="5">
        <f t="shared" si="173"/>
        <v>-643606</v>
      </c>
      <c r="I2758" s="1" t="s">
        <v>727</v>
      </c>
      <c r="J2758" s="1" t="s">
        <v>243</v>
      </c>
      <c r="K2758" s="20">
        <f t="shared" si="174"/>
        <v>45957</v>
      </c>
      <c r="L2758" s="16">
        <f>+VLOOKUP(B2758,'[3]2023'!$I$868:$Q$1009,9,0)</f>
        <v>-643606</v>
      </c>
      <c r="M2758" s="16">
        <f t="shared" si="175"/>
        <v>0</v>
      </c>
      <c r="N2758" s="14" t="str">
        <f>+VLOOKUP(B2758,'[3]2023'!$I$868:$Q$1009,7,0)</f>
        <v>20250910</v>
      </c>
      <c r="O2758" t="s">
        <v>1806</v>
      </c>
    </row>
    <row r="2759" spans="1:15" hidden="1" x14ac:dyDescent="0.2">
      <c r="A2759" s="11">
        <v>45927</v>
      </c>
      <c r="B2759" s="1">
        <v>1572</v>
      </c>
      <c r="C2759" s="1" t="s">
        <v>1505</v>
      </c>
      <c r="D2759" s="1" t="s">
        <v>1798</v>
      </c>
      <c r="E2759" s="5">
        <v>-883492</v>
      </c>
      <c r="F2759" s="8" t="s">
        <v>145</v>
      </c>
      <c r="G2759" s="5">
        <v>-70679</v>
      </c>
      <c r="H2759" s="5">
        <f t="shared" si="173"/>
        <v>-954171</v>
      </c>
      <c r="I2759" s="1" t="s">
        <v>437</v>
      </c>
      <c r="J2759" s="1" t="s">
        <v>456</v>
      </c>
      <c r="K2759" s="20">
        <f t="shared" si="174"/>
        <v>45957</v>
      </c>
      <c r="L2759" s="16">
        <f>+VLOOKUP(B2759,'[3]2023'!$I$868:$Q$1009,9,0)</f>
        <v>-954171</v>
      </c>
      <c r="M2759" s="16">
        <f t="shared" si="175"/>
        <v>0</v>
      </c>
      <c r="N2759" s="14" t="str">
        <f>+VLOOKUP(B2759,'[3]2023'!$I$868:$Q$1009,7,0)</f>
        <v>20250910</v>
      </c>
      <c r="O2759" t="s">
        <v>1806</v>
      </c>
    </row>
    <row r="2760" spans="1:15" hidden="1" x14ac:dyDescent="0.2">
      <c r="A2760" s="11">
        <v>45927</v>
      </c>
      <c r="B2760" s="1">
        <v>1573</v>
      </c>
      <c r="C2760" s="1" t="s">
        <v>1505</v>
      </c>
      <c r="D2760" s="1" t="s">
        <v>1799</v>
      </c>
      <c r="E2760" s="5">
        <v>-264001</v>
      </c>
      <c r="F2760" s="8" t="s">
        <v>145</v>
      </c>
      <c r="G2760" s="5">
        <v>-21120</v>
      </c>
      <c r="H2760" s="5">
        <f t="shared" si="173"/>
        <v>-285121</v>
      </c>
      <c r="I2760" s="1" t="s">
        <v>393</v>
      </c>
      <c r="J2760" s="1" t="s">
        <v>677</v>
      </c>
      <c r="K2760" s="20">
        <f t="shared" si="174"/>
        <v>45957</v>
      </c>
      <c r="L2760" s="16">
        <f>+VLOOKUP(B2760,'[3]2023'!$I$868:$Q$1009,9,0)</f>
        <v>-285121</v>
      </c>
      <c r="M2760" s="16">
        <f t="shared" si="175"/>
        <v>0</v>
      </c>
      <c r="N2760" s="14" t="str">
        <f>+VLOOKUP(B2760,'[3]2023'!$I$868:$Q$1009,7,0)</f>
        <v>20250910</v>
      </c>
      <c r="O2760" t="s">
        <v>1806</v>
      </c>
    </row>
    <row r="2761" spans="1:15" hidden="1" x14ac:dyDescent="0.2">
      <c r="A2761" s="11">
        <v>45927</v>
      </c>
      <c r="B2761" s="1">
        <v>1574</v>
      </c>
      <c r="C2761" s="1" t="s">
        <v>1505</v>
      </c>
      <c r="D2761" s="1" t="s">
        <v>1800</v>
      </c>
      <c r="E2761" s="5">
        <v>-3813893</v>
      </c>
      <c r="F2761" s="8" t="s">
        <v>145</v>
      </c>
      <c r="G2761" s="5">
        <v>-305111</v>
      </c>
      <c r="H2761" s="5">
        <f t="shared" si="173"/>
        <v>-4119004</v>
      </c>
      <c r="I2761" s="1" t="s">
        <v>593</v>
      </c>
      <c r="J2761" s="1" t="s">
        <v>162</v>
      </c>
      <c r="K2761" s="20">
        <f t="shared" si="174"/>
        <v>45957</v>
      </c>
      <c r="L2761" s="16">
        <f>+VLOOKUP(B2761,'[3]2023'!$I$868:$Q$1009,9,0)</f>
        <v>-4119004</v>
      </c>
      <c r="M2761" s="16">
        <f t="shared" si="175"/>
        <v>0</v>
      </c>
      <c r="N2761" s="14" t="str">
        <f>+VLOOKUP(B2761,'[3]2023'!$I$868:$Q$1009,7,0)</f>
        <v>20250910</v>
      </c>
      <c r="O2761" t="s">
        <v>1806</v>
      </c>
    </row>
    <row r="2762" spans="1:15" hidden="1" x14ac:dyDescent="0.2">
      <c r="A2762" s="11">
        <v>45927</v>
      </c>
      <c r="B2762" s="1">
        <v>1575</v>
      </c>
      <c r="C2762" s="1" t="s">
        <v>1505</v>
      </c>
      <c r="D2762" s="1" t="s">
        <v>1801</v>
      </c>
      <c r="E2762" s="5">
        <v>-1186004</v>
      </c>
      <c r="F2762" s="8" t="s">
        <v>145</v>
      </c>
      <c r="G2762" s="5">
        <v>-94880</v>
      </c>
      <c r="H2762" s="5">
        <f t="shared" si="173"/>
        <v>-1280884</v>
      </c>
      <c r="I2762" s="1" t="s">
        <v>1264</v>
      </c>
      <c r="J2762" s="1" t="s">
        <v>1159</v>
      </c>
      <c r="K2762" s="20">
        <f t="shared" si="174"/>
        <v>45957</v>
      </c>
      <c r="L2762" s="16">
        <f>+VLOOKUP(B2762,'[3]2023'!$I$868:$Q$1009,9,0)</f>
        <v>-1280884</v>
      </c>
      <c r="M2762" s="16">
        <f t="shared" si="175"/>
        <v>0</v>
      </c>
      <c r="N2762" s="14" t="str">
        <f>+VLOOKUP(B2762,'[3]2023'!$I$868:$Q$1009,7,0)</f>
        <v>20250910</v>
      </c>
      <c r="O2762" t="s">
        <v>1806</v>
      </c>
    </row>
    <row r="2763" spans="1:15" x14ac:dyDescent="0.2">
      <c r="A2763" s="11">
        <v>45927</v>
      </c>
      <c r="B2763" s="1">
        <v>63236</v>
      </c>
      <c r="C2763" s="1" t="s">
        <v>1475</v>
      </c>
      <c r="D2763" s="1" t="s">
        <v>1802</v>
      </c>
      <c r="E2763" s="5">
        <v>439540</v>
      </c>
      <c r="F2763" s="8" t="s">
        <v>145</v>
      </c>
      <c r="G2763" s="5">
        <v>35163</v>
      </c>
      <c r="H2763" s="5">
        <f t="shared" si="173"/>
        <v>474703</v>
      </c>
      <c r="I2763" s="1" t="s">
        <v>748</v>
      </c>
      <c r="J2763" s="1" t="s">
        <v>134</v>
      </c>
      <c r="K2763" s="20">
        <f t="shared" si="174"/>
        <v>45957</v>
      </c>
      <c r="L2763" s="16" t="e">
        <f>+VLOOKUP(B2763,'[3]2023'!$I$1012:$Q$1140,9,0)</f>
        <v>#N/A</v>
      </c>
      <c r="M2763" s="16" t="e">
        <f t="shared" si="175"/>
        <v>#N/A</v>
      </c>
      <c r="N2763" s="14" t="e">
        <f>+VLOOKUP(B2763,'[3]2023'!$I$1012:$Q$1140,7,0)</f>
        <v>#N/A</v>
      </c>
    </row>
    <row r="2764" spans="1:15" x14ac:dyDescent="0.2">
      <c r="A2764" s="11">
        <v>45929</v>
      </c>
      <c r="B2764" s="1">
        <v>63294</v>
      </c>
      <c r="C2764" s="1" t="s">
        <v>1475</v>
      </c>
      <c r="D2764" s="1" t="s">
        <v>1803</v>
      </c>
      <c r="E2764" s="5">
        <v>4011520</v>
      </c>
      <c r="F2764" s="8" t="s">
        <v>145</v>
      </c>
      <c r="G2764" s="5">
        <v>320922</v>
      </c>
      <c r="H2764" s="5">
        <f t="shared" si="173"/>
        <v>4332442</v>
      </c>
      <c r="I2764" s="1" t="s">
        <v>207</v>
      </c>
      <c r="J2764" s="1" t="s">
        <v>706</v>
      </c>
      <c r="K2764" s="20">
        <f t="shared" si="174"/>
        <v>45959</v>
      </c>
      <c r="L2764" s="16" t="e">
        <f>+VLOOKUP(B2764,'[3]2023'!$I$1012:$Q$1140,9,0)</f>
        <v>#N/A</v>
      </c>
      <c r="M2764" s="16" t="e">
        <f t="shared" si="175"/>
        <v>#N/A</v>
      </c>
      <c r="N2764" s="14" t="e">
        <f>+VLOOKUP(B2764,'[3]2023'!$I$1012:$Q$1140,7,0)</f>
        <v>#N/A</v>
      </c>
    </row>
    <row r="2765" spans="1:15" hidden="1" x14ac:dyDescent="0.2">
      <c r="A2765" s="11">
        <v>45930</v>
      </c>
      <c r="B2765" s="1">
        <v>1605</v>
      </c>
      <c r="C2765" s="1" t="s">
        <v>1505</v>
      </c>
      <c r="D2765" s="1" t="s">
        <v>747</v>
      </c>
      <c r="E2765" s="5">
        <v>-341182</v>
      </c>
      <c r="F2765" s="8" t="s">
        <v>145</v>
      </c>
      <c r="G2765" s="5">
        <v>-27294</v>
      </c>
      <c r="H2765" s="5">
        <f t="shared" si="173"/>
        <v>-368476</v>
      </c>
      <c r="I2765" s="1" t="s">
        <v>593</v>
      </c>
      <c r="J2765" s="1" t="s">
        <v>162</v>
      </c>
      <c r="K2765" s="20">
        <f t="shared" si="174"/>
        <v>45960</v>
      </c>
      <c r="L2765" s="16">
        <f>+VLOOKUP(B2765,'[3]2023'!$I$868:$Q$1009,9,0)</f>
        <v>-368476</v>
      </c>
      <c r="M2765" s="16">
        <f t="shared" si="175"/>
        <v>0</v>
      </c>
      <c r="N2765" s="14" t="str">
        <f>+VLOOKUP(B2765,'[3]2023'!$I$868:$Q$1009,7,0)</f>
        <v>20250930</v>
      </c>
      <c r="O2765" t="s">
        <v>1807</v>
      </c>
    </row>
    <row r="2766" spans="1:15" hidden="1" x14ac:dyDescent="0.2">
      <c r="A2766" s="11">
        <v>45930</v>
      </c>
      <c r="B2766" s="1">
        <v>1606</v>
      </c>
      <c r="C2766" s="1" t="s">
        <v>1505</v>
      </c>
      <c r="D2766" s="1" t="s">
        <v>747</v>
      </c>
      <c r="E2766" s="5">
        <v>-111058</v>
      </c>
      <c r="F2766" s="8" t="s">
        <v>145</v>
      </c>
      <c r="G2766" s="5">
        <v>-8885</v>
      </c>
      <c r="H2766" s="5">
        <f t="shared" si="173"/>
        <v>-119943</v>
      </c>
      <c r="I2766" s="1" t="s">
        <v>394</v>
      </c>
      <c r="J2766" s="1" t="s">
        <v>472</v>
      </c>
      <c r="K2766" s="20">
        <f t="shared" si="174"/>
        <v>45960</v>
      </c>
      <c r="L2766" s="16">
        <f>+VLOOKUP(B2766,'[3]2023'!$I$868:$Q$1009,9,0)</f>
        <v>-119943</v>
      </c>
      <c r="M2766" s="16">
        <f t="shared" si="175"/>
        <v>0</v>
      </c>
      <c r="N2766" s="14" t="str">
        <f>+VLOOKUP(B2766,'[3]2023'!$I$868:$Q$1009,7,0)</f>
        <v>20250930</v>
      </c>
      <c r="O2766" t="s">
        <v>1807</v>
      </c>
    </row>
    <row r="2767" spans="1:15" hidden="1" x14ac:dyDescent="0.2">
      <c r="A2767" s="11">
        <v>45930</v>
      </c>
      <c r="B2767" s="1">
        <v>1607</v>
      </c>
      <c r="C2767" s="1" t="s">
        <v>1505</v>
      </c>
      <c r="D2767" s="1" t="s">
        <v>747</v>
      </c>
      <c r="E2767" s="5">
        <v>-218263</v>
      </c>
      <c r="F2767" s="8" t="s">
        <v>145</v>
      </c>
      <c r="G2767" s="5">
        <v>-17461</v>
      </c>
      <c r="H2767" s="5">
        <f t="shared" si="173"/>
        <v>-235724</v>
      </c>
      <c r="I2767" s="1" t="s">
        <v>394</v>
      </c>
      <c r="J2767" s="1" t="s">
        <v>472</v>
      </c>
      <c r="K2767" s="20">
        <f t="shared" si="174"/>
        <v>45960</v>
      </c>
      <c r="L2767" s="16">
        <f>+VLOOKUP(B2767,'[3]2023'!$I$1012:$Q$1140,9,0)</f>
        <v>-235724</v>
      </c>
      <c r="M2767" s="16">
        <f t="shared" si="175"/>
        <v>0</v>
      </c>
      <c r="N2767" s="14" t="str">
        <f>+VLOOKUP(B2767,'[3]2023'!$I$1012:$Q$1140,7,0)</f>
        <v>20251010</v>
      </c>
      <c r="O2767" t="s">
        <v>1884</v>
      </c>
    </row>
    <row r="2768" spans="1:15" x14ac:dyDescent="0.2">
      <c r="A2768" s="11">
        <v>45930</v>
      </c>
      <c r="B2768" s="1">
        <v>63360</v>
      </c>
      <c r="C2768" s="1" t="s">
        <v>1475</v>
      </c>
      <c r="D2768" s="1" t="s">
        <v>1804</v>
      </c>
      <c r="E2768" s="5">
        <v>879080</v>
      </c>
      <c r="F2768" s="8" t="s">
        <v>145</v>
      </c>
      <c r="G2768" s="5">
        <v>70326</v>
      </c>
      <c r="H2768" s="5">
        <f t="shared" si="173"/>
        <v>949406</v>
      </c>
      <c r="I2768" s="1" t="s">
        <v>437</v>
      </c>
      <c r="J2768" s="1" t="s">
        <v>456</v>
      </c>
      <c r="K2768" s="20">
        <f t="shared" si="174"/>
        <v>45960</v>
      </c>
      <c r="L2768" s="16" t="e">
        <f>+VLOOKUP(B2768,'[3]2023'!$I$1012:$Q$1140,9,0)</f>
        <v>#N/A</v>
      </c>
      <c r="M2768" s="16" t="e">
        <f t="shared" si="175"/>
        <v>#N/A</v>
      </c>
      <c r="N2768" s="14" t="e">
        <f>+VLOOKUP(B2768,'[3]2023'!$I$1012:$Q$1140,7,0)</f>
        <v>#N/A</v>
      </c>
    </row>
    <row r="2769" spans="1:15" x14ac:dyDescent="0.2">
      <c r="A2769" s="11">
        <v>45930</v>
      </c>
      <c r="B2769" s="1">
        <v>63361</v>
      </c>
      <c r="C2769" s="1" t="s">
        <v>1475</v>
      </c>
      <c r="D2769" s="1" t="s">
        <v>1805</v>
      </c>
      <c r="E2769" s="5">
        <v>555290</v>
      </c>
      <c r="F2769" s="8" t="s">
        <v>145</v>
      </c>
      <c r="G2769" s="5">
        <v>44423</v>
      </c>
      <c r="H2769" s="5">
        <f t="shared" si="173"/>
        <v>599713</v>
      </c>
      <c r="I2769" s="1" t="s">
        <v>437</v>
      </c>
      <c r="J2769" s="1" t="s">
        <v>456</v>
      </c>
      <c r="K2769" s="20">
        <f t="shared" si="174"/>
        <v>45960</v>
      </c>
      <c r="L2769" s="16" t="e">
        <f>+VLOOKUP(B2769,'[3]2023'!$I$1012:$Q$1140,9,0)</f>
        <v>#N/A</v>
      </c>
      <c r="M2769" s="16" t="e">
        <f t="shared" si="175"/>
        <v>#N/A</v>
      </c>
      <c r="N2769" s="14" t="e">
        <f>+VLOOKUP(B2769,'[3]2023'!$I$1012:$Q$1140,7,0)</f>
        <v>#N/A</v>
      </c>
    </row>
    <row r="2770" spans="1:15" x14ac:dyDescent="0.2">
      <c r="A2770" s="11">
        <v>45933</v>
      </c>
      <c r="B2770" s="1">
        <v>64751</v>
      </c>
      <c r="C2770" s="1" t="s">
        <v>1475</v>
      </c>
      <c r="D2770" s="1" t="s">
        <v>1808</v>
      </c>
      <c r="E2770" s="5">
        <v>879080</v>
      </c>
      <c r="F2770" s="8" t="s">
        <v>145</v>
      </c>
      <c r="G2770" s="5">
        <v>70326</v>
      </c>
      <c r="H2770" s="5">
        <v>949406</v>
      </c>
      <c r="I2770" s="1" t="s">
        <v>438</v>
      </c>
      <c r="J2770" s="1" t="s">
        <v>779</v>
      </c>
      <c r="K2770" s="20">
        <f t="shared" ref="K2770:K2833" si="176">30+A2770</f>
        <v>45963</v>
      </c>
      <c r="L2770" s="16" t="e">
        <f>+VLOOKUP(B2770,'[3]2023'!$I$1012:$Q$1140,9,0)</f>
        <v>#N/A</v>
      </c>
      <c r="M2770" s="16" t="e">
        <f t="shared" ref="M2770:M2833" si="177">+L2770-H2770</f>
        <v>#N/A</v>
      </c>
      <c r="N2770" s="14" t="e">
        <f>+VLOOKUP(B2770,'[3]2023'!$I$1012:$Q$1140,7,0)</f>
        <v>#N/A</v>
      </c>
    </row>
    <row r="2771" spans="1:15" x14ac:dyDescent="0.2">
      <c r="A2771" s="11">
        <v>45933</v>
      </c>
      <c r="B2771" s="1">
        <v>64777</v>
      </c>
      <c r="C2771" s="1" t="s">
        <v>1475</v>
      </c>
      <c r="D2771" s="1" t="s">
        <v>1809</v>
      </c>
      <c r="E2771" s="5">
        <v>555290</v>
      </c>
      <c r="F2771" s="8" t="s">
        <v>145</v>
      </c>
      <c r="G2771" s="5">
        <v>44423</v>
      </c>
      <c r="H2771" s="5">
        <v>599713</v>
      </c>
      <c r="I2771" s="1" t="s">
        <v>748</v>
      </c>
      <c r="J2771" s="1" t="s">
        <v>134</v>
      </c>
      <c r="K2771" s="20">
        <f t="shared" si="176"/>
        <v>45963</v>
      </c>
      <c r="L2771" s="16" t="e">
        <f>+VLOOKUP(B2771,'[3]2023'!$I$1012:$Q$1140,9,0)</f>
        <v>#N/A</v>
      </c>
      <c r="M2771" s="16" t="e">
        <f t="shared" si="177"/>
        <v>#N/A</v>
      </c>
      <c r="N2771" s="14" t="e">
        <f>+VLOOKUP(B2771,'[3]2023'!$I$1012:$Q$1140,7,0)</f>
        <v>#N/A</v>
      </c>
    </row>
    <row r="2772" spans="1:15" x14ac:dyDescent="0.2">
      <c r="A2772" s="11">
        <v>45933</v>
      </c>
      <c r="B2772" s="1">
        <v>65394</v>
      </c>
      <c r="C2772" s="1" t="s">
        <v>1475</v>
      </c>
      <c r="D2772" s="1" t="s">
        <v>1810</v>
      </c>
      <c r="E2772" s="5">
        <v>6036850</v>
      </c>
      <c r="F2772" s="8" t="s">
        <v>145</v>
      </c>
      <c r="G2772" s="5">
        <v>482948</v>
      </c>
      <c r="H2772" s="5">
        <v>6519798</v>
      </c>
      <c r="I2772" s="1" t="s">
        <v>593</v>
      </c>
      <c r="J2772" s="1" t="s">
        <v>162</v>
      </c>
      <c r="K2772" s="20">
        <f t="shared" si="176"/>
        <v>45963</v>
      </c>
      <c r="L2772" s="16" t="e">
        <f>+VLOOKUP(B2772,'[3]2023'!$I$1012:$Q$1140,9,0)</f>
        <v>#N/A</v>
      </c>
      <c r="M2772" s="16" t="e">
        <f t="shared" si="177"/>
        <v>#N/A</v>
      </c>
      <c r="N2772" s="14" t="e">
        <f>+VLOOKUP(B2772,'[3]2023'!$I$1012:$Q$1140,7,0)</f>
        <v>#N/A</v>
      </c>
    </row>
    <row r="2773" spans="1:15" x14ac:dyDescent="0.2">
      <c r="A2773" s="11">
        <v>45934</v>
      </c>
      <c r="B2773" s="1">
        <v>65428</v>
      </c>
      <c r="C2773" s="1" t="s">
        <v>1475</v>
      </c>
      <c r="D2773" s="1" t="s">
        <v>1811</v>
      </c>
      <c r="E2773" s="5">
        <v>2625030</v>
      </c>
      <c r="F2773" s="8" t="s">
        <v>145</v>
      </c>
      <c r="G2773" s="5">
        <v>210002</v>
      </c>
      <c r="H2773" s="5">
        <v>2835032</v>
      </c>
      <c r="I2773" s="1" t="s">
        <v>1264</v>
      </c>
      <c r="J2773" s="1" t="s">
        <v>1159</v>
      </c>
      <c r="K2773" s="20">
        <f t="shared" si="176"/>
        <v>45964</v>
      </c>
      <c r="L2773" s="16" t="e">
        <f>+VLOOKUP(B2773,'[3]2023'!$I$1012:$Q$1140,9,0)</f>
        <v>#N/A</v>
      </c>
      <c r="M2773" s="16" t="e">
        <f t="shared" si="177"/>
        <v>#N/A</v>
      </c>
      <c r="N2773" s="14" t="e">
        <f>+VLOOKUP(B2773,'[3]2023'!$I$1012:$Q$1140,7,0)</f>
        <v>#N/A</v>
      </c>
    </row>
    <row r="2774" spans="1:15" x14ac:dyDescent="0.2">
      <c r="A2774" s="11">
        <v>45934</v>
      </c>
      <c r="B2774" s="1">
        <v>65444</v>
      </c>
      <c r="C2774" s="1" t="s">
        <v>1475</v>
      </c>
      <c r="D2774" s="1" t="s">
        <v>1812</v>
      </c>
      <c r="E2774" s="5">
        <v>1110580</v>
      </c>
      <c r="F2774" s="8" t="s">
        <v>145</v>
      </c>
      <c r="G2774" s="5">
        <v>88846</v>
      </c>
      <c r="H2774" s="5">
        <v>1199426</v>
      </c>
      <c r="I2774" s="1" t="s">
        <v>748</v>
      </c>
      <c r="J2774" s="1" t="s">
        <v>134</v>
      </c>
      <c r="K2774" s="20">
        <f t="shared" si="176"/>
        <v>45964</v>
      </c>
      <c r="L2774" s="16" t="e">
        <f>+VLOOKUP(B2774,'[3]2023'!$I$1012:$Q$1140,9,0)</f>
        <v>#N/A</v>
      </c>
      <c r="M2774" s="16" t="e">
        <f t="shared" si="177"/>
        <v>#N/A</v>
      </c>
      <c r="N2774" s="14" t="e">
        <f>+VLOOKUP(B2774,'[3]2023'!$I$1012:$Q$1140,7,0)</f>
        <v>#N/A</v>
      </c>
    </row>
    <row r="2775" spans="1:15" x14ac:dyDescent="0.2">
      <c r="A2775" s="11">
        <v>45934</v>
      </c>
      <c r="B2775" s="1">
        <v>65445</v>
      </c>
      <c r="C2775" s="1" t="s">
        <v>1475</v>
      </c>
      <c r="D2775" s="1" t="s">
        <v>1813</v>
      </c>
      <c r="E2775" s="5">
        <v>1190660</v>
      </c>
      <c r="F2775" s="8" t="s">
        <v>145</v>
      </c>
      <c r="G2775" s="5">
        <v>95253</v>
      </c>
      <c r="H2775" s="5">
        <v>1285913</v>
      </c>
      <c r="I2775" s="1" t="s">
        <v>748</v>
      </c>
      <c r="J2775" s="1" t="s">
        <v>134</v>
      </c>
      <c r="K2775" s="20">
        <f t="shared" si="176"/>
        <v>45964</v>
      </c>
      <c r="L2775" s="16" t="e">
        <f>+VLOOKUP(B2775,'[3]2023'!$I$1012:$Q$1140,9,0)</f>
        <v>#N/A</v>
      </c>
      <c r="M2775" s="16" t="e">
        <f t="shared" si="177"/>
        <v>#N/A</v>
      </c>
      <c r="N2775" s="14" t="e">
        <f>+VLOOKUP(B2775,'[3]2023'!$I$1012:$Q$1140,7,0)</f>
        <v>#N/A</v>
      </c>
    </row>
    <row r="2776" spans="1:15" x14ac:dyDescent="0.2">
      <c r="A2776" s="11">
        <v>45936</v>
      </c>
      <c r="B2776" s="1">
        <v>65503</v>
      </c>
      <c r="C2776" s="1" t="s">
        <v>1475</v>
      </c>
      <c r="D2776" s="1" t="s">
        <v>1814</v>
      </c>
      <c r="E2776" s="5">
        <v>1110580</v>
      </c>
      <c r="F2776" s="8" t="s">
        <v>145</v>
      </c>
      <c r="G2776" s="5">
        <v>88846</v>
      </c>
      <c r="H2776" s="5">
        <v>1199426</v>
      </c>
      <c r="I2776" s="1" t="s">
        <v>302</v>
      </c>
      <c r="J2776" s="1" t="s">
        <v>375</v>
      </c>
      <c r="K2776" s="20">
        <f t="shared" si="176"/>
        <v>45966</v>
      </c>
      <c r="L2776" s="16" t="e">
        <f>+VLOOKUP(B2776,'[3]2023'!$I$1012:$Q$1140,9,0)</f>
        <v>#N/A</v>
      </c>
      <c r="M2776" s="16" t="e">
        <f t="shared" si="177"/>
        <v>#N/A</v>
      </c>
      <c r="N2776" s="14" t="e">
        <f>+VLOOKUP(B2776,'[3]2023'!$I$1012:$Q$1140,7,0)</f>
        <v>#N/A</v>
      </c>
    </row>
    <row r="2777" spans="1:15" x14ac:dyDescent="0.2">
      <c r="A2777" s="11">
        <v>45938</v>
      </c>
      <c r="B2777" s="1">
        <v>65711</v>
      </c>
      <c r="C2777" s="1" t="s">
        <v>1475</v>
      </c>
      <c r="D2777" s="1" t="s">
        <v>1815</v>
      </c>
      <c r="E2777" s="5">
        <v>2381320</v>
      </c>
      <c r="F2777" s="8" t="s">
        <v>145</v>
      </c>
      <c r="G2777" s="5">
        <v>190506</v>
      </c>
      <c r="H2777" s="5">
        <v>2571826</v>
      </c>
      <c r="I2777" s="1" t="s">
        <v>1456</v>
      </c>
      <c r="J2777" s="1" t="s">
        <v>1470</v>
      </c>
      <c r="K2777" s="20">
        <f t="shared" si="176"/>
        <v>45968</v>
      </c>
      <c r="L2777" s="16" t="e">
        <f>+VLOOKUP(B2777,'[3]2023'!$I$1012:$Q$1140,9,0)</f>
        <v>#N/A</v>
      </c>
      <c r="M2777" s="16" t="e">
        <f t="shared" si="177"/>
        <v>#N/A</v>
      </c>
      <c r="N2777" s="14" t="e">
        <f>+VLOOKUP(B2777,'[3]2023'!$I$1012:$Q$1140,7,0)</f>
        <v>#N/A</v>
      </c>
    </row>
    <row r="2778" spans="1:15" x14ac:dyDescent="0.2">
      <c r="A2778" s="11">
        <v>45938</v>
      </c>
      <c r="B2778" s="1">
        <v>65712</v>
      </c>
      <c r="C2778" s="1" t="s">
        <v>1475</v>
      </c>
      <c r="D2778" s="1" t="s">
        <v>1816</v>
      </c>
      <c r="E2778" s="5">
        <v>1567350</v>
      </c>
      <c r="F2778" s="8" t="s">
        <v>145</v>
      </c>
      <c r="G2778" s="5">
        <v>125388</v>
      </c>
      <c r="H2778" s="5">
        <v>1692738</v>
      </c>
      <c r="I2778" s="1" t="s">
        <v>727</v>
      </c>
      <c r="J2778" s="1" t="s">
        <v>243</v>
      </c>
      <c r="K2778" s="20">
        <f t="shared" si="176"/>
        <v>45968</v>
      </c>
      <c r="L2778" s="16" t="e">
        <f>+VLOOKUP(B2778,'[3]2023'!$I$1012:$Q$1140,9,0)</f>
        <v>#N/A</v>
      </c>
      <c r="M2778" s="16" t="e">
        <f t="shared" si="177"/>
        <v>#N/A</v>
      </c>
      <c r="N2778" s="14" t="e">
        <f>+VLOOKUP(B2778,'[3]2023'!$I$1012:$Q$1140,7,0)</f>
        <v>#N/A</v>
      </c>
    </row>
    <row r="2779" spans="1:15" x14ac:dyDescent="0.2">
      <c r="A2779" s="11">
        <v>45938</v>
      </c>
      <c r="B2779" s="1">
        <v>65713</v>
      </c>
      <c r="C2779" s="1" t="s">
        <v>1475</v>
      </c>
      <c r="D2779" s="1" t="s">
        <v>1817</v>
      </c>
      <c r="E2779" s="5">
        <v>6132350</v>
      </c>
      <c r="F2779" s="8" t="s">
        <v>145</v>
      </c>
      <c r="G2779" s="5">
        <v>490588</v>
      </c>
      <c r="H2779" s="5">
        <v>6622938</v>
      </c>
      <c r="I2779" s="1" t="s">
        <v>593</v>
      </c>
      <c r="J2779" s="1" t="s">
        <v>162</v>
      </c>
      <c r="K2779" s="20">
        <f t="shared" si="176"/>
        <v>45968</v>
      </c>
      <c r="L2779" s="16" t="e">
        <f>+VLOOKUP(B2779,'[3]2023'!$I$1012:$Q$1140,9,0)</f>
        <v>#N/A</v>
      </c>
      <c r="M2779" s="16" t="e">
        <f t="shared" si="177"/>
        <v>#N/A</v>
      </c>
      <c r="N2779" s="14" t="e">
        <f>+VLOOKUP(B2779,'[3]2023'!$I$1012:$Q$1140,7,0)</f>
        <v>#N/A</v>
      </c>
    </row>
    <row r="2780" spans="1:15" x14ac:dyDescent="0.2">
      <c r="A2780" s="11">
        <v>45939</v>
      </c>
      <c r="B2780" s="1">
        <v>66281</v>
      </c>
      <c r="C2780" s="1" t="s">
        <v>1475</v>
      </c>
      <c r="D2780" s="1" t="s">
        <v>1818</v>
      </c>
      <c r="E2780" s="5">
        <v>1190660</v>
      </c>
      <c r="F2780" s="8" t="s">
        <v>145</v>
      </c>
      <c r="G2780" s="5">
        <v>95253</v>
      </c>
      <c r="H2780" s="5">
        <v>1285913</v>
      </c>
      <c r="I2780" s="1" t="s">
        <v>438</v>
      </c>
      <c r="J2780" s="1" t="s">
        <v>779</v>
      </c>
      <c r="K2780" s="20">
        <f t="shared" si="176"/>
        <v>45969</v>
      </c>
      <c r="L2780" s="16" t="e">
        <f>+VLOOKUP(B2780,'[3]2023'!$I$1012:$Q$1140,9,0)</f>
        <v>#N/A</v>
      </c>
      <c r="M2780" s="16" t="e">
        <f t="shared" si="177"/>
        <v>#N/A</v>
      </c>
      <c r="N2780" s="14" t="e">
        <f>+VLOOKUP(B2780,'[3]2023'!$I$1012:$Q$1140,7,0)</f>
        <v>#N/A</v>
      </c>
    </row>
    <row r="2781" spans="1:15" hidden="1" x14ac:dyDescent="0.2">
      <c r="A2781" s="11">
        <v>45939</v>
      </c>
      <c r="B2781" s="1">
        <v>10006</v>
      </c>
      <c r="C2781" s="1" t="s">
        <v>1479</v>
      </c>
      <c r="D2781" s="1" t="s">
        <v>1668</v>
      </c>
      <c r="E2781" s="5">
        <v>-89397</v>
      </c>
      <c r="F2781" s="8" t="s">
        <v>1480</v>
      </c>
      <c r="G2781" s="5">
        <v>-8940</v>
      </c>
      <c r="H2781" s="5">
        <v>-98337</v>
      </c>
      <c r="I2781" s="1" t="s">
        <v>437</v>
      </c>
      <c r="J2781" s="1" t="s">
        <v>456</v>
      </c>
      <c r="K2781" s="20">
        <f t="shared" si="176"/>
        <v>45969</v>
      </c>
      <c r="L2781" s="16">
        <f>+VLOOKUP(B2781,'[3]2023'!$I$1012:$Q$1140,9,0)</f>
        <v>-98337</v>
      </c>
      <c r="M2781" s="16">
        <f t="shared" si="177"/>
        <v>0</v>
      </c>
      <c r="N2781" s="14" t="str">
        <f>+VLOOKUP(B2781,'[3]2023'!$I$1012:$Q$1140,7,0)</f>
        <v>20251010</v>
      </c>
      <c r="O2781" t="s">
        <v>1884</v>
      </c>
    </row>
    <row r="2782" spans="1:15" x14ac:dyDescent="0.2">
      <c r="A2782" s="11">
        <v>45940</v>
      </c>
      <c r="B2782" s="1">
        <v>66802</v>
      </c>
      <c r="C2782" s="1" t="s">
        <v>1475</v>
      </c>
      <c r="D2782" s="1" t="s">
        <v>1819</v>
      </c>
      <c r="E2782" s="5">
        <v>1590160</v>
      </c>
      <c r="F2782" s="8" t="s">
        <v>145</v>
      </c>
      <c r="G2782" s="5">
        <v>127213</v>
      </c>
      <c r="H2782" s="5">
        <v>1717373</v>
      </c>
      <c r="I2782" s="1" t="s">
        <v>1463</v>
      </c>
      <c r="J2782" s="1" t="s">
        <v>1471</v>
      </c>
      <c r="K2782" s="20">
        <f t="shared" si="176"/>
        <v>45970</v>
      </c>
      <c r="L2782" s="16" t="e">
        <f>+VLOOKUP(B2782,'[3]2023'!$I$1012:$Q$1140,9,0)</f>
        <v>#N/A</v>
      </c>
      <c r="M2782" s="16" t="e">
        <f t="shared" si="177"/>
        <v>#N/A</v>
      </c>
      <c r="N2782" s="14" t="e">
        <f>+VLOOKUP(B2782,'[3]2023'!$I$1012:$Q$1140,7,0)</f>
        <v>#N/A</v>
      </c>
    </row>
    <row r="2783" spans="1:15" x14ac:dyDescent="0.2">
      <c r="A2783" s="11">
        <v>45940</v>
      </c>
      <c r="B2783" s="1">
        <v>66818</v>
      </c>
      <c r="C2783" s="1" t="s">
        <v>1475</v>
      </c>
      <c r="D2783" s="1" t="s">
        <v>1820</v>
      </c>
      <c r="E2783" s="5">
        <v>2688660</v>
      </c>
      <c r="F2783" s="8" t="s">
        <v>145</v>
      </c>
      <c r="G2783" s="5">
        <v>215093</v>
      </c>
      <c r="H2783" s="5">
        <v>2903753</v>
      </c>
      <c r="I2783" s="1" t="s">
        <v>748</v>
      </c>
      <c r="J2783" s="1" t="s">
        <v>134</v>
      </c>
      <c r="K2783" s="20">
        <f t="shared" si="176"/>
        <v>45970</v>
      </c>
      <c r="L2783" s="16" t="e">
        <f>+VLOOKUP(B2783,'[3]2023'!$I$1012:$Q$1140,9,0)</f>
        <v>#N/A</v>
      </c>
      <c r="M2783" s="16" t="e">
        <f t="shared" si="177"/>
        <v>#N/A</v>
      </c>
      <c r="N2783" s="14" t="e">
        <f>+VLOOKUP(B2783,'[3]2023'!$I$1012:$Q$1140,7,0)</f>
        <v>#N/A</v>
      </c>
    </row>
    <row r="2784" spans="1:15" x14ac:dyDescent="0.2">
      <c r="A2784" s="11">
        <v>45940</v>
      </c>
      <c r="B2784" s="1">
        <v>66819</v>
      </c>
      <c r="C2784" s="1" t="s">
        <v>1475</v>
      </c>
      <c r="D2784" s="1" t="s">
        <v>1821</v>
      </c>
      <c r="E2784" s="5">
        <v>1110580</v>
      </c>
      <c r="F2784" s="8" t="s">
        <v>145</v>
      </c>
      <c r="G2784" s="5">
        <v>88846</v>
      </c>
      <c r="H2784" s="5">
        <v>1199426</v>
      </c>
      <c r="I2784" s="1" t="s">
        <v>748</v>
      </c>
      <c r="J2784" s="1" t="s">
        <v>134</v>
      </c>
      <c r="K2784" s="20">
        <f t="shared" si="176"/>
        <v>45970</v>
      </c>
      <c r="L2784" s="16" t="e">
        <f>+VLOOKUP(B2784,'[3]2023'!$I$1012:$Q$1140,9,0)</f>
        <v>#N/A</v>
      </c>
      <c r="M2784" s="16" t="e">
        <f t="shared" si="177"/>
        <v>#N/A</v>
      </c>
      <c r="N2784" s="14" t="e">
        <f>+VLOOKUP(B2784,'[3]2023'!$I$1012:$Q$1140,7,0)</f>
        <v>#N/A</v>
      </c>
    </row>
    <row r="2785" spans="1:15" x14ac:dyDescent="0.2">
      <c r="A2785" s="11">
        <v>45940</v>
      </c>
      <c r="B2785" s="1">
        <v>66820</v>
      </c>
      <c r="C2785" s="1" t="s">
        <v>1475</v>
      </c>
      <c r="D2785" s="1" t="s">
        <v>1822</v>
      </c>
      <c r="E2785" s="5">
        <v>1072050</v>
      </c>
      <c r="F2785" s="8" t="s">
        <v>145</v>
      </c>
      <c r="G2785" s="5">
        <v>85764</v>
      </c>
      <c r="H2785" s="5">
        <v>1157814</v>
      </c>
      <c r="I2785" s="1" t="s">
        <v>748</v>
      </c>
      <c r="J2785" s="1" t="s">
        <v>134</v>
      </c>
      <c r="K2785" s="20">
        <f t="shared" si="176"/>
        <v>45970</v>
      </c>
      <c r="L2785" s="16" t="e">
        <f>+VLOOKUP(B2785,'[3]2023'!$I$1012:$Q$1140,9,0)</f>
        <v>#N/A</v>
      </c>
      <c r="M2785" s="16" t="e">
        <f t="shared" si="177"/>
        <v>#N/A</v>
      </c>
      <c r="N2785" s="14" t="e">
        <f>+VLOOKUP(B2785,'[3]2023'!$I$1012:$Q$1140,7,0)</f>
        <v>#N/A</v>
      </c>
    </row>
    <row r="2786" spans="1:15" x14ac:dyDescent="0.2">
      <c r="A2786" s="11">
        <v>45940</v>
      </c>
      <c r="B2786" s="1">
        <v>66821</v>
      </c>
      <c r="C2786" s="1" t="s">
        <v>1475</v>
      </c>
      <c r="D2786" s="1" t="s">
        <v>1823</v>
      </c>
      <c r="E2786" s="5">
        <v>536025</v>
      </c>
      <c r="F2786" s="8" t="s">
        <v>145</v>
      </c>
      <c r="G2786" s="5">
        <v>42882</v>
      </c>
      <c r="H2786" s="5">
        <v>578907</v>
      </c>
      <c r="I2786" s="1" t="s">
        <v>748</v>
      </c>
      <c r="J2786" s="1" t="s">
        <v>134</v>
      </c>
      <c r="K2786" s="20">
        <f t="shared" si="176"/>
        <v>45970</v>
      </c>
      <c r="L2786" s="16" t="e">
        <f>+VLOOKUP(B2786,'[3]2023'!$I$1012:$Q$1140,9,0)</f>
        <v>#N/A</v>
      </c>
      <c r="M2786" s="16" t="e">
        <f t="shared" si="177"/>
        <v>#N/A</v>
      </c>
      <c r="N2786" s="14" t="e">
        <f>+VLOOKUP(B2786,'[3]2023'!$I$1012:$Q$1140,7,0)</f>
        <v>#N/A</v>
      </c>
    </row>
    <row r="2787" spans="1:15" x14ac:dyDescent="0.2">
      <c r="A2787" s="11">
        <v>45940</v>
      </c>
      <c r="B2787" s="1">
        <v>66969</v>
      </c>
      <c r="C2787" s="1" t="s">
        <v>1475</v>
      </c>
      <c r="D2787" s="1" t="s">
        <v>1824</v>
      </c>
      <c r="E2787" s="5">
        <v>1110580</v>
      </c>
      <c r="F2787" s="8" t="s">
        <v>145</v>
      </c>
      <c r="G2787" s="5">
        <v>88846</v>
      </c>
      <c r="H2787" s="5">
        <v>1199426</v>
      </c>
      <c r="I2787" s="1" t="s">
        <v>748</v>
      </c>
      <c r="J2787" s="1" t="s">
        <v>134</v>
      </c>
      <c r="K2787" s="20">
        <f t="shared" si="176"/>
        <v>45970</v>
      </c>
      <c r="L2787" s="16" t="e">
        <f>+VLOOKUP(B2787,'[3]2023'!$I$1012:$Q$1140,9,0)</f>
        <v>#N/A</v>
      </c>
      <c r="M2787" s="16" t="e">
        <f t="shared" si="177"/>
        <v>#N/A</v>
      </c>
      <c r="N2787" s="14" t="e">
        <f>+VLOOKUP(B2787,'[3]2023'!$I$1012:$Q$1140,7,0)</f>
        <v>#N/A</v>
      </c>
    </row>
    <row r="2788" spans="1:15" x14ac:dyDescent="0.2">
      <c r="A2788" s="11">
        <v>45940</v>
      </c>
      <c r="B2788" s="1">
        <v>66970</v>
      </c>
      <c r="C2788" s="1" t="s">
        <v>1475</v>
      </c>
      <c r="D2788" s="1" t="s">
        <v>1825</v>
      </c>
      <c r="E2788" s="5">
        <v>2584990</v>
      </c>
      <c r="F2788" s="8" t="s">
        <v>145</v>
      </c>
      <c r="G2788" s="5">
        <v>206799</v>
      </c>
      <c r="H2788" s="5">
        <v>2791789</v>
      </c>
      <c r="I2788" s="1" t="s">
        <v>1264</v>
      </c>
      <c r="J2788" s="1" t="s">
        <v>1159</v>
      </c>
      <c r="K2788" s="20">
        <f t="shared" si="176"/>
        <v>45970</v>
      </c>
      <c r="L2788" s="16" t="e">
        <f>+VLOOKUP(B2788,'[3]2023'!$I$1012:$Q$1140,9,0)</f>
        <v>#N/A</v>
      </c>
      <c r="M2788" s="16" t="e">
        <f t="shared" si="177"/>
        <v>#N/A</v>
      </c>
      <c r="N2788" s="14" t="e">
        <f>+VLOOKUP(B2788,'[3]2023'!$I$1012:$Q$1140,7,0)</f>
        <v>#N/A</v>
      </c>
    </row>
    <row r="2789" spans="1:15" x14ac:dyDescent="0.2">
      <c r="A2789" s="11">
        <v>45940</v>
      </c>
      <c r="B2789" s="1">
        <v>66976</v>
      </c>
      <c r="C2789" s="1" t="s">
        <v>1475</v>
      </c>
      <c r="D2789" s="1" t="s">
        <v>1826</v>
      </c>
      <c r="E2789" s="5">
        <v>1646605</v>
      </c>
      <c r="F2789" s="8" t="s">
        <v>145</v>
      </c>
      <c r="G2789" s="5">
        <v>131728</v>
      </c>
      <c r="H2789" s="5">
        <v>1778333</v>
      </c>
      <c r="I2789" s="1" t="s">
        <v>393</v>
      </c>
      <c r="J2789" s="1" t="s">
        <v>677</v>
      </c>
      <c r="K2789" s="20">
        <f t="shared" si="176"/>
        <v>45970</v>
      </c>
      <c r="L2789" s="16" t="e">
        <f>+VLOOKUP(B2789,'[3]2023'!$I$1012:$Q$1140,9,0)</f>
        <v>#N/A</v>
      </c>
      <c r="M2789" s="16" t="e">
        <f t="shared" si="177"/>
        <v>#N/A</v>
      </c>
      <c r="N2789" s="14" t="e">
        <f>+VLOOKUP(B2789,'[3]2023'!$I$1012:$Q$1140,7,0)</f>
        <v>#N/A</v>
      </c>
    </row>
    <row r="2790" spans="1:15" hidden="1" x14ac:dyDescent="0.2">
      <c r="A2790" s="11">
        <v>45940</v>
      </c>
      <c r="B2790" s="1">
        <v>6960</v>
      </c>
      <c r="C2790" s="1" t="s">
        <v>1482</v>
      </c>
      <c r="D2790" s="1" t="s">
        <v>1562</v>
      </c>
      <c r="E2790" s="5">
        <v>-2309414</v>
      </c>
      <c r="F2790" s="8" t="s">
        <v>1486</v>
      </c>
      <c r="G2790" s="5">
        <v>-184753</v>
      </c>
      <c r="H2790" s="5">
        <v>-2494167</v>
      </c>
      <c r="I2790" s="1" t="s">
        <v>1264</v>
      </c>
      <c r="J2790" s="1" t="s">
        <v>1159</v>
      </c>
      <c r="K2790" s="20">
        <f t="shared" si="176"/>
        <v>45970</v>
      </c>
      <c r="L2790" s="16">
        <f>+VLOOKUP(B2790,'[3]2023'!$I$1012:$Q$1140,9,0)</f>
        <v>-2494167</v>
      </c>
      <c r="M2790" s="16">
        <f t="shared" si="177"/>
        <v>0</v>
      </c>
      <c r="N2790" s="14" t="str">
        <f>+VLOOKUP(B2790,'[3]2023'!$I$1012:$Q$1140,7,0)</f>
        <v>20251010</v>
      </c>
      <c r="O2790" t="s">
        <v>1884</v>
      </c>
    </row>
    <row r="2791" spans="1:15" hidden="1" x14ac:dyDescent="0.2">
      <c r="A2791" s="11">
        <v>45940</v>
      </c>
      <c r="B2791" s="1">
        <v>7887</v>
      </c>
      <c r="C2791" s="1" t="s">
        <v>1495</v>
      </c>
      <c r="D2791" s="1" t="s">
        <v>1669</v>
      </c>
      <c r="E2791" s="5">
        <v>-411193</v>
      </c>
      <c r="F2791" s="8" t="s">
        <v>1486</v>
      </c>
      <c r="G2791" s="5">
        <v>-32895</v>
      </c>
      <c r="H2791" s="5">
        <v>-444088</v>
      </c>
      <c r="I2791" s="1" t="s">
        <v>393</v>
      </c>
      <c r="J2791" s="1" t="s">
        <v>677</v>
      </c>
      <c r="K2791" s="20">
        <f t="shared" si="176"/>
        <v>45970</v>
      </c>
      <c r="L2791" s="16">
        <f>+VLOOKUP(B2791,'[3]2023'!$I$1012:$Q$1140,9,0)</f>
        <v>-444088</v>
      </c>
      <c r="M2791" s="16">
        <f t="shared" si="177"/>
        <v>0</v>
      </c>
      <c r="N2791" s="14" t="str">
        <f>+VLOOKUP(B2791,'[3]2023'!$I$1012:$Q$1140,7,0)</f>
        <v>20251010</v>
      </c>
      <c r="O2791" t="s">
        <v>1884</v>
      </c>
    </row>
    <row r="2792" spans="1:15" hidden="1" x14ac:dyDescent="0.2">
      <c r="A2792" s="11">
        <v>45940</v>
      </c>
      <c r="B2792" s="1">
        <v>7907</v>
      </c>
      <c r="C2792" s="1" t="s">
        <v>1495</v>
      </c>
      <c r="D2792" s="1" t="s">
        <v>1668</v>
      </c>
      <c r="E2792" s="5">
        <v>-123358</v>
      </c>
      <c r="F2792" s="8" t="s">
        <v>1480</v>
      </c>
      <c r="G2792" s="5">
        <v>-12336</v>
      </c>
      <c r="H2792" s="5">
        <v>-135694</v>
      </c>
      <c r="I2792" s="1" t="s">
        <v>393</v>
      </c>
      <c r="J2792" s="1" t="s">
        <v>677</v>
      </c>
      <c r="K2792" s="20">
        <f t="shared" si="176"/>
        <v>45970</v>
      </c>
      <c r="L2792" s="16">
        <f>+VLOOKUP(B2792,'[3]2023'!$I$1012:$Q$1140,9,0)</f>
        <v>-135694</v>
      </c>
      <c r="M2792" s="16">
        <f t="shared" si="177"/>
        <v>0</v>
      </c>
      <c r="N2792" s="14" t="str">
        <f>+VLOOKUP(B2792,'[3]2023'!$I$1012:$Q$1140,7,0)</f>
        <v>20251010</v>
      </c>
      <c r="O2792" t="s">
        <v>1884</v>
      </c>
    </row>
    <row r="2793" spans="1:15" hidden="1" x14ac:dyDescent="0.2">
      <c r="A2793" s="11">
        <v>45940</v>
      </c>
      <c r="B2793" s="1">
        <v>8434</v>
      </c>
      <c r="C2793" s="1" t="s">
        <v>1485</v>
      </c>
      <c r="D2793" s="1" t="s">
        <v>1668</v>
      </c>
      <c r="E2793" s="5">
        <v>-35840</v>
      </c>
      <c r="F2793" s="8" t="s">
        <v>1480</v>
      </c>
      <c r="G2793" s="5">
        <v>-3584</v>
      </c>
      <c r="H2793" s="5">
        <v>-39424</v>
      </c>
      <c r="I2793" s="1" t="s">
        <v>394</v>
      </c>
      <c r="J2793" s="1" t="s">
        <v>472</v>
      </c>
      <c r="K2793" s="20">
        <f t="shared" si="176"/>
        <v>45970</v>
      </c>
      <c r="L2793" s="16">
        <f>+VLOOKUP(B2793,'[3]2023'!$I$1012:$Q$1140,9,0)</f>
        <v>-39424</v>
      </c>
      <c r="M2793" s="16">
        <f t="shared" si="177"/>
        <v>0</v>
      </c>
      <c r="N2793" s="14" t="str">
        <f>+VLOOKUP(B2793,'[3]2023'!$I$1012:$Q$1140,7,0)</f>
        <v>20251010</v>
      </c>
      <c r="O2793" t="s">
        <v>1884</v>
      </c>
    </row>
    <row r="2794" spans="1:15" hidden="1" x14ac:dyDescent="0.2">
      <c r="A2794" s="11">
        <v>45940</v>
      </c>
      <c r="B2794" s="1">
        <v>9605</v>
      </c>
      <c r="C2794" s="1" t="s">
        <v>1490</v>
      </c>
      <c r="D2794" s="1" t="s">
        <v>1669</v>
      </c>
      <c r="E2794" s="5">
        <v>-178599</v>
      </c>
      <c r="F2794" s="8" t="s">
        <v>1486</v>
      </c>
      <c r="G2794" s="5">
        <v>-14288</v>
      </c>
      <c r="H2794" s="5">
        <v>-192887</v>
      </c>
      <c r="I2794" s="1" t="s">
        <v>1456</v>
      </c>
      <c r="J2794" s="1" t="s">
        <v>1470</v>
      </c>
      <c r="K2794" s="20">
        <f t="shared" si="176"/>
        <v>45970</v>
      </c>
      <c r="L2794" s="16">
        <f>+VLOOKUP(B2794,'[3]2023'!$I$1012:$Q$1140,9,0)</f>
        <v>-192887</v>
      </c>
      <c r="M2794" s="16">
        <f t="shared" si="177"/>
        <v>0</v>
      </c>
      <c r="N2794" s="14" t="str">
        <f>+VLOOKUP(B2794,'[3]2023'!$I$1012:$Q$1140,7,0)</f>
        <v>20251010</v>
      </c>
      <c r="O2794" t="s">
        <v>1884</v>
      </c>
    </row>
    <row r="2795" spans="1:15" hidden="1" x14ac:dyDescent="0.2">
      <c r="A2795" s="11">
        <v>45941</v>
      </c>
      <c r="B2795" s="1">
        <v>6442</v>
      </c>
      <c r="C2795" s="1" t="s">
        <v>1487</v>
      </c>
      <c r="D2795" s="1" t="s">
        <v>1669</v>
      </c>
      <c r="E2795" s="5">
        <v>-226196</v>
      </c>
      <c r="F2795" s="8" t="s">
        <v>1486</v>
      </c>
      <c r="G2795" s="5">
        <v>-18096</v>
      </c>
      <c r="H2795" s="5">
        <v>-244292</v>
      </c>
      <c r="I2795" s="1" t="s">
        <v>1463</v>
      </c>
      <c r="J2795" s="1" t="s">
        <v>1471</v>
      </c>
      <c r="K2795" s="20">
        <f t="shared" si="176"/>
        <v>45971</v>
      </c>
      <c r="L2795" s="16">
        <f>+VLOOKUP(B2795,'[3]2023'!$I$1012:$Q$1140,9,0)</f>
        <v>-244292</v>
      </c>
      <c r="M2795" s="16">
        <f t="shared" si="177"/>
        <v>0</v>
      </c>
      <c r="N2795" s="14" t="str">
        <f>+VLOOKUP(B2795,'[3]2023'!$I$1012:$Q$1140,7,0)</f>
        <v>20251010</v>
      </c>
      <c r="O2795" t="s">
        <v>1884</v>
      </c>
    </row>
    <row r="2796" spans="1:15" hidden="1" x14ac:dyDescent="0.2">
      <c r="A2796" s="11">
        <v>45941</v>
      </c>
      <c r="B2796" s="1">
        <v>8137</v>
      </c>
      <c r="C2796" s="1" t="s">
        <v>1491</v>
      </c>
      <c r="D2796" s="1" t="s">
        <v>1668</v>
      </c>
      <c r="E2796" s="5">
        <v>-137562</v>
      </c>
      <c r="F2796" s="8" t="s">
        <v>1480</v>
      </c>
      <c r="G2796" s="5">
        <v>-13756</v>
      </c>
      <c r="H2796" s="5">
        <v>-151318</v>
      </c>
      <c r="I2796" s="1" t="s">
        <v>207</v>
      </c>
      <c r="J2796" s="1" t="s">
        <v>706</v>
      </c>
      <c r="K2796" s="20">
        <f t="shared" si="176"/>
        <v>45971</v>
      </c>
      <c r="L2796" s="16">
        <f>+VLOOKUP(B2796,'[3]2023'!$I$1012:$Q$1140,9,0)</f>
        <v>-151318</v>
      </c>
      <c r="M2796" s="16">
        <f t="shared" si="177"/>
        <v>0</v>
      </c>
      <c r="N2796" s="14" t="str">
        <f>+VLOOKUP(B2796,'[3]2023'!$I$1012:$Q$1140,7,0)</f>
        <v>20251010</v>
      </c>
      <c r="O2796" t="s">
        <v>1884</v>
      </c>
    </row>
    <row r="2797" spans="1:15" hidden="1" x14ac:dyDescent="0.2">
      <c r="A2797" s="11">
        <v>45942</v>
      </c>
      <c r="B2797" s="1">
        <v>11560</v>
      </c>
      <c r="C2797" s="1" t="s">
        <v>1481</v>
      </c>
      <c r="D2797" s="1" t="s">
        <v>1668</v>
      </c>
      <c r="E2797" s="5">
        <v>-122016</v>
      </c>
      <c r="F2797" s="8" t="s">
        <v>1480</v>
      </c>
      <c r="G2797" s="5">
        <v>-12202</v>
      </c>
      <c r="H2797" s="5">
        <v>-134218</v>
      </c>
      <c r="I2797" s="1" t="s">
        <v>748</v>
      </c>
      <c r="J2797" s="1" t="s">
        <v>134</v>
      </c>
      <c r="K2797" s="20">
        <f t="shared" si="176"/>
        <v>45972</v>
      </c>
      <c r="L2797" s="16">
        <f>+VLOOKUP(B2797,'[3]2023'!$I$1012:$Q$1140,9,0)</f>
        <v>-134218</v>
      </c>
      <c r="M2797" s="16">
        <f t="shared" si="177"/>
        <v>0</v>
      </c>
      <c r="N2797" s="14" t="str">
        <f>+VLOOKUP(B2797,'[3]2023'!$I$1012:$Q$1140,7,0)</f>
        <v>20251010</v>
      </c>
      <c r="O2797" t="s">
        <v>1884</v>
      </c>
    </row>
    <row r="2798" spans="1:15" x14ac:dyDescent="0.2">
      <c r="A2798" s="11">
        <v>45943</v>
      </c>
      <c r="B2798" s="1">
        <v>67063</v>
      </c>
      <c r="C2798" s="1" t="s">
        <v>1475</v>
      </c>
      <c r="D2798" s="1" t="s">
        <v>1827</v>
      </c>
      <c r="E2798" s="5">
        <v>1110580</v>
      </c>
      <c r="F2798" s="8" t="s">
        <v>145</v>
      </c>
      <c r="G2798" s="5">
        <v>88846</v>
      </c>
      <c r="H2798" s="5">
        <v>1199426</v>
      </c>
      <c r="I2798" s="1" t="s">
        <v>1264</v>
      </c>
      <c r="J2798" s="1" t="s">
        <v>1159</v>
      </c>
      <c r="K2798" s="20">
        <f t="shared" si="176"/>
        <v>45973</v>
      </c>
      <c r="L2798" s="16" t="e">
        <f>+VLOOKUP(B2798,'[3]2023'!$I$1012:$Q$1140,9,0)</f>
        <v>#N/A</v>
      </c>
      <c r="M2798" s="16" t="e">
        <f t="shared" si="177"/>
        <v>#N/A</v>
      </c>
      <c r="N2798" s="14" t="e">
        <f>+VLOOKUP(B2798,'[3]2023'!$I$1012:$Q$1140,7,0)</f>
        <v>#N/A</v>
      </c>
    </row>
    <row r="2799" spans="1:15" hidden="1" x14ac:dyDescent="0.2">
      <c r="A2799" s="11">
        <v>45943</v>
      </c>
      <c r="B2799" s="1">
        <v>6778</v>
      </c>
      <c r="C2799" s="1" t="s">
        <v>1494</v>
      </c>
      <c r="D2799" s="1" t="s">
        <v>1668</v>
      </c>
      <c r="E2799" s="5">
        <v>-33383</v>
      </c>
      <c r="F2799" s="8" t="s">
        <v>1480</v>
      </c>
      <c r="G2799" s="5">
        <v>-3338</v>
      </c>
      <c r="H2799" s="5">
        <v>-36721</v>
      </c>
      <c r="I2799" s="1" t="s">
        <v>1311</v>
      </c>
      <c r="J2799" s="1" t="s">
        <v>1316</v>
      </c>
      <c r="K2799" s="20">
        <f t="shared" si="176"/>
        <v>45973</v>
      </c>
      <c r="L2799" s="16">
        <f>+VLOOKUP(B2799,'[3]2023'!$I$1012:$Q$1140,9,0)</f>
        <v>-36721</v>
      </c>
      <c r="M2799" s="16">
        <f t="shared" si="177"/>
        <v>0</v>
      </c>
      <c r="N2799" s="14" t="str">
        <f>+VLOOKUP(B2799,'[3]2023'!$I$1012:$Q$1140,7,0)</f>
        <v>20251010</v>
      </c>
      <c r="O2799" t="s">
        <v>1884</v>
      </c>
    </row>
    <row r="2800" spans="1:15" hidden="1" x14ac:dyDescent="0.2">
      <c r="A2800" s="11">
        <v>45943</v>
      </c>
      <c r="B2800" s="1">
        <v>6823</v>
      </c>
      <c r="C2800" s="1" t="s">
        <v>1487</v>
      </c>
      <c r="D2800" s="1" t="s">
        <v>1668</v>
      </c>
      <c r="E2800" s="5">
        <v>-67859</v>
      </c>
      <c r="F2800" s="8" t="s">
        <v>1480</v>
      </c>
      <c r="G2800" s="5">
        <v>-6786</v>
      </c>
      <c r="H2800" s="5">
        <v>-74645</v>
      </c>
      <c r="I2800" s="1" t="s">
        <v>1463</v>
      </c>
      <c r="J2800" s="1" t="s">
        <v>1471</v>
      </c>
      <c r="K2800" s="20">
        <f t="shared" si="176"/>
        <v>45973</v>
      </c>
      <c r="L2800" s="16">
        <f>+VLOOKUP(B2800,'[3]2023'!$I$1012:$Q$1140,9,0)</f>
        <v>-74645</v>
      </c>
      <c r="M2800" s="16">
        <f t="shared" si="177"/>
        <v>0</v>
      </c>
      <c r="N2800" s="14" t="str">
        <f>+VLOOKUP(B2800,'[3]2023'!$I$1012:$Q$1140,7,0)</f>
        <v>20251010</v>
      </c>
      <c r="O2800" t="s">
        <v>1884</v>
      </c>
    </row>
    <row r="2801" spans="1:15" hidden="1" x14ac:dyDescent="0.2">
      <c r="A2801" s="11">
        <v>45943</v>
      </c>
      <c r="B2801" s="1">
        <v>7655</v>
      </c>
      <c r="C2801" s="1" t="s">
        <v>1482</v>
      </c>
      <c r="D2801" s="1" t="s">
        <v>1197</v>
      </c>
      <c r="E2801" s="5">
        <v>-92824</v>
      </c>
      <c r="F2801" s="8" t="s">
        <v>1480</v>
      </c>
      <c r="G2801" s="5">
        <v>-9282</v>
      </c>
      <c r="H2801" s="5">
        <v>-102106</v>
      </c>
      <c r="I2801" s="1" t="s">
        <v>1264</v>
      </c>
      <c r="J2801" s="1" t="s">
        <v>1159</v>
      </c>
      <c r="K2801" s="20">
        <f t="shared" si="176"/>
        <v>45973</v>
      </c>
      <c r="L2801" s="16">
        <f>+VLOOKUP(B2801,'[3]2023'!$I$1012:$Q$1140,9,0)</f>
        <v>-102106</v>
      </c>
      <c r="M2801" s="16">
        <f t="shared" si="177"/>
        <v>0</v>
      </c>
      <c r="N2801" s="14" t="str">
        <f>+VLOOKUP(B2801,'[3]2023'!$I$1012:$Q$1140,7,0)</f>
        <v>20251010</v>
      </c>
      <c r="O2801" t="s">
        <v>1884</v>
      </c>
    </row>
    <row r="2802" spans="1:15" hidden="1" x14ac:dyDescent="0.2">
      <c r="A2802" s="11">
        <v>45943</v>
      </c>
      <c r="B2802" s="1">
        <v>7818</v>
      </c>
      <c r="C2802" s="1" t="s">
        <v>1493</v>
      </c>
      <c r="D2802" s="1" t="s">
        <v>1669</v>
      </c>
      <c r="E2802" s="5">
        <v>-21977</v>
      </c>
      <c r="F2802" s="8" t="s">
        <v>1486</v>
      </c>
      <c r="G2802" s="5">
        <v>-1758</v>
      </c>
      <c r="H2802" s="5">
        <v>-23735</v>
      </c>
      <c r="I2802" s="1" t="s">
        <v>748</v>
      </c>
      <c r="J2802" s="1" t="s">
        <v>134</v>
      </c>
      <c r="K2802" s="20">
        <f t="shared" si="176"/>
        <v>45973</v>
      </c>
      <c r="L2802" s="16">
        <f>+VLOOKUP(B2802,'[3]2023'!$I$1012:$Q$1140,9,0)</f>
        <v>-23735</v>
      </c>
      <c r="M2802" s="16">
        <f t="shared" si="177"/>
        <v>0</v>
      </c>
      <c r="N2802" s="14" t="str">
        <f>+VLOOKUP(B2802,'[3]2023'!$I$1012:$Q$1140,7,0)</f>
        <v>20251010</v>
      </c>
      <c r="O2802" t="s">
        <v>1884</v>
      </c>
    </row>
    <row r="2803" spans="1:15" hidden="1" x14ac:dyDescent="0.2">
      <c r="A2803" s="11">
        <v>45943</v>
      </c>
      <c r="B2803" s="1">
        <v>8384</v>
      </c>
      <c r="C2803" s="1" t="s">
        <v>1491</v>
      </c>
      <c r="D2803" s="1" t="s">
        <v>1669</v>
      </c>
      <c r="E2803" s="5">
        <v>-458540</v>
      </c>
      <c r="F2803" s="8" t="s">
        <v>1486</v>
      </c>
      <c r="G2803" s="5">
        <v>-36683</v>
      </c>
      <c r="H2803" s="5">
        <v>-495223</v>
      </c>
      <c r="I2803" s="1" t="s">
        <v>207</v>
      </c>
      <c r="J2803" s="1" t="s">
        <v>706</v>
      </c>
      <c r="K2803" s="20">
        <f t="shared" si="176"/>
        <v>45973</v>
      </c>
      <c r="L2803" s="16">
        <f>+VLOOKUP(B2803,'[3]2023'!$I$1012:$Q$1140,9,0)</f>
        <v>-495223</v>
      </c>
      <c r="M2803" s="16">
        <f t="shared" si="177"/>
        <v>0</v>
      </c>
      <c r="N2803" s="14" t="str">
        <f>+VLOOKUP(B2803,'[3]2023'!$I$1012:$Q$1140,7,0)</f>
        <v>20251010</v>
      </c>
      <c r="O2803" t="s">
        <v>1884</v>
      </c>
    </row>
    <row r="2804" spans="1:15" hidden="1" x14ac:dyDescent="0.2">
      <c r="A2804" s="11">
        <v>45943</v>
      </c>
      <c r="B2804" s="1">
        <v>8702</v>
      </c>
      <c r="C2804" s="1" t="s">
        <v>1498</v>
      </c>
      <c r="D2804" s="1" t="s">
        <v>1669</v>
      </c>
      <c r="E2804" s="5">
        <v>-119467</v>
      </c>
      <c r="F2804" s="8" t="s">
        <v>1486</v>
      </c>
      <c r="G2804" s="5">
        <v>-9557</v>
      </c>
      <c r="H2804" s="5">
        <v>-129024</v>
      </c>
      <c r="I2804" s="1" t="s">
        <v>394</v>
      </c>
      <c r="J2804" s="1" t="s">
        <v>472</v>
      </c>
      <c r="K2804" s="20">
        <f t="shared" si="176"/>
        <v>45973</v>
      </c>
      <c r="L2804" s="16">
        <f>+VLOOKUP(B2804,'[3]2023'!$I$1012:$Q$1140,9,0)</f>
        <v>-129024</v>
      </c>
      <c r="M2804" s="16">
        <f t="shared" si="177"/>
        <v>0</v>
      </c>
      <c r="N2804" s="14" t="str">
        <f>+VLOOKUP(B2804,'[3]2023'!$I$1012:$Q$1140,7,0)</f>
        <v>20251010</v>
      </c>
      <c r="O2804" t="s">
        <v>1884</v>
      </c>
    </row>
    <row r="2805" spans="1:15" x14ac:dyDescent="0.2">
      <c r="A2805" s="11">
        <v>45944</v>
      </c>
      <c r="B2805" s="1">
        <v>67114</v>
      </c>
      <c r="C2805" s="1" t="s">
        <v>1475</v>
      </c>
      <c r="D2805" s="1" t="s">
        <v>1828</v>
      </c>
      <c r="E2805" s="5">
        <v>4176755</v>
      </c>
      <c r="F2805" s="8" t="s">
        <v>145</v>
      </c>
      <c r="G2805" s="5">
        <v>334140</v>
      </c>
      <c r="H2805" s="5">
        <v>4510895</v>
      </c>
      <c r="I2805" s="1" t="s">
        <v>748</v>
      </c>
      <c r="J2805" s="1" t="s">
        <v>134</v>
      </c>
      <c r="K2805" s="20">
        <f t="shared" si="176"/>
        <v>45974</v>
      </c>
      <c r="L2805" s="16" t="e">
        <f>+VLOOKUP(B2805,'[3]2023'!$I$1012:$Q$1140,9,0)</f>
        <v>#N/A</v>
      </c>
      <c r="M2805" s="16" t="e">
        <f t="shared" si="177"/>
        <v>#N/A</v>
      </c>
      <c r="N2805" s="14" t="e">
        <f>+VLOOKUP(B2805,'[3]2023'!$I$1012:$Q$1140,7,0)</f>
        <v>#N/A</v>
      </c>
    </row>
    <row r="2806" spans="1:15" x14ac:dyDescent="0.2">
      <c r="A2806" s="11">
        <v>45944</v>
      </c>
      <c r="B2806" s="1">
        <v>67131</v>
      </c>
      <c r="C2806" s="1" t="s">
        <v>1475</v>
      </c>
      <c r="D2806" s="1" t="s">
        <v>1829</v>
      </c>
      <c r="E2806" s="5">
        <v>4206750</v>
      </c>
      <c r="F2806" s="8" t="s">
        <v>145</v>
      </c>
      <c r="G2806" s="5">
        <v>336540</v>
      </c>
      <c r="H2806" s="5">
        <v>4543290</v>
      </c>
      <c r="I2806" s="1" t="s">
        <v>437</v>
      </c>
      <c r="J2806" s="1" t="s">
        <v>456</v>
      </c>
      <c r="K2806" s="20">
        <f t="shared" si="176"/>
        <v>45974</v>
      </c>
      <c r="L2806" s="16" t="e">
        <f>+VLOOKUP(B2806,'[3]2023'!$I$1012:$Q$1140,9,0)</f>
        <v>#N/A</v>
      </c>
      <c r="M2806" s="16" t="e">
        <f t="shared" si="177"/>
        <v>#N/A</v>
      </c>
      <c r="N2806" s="14" t="e">
        <f>+VLOOKUP(B2806,'[3]2023'!$I$1012:$Q$1140,7,0)</f>
        <v>#N/A</v>
      </c>
    </row>
    <row r="2807" spans="1:15" hidden="1" x14ac:dyDescent="0.2">
      <c r="A2807" s="11">
        <v>45944</v>
      </c>
      <c r="B2807" s="1">
        <v>10339</v>
      </c>
      <c r="C2807" s="1" t="s">
        <v>1479</v>
      </c>
      <c r="D2807" s="1" t="s">
        <v>1669</v>
      </c>
      <c r="E2807" s="5">
        <v>-297990</v>
      </c>
      <c r="F2807" s="8" t="s">
        <v>1486</v>
      </c>
      <c r="G2807" s="5">
        <v>-23839</v>
      </c>
      <c r="H2807" s="5">
        <v>-321829</v>
      </c>
      <c r="I2807" s="1" t="s">
        <v>437</v>
      </c>
      <c r="J2807" s="1" t="s">
        <v>456</v>
      </c>
      <c r="K2807" s="20">
        <f t="shared" si="176"/>
        <v>45974</v>
      </c>
      <c r="L2807" s="16">
        <f>+VLOOKUP(B2807,'[3]2023'!$I$1012:$Q$1140,9,0)</f>
        <v>-321829</v>
      </c>
      <c r="M2807" s="16">
        <f t="shared" si="177"/>
        <v>0</v>
      </c>
      <c r="N2807" s="14" t="str">
        <f>+VLOOKUP(B2807,'[3]2023'!$I$1012:$Q$1140,7,0)</f>
        <v>20251010</v>
      </c>
      <c r="O2807" t="s">
        <v>1884</v>
      </c>
    </row>
    <row r="2808" spans="1:15" hidden="1" x14ac:dyDescent="0.2">
      <c r="A2808" s="11">
        <v>45944</v>
      </c>
      <c r="B2808" s="1">
        <v>6937</v>
      </c>
      <c r="C2808" s="1" t="s">
        <v>1482</v>
      </c>
      <c r="D2808" s="1" t="s">
        <v>1197</v>
      </c>
      <c r="E2808" s="5">
        <v>-67258</v>
      </c>
      <c r="F2808" s="8" t="s">
        <v>1480</v>
      </c>
      <c r="G2808" s="5">
        <v>-6726</v>
      </c>
      <c r="H2808" s="5">
        <v>-73984</v>
      </c>
      <c r="I2808" s="1" t="s">
        <v>302</v>
      </c>
      <c r="J2808" s="1" t="s">
        <v>375</v>
      </c>
      <c r="K2808" s="20">
        <f t="shared" si="176"/>
        <v>45974</v>
      </c>
      <c r="L2808" s="16">
        <f>+VLOOKUP(B2808,'[3]2023'!$I$1012:$Q$1140,9,0)</f>
        <v>-73984</v>
      </c>
      <c r="M2808" s="16">
        <f t="shared" si="177"/>
        <v>0</v>
      </c>
      <c r="N2808" s="14" t="str">
        <f>+VLOOKUP(B2808,'[3]2023'!$I$1012:$Q$1140,7,0)</f>
        <v>20251010</v>
      </c>
      <c r="O2808" t="s">
        <v>1884</v>
      </c>
    </row>
    <row r="2809" spans="1:15" hidden="1" x14ac:dyDescent="0.2">
      <c r="A2809" s="11">
        <v>45944</v>
      </c>
      <c r="B2809" s="1">
        <v>8973</v>
      </c>
      <c r="C2809" s="1" t="s">
        <v>1497</v>
      </c>
      <c r="D2809" s="1" t="s">
        <v>1669</v>
      </c>
      <c r="E2809" s="5">
        <v>-1113541</v>
      </c>
      <c r="F2809" s="8" t="s">
        <v>1486</v>
      </c>
      <c r="G2809" s="5">
        <v>-89083</v>
      </c>
      <c r="H2809" s="5">
        <v>-1202624</v>
      </c>
      <c r="I2809" s="1" t="s">
        <v>593</v>
      </c>
      <c r="J2809" s="1" t="s">
        <v>162</v>
      </c>
      <c r="K2809" s="20">
        <f t="shared" si="176"/>
        <v>45974</v>
      </c>
      <c r="L2809" s="16">
        <f>+VLOOKUP(B2809,'[3]2023'!$I$1012:$Q$1140,9,0)</f>
        <v>-1202624</v>
      </c>
      <c r="M2809" s="16">
        <f t="shared" si="177"/>
        <v>0</v>
      </c>
      <c r="N2809" s="14" t="str">
        <f>+VLOOKUP(B2809,'[3]2023'!$I$1012:$Q$1140,7,0)</f>
        <v>20251010</v>
      </c>
      <c r="O2809" t="s">
        <v>1884</v>
      </c>
    </row>
    <row r="2810" spans="1:15" hidden="1" x14ac:dyDescent="0.2">
      <c r="A2810" s="11">
        <v>45944</v>
      </c>
      <c r="B2810" s="1">
        <v>9427</v>
      </c>
      <c r="C2810" s="1" t="s">
        <v>1497</v>
      </c>
      <c r="D2810" s="1" t="s">
        <v>1668</v>
      </c>
      <c r="E2810" s="5">
        <v>-334062</v>
      </c>
      <c r="F2810" s="8" t="s">
        <v>1480</v>
      </c>
      <c r="G2810" s="5">
        <v>-33406</v>
      </c>
      <c r="H2810" s="5">
        <v>-367468</v>
      </c>
      <c r="I2810" s="1" t="s">
        <v>593</v>
      </c>
      <c r="J2810" s="1" t="s">
        <v>162</v>
      </c>
      <c r="K2810" s="20">
        <f t="shared" si="176"/>
        <v>45974</v>
      </c>
      <c r="L2810" s="16">
        <f>+VLOOKUP(B2810,'[3]2023'!$I$1012:$Q$1140,9,0)</f>
        <v>-367468</v>
      </c>
      <c r="M2810" s="16">
        <f t="shared" si="177"/>
        <v>0</v>
      </c>
      <c r="N2810" s="14" t="str">
        <f>+VLOOKUP(B2810,'[3]2023'!$I$1012:$Q$1140,7,0)</f>
        <v>20251010</v>
      </c>
      <c r="O2810" t="s">
        <v>1884</v>
      </c>
    </row>
    <row r="2811" spans="1:15" x14ac:dyDescent="0.2">
      <c r="A2811" s="11">
        <v>45945</v>
      </c>
      <c r="B2811" s="1">
        <v>67207</v>
      </c>
      <c r="C2811" s="1" t="s">
        <v>1475</v>
      </c>
      <c r="D2811" s="1" t="s">
        <v>1830</v>
      </c>
      <c r="E2811" s="5">
        <v>555290</v>
      </c>
      <c r="F2811" s="8" t="s">
        <v>145</v>
      </c>
      <c r="G2811" s="5">
        <v>44423</v>
      </c>
      <c r="H2811" s="5">
        <v>599713</v>
      </c>
      <c r="I2811" s="1" t="s">
        <v>438</v>
      </c>
      <c r="J2811" s="1" t="s">
        <v>779</v>
      </c>
      <c r="K2811" s="20">
        <f t="shared" si="176"/>
        <v>45975</v>
      </c>
      <c r="L2811" s="16" t="e">
        <f>+VLOOKUP(B2811,'[3]2023'!$I$1012:$Q$1140,9,0)</f>
        <v>#N/A</v>
      </c>
      <c r="M2811" s="16" t="e">
        <f t="shared" si="177"/>
        <v>#N/A</v>
      </c>
      <c r="N2811" s="14" t="e">
        <f>+VLOOKUP(B2811,'[3]2023'!$I$1012:$Q$1140,7,0)</f>
        <v>#N/A</v>
      </c>
    </row>
    <row r="2812" spans="1:15" x14ac:dyDescent="0.2">
      <c r="A2812" s="11">
        <v>45945</v>
      </c>
      <c r="B2812" s="1">
        <v>67236</v>
      </c>
      <c r="C2812" s="1" t="s">
        <v>1475</v>
      </c>
      <c r="D2812" s="1" t="s">
        <v>1831</v>
      </c>
      <c r="E2812" s="5">
        <v>1110580</v>
      </c>
      <c r="F2812" s="8" t="s">
        <v>145</v>
      </c>
      <c r="G2812" s="5">
        <v>88846</v>
      </c>
      <c r="H2812" s="5">
        <v>1199426</v>
      </c>
      <c r="I2812" s="1" t="s">
        <v>394</v>
      </c>
      <c r="J2812" s="1" t="s">
        <v>472</v>
      </c>
      <c r="K2812" s="20">
        <f t="shared" si="176"/>
        <v>45975</v>
      </c>
      <c r="L2812" s="16" t="e">
        <f>+VLOOKUP(B2812,'[3]2023'!$I$1012:$Q$1140,9,0)</f>
        <v>#N/A</v>
      </c>
      <c r="M2812" s="16" t="e">
        <f t="shared" si="177"/>
        <v>#N/A</v>
      </c>
      <c r="N2812" s="14" t="e">
        <f>+VLOOKUP(B2812,'[3]2023'!$I$1012:$Q$1140,7,0)</f>
        <v>#N/A</v>
      </c>
    </row>
    <row r="2813" spans="1:15" x14ac:dyDescent="0.2">
      <c r="A2813" s="11">
        <v>45945</v>
      </c>
      <c r="B2813" s="1">
        <v>67237</v>
      </c>
      <c r="C2813" s="1" t="s">
        <v>1475</v>
      </c>
      <c r="D2813" s="1" t="s">
        <v>1832</v>
      </c>
      <c r="E2813" s="5">
        <v>3887030</v>
      </c>
      <c r="F2813" s="8" t="s">
        <v>145</v>
      </c>
      <c r="G2813" s="5">
        <v>310962</v>
      </c>
      <c r="H2813" s="5">
        <v>4197992</v>
      </c>
      <c r="I2813" s="1" t="s">
        <v>593</v>
      </c>
      <c r="J2813" s="1" t="s">
        <v>162</v>
      </c>
      <c r="K2813" s="20">
        <f t="shared" si="176"/>
        <v>45975</v>
      </c>
      <c r="L2813" s="16" t="e">
        <f>+VLOOKUP(B2813,'[3]2023'!$I$1012:$Q$1140,9,0)</f>
        <v>#N/A</v>
      </c>
      <c r="M2813" s="16" t="e">
        <f t="shared" si="177"/>
        <v>#N/A</v>
      </c>
      <c r="N2813" s="14" t="e">
        <f>+VLOOKUP(B2813,'[3]2023'!$I$1012:$Q$1140,7,0)</f>
        <v>#N/A</v>
      </c>
    </row>
    <row r="2814" spans="1:15" hidden="1" x14ac:dyDescent="0.2">
      <c r="A2814" s="11">
        <v>45945</v>
      </c>
      <c r="B2814" s="1">
        <v>7030</v>
      </c>
      <c r="C2814" s="1" t="s">
        <v>1494</v>
      </c>
      <c r="D2814" s="1" t="s">
        <v>1669</v>
      </c>
      <c r="E2814" s="5">
        <v>-111277</v>
      </c>
      <c r="F2814" s="8" t="s">
        <v>1486</v>
      </c>
      <c r="G2814" s="5">
        <v>-8902</v>
      </c>
      <c r="H2814" s="5">
        <v>-120179</v>
      </c>
      <c r="I2814" s="1" t="s">
        <v>1311</v>
      </c>
      <c r="J2814" s="1" t="s">
        <v>1316</v>
      </c>
      <c r="K2814" s="20">
        <f t="shared" si="176"/>
        <v>45975</v>
      </c>
      <c r="L2814" s="16">
        <f>+VLOOKUP(B2814,'[3]2023'!$I$1012:$Q$1140,9,0)</f>
        <v>-120179</v>
      </c>
      <c r="M2814" s="16">
        <f t="shared" si="177"/>
        <v>0</v>
      </c>
      <c r="N2814" s="14" t="str">
        <f>+VLOOKUP(B2814,'[3]2023'!$I$1012:$Q$1140,7,0)</f>
        <v>20251010</v>
      </c>
      <c r="O2814" t="s">
        <v>1884</v>
      </c>
    </row>
    <row r="2815" spans="1:15" hidden="1" x14ac:dyDescent="0.2">
      <c r="A2815" s="11">
        <v>45945</v>
      </c>
      <c r="B2815" s="1">
        <v>8254</v>
      </c>
      <c r="C2815" s="1" t="s">
        <v>1493</v>
      </c>
      <c r="D2815" s="1" t="s">
        <v>1668</v>
      </c>
      <c r="E2815" s="5">
        <v>-6593</v>
      </c>
      <c r="F2815" s="8" t="s">
        <v>1480</v>
      </c>
      <c r="G2815" s="5">
        <v>-659</v>
      </c>
      <c r="H2815" s="5">
        <v>-7252</v>
      </c>
      <c r="I2815" s="1" t="s">
        <v>748</v>
      </c>
      <c r="J2815" s="1" t="s">
        <v>134</v>
      </c>
      <c r="K2815" s="20">
        <f t="shared" si="176"/>
        <v>45975</v>
      </c>
      <c r="L2815" s="16">
        <f>+VLOOKUP(B2815,'[3]2023'!$I$1012:$Q$1140,9,0)</f>
        <v>-7252</v>
      </c>
      <c r="M2815" s="16">
        <f t="shared" si="177"/>
        <v>0</v>
      </c>
      <c r="N2815" s="14" t="str">
        <f>+VLOOKUP(B2815,'[3]2023'!$I$1012:$Q$1140,7,0)</f>
        <v>20251010</v>
      </c>
      <c r="O2815" t="s">
        <v>1884</v>
      </c>
    </row>
    <row r="2816" spans="1:15" x14ac:dyDescent="0.2">
      <c r="A2816" s="11">
        <v>45946</v>
      </c>
      <c r="B2816" s="1">
        <v>68495</v>
      </c>
      <c r="C2816" s="1" t="s">
        <v>1475</v>
      </c>
      <c r="D2816" s="1" t="s">
        <v>1833</v>
      </c>
      <c r="E2816" s="5">
        <v>1091315</v>
      </c>
      <c r="F2816" s="8" t="s">
        <v>145</v>
      </c>
      <c r="G2816" s="5">
        <v>87305</v>
      </c>
      <c r="H2816" s="5">
        <v>1178620</v>
      </c>
      <c r="I2816" s="1" t="s">
        <v>302</v>
      </c>
      <c r="J2816" s="1" t="s">
        <v>375</v>
      </c>
      <c r="K2816" s="20">
        <f t="shared" si="176"/>
        <v>45976</v>
      </c>
      <c r="L2816" s="16" t="e">
        <f>+VLOOKUP(B2816,'[3]2023'!$I$1012:$Q$1140,9,0)</f>
        <v>#N/A</v>
      </c>
      <c r="M2816" s="16" t="e">
        <f t="shared" si="177"/>
        <v>#N/A</v>
      </c>
      <c r="N2816" s="14" t="e">
        <f>+VLOOKUP(B2816,'[3]2023'!$I$1012:$Q$1140,7,0)</f>
        <v>#N/A</v>
      </c>
    </row>
    <row r="2817" spans="1:15" hidden="1" x14ac:dyDescent="0.2">
      <c r="A2817" s="11">
        <v>45946</v>
      </c>
      <c r="B2817" s="1">
        <v>11921</v>
      </c>
      <c r="C2817" s="1" t="s">
        <v>1481</v>
      </c>
      <c r="D2817" s="1" t="s">
        <v>1669</v>
      </c>
      <c r="E2817" s="5">
        <v>-406721</v>
      </c>
      <c r="F2817" s="8" t="s">
        <v>1486</v>
      </c>
      <c r="G2817" s="5">
        <v>-32538</v>
      </c>
      <c r="H2817" s="5">
        <v>-439259</v>
      </c>
      <c r="I2817" s="1" t="s">
        <v>748</v>
      </c>
      <c r="J2817" s="1" t="s">
        <v>134</v>
      </c>
      <c r="K2817" s="20">
        <f t="shared" si="176"/>
        <v>45976</v>
      </c>
      <c r="L2817" s="16">
        <f>+VLOOKUP(B2817,'[3]2023'!$I$1012:$Q$1140,9,0)</f>
        <v>-439259</v>
      </c>
      <c r="M2817" s="16">
        <f t="shared" si="177"/>
        <v>0</v>
      </c>
      <c r="N2817" s="14" t="str">
        <f>+VLOOKUP(B2817,'[3]2023'!$I$1012:$Q$1140,7,0)</f>
        <v>20251010</v>
      </c>
      <c r="O2817" t="s">
        <v>1884</v>
      </c>
    </row>
    <row r="2818" spans="1:15" hidden="1" x14ac:dyDescent="0.2">
      <c r="A2818" s="11">
        <v>45946</v>
      </c>
      <c r="B2818" s="1">
        <v>7518</v>
      </c>
      <c r="C2818" s="1" t="s">
        <v>1498</v>
      </c>
      <c r="D2818" s="1" t="s">
        <v>1669</v>
      </c>
      <c r="E2818" s="5">
        <v>-169703</v>
      </c>
      <c r="F2818" s="8" t="s">
        <v>1486</v>
      </c>
      <c r="G2818" s="5">
        <v>-13576</v>
      </c>
      <c r="H2818" s="5">
        <v>-183279</v>
      </c>
      <c r="I2818" s="1" t="s">
        <v>438</v>
      </c>
      <c r="J2818" s="1" t="s">
        <v>779</v>
      </c>
      <c r="K2818" s="20">
        <f t="shared" si="176"/>
        <v>45976</v>
      </c>
      <c r="L2818" s="16">
        <f>+VLOOKUP(B2818,'[3]2023'!$I$1012:$Q$1140,9,0)</f>
        <v>-183279</v>
      </c>
      <c r="M2818" s="16">
        <f t="shared" si="177"/>
        <v>0</v>
      </c>
      <c r="N2818" s="14" t="str">
        <f>+VLOOKUP(B2818,'[3]2023'!$I$1012:$Q$1140,7,0)</f>
        <v>20251010</v>
      </c>
      <c r="O2818" t="s">
        <v>1884</v>
      </c>
    </row>
    <row r="2819" spans="1:15" hidden="1" x14ac:dyDescent="0.2">
      <c r="A2819" s="11">
        <v>45946</v>
      </c>
      <c r="B2819" s="1">
        <v>7519</v>
      </c>
      <c r="C2819" s="1" t="s">
        <v>1498</v>
      </c>
      <c r="D2819" s="1" t="s">
        <v>1668</v>
      </c>
      <c r="E2819" s="5">
        <v>-50911</v>
      </c>
      <c r="F2819" s="8" t="s">
        <v>1480</v>
      </c>
      <c r="G2819" s="5">
        <v>-5091</v>
      </c>
      <c r="H2819" s="5">
        <v>-56002</v>
      </c>
      <c r="I2819" s="1" t="s">
        <v>438</v>
      </c>
      <c r="J2819" s="1" t="s">
        <v>779</v>
      </c>
      <c r="K2819" s="20">
        <f t="shared" si="176"/>
        <v>45976</v>
      </c>
      <c r="L2819" s="16">
        <f>+VLOOKUP(B2819,'[3]2023'!$I$1012:$Q$1140,9,0)</f>
        <v>-56002</v>
      </c>
      <c r="M2819" s="16">
        <f t="shared" si="177"/>
        <v>0</v>
      </c>
      <c r="N2819" s="14" t="str">
        <f>+VLOOKUP(B2819,'[3]2023'!$I$1012:$Q$1140,7,0)</f>
        <v>20251010</v>
      </c>
      <c r="O2819" t="s">
        <v>1884</v>
      </c>
    </row>
    <row r="2820" spans="1:15" hidden="1" x14ac:dyDescent="0.2">
      <c r="A2820" s="11">
        <v>45946</v>
      </c>
      <c r="B2820" s="1">
        <v>7857</v>
      </c>
      <c r="C2820" s="1" t="s">
        <v>1488</v>
      </c>
      <c r="D2820" s="1" t="s">
        <v>1669</v>
      </c>
      <c r="E2820" s="5">
        <v>-80974</v>
      </c>
      <c r="F2820" s="8" t="s">
        <v>1486</v>
      </c>
      <c r="G2820" s="5">
        <v>-6478</v>
      </c>
      <c r="H2820" s="5">
        <v>-87452</v>
      </c>
      <c r="I2820" s="1" t="s">
        <v>727</v>
      </c>
      <c r="J2820" s="1" t="s">
        <v>243</v>
      </c>
      <c r="K2820" s="20">
        <f t="shared" si="176"/>
        <v>45976</v>
      </c>
      <c r="L2820" s="16">
        <f>+VLOOKUP(B2820,'[3]2023'!$I$1012:$Q$1140,9,0)</f>
        <v>-87452</v>
      </c>
      <c r="M2820" s="16">
        <f t="shared" si="177"/>
        <v>0</v>
      </c>
      <c r="N2820" s="14" t="str">
        <f>+VLOOKUP(B2820,'[3]2023'!$I$1012:$Q$1140,7,0)</f>
        <v>20251010</v>
      </c>
      <c r="O2820" t="s">
        <v>1884</v>
      </c>
    </row>
    <row r="2821" spans="1:15" hidden="1" x14ac:dyDescent="0.2">
      <c r="A2821" s="11">
        <v>45946</v>
      </c>
      <c r="B2821" s="1">
        <v>8311</v>
      </c>
      <c r="C2821" s="1" t="s">
        <v>1488</v>
      </c>
      <c r="D2821" s="1" t="s">
        <v>1668</v>
      </c>
      <c r="E2821" s="5">
        <v>-24292</v>
      </c>
      <c r="F2821" s="8" t="s">
        <v>1480</v>
      </c>
      <c r="G2821" s="5">
        <v>-2429</v>
      </c>
      <c r="H2821" s="5">
        <v>-26721</v>
      </c>
      <c r="I2821" s="1" t="s">
        <v>727</v>
      </c>
      <c r="J2821" s="1" t="s">
        <v>243</v>
      </c>
      <c r="K2821" s="20">
        <f t="shared" si="176"/>
        <v>45976</v>
      </c>
      <c r="L2821" s="16">
        <f>+VLOOKUP(B2821,'[3]2023'!$I$1012:$Q$1140,9,0)</f>
        <v>-26721</v>
      </c>
      <c r="M2821" s="16">
        <f t="shared" si="177"/>
        <v>0</v>
      </c>
      <c r="N2821" s="14" t="str">
        <f>+VLOOKUP(B2821,'[3]2023'!$I$1012:$Q$1140,7,0)</f>
        <v>20251010</v>
      </c>
      <c r="O2821" t="s">
        <v>1884</v>
      </c>
    </row>
    <row r="2822" spans="1:15" x14ac:dyDescent="0.2">
      <c r="A2822" s="11">
        <v>45947</v>
      </c>
      <c r="B2822" s="1">
        <v>68521</v>
      </c>
      <c r="C2822" s="1" t="s">
        <v>1475</v>
      </c>
      <c r="D2822" s="1" t="s">
        <v>1834</v>
      </c>
      <c r="E2822" s="5">
        <v>555290</v>
      </c>
      <c r="F2822" s="8" t="s">
        <v>145</v>
      </c>
      <c r="G2822" s="5">
        <v>44423</v>
      </c>
      <c r="H2822" s="5">
        <v>599713</v>
      </c>
      <c r="I2822" s="1" t="s">
        <v>437</v>
      </c>
      <c r="J2822" s="1" t="s">
        <v>456</v>
      </c>
      <c r="K2822" s="20">
        <f t="shared" si="176"/>
        <v>45977</v>
      </c>
      <c r="L2822" s="16" t="e">
        <f>+VLOOKUP(B2822,'[3]2023'!$I$1012:$Q$1140,9,0)</f>
        <v>#N/A</v>
      </c>
      <c r="M2822" s="16" t="e">
        <f t="shared" si="177"/>
        <v>#N/A</v>
      </c>
      <c r="N2822" s="14" t="e">
        <f>+VLOOKUP(B2822,'[3]2023'!$I$1012:$Q$1140,7,0)</f>
        <v>#N/A</v>
      </c>
    </row>
    <row r="2823" spans="1:15" x14ac:dyDescent="0.2">
      <c r="A2823" s="11">
        <v>45947</v>
      </c>
      <c r="B2823" s="1">
        <v>68522</v>
      </c>
      <c r="C2823" s="1" t="s">
        <v>1475</v>
      </c>
      <c r="D2823" s="1" t="s">
        <v>1835</v>
      </c>
      <c r="E2823" s="5">
        <v>1012060</v>
      </c>
      <c r="F2823" s="8" t="s">
        <v>145</v>
      </c>
      <c r="G2823" s="5">
        <v>80965</v>
      </c>
      <c r="H2823" s="5">
        <v>1093025</v>
      </c>
      <c r="I2823" s="1" t="s">
        <v>437</v>
      </c>
      <c r="J2823" s="1" t="s">
        <v>456</v>
      </c>
      <c r="K2823" s="20">
        <f t="shared" si="176"/>
        <v>45977</v>
      </c>
      <c r="L2823" s="16" t="e">
        <f>+VLOOKUP(B2823,'[3]2023'!$I$1012:$Q$1140,9,0)</f>
        <v>#N/A</v>
      </c>
      <c r="M2823" s="16" t="e">
        <f t="shared" si="177"/>
        <v>#N/A</v>
      </c>
      <c r="N2823" s="14" t="e">
        <f>+VLOOKUP(B2823,'[3]2023'!$I$1012:$Q$1140,7,0)</f>
        <v>#N/A</v>
      </c>
    </row>
    <row r="2824" spans="1:15" x14ac:dyDescent="0.2">
      <c r="A2824" s="11">
        <v>45947</v>
      </c>
      <c r="B2824" s="1">
        <v>68523</v>
      </c>
      <c r="C2824" s="1" t="s">
        <v>1475</v>
      </c>
      <c r="D2824" s="1" t="s">
        <v>1836</v>
      </c>
      <c r="E2824" s="5">
        <v>5229540</v>
      </c>
      <c r="F2824" s="8" t="s">
        <v>145</v>
      </c>
      <c r="G2824" s="5">
        <v>418363</v>
      </c>
      <c r="H2824" s="5">
        <v>5647903</v>
      </c>
      <c r="I2824" s="1" t="s">
        <v>437</v>
      </c>
      <c r="J2824" s="1" t="s">
        <v>456</v>
      </c>
      <c r="K2824" s="20">
        <f t="shared" si="176"/>
        <v>45977</v>
      </c>
      <c r="L2824" s="16" t="e">
        <f>+VLOOKUP(B2824,'[3]2023'!$I$1012:$Q$1140,9,0)</f>
        <v>#N/A</v>
      </c>
      <c r="M2824" s="16" t="e">
        <f t="shared" si="177"/>
        <v>#N/A</v>
      </c>
      <c r="N2824" s="14" t="e">
        <f>+VLOOKUP(B2824,'[3]2023'!$I$1012:$Q$1140,7,0)</f>
        <v>#N/A</v>
      </c>
    </row>
    <row r="2825" spans="1:15" x14ac:dyDescent="0.2">
      <c r="A2825" s="11">
        <v>45947</v>
      </c>
      <c r="B2825" s="1">
        <v>68997</v>
      </c>
      <c r="C2825" s="1" t="s">
        <v>1475</v>
      </c>
      <c r="D2825" s="1" t="s">
        <v>1837</v>
      </c>
      <c r="E2825" s="5">
        <v>7590450</v>
      </c>
      <c r="F2825" s="8" t="s">
        <v>145</v>
      </c>
      <c r="G2825" s="5">
        <v>607236</v>
      </c>
      <c r="H2825" s="5">
        <v>8197686</v>
      </c>
      <c r="I2825" s="1" t="s">
        <v>593</v>
      </c>
      <c r="J2825" s="1" t="s">
        <v>162</v>
      </c>
      <c r="K2825" s="20">
        <f t="shared" si="176"/>
        <v>45977</v>
      </c>
      <c r="L2825" s="16" t="e">
        <f>+VLOOKUP(B2825,'[3]2023'!$I$1012:$Q$1140,9,0)</f>
        <v>#N/A</v>
      </c>
      <c r="M2825" s="16" t="e">
        <f t="shared" si="177"/>
        <v>#N/A</v>
      </c>
      <c r="N2825" s="14" t="e">
        <f>+VLOOKUP(B2825,'[3]2023'!$I$1012:$Q$1140,7,0)</f>
        <v>#N/A</v>
      </c>
    </row>
    <row r="2826" spans="1:15" hidden="1" x14ac:dyDescent="0.2">
      <c r="A2826" s="11">
        <v>45947</v>
      </c>
      <c r="B2826" s="1">
        <v>10143</v>
      </c>
      <c r="C2826" s="1" t="s">
        <v>1490</v>
      </c>
      <c r="D2826" s="1" t="s">
        <v>1668</v>
      </c>
      <c r="E2826" s="5">
        <v>-53580</v>
      </c>
      <c r="F2826" s="8" t="s">
        <v>1480</v>
      </c>
      <c r="G2826" s="5">
        <v>-5358</v>
      </c>
      <c r="H2826" s="5">
        <v>-58938</v>
      </c>
      <c r="I2826" s="1" t="s">
        <v>1456</v>
      </c>
      <c r="J2826" s="1" t="s">
        <v>1470</v>
      </c>
      <c r="K2826" s="20">
        <f t="shared" si="176"/>
        <v>45977</v>
      </c>
      <c r="L2826" s="16">
        <f>+VLOOKUP(B2826,'[3]2023'!$I$1012:$Q$1140,9,0)</f>
        <v>-58938</v>
      </c>
      <c r="M2826" s="16">
        <f t="shared" si="177"/>
        <v>0</v>
      </c>
      <c r="N2826" s="14" t="str">
        <f>+VLOOKUP(B2826,'[3]2023'!$I$1012:$Q$1140,7,0)</f>
        <v>20251010</v>
      </c>
      <c r="O2826" t="s">
        <v>1884</v>
      </c>
    </row>
    <row r="2827" spans="1:15" x14ac:dyDescent="0.2">
      <c r="A2827" s="11">
        <v>45948</v>
      </c>
      <c r="B2827" s="1">
        <v>69007</v>
      </c>
      <c r="C2827" s="1" t="s">
        <v>1475</v>
      </c>
      <c r="D2827" s="1" t="s">
        <v>1838</v>
      </c>
      <c r="E2827" s="5">
        <v>9863065</v>
      </c>
      <c r="F2827" s="8" t="s">
        <v>145</v>
      </c>
      <c r="G2827" s="5">
        <v>789045</v>
      </c>
      <c r="H2827" s="5">
        <v>10652110</v>
      </c>
      <c r="I2827" s="1" t="s">
        <v>748</v>
      </c>
      <c r="J2827" s="1" t="s">
        <v>134</v>
      </c>
      <c r="K2827" s="20">
        <f t="shared" si="176"/>
        <v>45978</v>
      </c>
      <c r="L2827" s="16" t="e">
        <f>+VLOOKUP(B2827,'[3]2023'!$I$1012:$Q$1140,9,0)</f>
        <v>#N/A</v>
      </c>
      <c r="M2827" s="16" t="e">
        <f t="shared" si="177"/>
        <v>#N/A</v>
      </c>
      <c r="N2827" s="14" t="e">
        <f>+VLOOKUP(B2827,'[3]2023'!$I$1012:$Q$1140,7,0)</f>
        <v>#N/A</v>
      </c>
    </row>
    <row r="2828" spans="1:15" x14ac:dyDescent="0.2">
      <c r="A2828" s="11">
        <v>45948</v>
      </c>
      <c r="B2828" s="1">
        <v>69020</v>
      </c>
      <c r="C2828" s="1" t="s">
        <v>1475</v>
      </c>
      <c r="D2828" s="1" t="s">
        <v>1839</v>
      </c>
      <c r="E2828" s="5">
        <v>555290</v>
      </c>
      <c r="F2828" s="8" t="s">
        <v>145</v>
      </c>
      <c r="G2828" s="5">
        <v>44423</v>
      </c>
      <c r="H2828" s="5">
        <v>599713</v>
      </c>
      <c r="I2828" s="1" t="s">
        <v>1264</v>
      </c>
      <c r="J2828" s="1" t="s">
        <v>1159</v>
      </c>
      <c r="K2828" s="20">
        <f t="shared" si="176"/>
        <v>45978</v>
      </c>
      <c r="L2828" s="16" t="e">
        <f>+VLOOKUP(B2828,'[3]2023'!$I$1012:$Q$1140,9,0)</f>
        <v>#N/A</v>
      </c>
      <c r="M2828" s="16" t="e">
        <f t="shared" si="177"/>
        <v>#N/A</v>
      </c>
      <c r="N2828" s="14" t="e">
        <f>+VLOOKUP(B2828,'[3]2023'!$I$1012:$Q$1140,7,0)</f>
        <v>#N/A</v>
      </c>
    </row>
    <row r="2829" spans="1:15" x14ac:dyDescent="0.2">
      <c r="A2829" s="11">
        <v>45948</v>
      </c>
      <c r="B2829" s="1">
        <v>69021</v>
      </c>
      <c r="C2829" s="1" t="s">
        <v>1475</v>
      </c>
      <c r="D2829" s="1" t="s">
        <v>1840</v>
      </c>
      <c r="E2829" s="5">
        <v>2182630</v>
      </c>
      <c r="F2829" s="8" t="s">
        <v>145</v>
      </c>
      <c r="G2829" s="5">
        <v>174610</v>
      </c>
      <c r="H2829" s="5">
        <v>2357240</v>
      </c>
      <c r="I2829" s="1" t="s">
        <v>1264</v>
      </c>
      <c r="J2829" s="1" t="s">
        <v>1159</v>
      </c>
      <c r="K2829" s="20">
        <f t="shared" si="176"/>
        <v>45978</v>
      </c>
      <c r="L2829" s="16" t="e">
        <f>+VLOOKUP(B2829,'[3]2023'!$I$1012:$Q$1140,9,0)</f>
        <v>#N/A</v>
      </c>
      <c r="M2829" s="16" t="e">
        <f t="shared" si="177"/>
        <v>#N/A</v>
      </c>
      <c r="N2829" s="14" t="e">
        <f>+VLOOKUP(B2829,'[3]2023'!$I$1012:$Q$1140,7,0)</f>
        <v>#N/A</v>
      </c>
    </row>
    <row r="2830" spans="1:15" hidden="1" x14ac:dyDescent="0.2">
      <c r="A2830" s="11">
        <v>45950</v>
      </c>
      <c r="B2830" s="1">
        <v>1719</v>
      </c>
      <c r="C2830" s="1" t="s">
        <v>1505</v>
      </c>
      <c r="D2830" s="1" t="s">
        <v>747</v>
      </c>
      <c r="E2830" s="5">
        <v>-349190</v>
      </c>
      <c r="F2830" s="8" t="s">
        <v>145</v>
      </c>
      <c r="G2830" s="5">
        <v>-27936</v>
      </c>
      <c r="H2830" s="5">
        <v>-377126</v>
      </c>
      <c r="I2830" s="1" t="s">
        <v>727</v>
      </c>
      <c r="J2830" s="1" t="s">
        <v>243</v>
      </c>
      <c r="K2830" s="20">
        <f t="shared" si="176"/>
        <v>45980</v>
      </c>
      <c r="L2830" s="16">
        <f>+VLOOKUP(B2830,'[3]2023'!$I$1012:$Q$1140,9,0)</f>
        <v>-377126</v>
      </c>
      <c r="M2830" s="16">
        <f t="shared" si="177"/>
        <v>0</v>
      </c>
      <c r="N2830" s="14" t="str">
        <f>+VLOOKUP(B2830,'[3]2023'!$I$1012:$Q$1140,7,0)</f>
        <v>20251010</v>
      </c>
      <c r="O2830" t="s">
        <v>1884</v>
      </c>
    </row>
    <row r="2831" spans="1:15" x14ac:dyDescent="0.2">
      <c r="A2831" s="11">
        <v>45950</v>
      </c>
      <c r="B2831" s="1">
        <v>1720</v>
      </c>
      <c r="C2831" s="1" t="s">
        <v>1505</v>
      </c>
      <c r="D2831" s="1" t="s">
        <v>1841</v>
      </c>
      <c r="E2831" s="5">
        <v>-1110580</v>
      </c>
      <c r="F2831" s="8" t="s">
        <v>145</v>
      </c>
      <c r="G2831" s="5">
        <v>-88846</v>
      </c>
      <c r="H2831" s="5">
        <v>-1199426</v>
      </c>
      <c r="I2831" s="1" t="s">
        <v>748</v>
      </c>
      <c r="J2831" s="1" t="s">
        <v>134</v>
      </c>
      <c r="K2831" s="20">
        <f t="shared" si="176"/>
        <v>45980</v>
      </c>
      <c r="L2831" s="16" t="e">
        <f>+VLOOKUP(B2831,'[3]2023'!$I$1012:$Q$1140,9,0)</f>
        <v>#N/A</v>
      </c>
      <c r="M2831" s="16" t="e">
        <f t="shared" si="177"/>
        <v>#N/A</v>
      </c>
      <c r="N2831" s="14" t="e">
        <f>+VLOOKUP(B2831,'[3]2023'!$I$1012:$Q$1140,7,0)</f>
        <v>#N/A</v>
      </c>
    </row>
    <row r="2832" spans="1:15" x14ac:dyDescent="0.2">
      <c r="A2832" s="11">
        <v>45950</v>
      </c>
      <c r="B2832" s="1">
        <v>69035</v>
      </c>
      <c r="C2832" s="1" t="s">
        <v>1475</v>
      </c>
      <c r="D2832" s="1" t="s">
        <v>1842</v>
      </c>
      <c r="E2832" s="5">
        <v>1110580</v>
      </c>
      <c r="F2832" s="8" t="s">
        <v>145</v>
      </c>
      <c r="G2832" s="5">
        <v>88846</v>
      </c>
      <c r="H2832" s="5">
        <v>1199426</v>
      </c>
      <c r="I2832" s="1" t="s">
        <v>748</v>
      </c>
      <c r="J2832" s="1" t="s">
        <v>134</v>
      </c>
      <c r="K2832" s="20">
        <f t="shared" si="176"/>
        <v>45980</v>
      </c>
      <c r="L2832" s="16" t="e">
        <f>+VLOOKUP(B2832,'[3]2023'!$I$1012:$Q$1140,9,0)</f>
        <v>#N/A</v>
      </c>
      <c r="M2832" s="16" t="e">
        <f t="shared" si="177"/>
        <v>#N/A</v>
      </c>
      <c r="N2832" s="14" t="e">
        <f>+VLOOKUP(B2832,'[3]2023'!$I$1012:$Q$1140,7,0)</f>
        <v>#N/A</v>
      </c>
    </row>
    <row r="2833" spans="1:15" x14ac:dyDescent="0.2">
      <c r="A2833" s="11">
        <v>45951</v>
      </c>
      <c r="B2833" s="1">
        <v>6039</v>
      </c>
      <c r="C2833" s="1" t="s">
        <v>1500</v>
      </c>
      <c r="D2833" s="1" t="s">
        <v>1843</v>
      </c>
      <c r="E2833" s="5">
        <v>-1115230</v>
      </c>
      <c r="F2833" s="8" t="s">
        <v>1486</v>
      </c>
      <c r="G2833" s="5">
        <v>-89221</v>
      </c>
      <c r="H2833" s="5">
        <v>-1204451</v>
      </c>
      <c r="I2833" s="1" t="s">
        <v>748</v>
      </c>
      <c r="J2833" s="1" t="s">
        <v>134</v>
      </c>
      <c r="K2833" s="20">
        <f t="shared" si="176"/>
        <v>45981</v>
      </c>
      <c r="L2833" s="16" t="e">
        <f>+VLOOKUP(B2833,'[3]2023'!$I$1012:$Q$1140,9,0)</f>
        <v>#N/A</v>
      </c>
      <c r="M2833" s="16" t="e">
        <f t="shared" si="177"/>
        <v>#N/A</v>
      </c>
      <c r="N2833" s="14" t="e">
        <f>+VLOOKUP(B2833,'[3]2023'!$I$1012:$Q$1140,7,0)</f>
        <v>#N/A</v>
      </c>
    </row>
    <row r="2834" spans="1:15" hidden="1" x14ac:dyDescent="0.2">
      <c r="A2834" s="11">
        <v>45951</v>
      </c>
      <c r="B2834" s="1">
        <v>7257</v>
      </c>
      <c r="C2834" s="1" t="s">
        <v>1482</v>
      </c>
      <c r="D2834" s="1" t="s">
        <v>1670</v>
      </c>
      <c r="E2834" s="5">
        <v>-224194</v>
      </c>
      <c r="F2834" s="8" t="s">
        <v>1486</v>
      </c>
      <c r="G2834" s="5">
        <v>-17936</v>
      </c>
      <c r="H2834" s="5">
        <v>-242130</v>
      </c>
      <c r="I2834" s="1" t="s">
        <v>302</v>
      </c>
      <c r="J2834" s="1" t="s">
        <v>375</v>
      </c>
      <c r="K2834" s="20">
        <f t="shared" ref="K2834:K2873" si="178">30+A2834</f>
        <v>45981</v>
      </c>
      <c r="L2834" s="16">
        <f>+VLOOKUP(B2834,'[3]2023'!$I$1012:$Q$1140,9,0)</f>
        <v>-242129</v>
      </c>
      <c r="M2834" s="16">
        <f t="shared" ref="M2834:M2873" si="179">+L2834-H2834</f>
        <v>1</v>
      </c>
      <c r="N2834" s="14" t="str">
        <f>+VLOOKUP(B2834,'[3]2023'!$I$1012:$Q$1140,7,0)</f>
        <v>20251010</v>
      </c>
      <c r="O2834" t="s">
        <v>1884</v>
      </c>
    </row>
    <row r="2835" spans="1:15" x14ac:dyDescent="0.2">
      <c r="A2835" s="11">
        <v>45952</v>
      </c>
      <c r="B2835" s="1">
        <v>69254</v>
      </c>
      <c r="C2835" s="1" t="s">
        <v>1475</v>
      </c>
      <c r="D2835" s="1" t="s">
        <v>1844</v>
      </c>
      <c r="E2835" s="5">
        <v>2024120</v>
      </c>
      <c r="F2835" s="8" t="s">
        <v>145</v>
      </c>
      <c r="G2835" s="5">
        <v>161930</v>
      </c>
      <c r="H2835" s="5">
        <v>2186050</v>
      </c>
      <c r="I2835" s="1" t="s">
        <v>1264</v>
      </c>
      <c r="J2835" s="1" t="s">
        <v>1159</v>
      </c>
      <c r="K2835" s="20">
        <f t="shared" si="178"/>
        <v>45982</v>
      </c>
      <c r="L2835" s="16" t="e">
        <f>+VLOOKUP(B2835,'[3]2023'!$I$1012:$Q$1140,9,0)</f>
        <v>#N/A</v>
      </c>
      <c r="M2835" s="16" t="e">
        <f t="shared" si="179"/>
        <v>#N/A</v>
      </c>
      <c r="N2835" s="14" t="e">
        <f>+VLOOKUP(B2835,'[3]2023'!$I$1012:$Q$1140,7,0)</f>
        <v>#N/A</v>
      </c>
    </row>
    <row r="2836" spans="1:15" x14ac:dyDescent="0.2">
      <c r="A2836" s="11">
        <v>45952</v>
      </c>
      <c r="B2836" s="1">
        <v>69255</v>
      </c>
      <c r="C2836" s="1" t="s">
        <v>1475</v>
      </c>
      <c r="D2836" s="1" t="s">
        <v>1845</v>
      </c>
      <c r="E2836" s="5">
        <v>1548085</v>
      </c>
      <c r="F2836" s="8" t="s">
        <v>145</v>
      </c>
      <c r="G2836" s="5">
        <v>123847</v>
      </c>
      <c r="H2836" s="5">
        <v>1671932</v>
      </c>
      <c r="I2836" s="1" t="s">
        <v>302</v>
      </c>
      <c r="J2836" s="1" t="s">
        <v>375</v>
      </c>
      <c r="K2836" s="20">
        <f t="shared" si="178"/>
        <v>45982</v>
      </c>
      <c r="L2836" s="16" t="e">
        <f>+VLOOKUP(B2836,'[3]2023'!$I$1012:$Q$1140,9,0)</f>
        <v>#N/A</v>
      </c>
      <c r="M2836" s="16" t="e">
        <f t="shared" si="179"/>
        <v>#N/A</v>
      </c>
      <c r="N2836" s="14" t="e">
        <f>+VLOOKUP(B2836,'[3]2023'!$I$1012:$Q$1140,7,0)</f>
        <v>#N/A</v>
      </c>
    </row>
    <row r="2837" spans="1:15" x14ac:dyDescent="0.2">
      <c r="A2837" s="11">
        <v>45952</v>
      </c>
      <c r="B2837" s="1">
        <v>69278</v>
      </c>
      <c r="C2837" s="1" t="s">
        <v>1475</v>
      </c>
      <c r="D2837" s="1" t="s">
        <v>1846</v>
      </c>
      <c r="E2837" s="5">
        <v>3164695</v>
      </c>
      <c r="F2837" s="8" t="s">
        <v>145</v>
      </c>
      <c r="G2837" s="5">
        <v>253176</v>
      </c>
      <c r="H2837" s="5">
        <v>3417871</v>
      </c>
      <c r="I2837" s="1" t="s">
        <v>727</v>
      </c>
      <c r="J2837" s="1" t="s">
        <v>243</v>
      </c>
      <c r="K2837" s="20">
        <f t="shared" si="178"/>
        <v>45982</v>
      </c>
      <c r="L2837" s="16" t="e">
        <f>+VLOOKUP(B2837,'[3]2023'!$I$1012:$Q$1140,9,0)</f>
        <v>#N/A</v>
      </c>
      <c r="M2837" s="16" t="e">
        <f t="shared" si="179"/>
        <v>#N/A</v>
      </c>
      <c r="N2837" s="14" t="e">
        <f>+VLOOKUP(B2837,'[3]2023'!$I$1012:$Q$1140,7,0)</f>
        <v>#N/A</v>
      </c>
    </row>
    <row r="2838" spans="1:15" x14ac:dyDescent="0.2">
      <c r="A2838" s="11">
        <v>45952</v>
      </c>
      <c r="B2838" s="1">
        <v>69284</v>
      </c>
      <c r="C2838" s="1" t="s">
        <v>1475</v>
      </c>
      <c r="D2838" s="1" t="s">
        <v>1847</v>
      </c>
      <c r="E2838" s="5">
        <v>1072050</v>
      </c>
      <c r="F2838" s="8" t="s">
        <v>145</v>
      </c>
      <c r="G2838" s="5">
        <v>85764</v>
      </c>
      <c r="H2838" s="5">
        <v>1157814</v>
      </c>
      <c r="I2838" s="1" t="s">
        <v>438</v>
      </c>
      <c r="J2838" s="1" t="s">
        <v>779</v>
      </c>
      <c r="K2838" s="20">
        <f t="shared" si="178"/>
        <v>45982</v>
      </c>
      <c r="L2838" s="16" t="e">
        <f>+VLOOKUP(B2838,'[3]2023'!$I$1012:$Q$1140,9,0)</f>
        <v>#N/A</v>
      </c>
      <c r="M2838" s="16" t="e">
        <f t="shared" si="179"/>
        <v>#N/A</v>
      </c>
      <c r="N2838" s="14" t="e">
        <f>+VLOOKUP(B2838,'[3]2023'!$I$1012:$Q$1140,7,0)</f>
        <v>#N/A</v>
      </c>
    </row>
    <row r="2839" spans="1:15" x14ac:dyDescent="0.2">
      <c r="A2839" s="11">
        <v>45952</v>
      </c>
      <c r="B2839" s="1">
        <v>69285</v>
      </c>
      <c r="C2839" s="1" t="s">
        <v>1475</v>
      </c>
      <c r="D2839" s="1" t="s">
        <v>1848</v>
      </c>
      <c r="E2839" s="5">
        <v>1012060</v>
      </c>
      <c r="F2839" s="8" t="s">
        <v>145</v>
      </c>
      <c r="G2839" s="5">
        <v>80965</v>
      </c>
      <c r="H2839" s="5">
        <v>1093025</v>
      </c>
      <c r="I2839" s="1" t="s">
        <v>438</v>
      </c>
      <c r="J2839" s="1" t="s">
        <v>779</v>
      </c>
      <c r="K2839" s="20">
        <f t="shared" si="178"/>
        <v>45982</v>
      </c>
      <c r="L2839" s="16" t="e">
        <f>+VLOOKUP(B2839,'[3]2023'!$I$1012:$Q$1140,9,0)</f>
        <v>#N/A</v>
      </c>
      <c r="M2839" s="16" t="e">
        <f t="shared" si="179"/>
        <v>#N/A</v>
      </c>
      <c r="N2839" s="14" t="e">
        <f>+VLOOKUP(B2839,'[3]2023'!$I$1012:$Q$1140,7,0)</f>
        <v>#N/A</v>
      </c>
    </row>
    <row r="2840" spans="1:15" x14ac:dyDescent="0.2">
      <c r="A2840" s="11">
        <v>45953</v>
      </c>
      <c r="B2840" s="1">
        <v>70359</v>
      </c>
      <c r="C2840" s="1" t="s">
        <v>1475</v>
      </c>
      <c r="D2840" s="1" t="s">
        <v>1849</v>
      </c>
      <c r="E2840" s="5">
        <v>536025</v>
      </c>
      <c r="F2840" s="8" t="s">
        <v>145</v>
      </c>
      <c r="G2840" s="5">
        <v>42882</v>
      </c>
      <c r="H2840" s="5">
        <v>578907</v>
      </c>
      <c r="I2840" s="1" t="s">
        <v>437</v>
      </c>
      <c r="J2840" s="1" t="s">
        <v>456</v>
      </c>
      <c r="K2840" s="20">
        <f t="shared" si="178"/>
        <v>45983</v>
      </c>
      <c r="L2840" s="16" t="e">
        <f>+VLOOKUP(B2840,'[3]2023'!$I$1012:$Q$1140,9,0)</f>
        <v>#N/A</v>
      </c>
      <c r="M2840" s="16" t="e">
        <f t="shared" si="179"/>
        <v>#N/A</v>
      </c>
      <c r="N2840" s="14" t="e">
        <f>+VLOOKUP(B2840,'[3]2023'!$I$1012:$Q$1140,7,0)</f>
        <v>#N/A</v>
      </c>
    </row>
    <row r="2841" spans="1:15" x14ac:dyDescent="0.2">
      <c r="A2841" s="11">
        <v>45953</v>
      </c>
      <c r="B2841" s="1">
        <v>70360</v>
      </c>
      <c r="C2841" s="1" t="s">
        <v>1475</v>
      </c>
      <c r="D2841" s="1" t="s">
        <v>1850</v>
      </c>
      <c r="E2841" s="5">
        <v>2073380</v>
      </c>
      <c r="F2841" s="8" t="s">
        <v>145</v>
      </c>
      <c r="G2841" s="5">
        <v>165870</v>
      </c>
      <c r="H2841" s="5">
        <v>2239250</v>
      </c>
      <c r="I2841" s="1" t="s">
        <v>437</v>
      </c>
      <c r="J2841" s="1" t="s">
        <v>456</v>
      </c>
      <c r="K2841" s="20">
        <f t="shared" si="178"/>
        <v>45983</v>
      </c>
      <c r="L2841" s="16" t="e">
        <f>+VLOOKUP(B2841,'[3]2023'!$I$1012:$Q$1140,9,0)</f>
        <v>#N/A</v>
      </c>
      <c r="M2841" s="16" t="e">
        <f t="shared" si="179"/>
        <v>#N/A</v>
      </c>
      <c r="N2841" s="14" t="e">
        <f>+VLOOKUP(B2841,'[3]2023'!$I$1012:$Q$1140,7,0)</f>
        <v>#N/A</v>
      </c>
    </row>
    <row r="2842" spans="1:15" hidden="1" x14ac:dyDescent="0.2">
      <c r="A2842" s="11">
        <v>45955</v>
      </c>
      <c r="B2842" s="1">
        <v>1737</v>
      </c>
      <c r="C2842" s="1" t="s">
        <v>1505</v>
      </c>
      <c r="D2842" s="1" t="s">
        <v>1851</v>
      </c>
      <c r="E2842" s="5">
        <v>-569409</v>
      </c>
      <c r="F2842" s="8" t="s">
        <v>145</v>
      </c>
      <c r="G2842" s="5">
        <v>-45553</v>
      </c>
      <c r="H2842" s="5">
        <v>-614962</v>
      </c>
      <c r="I2842" s="1" t="s">
        <v>748</v>
      </c>
      <c r="J2842" s="1" t="s">
        <v>134</v>
      </c>
      <c r="K2842" s="20">
        <f t="shared" si="178"/>
        <v>45985</v>
      </c>
      <c r="L2842" s="16">
        <f>+VLOOKUP(B2842,'[3]2023'!$I$1012:$Q$1140,9,0)</f>
        <v>-614962</v>
      </c>
      <c r="M2842" s="16">
        <f t="shared" si="179"/>
        <v>0</v>
      </c>
      <c r="N2842" s="14" t="str">
        <f>+VLOOKUP(B2842,'[3]2023'!$I$1012:$Q$1140,7,0)</f>
        <v>20251010</v>
      </c>
      <c r="O2842" t="s">
        <v>1884</v>
      </c>
    </row>
    <row r="2843" spans="1:15" hidden="1" x14ac:dyDescent="0.2">
      <c r="A2843" s="11">
        <v>45955</v>
      </c>
      <c r="B2843" s="1">
        <v>1738</v>
      </c>
      <c r="C2843" s="1" t="s">
        <v>1505</v>
      </c>
      <c r="D2843" s="1" t="s">
        <v>1852</v>
      </c>
      <c r="E2843" s="5">
        <v>-30768</v>
      </c>
      <c r="F2843" s="8" t="s">
        <v>145</v>
      </c>
      <c r="G2843" s="5">
        <v>-2461</v>
      </c>
      <c r="H2843" s="5">
        <v>-33229</v>
      </c>
      <c r="I2843" s="1" t="s">
        <v>748</v>
      </c>
      <c r="J2843" s="1" t="s">
        <v>134</v>
      </c>
      <c r="K2843" s="20">
        <f t="shared" si="178"/>
        <v>45985</v>
      </c>
      <c r="L2843" s="16">
        <f>+VLOOKUP(B2843,'[3]2023'!$I$1012:$Q$1140,9,0)</f>
        <v>-33229</v>
      </c>
      <c r="M2843" s="16">
        <f t="shared" si="179"/>
        <v>0</v>
      </c>
      <c r="N2843" s="14" t="str">
        <f>+VLOOKUP(B2843,'[3]2023'!$I$1012:$Q$1140,7,0)</f>
        <v>20251010</v>
      </c>
      <c r="O2843" t="s">
        <v>1884</v>
      </c>
    </row>
    <row r="2844" spans="1:15" hidden="1" x14ac:dyDescent="0.2">
      <c r="A2844" s="11">
        <v>45955</v>
      </c>
      <c r="B2844" s="1">
        <v>1739</v>
      </c>
      <c r="C2844" s="1" t="s">
        <v>1505</v>
      </c>
      <c r="D2844" s="1" t="s">
        <v>1853</v>
      </c>
      <c r="E2844" s="5">
        <v>-316674</v>
      </c>
      <c r="F2844" s="8" t="s">
        <v>145</v>
      </c>
      <c r="G2844" s="5">
        <v>-25334</v>
      </c>
      <c r="H2844" s="5">
        <v>-342008</v>
      </c>
      <c r="I2844" s="1" t="s">
        <v>1463</v>
      </c>
      <c r="J2844" s="1" t="s">
        <v>1471</v>
      </c>
      <c r="K2844" s="20">
        <f t="shared" si="178"/>
        <v>45985</v>
      </c>
      <c r="L2844" s="16">
        <f>+VLOOKUP(B2844,'[3]2023'!$I$1012:$Q$1140,9,0)</f>
        <v>-342008</v>
      </c>
      <c r="M2844" s="16">
        <f t="shared" si="179"/>
        <v>0</v>
      </c>
      <c r="N2844" s="14" t="str">
        <f>+VLOOKUP(B2844,'[3]2023'!$I$1012:$Q$1140,7,0)</f>
        <v>20251010</v>
      </c>
      <c r="O2844" t="s">
        <v>1884</v>
      </c>
    </row>
    <row r="2845" spans="1:15" hidden="1" x14ac:dyDescent="0.2">
      <c r="A2845" s="11">
        <v>45955</v>
      </c>
      <c r="B2845" s="1">
        <v>1740</v>
      </c>
      <c r="C2845" s="1" t="s">
        <v>1505</v>
      </c>
      <c r="D2845" s="1" t="s">
        <v>1854</v>
      </c>
      <c r="E2845" s="5">
        <v>-250039</v>
      </c>
      <c r="F2845" s="8" t="s">
        <v>145</v>
      </c>
      <c r="G2845" s="5">
        <v>-20003</v>
      </c>
      <c r="H2845" s="5">
        <v>-270042</v>
      </c>
      <c r="I2845" s="1" t="s">
        <v>1456</v>
      </c>
      <c r="J2845" s="1" t="s">
        <v>1470</v>
      </c>
      <c r="K2845" s="20">
        <f t="shared" si="178"/>
        <v>45985</v>
      </c>
      <c r="L2845" s="16">
        <f>+VLOOKUP(B2845,'[3]2023'!$I$1012:$Q$1140,9,0)</f>
        <v>-270042</v>
      </c>
      <c r="M2845" s="16">
        <f t="shared" si="179"/>
        <v>0</v>
      </c>
      <c r="N2845" s="14" t="str">
        <f>+VLOOKUP(B2845,'[3]2023'!$I$1012:$Q$1140,7,0)</f>
        <v>20251010</v>
      </c>
      <c r="O2845" t="s">
        <v>1884</v>
      </c>
    </row>
    <row r="2846" spans="1:15" hidden="1" x14ac:dyDescent="0.2">
      <c r="A2846" s="11">
        <v>45955</v>
      </c>
      <c r="B2846" s="1">
        <v>1741</v>
      </c>
      <c r="C2846" s="1" t="s">
        <v>1505</v>
      </c>
      <c r="D2846" s="1" t="s">
        <v>1855</v>
      </c>
      <c r="E2846" s="5">
        <v>-237585</v>
      </c>
      <c r="F2846" s="8" t="s">
        <v>145</v>
      </c>
      <c r="G2846" s="5">
        <v>-19007</v>
      </c>
      <c r="H2846" s="5">
        <v>-256592</v>
      </c>
      <c r="I2846" s="1" t="s">
        <v>438</v>
      </c>
      <c r="J2846" s="1" t="s">
        <v>779</v>
      </c>
      <c r="K2846" s="20">
        <f t="shared" si="178"/>
        <v>45985</v>
      </c>
      <c r="L2846" s="16">
        <f>+VLOOKUP(B2846,'[3]2023'!$I$1012:$Q$1140,9,0)</f>
        <v>-256592</v>
      </c>
      <c r="M2846" s="16">
        <f t="shared" si="179"/>
        <v>0</v>
      </c>
      <c r="N2846" s="14" t="str">
        <f>+VLOOKUP(B2846,'[3]2023'!$I$1012:$Q$1140,7,0)</f>
        <v>20251010</v>
      </c>
      <c r="O2846" t="s">
        <v>1884</v>
      </c>
    </row>
    <row r="2847" spans="1:15" hidden="1" x14ac:dyDescent="0.2">
      <c r="A2847" s="11">
        <v>45955</v>
      </c>
      <c r="B2847" s="1">
        <v>1742</v>
      </c>
      <c r="C2847" s="1" t="s">
        <v>1505</v>
      </c>
      <c r="D2847" s="1" t="s">
        <v>1856</v>
      </c>
      <c r="E2847" s="5">
        <v>-167253</v>
      </c>
      <c r="F2847" s="8" t="s">
        <v>145</v>
      </c>
      <c r="G2847" s="5">
        <v>-13380</v>
      </c>
      <c r="H2847" s="5">
        <v>-180633</v>
      </c>
      <c r="I2847" s="1" t="s">
        <v>394</v>
      </c>
      <c r="J2847" s="1" t="s">
        <v>472</v>
      </c>
      <c r="K2847" s="20">
        <f t="shared" si="178"/>
        <v>45985</v>
      </c>
      <c r="L2847" s="16">
        <f>+VLOOKUP(B2847,'[3]2023'!$I$1012:$Q$1140,9,0)</f>
        <v>-180633</v>
      </c>
      <c r="M2847" s="16">
        <f t="shared" si="179"/>
        <v>0</v>
      </c>
      <c r="N2847" s="14" t="str">
        <f>+VLOOKUP(B2847,'[3]2023'!$I$1012:$Q$1140,7,0)</f>
        <v>20251010</v>
      </c>
      <c r="O2847" t="s">
        <v>1884</v>
      </c>
    </row>
    <row r="2848" spans="1:15" hidden="1" x14ac:dyDescent="0.2">
      <c r="A2848" s="11">
        <v>45955</v>
      </c>
      <c r="B2848" s="1">
        <v>1743</v>
      </c>
      <c r="C2848" s="1" t="s">
        <v>1505</v>
      </c>
      <c r="D2848" s="1" t="s">
        <v>1857</v>
      </c>
      <c r="E2848" s="5">
        <v>-641956</v>
      </c>
      <c r="F2848" s="8" t="s">
        <v>145</v>
      </c>
      <c r="G2848" s="5">
        <v>-51356</v>
      </c>
      <c r="H2848" s="5">
        <v>-693312</v>
      </c>
      <c r="I2848" s="1" t="s">
        <v>207</v>
      </c>
      <c r="J2848" s="1" t="s">
        <v>706</v>
      </c>
      <c r="K2848" s="20">
        <f t="shared" si="178"/>
        <v>45985</v>
      </c>
      <c r="L2848" s="16">
        <f>+VLOOKUP(B2848,'[3]2023'!$I$1012:$Q$1140,9,0)</f>
        <v>-693312</v>
      </c>
      <c r="M2848" s="16">
        <f t="shared" si="179"/>
        <v>0</v>
      </c>
      <c r="N2848" s="14" t="str">
        <f>+VLOOKUP(B2848,'[3]2023'!$I$1012:$Q$1140,7,0)</f>
        <v>20251010</v>
      </c>
      <c r="O2848" t="s">
        <v>1884</v>
      </c>
    </row>
    <row r="2849" spans="1:15" hidden="1" x14ac:dyDescent="0.2">
      <c r="A2849" s="11">
        <v>45955</v>
      </c>
      <c r="B2849" s="1">
        <v>1744</v>
      </c>
      <c r="C2849" s="1" t="s">
        <v>1505</v>
      </c>
      <c r="D2849" s="1" t="s">
        <v>1858</v>
      </c>
      <c r="E2849" s="5">
        <v>-155787</v>
      </c>
      <c r="F2849" s="8" t="s">
        <v>145</v>
      </c>
      <c r="G2849" s="5">
        <v>-12463</v>
      </c>
      <c r="H2849" s="5">
        <v>-168250</v>
      </c>
      <c r="I2849" s="1" t="s">
        <v>1311</v>
      </c>
      <c r="J2849" s="1" t="s">
        <v>1316</v>
      </c>
      <c r="K2849" s="20">
        <f t="shared" si="178"/>
        <v>45985</v>
      </c>
      <c r="L2849" s="16">
        <f>+VLOOKUP(B2849,'[3]2023'!$I$1012:$Q$1140,9,0)</f>
        <v>-168250</v>
      </c>
      <c r="M2849" s="16">
        <f t="shared" si="179"/>
        <v>0</v>
      </c>
      <c r="N2849" s="14" t="str">
        <f>+VLOOKUP(B2849,'[3]2023'!$I$1012:$Q$1140,7,0)</f>
        <v>20251010</v>
      </c>
      <c r="O2849" t="s">
        <v>1884</v>
      </c>
    </row>
    <row r="2850" spans="1:15" hidden="1" x14ac:dyDescent="0.2">
      <c r="A2850" s="11">
        <v>45955</v>
      </c>
      <c r="B2850" s="1">
        <v>1745</v>
      </c>
      <c r="C2850" s="1" t="s">
        <v>1505</v>
      </c>
      <c r="D2850" s="1" t="s">
        <v>1859</v>
      </c>
      <c r="E2850" s="5">
        <v>-113364</v>
      </c>
      <c r="F2850" s="8" t="s">
        <v>145</v>
      </c>
      <c r="G2850" s="5">
        <v>-9069</v>
      </c>
      <c r="H2850" s="5">
        <v>-122433</v>
      </c>
      <c r="I2850" s="1" t="s">
        <v>727</v>
      </c>
      <c r="J2850" s="1" t="s">
        <v>243</v>
      </c>
      <c r="K2850" s="20">
        <f t="shared" si="178"/>
        <v>45985</v>
      </c>
      <c r="L2850" s="16">
        <f>+VLOOKUP(B2850,'[3]2023'!$I$1012:$Q$1140,9,0)</f>
        <v>-122433</v>
      </c>
      <c r="M2850" s="16">
        <f t="shared" si="179"/>
        <v>0</v>
      </c>
      <c r="N2850" s="14" t="str">
        <f>+VLOOKUP(B2850,'[3]2023'!$I$1012:$Q$1140,7,0)</f>
        <v>20251010</v>
      </c>
      <c r="O2850" t="s">
        <v>1884</v>
      </c>
    </row>
    <row r="2851" spans="1:15" hidden="1" x14ac:dyDescent="0.2">
      <c r="A2851" s="11">
        <v>45955</v>
      </c>
      <c r="B2851" s="1">
        <v>1746</v>
      </c>
      <c r="C2851" s="1" t="s">
        <v>1505</v>
      </c>
      <c r="D2851" s="1" t="s">
        <v>1860</v>
      </c>
      <c r="E2851" s="5">
        <v>-417185</v>
      </c>
      <c r="F2851" s="8" t="s">
        <v>145</v>
      </c>
      <c r="G2851" s="5">
        <v>-33375</v>
      </c>
      <c r="H2851" s="5">
        <v>-450560</v>
      </c>
      <c r="I2851" s="1" t="s">
        <v>437</v>
      </c>
      <c r="J2851" s="1" t="s">
        <v>456</v>
      </c>
      <c r="K2851" s="20">
        <f t="shared" si="178"/>
        <v>45985</v>
      </c>
      <c r="L2851" s="16">
        <f>+VLOOKUP(B2851,'[3]2023'!$I$1012:$Q$1140,9,0)</f>
        <v>-450560</v>
      </c>
      <c r="M2851" s="16">
        <f t="shared" si="179"/>
        <v>0</v>
      </c>
      <c r="N2851" s="14" t="str">
        <f>+VLOOKUP(B2851,'[3]2023'!$I$1012:$Q$1140,7,0)</f>
        <v>20251010</v>
      </c>
      <c r="O2851" t="s">
        <v>1884</v>
      </c>
    </row>
    <row r="2852" spans="1:15" hidden="1" x14ac:dyDescent="0.2">
      <c r="A2852" s="11">
        <v>45955</v>
      </c>
      <c r="B2852" s="1">
        <v>1747</v>
      </c>
      <c r="C2852" s="1" t="s">
        <v>1505</v>
      </c>
      <c r="D2852" s="1" t="s">
        <v>1861</v>
      </c>
      <c r="E2852" s="5">
        <v>-575670</v>
      </c>
      <c r="F2852" s="8" t="s">
        <v>145</v>
      </c>
      <c r="G2852" s="5">
        <v>-46054</v>
      </c>
      <c r="H2852" s="5">
        <v>-621724</v>
      </c>
      <c r="I2852" s="1" t="s">
        <v>393</v>
      </c>
      <c r="J2852" s="1" t="s">
        <v>677</v>
      </c>
      <c r="K2852" s="20">
        <f t="shared" si="178"/>
        <v>45985</v>
      </c>
      <c r="L2852" s="16">
        <f>+VLOOKUP(B2852,'[3]2023'!$I$1012:$Q$1140,9,0)</f>
        <v>-621724</v>
      </c>
      <c r="M2852" s="16">
        <f t="shared" si="179"/>
        <v>0</v>
      </c>
      <c r="N2852" s="14" t="str">
        <f>+VLOOKUP(B2852,'[3]2023'!$I$1012:$Q$1140,7,0)</f>
        <v>20251010</v>
      </c>
      <c r="O2852" t="s">
        <v>1884</v>
      </c>
    </row>
    <row r="2853" spans="1:15" hidden="1" x14ac:dyDescent="0.2">
      <c r="A2853" s="11">
        <v>45955</v>
      </c>
      <c r="B2853" s="1">
        <v>1748</v>
      </c>
      <c r="C2853" s="1" t="s">
        <v>1505</v>
      </c>
      <c r="D2853" s="1" t="s">
        <v>1862</v>
      </c>
      <c r="E2853" s="5">
        <v>-1558957</v>
      </c>
      <c r="F2853" s="8" t="s">
        <v>145</v>
      </c>
      <c r="G2853" s="5">
        <v>-124717</v>
      </c>
      <c r="H2853" s="5">
        <v>-1683674</v>
      </c>
      <c r="I2853" s="1" t="s">
        <v>593</v>
      </c>
      <c r="J2853" s="1" t="s">
        <v>162</v>
      </c>
      <c r="K2853" s="20">
        <f t="shared" si="178"/>
        <v>45985</v>
      </c>
      <c r="L2853" s="16">
        <f>+VLOOKUP(B2853,'[3]2023'!$I$1012:$Q$1140,9,0)</f>
        <v>-1683674</v>
      </c>
      <c r="M2853" s="16">
        <f t="shared" si="179"/>
        <v>0</v>
      </c>
      <c r="N2853" s="14" t="str">
        <f>+VLOOKUP(B2853,'[3]2023'!$I$1012:$Q$1140,7,0)</f>
        <v>20251010</v>
      </c>
      <c r="O2853" t="s">
        <v>1884</v>
      </c>
    </row>
    <row r="2854" spans="1:15" hidden="1" x14ac:dyDescent="0.2">
      <c r="A2854" s="11">
        <v>45955</v>
      </c>
      <c r="B2854" s="1">
        <v>1749</v>
      </c>
      <c r="C2854" s="1" t="s">
        <v>1505</v>
      </c>
      <c r="D2854" s="1" t="s">
        <v>1863</v>
      </c>
      <c r="E2854" s="5">
        <v>-313871</v>
      </c>
      <c r="F2854" s="8" t="s">
        <v>145</v>
      </c>
      <c r="G2854" s="5">
        <v>-25110</v>
      </c>
      <c r="H2854" s="5">
        <v>-338981</v>
      </c>
      <c r="I2854" s="1" t="s">
        <v>302</v>
      </c>
      <c r="J2854" s="1" t="s">
        <v>375</v>
      </c>
      <c r="K2854" s="20">
        <f t="shared" si="178"/>
        <v>45985</v>
      </c>
      <c r="L2854" s="16">
        <f>+VLOOKUP(B2854,'[3]2023'!$I$1012:$Q$1140,9,0)</f>
        <v>-338981</v>
      </c>
      <c r="M2854" s="16">
        <f t="shared" si="179"/>
        <v>0</v>
      </c>
      <c r="N2854" s="14" t="str">
        <f>+VLOOKUP(B2854,'[3]2023'!$I$1012:$Q$1140,7,0)</f>
        <v>20251010</v>
      </c>
      <c r="O2854" t="s">
        <v>1884</v>
      </c>
    </row>
    <row r="2855" spans="1:15" hidden="1" x14ac:dyDescent="0.2">
      <c r="A2855" s="11">
        <v>45955</v>
      </c>
      <c r="B2855" s="1">
        <v>1750</v>
      </c>
      <c r="C2855" s="1" t="s">
        <v>1505</v>
      </c>
      <c r="D2855" s="1" t="s">
        <v>1864</v>
      </c>
      <c r="E2855" s="5">
        <v>-433179</v>
      </c>
      <c r="F2855" s="8" t="s">
        <v>145</v>
      </c>
      <c r="G2855" s="5">
        <v>-34654</v>
      </c>
      <c r="H2855" s="5">
        <v>-467833</v>
      </c>
      <c r="I2855" s="1" t="s">
        <v>1264</v>
      </c>
      <c r="J2855" s="1" t="s">
        <v>1159</v>
      </c>
      <c r="K2855" s="20">
        <f t="shared" si="178"/>
        <v>45985</v>
      </c>
      <c r="L2855" s="16">
        <f>+VLOOKUP(B2855,'[3]2023'!$I$1012:$Q$1140,9,0)</f>
        <v>-467833</v>
      </c>
      <c r="M2855" s="16">
        <f t="shared" si="179"/>
        <v>0</v>
      </c>
      <c r="N2855" s="14" t="str">
        <f>+VLOOKUP(B2855,'[3]2023'!$I$1012:$Q$1140,7,0)</f>
        <v>20251010</v>
      </c>
      <c r="O2855" t="s">
        <v>1884</v>
      </c>
    </row>
    <row r="2856" spans="1:15" x14ac:dyDescent="0.2">
      <c r="A2856" s="11">
        <v>45955</v>
      </c>
      <c r="B2856" s="1">
        <v>71011</v>
      </c>
      <c r="C2856" s="1" t="s">
        <v>1475</v>
      </c>
      <c r="D2856" s="1" t="s">
        <v>1865</v>
      </c>
      <c r="E2856" s="5">
        <v>1110580</v>
      </c>
      <c r="F2856" s="8" t="s">
        <v>145</v>
      </c>
      <c r="G2856" s="5">
        <v>88846</v>
      </c>
      <c r="H2856" s="5">
        <v>1199426</v>
      </c>
      <c r="I2856" s="1" t="s">
        <v>748</v>
      </c>
      <c r="J2856" s="1" t="s">
        <v>134</v>
      </c>
      <c r="K2856" s="20">
        <f t="shared" si="178"/>
        <v>45985</v>
      </c>
      <c r="L2856" s="16" t="e">
        <f>+VLOOKUP(B2856,'[3]2023'!$I$1012:$Q$1140,9,0)</f>
        <v>#N/A</v>
      </c>
      <c r="M2856" s="16" t="e">
        <f t="shared" si="179"/>
        <v>#N/A</v>
      </c>
      <c r="N2856" s="14" t="e">
        <f>+VLOOKUP(B2856,'[3]2023'!$I$1012:$Q$1140,7,0)</f>
        <v>#N/A</v>
      </c>
    </row>
    <row r="2857" spans="1:15" x14ac:dyDescent="0.2">
      <c r="A2857" s="11">
        <v>45955</v>
      </c>
      <c r="B2857" s="1">
        <v>71045</v>
      </c>
      <c r="C2857" s="1" t="s">
        <v>1475</v>
      </c>
      <c r="D2857" s="1" t="s">
        <v>1866</v>
      </c>
      <c r="E2857" s="5">
        <v>1597345</v>
      </c>
      <c r="F2857" s="8" t="s">
        <v>145</v>
      </c>
      <c r="G2857" s="5">
        <v>127788</v>
      </c>
      <c r="H2857" s="5">
        <v>1725133</v>
      </c>
      <c r="I2857" s="1" t="s">
        <v>1463</v>
      </c>
      <c r="J2857" s="1" t="s">
        <v>1471</v>
      </c>
      <c r="K2857" s="20">
        <f t="shared" si="178"/>
        <v>45985</v>
      </c>
      <c r="L2857" s="16" t="e">
        <f>+VLOOKUP(B2857,'[3]2023'!$I$1012:$Q$1140,9,0)</f>
        <v>#N/A</v>
      </c>
      <c r="M2857" s="16" t="e">
        <f t="shared" si="179"/>
        <v>#N/A</v>
      </c>
      <c r="N2857" s="14" t="e">
        <f>+VLOOKUP(B2857,'[3]2023'!$I$1012:$Q$1140,7,0)</f>
        <v>#N/A</v>
      </c>
    </row>
    <row r="2858" spans="1:15" x14ac:dyDescent="0.2">
      <c r="A2858" s="11">
        <v>45955</v>
      </c>
      <c r="B2858" s="1">
        <v>71061</v>
      </c>
      <c r="C2858" s="1" t="s">
        <v>1475</v>
      </c>
      <c r="D2858" s="1" t="s">
        <v>1867</v>
      </c>
      <c r="E2858" s="5">
        <v>1616610</v>
      </c>
      <c r="F2858" s="8" t="s">
        <v>145</v>
      </c>
      <c r="G2858" s="5">
        <v>129329</v>
      </c>
      <c r="H2858" s="5">
        <v>1745939</v>
      </c>
      <c r="I2858" s="1" t="s">
        <v>437</v>
      </c>
      <c r="J2858" s="1" t="s">
        <v>456</v>
      </c>
      <c r="K2858" s="20">
        <f t="shared" si="178"/>
        <v>45985</v>
      </c>
      <c r="L2858" s="16" t="e">
        <f>+VLOOKUP(B2858,'[3]2023'!$I$1012:$Q$1140,9,0)</f>
        <v>#N/A</v>
      </c>
      <c r="M2858" s="16" t="e">
        <f t="shared" si="179"/>
        <v>#N/A</v>
      </c>
      <c r="N2858" s="14" t="e">
        <f>+VLOOKUP(B2858,'[3]2023'!$I$1012:$Q$1140,7,0)</f>
        <v>#N/A</v>
      </c>
    </row>
    <row r="2859" spans="1:15" x14ac:dyDescent="0.2">
      <c r="A2859" s="11">
        <v>45955</v>
      </c>
      <c r="B2859" s="1">
        <v>71062</v>
      </c>
      <c r="C2859" s="1" t="s">
        <v>1475</v>
      </c>
      <c r="D2859" s="1" t="s">
        <v>1868</v>
      </c>
      <c r="E2859" s="5">
        <v>536025</v>
      </c>
      <c r="F2859" s="8" t="s">
        <v>145</v>
      </c>
      <c r="G2859" s="5">
        <v>42882</v>
      </c>
      <c r="H2859" s="5">
        <v>578907</v>
      </c>
      <c r="I2859" s="1" t="s">
        <v>437</v>
      </c>
      <c r="J2859" s="1" t="s">
        <v>456</v>
      </c>
      <c r="K2859" s="20">
        <f t="shared" si="178"/>
        <v>45985</v>
      </c>
      <c r="L2859" s="16" t="e">
        <f>+VLOOKUP(B2859,'[3]2023'!$I$1012:$Q$1140,9,0)</f>
        <v>#N/A</v>
      </c>
      <c r="M2859" s="16" t="e">
        <f t="shared" si="179"/>
        <v>#N/A</v>
      </c>
      <c r="N2859" s="14" t="e">
        <f>+VLOOKUP(B2859,'[3]2023'!$I$1012:$Q$1140,7,0)</f>
        <v>#N/A</v>
      </c>
    </row>
    <row r="2860" spans="1:15" x14ac:dyDescent="0.2">
      <c r="A2860" s="11">
        <v>45957</v>
      </c>
      <c r="B2860" s="1">
        <v>71083</v>
      </c>
      <c r="C2860" s="1" t="s">
        <v>1475</v>
      </c>
      <c r="D2860" s="1" t="s">
        <v>1869</v>
      </c>
      <c r="E2860" s="5">
        <v>2122640</v>
      </c>
      <c r="F2860" s="8" t="s">
        <v>145</v>
      </c>
      <c r="G2860" s="5">
        <v>169811</v>
      </c>
      <c r="H2860" s="5">
        <v>2292451</v>
      </c>
      <c r="I2860" s="1" t="s">
        <v>302</v>
      </c>
      <c r="J2860" s="1" t="s">
        <v>375</v>
      </c>
      <c r="K2860" s="20">
        <f t="shared" si="178"/>
        <v>45987</v>
      </c>
      <c r="L2860" s="16" t="e">
        <f>+VLOOKUP(B2860,'[3]2023'!$I$1012:$Q$1140,9,0)</f>
        <v>#N/A</v>
      </c>
      <c r="M2860" s="16" t="e">
        <f t="shared" si="179"/>
        <v>#N/A</v>
      </c>
      <c r="N2860" s="14" t="e">
        <f>+VLOOKUP(B2860,'[3]2023'!$I$1012:$Q$1140,7,0)</f>
        <v>#N/A</v>
      </c>
    </row>
    <row r="2861" spans="1:15" x14ac:dyDescent="0.2">
      <c r="A2861" s="11">
        <v>45957</v>
      </c>
      <c r="B2861" s="1">
        <v>71125</v>
      </c>
      <c r="C2861" s="1" t="s">
        <v>1475</v>
      </c>
      <c r="D2861" s="1" t="s">
        <v>1870</v>
      </c>
      <c r="E2861" s="5">
        <v>1567350</v>
      </c>
      <c r="F2861" s="8" t="s">
        <v>145</v>
      </c>
      <c r="G2861" s="5">
        <v>125388</v>
      </c>
      <c r="H2861" s="5">
        <v>1692738</v>
      </c>
      <c r="I2861" s="1" t="s">
        <v>394</v>
      </c>
      <c r="J2861" s="1" t="s">
        <v>472</v>
      </c>
      <c r="K2861" s="20">
        <f t="shared" si="178"/>
        <v>45987</v>
      </c>
      <c r="L2861" s="16" t="e">
        <f>+VLOOKUP(B2861,'[3]2023'!$I$1012:$Q$1140,9,0)</f>
        <v>#N/A</v>
      </c>
      <c r="M2861" s="16" t="e">
        <f t="shared" si="179"/>
        <v>#N/A</v>
      </c>
      <c r="N2861" s="14" t="e">
        <f>+VLOOKUP(B2861,'[3]2023'!$I$1012:$Q$1140,7,0)</f>
        <v>#N/A</v>
      </c>
    </row>
    <row r="2862" spans="1:15" x14ac:dyDescent="0.2">
      <c r="A2862" s="11">
        <v>45957</v>
      </c>
      <c r="B2862" s="1">
        <v>71126</v>
      </c>
      <c r="C2862" s="1" t="s">
        <v>1475</v>
      </c>
      <c r="D2862" s="1" t="s">
        <v>1871</v>
      </c>
      <c r="E2862" s="5">
        <v>7918200</v>
      </c>
      <c r="F2862" s="8" t="s">
        <v>145</v>
      </c>
      <c r="G2862" s="5">
        <v>633456</v>
      </c>
      <c r="H2862" s="5">
        <v>8551656</v>
      </c>
      <c r="I2862" s="1" t="s">
        <v>207</v>
      </c>
      <c r="J2862" s="1" t="s">
        <v>706</v>
      </c>
      <c r="K2862" s="20">
        <f t="shared" si="178"/>
        <v>45987</v>
      </c>
      <c r="L2862" s="16" t="e">
        <f>+VLOOKUP(B2862,'[3]2023'!$I$1012:$Q$1140,9,0)</f>
        <v>#N/A</v>
      </c>
      <c r="M2862" s="16" t="e">
        <f t="shared" si="179"/>
        <v>#N/A</v>
      </c>
      <c r="N2862" s="14" t="e">
        <f>+VLOOKUP(B2862,'[3]2023'!$I$1012:$Q$1140,7,0)</f>
        <v>#N/A</v>
      </c>
    </row>
    <row r="2863" spans="1:15" x14ac:dyDescent="0.2">
      <c r="A2863" s="11">
        <v>45957</v>
      </c>
      <c r="B2863" s="1">
        <v>71127</v>
      </c>
      <c r="C2863" s="1" t="s">
        <v>1475</v>
      </c>
      <c r="D2863" s="1" t="s">
        <v>1872</v>
      </c>
      <c r="E2863" s="5">
        <v>1518090</v>
      </c>
      <c r="F2863" s="8" t="s">
        <v>145</v>
      </c>
      <c r="G2863" s="5">
        <v>121447</v>
      </c>
      <c r="H2863" s="5">
        <v>1639537</v>
      </c>
      <c r="I2863" s="1" t="s">
        <v>393</v>
      </c>
      <c r="J2863" s="1" t="s">
        <v>677</v>
      </c>
      <c r="K2863" s="20">
        <f t="shared" si="178"/>
        <v>45987</v>
      </c>
      <c r="L2863" s="16" t="e">
        <f>+VLOOKUP(B2863,'[3]2023'!$I$1012:$Q$1140,9,0)</f>
        <v>#N/A</v>
      </c>
      <c r="M2863" s="16" t="e">
        <f t="shared" si="179"/>
        <v>#N/A</v>
      </c>
      <c r="N2863" s="14" t="e">
        <f>+VLOOKUP(B2863,'[3]2023'!$I$1012:$Q$1140,7,0)</f>
        <v>#N/A</v>
      </c>
    </row>
    <row r="2864" spans="1:15" x14ac:dyDescent="0.2">
      <c r="A2864" s="11">
        <v>45959</v>
      </c>
      <c r="B2864" s="1">
        <v>71354</v>
      </c>
      <c r="C2864" s="1" t="s">
        <v>1475</v>
      </c>
      <c r="D2864" s="1" t="s">
        <v>1873</v>
      </c>
      <c r="E2864" s="5">
        <v>3145430</v>
      </c>
      <c r="F2864" s="8" t="s">
        <v>145</v>
      </c>
      <c r="G2864" s="5">
        <v>251634</v>
      </c>
      <c r="H2864" s="5">
        <v>3397064</v>
      </c>
      <c r="I2864" s="1" t="s">
        <v>727</v>
      </c>
      <c r="J2864" s="1" t="s">
        <v>243</v>
      </c>
      <c r="K2864" s="20">
        <f t="shared" si="178"/>
        <v>45989</v>
      </c>
      <c r="L2864" s="16" t="e">
        <f>+VLOOKUP(B2864,'[3]2023'!$I$1012:$Q$1140,9,0)</f>
        <v>#N/A</v>
      </c>
      <c r="M2864" s="16" t="e">
        <f t="shared" si="179"/>
        <v>#N/A</v>
      </c>
      <c r="N2864" s="14" t="e">
        <f>+VLOOKUP(B2864,'[3]2023'!$I$1012:$Q$1140,7,0)</f>
        <v>#N/A</v>
      </c>
    </row>
    <row r="2865" spans="1:15" x14ac:dyDescent="0.2">
      <c r="A2865" s="11">
        <v>45961</v>
      </c>
      <c r="B2865" s="1">
        <v>1761</v>
      </c>
      <c r="C2865" s="1" t="s">
        <v>1505</v>
      </c>
      <c r="D2865" s="1" t="s">
        <v>747</v>
      </c>
      <c r="E2865" s="5">
        <v>-869199</v>
      </c>
      <c r="F2865" s="8" t="s">
        <v>145</v>
      </c>
      <c r="G2865" s="5">
        <v>-69536</v>
      </c>
      <c r="H2865" s="5">
        <v>-938735</v>
      </c>
      <c r="I2865" s="1" t="s">
        <v>748</v>
      </c>
      <c r="J2865" s="1" t="s">
        <v>134</v>
      </c>
      <c r="K2865" s="20">
        <f t="shared" si="178"/>
        <v>45991</v>
      </c>
      <c r="L2865" s="16" t="e">
        <f>+VLOOKUP(B2865,'[3]2023'!$I$1012:$Q$1140,9,0)</f>
        <v>#N/A</v>
      </c>
      <c r="M2865" s="16" t="e">
        <f t="shared" si="179"/>
        <v>#N/A</v>
      </c>
      <c r="N2865" s="14" t="e">
        <f>+VLOOKUP(B2865,'[3]2023'!$I$1012:$Q$1140,7,0)</f>
        <v>#N/A</v>
      </c>
    </row>
    <row r="2866" spans="1:15" hidden="1" x14ac:dyDescent="0.2">
      <c r="A2866" s="11">
        <v>45961</v>
      </c>
      <c r="B2866" s="1" t="s">
        <v>1882</v>
      </c>
      <c r="C2866" s="1"/>
      <c r="D2866" s="1" t="s">
        <v>1881</v>
      </c>
      <c r="E2866" s="5">
        <v>-355386</v>
      </c>
      <c r="F2866" s="8" t="s">
        <v>1347</v>
      </c>
      <c r="G2866" s="5">
        <v>0</v>
      </c>
      <c r="H2866" s="5">
        <f t="shared" ref="H2866" si="180">+E2866+G2866</f>
        <v>-355386</v>
      </c>
      <c r="I2866" s="1" t="s">
        <v>1264</v>
      </c>
      <c r="J2866" s="1" t="s">
        <v>1159</v>
      </c>
      <c r="K2866" s="20">
        <f t="shared" si="178"/>
        <v>45991</v>
      </c>
      <c r="L2866" s="16">
        <f>+VLOOKUP(B2866,'[3]2023'!$I$1012:$Q$1140,9,0)</f>
        <v>-355386</v>
      </c>
      <c r="M2866" s="16">
        <f t="shared" si="179"/>
        <v>0</v>
      </c>
      <c r="N2866" s="14" t="str">
        <f>+VLOOKUP(B2866,'[3]2023'!$I$1012:$Q$1140,7,0)</f>
        <v>20251010</v>
      </c>
      <c r="O2866" t="s">
        <v>1884</v>
      </c>
    </row>
    <row r="2867" spans="1:15" x14ac:dyDescent="0.2">
      <c r="A2867" s="11">
        <v>45961</v>
      </c>
      <c r="B2867" s="1">
        <v>72363</v>
      </c>
      <c r="C2867" s="1" t="s">
        <v>1475</v>
      </c>
      <c r="D2867" s="1" t="s">
        <v>1874</v>
      </c>
      <c r="E2867" s="5">
        <v>1061320</v>
      </c>
      <c r="F2867" s="8" t="s">
        <v>145</v>
      </c>
      <c r="G2867" s="5">
        <v>84906</v>
      </c>
      <c r="H2867" s="5">
        <v>1146226</v>
      </c>
      <c r="I2867" s="1" t="s">
        <v>1463</v>
      </c>
      <c r="J2867" s="1" t="s">
        <v>1471</v>
      </c>
      <c r="K2867" s="20">
        <f t="shared" si="178"/>
        <v>45991</v>
      </c>
      <c r="L2867" s="16" t="e">
        <f>+VLOOKUP(B2867,'[3]2023'!$I$1012:$Q$1140,9,0)</f>
        <v>#N/A</v>
      </c>
      <c r="M2867" s="16" t="e">
        <f t="shared" si="179"/>
        <v>#N/A</v>
      </c>
      <c r="N2867" s="14" t="e">
        <f>+VLOOKUP(B2867,'[3]2023'!$I$1012:$Q$1140,7,0)</f>
        <v>#N/A</v>
      </c>
    </row>
    <row r="2868" spans="1:15" x14ac:dyDescent="0.2">
      <c r="A2868" s="11">
        <v>45961</v>
      </c>
      <c r="B2868" s="1">
        <v>72374</v>
      </c>
      <c r="C2868" s="1" t="s">
        <v>1475</v>
      </c>
      <c r="D2868" s="1" t="s">
        <v>1875</v>
      </c>
      <c r="E2868" s="5">
        <v>1072050</v>
      </c>
      <c r="F2868" s="8" t="s">
        <v>145</v>
      </c>
      <c r="G2868" s="5">
        <v>85764</v>
      </c>
      <c r="H2868" s="5">
        <v>1157814</v>
      </c>
      <c r="I2868" s="1" t="s">
        <v>748</v>
      </c>
      <c r="J2868" s="1" t="s">
        <v>134</v>
      </c>
      <c r="K2868" s="20">
        <f t="shared" si="178"/>
        <v>45991</v>
      </c>
      <c r="L2868" s="16" t="e">
        <f>+VLOOKUP(B2868,'[3]2023'!$I$1012:$Q$1140,9,0)</f>
        <v>#N/A</v>
      </c>
      <c r="M2868" s="16" t="e">
        <f t="shared" si="179"/>
        <v>#N/A</v>
      </c>
      <c r="N2868" s="14" t="e">
        <f>+VLOOKUP(B2868,'[3]2023'!$I$1012:$Q$1140,7,0)</f>
        <v>#N/A</v>
      </c>
    </row>
    <row r="2869" spans="1:15" x14ac:dyDescent="0.2">
      <c r="A2869" s="11">
        <v>45961</v>
      </c>
      <c r="B2869" s="1">
        <v>72375</v>
      </c>
      <c r="C2869" s="1" t="s">
        <v>1475</v>
      </c>
      <c r="D2869" s="1" t="s">
        <v>1876</v>
      </c>
      <c r="E2869" s="5">
        <v>1072050</v>
      </c>
      <c r="F2869" s="8" t="s">
        <v>145</v>
      </c>
      <c r="G2869" s="5">
        <v>85764</v>
      </c>
      <c r="H2869" s="5">
        <v>1157814</v>
      </c>
      <c r="I2869" s="1" t="s">
        <v>748</v>
      </c>
      <c r="J2869" s="1" t="s">
        <v>134</v>
      </c>
      <c r="K2869" s="20">
        <f t="shared" si="178"/>
        <v>45991</v>
      </c>
      <c r="L2869" s="16" t="e">
        <f>+VLOOKUP(B2869,'[3]2023'!$I$1012:$Q$1140,9,0)</f>
        <v>#N/A</v>
      </c>
      <c r="M2869" s="16" t="e">
        <f t="shared" si="179"/>
        <v>#N/A</v>
      </c>
      <c r="N2869" s="14" t="e">
        <f>+VLOOKUP(B2869,'[3]2023'!$I$1012:$Q$1140,7,0)</f>
        <v>#N/A</v>
      </c>
    </row>
    <row r="2870" spans="1:15" x14ac:dyDescent="0.2">
      <c r="A2870" s="11">
        <v>45961</v>
      </c>
      <c r="B2870" s="1">
        <v>72376</v>
      </c>
      <c r="C2870" s="1" t="s">
        <v>1475</v>
      </c>
      <c r="D2870" s="1" t="s">
        <v>1877</v>
      </c>
      <c r="E2870" s="5">
        <v>3096170</v>
      </c>
      <c r="F2870" s="8" t="s">
        <v>145</v>
      </c>
      <c r="G2870" s="5">
        <v>247694</v>
      </c>
      <c r="H2870" s="5">
        <v>3343864</v>
      </c>
      <c r="I2870" s="1" t="s">
        <v>748</v>
      </c>
      <c r="J2870" s="1" t="s">
        <v>134</v>
      </c>
      <c r="K2870" s="20">
        <f t="shared" si="178"/>
        <v>45991</v>
      </c>
      <c r="L2870" s="16" t="e">
        <f>+VLOOKUP(B2870,'[3]2023'!$I$1012:$Q$1140,9,0)</f>
        <v>#N/A</v>
      </c>
      <c r="M2870" s="16" t="e">
        <f t="shared" si="179"/>
        <v>#N/A</v>
      </c>
      <c r="N2870" s="14" t="e">
        <f>+VLOOKUP(B2870,'[3]2023'!$I$1012:$Q$1140,7,0)</f>
        <v>#N/A</v>
      </c>
    </row>
    <row r="2871" spans="1:15" x14ac:dyDescent="0.2">
      <c r="A2871" s="11">
        <v>45961</v>
      </c>
      <c r="B2871" s="1">
        <v>72377</v>
      </c>
      <c r="C2871" s="1" t="s">
        <v>1475</v>
      </c>
      <c r="D2871" s="1" t="s">
        <v>1878</v>
      </c>
      <c r="E2871" s="5">
        <v>536025</v>
      </c>
      <c r="F2871" s="8" t="s">
        <v>145</v>
      </c>
      <c r="G2871" s="5">
        <v>42882</v>
      </c>
      <c r="H2871" s="5">
        <v>578907</v>
      </c>
      <c r="I2871" s="1" t="s">
        <v>748</v>
      </c>
      <c r="J2871" s="1" t="s">
        <v>134</v>
      </c>
      <c r="K2871" s="20">
        <f t="shared" si="178"/>
        <v>45991</v>
      </c>
      <c r="L2871" s="16" t="e">
        <f>+VLOOKUP(B2871,'[3]2023'!$I$1012:$Q$1140,9,0)</f>
        <v>#N/A</v>
      </c>
      <c r="M2871" s="16" t="e">
        <f t="shared" si="179"/>
        <v>#N/A</v>
      </c>
      <c r="N2871" s="14" t="e">
        <f>+VLOOKUP(B2871,'[3]2023'!$I$1012:$Q$1140,7,0)</f>
        <v>#N/A</v>
      </c>
    </row>
    <row r="2872" spans="1:15" x14ac:dyDescent="0.2">
      <c r="A2872" s="11">
        <v>45961</v>
      </c>
      <c r="B2872" s="1">
        <v>72382</v>
      </c>
      <c r="C2872" s="1" t="s">
        <v>1475</v>
      </c>
      <c r="D2872" s="1" t="s">
        <v>1879</v>
      </c>
      <c r="E2872" s="5">
        <v>536025</v>
      </c>
      <c r="F2872" s="8" t="s">
        <v>145</v>
      </c>
      <c r="G2872" s="5">
        <v>42882</v>
      </c>
      <c r="H2872" s="5">
        <v>578907</v>
      </c>
      <c r="I2872" s="1" t="s">
        <v>437</v>
      </c>
      <c r="J2872" s="1" t="s">
        <v>456</v>
      </c>
      <c r="K2872" s="20">
        <f t="shared" si="178"/>
        <v>45991</v>
      </c>
      <c r="L2872" s="16" t="e">
        <f>+VLOOKUP(B2872,'[3]2023'!$I$1012:$Q$1140,9,0)</f>
        <v>#N/A</v>
      </c>
      <c r="M2872" s="16" t="e">
        <f t="shared" si="179"/>
        <v>#N/A</v>
      </c>
      <c r="N2872" s="14" t="e">
        <f>+VLOOKUP(B2872,'[3]2023'!$I$1012:$Q$1140,7,0)</f>
        <v>#N/A</v>
      </c>
    </row>
    <row r="2873" spans="1:15" x14ac:dyDescent="0.2">
      <c r="A2873" s="11">
        <v>45961</v>
      </c>
      <c r="B2873" s="1">
        <v>72383</v>
      </c>
      <c r="C2873" s="1" t="s">
        <v>1475</v>
      </c>
      <c r="D2873" s="1" t="s">
        <v>1880</v>
      </c>
      <c r="E2873" s="5">
        <v>1012060</v>
      </c>
      <c r="F2873" s="8" t="s">
        <v>145</v>
      </c>
      <c r="G2873" s="5">
        <v>80965</v>
      </c>
      <c r="H2873" s="5">
        <v>1093025</v>
      </c>
      <c r="I2873" s="1" t="s">
        <v>437</v>
      </c>
      <c r="J2873" s="1" t="s">
        <v>456</v>
      </c>
      <c r="K2873" s="20">
        <f t="shared" si="178"/>
        <v>45991</v>
      </c>
      <c r="L2873" s="16" t="e">
        <f>+VLOOKUP(B2873,'[3]2023'!$I$1012:$Q$1140,9,0)</f>
        <v>#N/A</v>
      </c>
      <c r="M2873" s="16" t="e">
        <f t="shared" si="179"/>
        <v>#N/A</v>
      </c>
      <c r="N2873" s="14" t="e">
        <f>+VLOOKUP(B2873,'[3]2023'!$I$1012:$Q$1140,7,0)</f>
        <v>#N/A</v>
      </c>
    </row>
  </sheetData>
  <autoFilter ref="A1:O2873" xr:uid="{00000000-0001-0000-0100-000000000000}">
    <filterColumn colId="14">
      <filters blank="1"/>
    </filterColumn>
  </autoFilter>
  <conditionalFormatting sqref="B719">
    <cfRule type="duplicateValues" dxfId="78" priority="80"/>
  </conditionalFormatting>
  <conditionalFormatting sqref="B885:B907">
    <cfRule type="duplicateValues" dxfId="77" priority="79"/>
  </conditionalFormatting>
  <conditionalFormatting sqref="B908:B951">
    <cfRule type="duplicateValues" dxfId="76" priority="81"/>
  </conditionalFormatting>
  <conditionalFormatting sqref="B992:B1033">
    <cfRule type="duplicateValues" dxfId="75" priority="77"/>
  </conditionalFormatting>
  <conditionalFormatting sqref="B1038:B1051">
    <cfRule type="duplicateValues" dxfId="74" priority="76"/>
  </conditionalFormatting>
  <conditionalFormatting sqref="B1078:B1116">
    <cfRule type="duplicateValues" dxfId="73" priority="75"/>
  </conditionalFormatting>
  <conditionalFormatting sqref="B1152:B1222">
    <cfRule type="duplicateValues" dxfId="72" priority="74"/>
  </conditionalFormatting>
  <conditionalFormatting sqref="B1223:B1247">
    <cfRule type="duplicateValues" dxfId="71" priority="73"/>
  </conditionalFormatting>
  <conditionalFormatting sqref="B1250:B1266">
    <cfRule type="duplicateValues" dxfId="70" priority="72"/>
    <cfRule type="duplicateValues" dxfId="69" priority="71"/>
  </conditionalFormatting>
  <conditionalFormatting sqref="B1267">
    <cfRule type="duplicateValues" dxfId="68" priority="70"/>
    <cfRule type="duplicateValues" dxfId="67" priority="69"/>
  </conditionalFormatting>
  <conditionalFormatting sqref="B1268">
    <cfRule type="duplicateValues" dxfId="66" priority="68"/>
    <cfRule type="duplicateValues" dxfId="65" priority="67"/>
  </conditionalFormatting>
  <conditionalFormatting sqref="B1269">
    <cfRule type="duplicateValues" dxfId="64" priority="65"/>
    <cfRule type="duplicateValues" dxfId="63" priority="66"/>
  </conditionalFormatting>
  <conditionalFormatting sqref="B1270">
    <cfRule type="duplicateValues" dxfId="62" priority="63"/>
    <cfRule type="duplicateValues" dxfId="61" priority="64"/>
  </conditionalFormatting>
  <conditionalFormatting sqref="B1271">
    <cfRule type="duplicateValues" dxfId="60" priority="62"/>
    <cfRule type="duplicateValues" dxfId="59" priority="61"/>
  </conditionalFormatting>
  <conditionalFormatting sqref="B1272">
    <cfRule type="duplicateValues" dxfId="58" priority="60"/>
    <cfRule type="duplicateValues" dxfId="57" priority="59"/>
  </conditionalFormatting>
  <conditionalFormatting sqref="B1273">
    <cfRule type="duplicateValues" dxfId="56" priority="58"/>
    <cfRule type="duplicateValues" dxfId="55" priority="57"/>
  </conditionalFormatting>
  <conditionalFormatting sqref="B1274">
    <cfRule type="duplicateValues" dxfId="54" priority="56"/>
    <cfRule type="duplicateValues" dxfId="53" priority="55"/>
  </conditionalFormatting>
  <conditionalFormatting sqref="B1275">
    <cfRule type="duplicateValues" dxfId="52" priority="54"/>
    <cfRule type="duplicateValues" dxfId="51" priority="53"/>
  </conditionalFormatting>
  <conditionalFormatting sqref="B1276">
    <cfRule type="duplicateValues" dxfId="50" priority="52"/>
    <cfRule type="duplicateValues" dxfId="49" priority="51"/>
  </conditionalFormatting>
  <conditionalFormatting sqref="B1277">
    <cfRule type="duplicateValues" dxfId="48" priority="50"/>
    <cfRule type="duplicateValues" dxfId="47" priority="49"/>
  </conditionalFormatting>
  <conditionalFormatting sqref="B1278">
    <cfRule type="duplicateValues" dxfId="46" priority="47"/>
    <cfRule type="duplicateValues" dxfId="45" priority="48"/>
  </conditionalFormatting>
  <conditionalFormatting sqref="B1279">
    <cfRule type="duplicateValues" dxfId="44" priority="46"/>
    <cfRule type="duplicateValues" dxfId="43" priority="45"/>
  </conditionalFormatting>
  <conditionalFormatting sqref="B1280">
    <cfRule type="duplicateValues" dxfId="42" priority="44"/>
    <cfRule type="duplicateValues" dxfId="41" priority="43"/>
  </conditionalFormatting>
  <conditionalFormatting sqref="B1281">
    <cfRule type="duplicateValues" dxfId="40" priority="42"/>
    <cfRule type="duplicateValues" dxfId="39" priority="41"/>
  </conditionalFormatting>
  <conditionalFormatting sqref="B1282">
    <cfRule type="duplicateValues" dxfId="38" priority="40"/>
    <cfRule type="duplicateValues" dxfId="37" priority="39"/>
  </conditionalFormatting>
  <conditionalFormatting sqref="B1283">
    <cfRule type="duplicateValues" dxfId="36" priority="38"/>
    <cfRule type="duplicateValues" dxfId="35" priority="37"/>
  </conditionalFormatting>
  <conditionalFormatting sqref="B1284">
    <cfRule type="duplicateValues" dxfId="34" priority="36"/>
    <cfRule type="duplicateValues" dxfId="33" priority="35"/>
  </conditionalFormatting>
  <conditionalFormatting sqref="B1285">
    <cfRule type="duplicateValues" dxfId="32" priority="34"/>
    <cfRule type="duplicateValues" dxfId="31" priority="33"/>
  </conditionalFormatting>
  <conditionalFormatting sqref="B1286">
    <cfRule type="duplicateValues" dxfId="30" priority="32"/>
    <cfRule type="duplicateValues" dxfId="29" priority="31"/>
  </conditionalFormatting>
  <conditionalFormatting sqref="B1287">
    <cfRule type="duplicateValues" dxfId="28" priority="30"/>
    <cfRule type="duplicateValues" dxfId="27" priority="29"/>
  </conditionalFormatting>
  <conditionalFormatting sqref="B1288">
    <cfRule type="duplicateValues" dxfId="26" priority="28"/>
    <cfRule type="duplicateValues" dxfId="25" priority="27"/>
  </conditionalFormatting>
  <conditionalFormatting sqref="B1289">
    <cfRule type="duplicateValues" dxfId="24" priority="25"/>
    <cfRule type="duplicateValues" dxfId="23" priority="26"/>
  </conditionalFormatting>
  <conditionalFormatting sqref="B1290">
    <cfRule type="duplicateValues" dxfId="22" priority="23"/>
    <cfRule type="duplicateValues" dxfId="21" priority="24"/>
  </conditionalFormatting>
  <conditionalFormatting sqref="B1291">
    <cfRule type="duplicateValues" dxfId="20" priority="22"/>
    <cfRule type="duplicateValues" dxfId="19" priority="21"/>
  </conditionalFormatting>
  <conditionalFormatting sqref="B1292">
    <cfRule type="duplicateValues" dxfId="18" priority="20"/>
    <cfRule type="duplicateValues" dxfId="17" priority="19"/>
  </conditionalFormatting>
  <conditionalFormatting sqref="B1293">
    <cfRule type="duplicateValues" dxfId="16" priority="18"/>
    <cfRule type="duplicateValues" dxfId="15" priority="17"/>
  </conditionalFormatting>
  <conditionalFormatting sqref="B1294">
    <cfRule type="duplicateValues" dxfId="14" priority="16"/>
    <cfRule type="duplicateValues" dxfId="13" priority="15"/>
  </conditionalFormatting>
  <conditionalFormatting sqref="B1295">
    <cfRule type="duplicateValues" dxfId="12" priority="13"/>
    <cfRule type="duplicateValues" dxfId="11" priority="14"/>
  </conditionalFormatting>
  <conditionalFormatting sqref="B1296">
    <cfRule type="duplicateValues" dxfId="10" priority="12"/>
    <cfRule type="duplicateValues" dxfId="9" priority="11"/>
  </conditionalFormatting>
  <conditionalFormatting sqref="B1297:B1329">
    <cfRule type="duplicateValues" dxfId="8" priority="82"/>
  </conditionalFormatting>
  <conditionalFormatting sqref="B1371:B1402">
    <cfRule type="duplicateValues" dxfId="7" priority="8"/>
  </conditionalFormatting>
  <conditionalFormatting sqref="B1475">
    <cfRule type="duplicateValues" dxfId="6" priority="7"/>
  </conditionalFormatting>
  <conditionalFormatting sqref="B1514:B1543">
    <cfRule type="duplicateValues" dxfId="5" priority="6"/>
  </conditionalFormatting>
  <conditionalFormatting sqref="B1582:B1611">
    <cfRule type="duplicateValues" dxfId="4" priority="5"/>
  </conditionalFormatting>
  <conditionalFormatting sqref="B1793:B1831">
    <cfRule type="duplicateValues" dxfId="3" priority="4"/>
  </conditionalFormatting>
  <conditionalFormatting sqref="B2198:B2235">
    <cfRule type="duplicateValues" dxfId="2" priority="2"/>
  </conditionalFormatting>
  <conditionalFormatting sqref="B2236 B1:B1370 B1403:B1474 B1476:B1513 B1544:B1581 B1612:B1792 B1832:B2197 B2328:B1048576">
    <cfRule type="duplicateValues" dxfId="1" priority="83"/>
  </conditionalFormatting>
  <conditionalFormatting sqref="B2237:B2327">
    <cfRule type="duplicateValues" dxfId="0" priority="1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Báo cáo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2023-07-21T04:14:41Z</dcterms:created>
  <dcterms:modified xsi:type="dcterms:W3CDTF">2025-11-13T10:46:52Z</dcterms:modified>
</cp:coreProperties>
</file>