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TTE\CÔNG NỢ\"/>
    </mc:Choice>
  </mc:AlternateContent>
  <xr:revisionPtr revIDLastSave="0" documentId="13_ncr:1_{F1329D2D-7141-4295-AC2E-ABBCED5C589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ổng " sheetId="16" r:id="rId1"/>
    <sheet name="T01" sheetId="37" r:id="rId2"/>
    <sheet name="Chi tiết công nợ" sheetId="24" r:id="rId3"/>
  </sheets>
  <definedNames>
    <definedName name="_xlnm._FilterDatabase" localSheetId="2" hidden="1">'Chi tiết công nợ'!$A$1:$K$68</definedName>
    <definedName name="_xlnm._FilterDatabase" localSheetId="1" hidden="1">'T01'!$A$1:$J$103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0" i="24" l="1"/>
  <c r="H78" i="37" l="1"/>
  <c r="H75" i="37"/>
  <c r="H67" i="37"/>
  <c r="H66" i="37"/>
  <c r="H63" i="37"/>
  <c r="H60" i="37"/>
  <c r="H3" i="37"/>
  <c r="H4" i="37"/>
  <c r="H5" i="37"/>
  <c r="H6" i="37"/>
  <c r="H7" i="37"/>
  <c r="H8" i="37"/>
  <c r="H9" i="37"/>
  <c r="H10" i="37"/>
  <c r="H11" i="37"/>
  <c r="H12" i="37"/>
  <c r="H13" i="37"/>
  <c r="H14" i="37"/>
  <c r="H15" i="37"/>
  <c r="H16" i="37"/>
  <c r="H17" i="37"/>
  <c r="H18" i="37"/>
  <c r="H19" i="37"/>
  <c r="H20" i="37"/>
  <c r="H21" i="37"/>
  <c r="H22" i="37"/>
  <c r="H23" i="37"/>
  <c r="H24" i="37"/>
  <c r="H25" i="37"/>
  <c r="H26" i="37"/>
  <c r="H27" i="37"/>
  <c r="H28" i="37"/>
  <c r="H29" i="37"/>
  <c r="H30" i="37"/>
  <c r="H31" i="37"/>
  <c r="H32" i="37"/>
  <c r="H33" i="37"/>
  <c r="H34" i="37"/>
  <c r="H35" i="37"/>
  <c r="H36" i="37"/>
  <c r="H37" i="37"/>
  <c r="H38" i="37"/>
  <c r="H39" i="37"/>
  <c r="H40" i="37"/>
  <c r="H41" i="37"/>
  <c r="H42" i="37"/>
  <c r="H43" i="37"/>
  <c r="H44" i="37"/>
  <c r="H45" i="37"/>
  <c r="H46" i="37"/>
  <c r="H47" i="37"/>
  <c r="H48" i="37"/>
  <c r="H49" i="37"/>
  <c r="H50" i="37"/>
  <c r="H51" i="37"/>
  <c r="H52" i="37"/>
  <c r="H53" i="37"/>
  <c r="H54" i="37"/>
  <c r="H55" i="37"/>
  <c r="H56" i="37"/>
  <c r="H57" i="37"/>
  <c r="H58" i="37"/>
  <c r="H59" i="37"/>
  <c r="H61" i="37"/>
  <c r="H62" i="37"/>
  <c r="H64" i="37"/>
  <c r="H65" i="37"/>
  <c r="H68" i="37"/>
  <c r="H69" i="37"/>
  <c r="H70" i="37"/>
  <c r="H71" i="37"/>
  <c r="H72" i="37"/>
  <c r="H73" i="37"/>
  <c r="H74" i="37"/>
  <c r="H76" i="37"/>
  <c r="H77" i="37"/>
  <c r="H79" i="37"/>
  <c r="H80" i="37"/>
  <c r="H81" i="37"/>
  <c r="H82" i="37"/>
  <c r="H83" i="37"/>
  <c r="H84" i="37"/>
  <c r="H85" i="37"/>
  <c r="H86" i="37"/>
  <c r="H87" i="37"/>
  <c r="H88" i="37"/>
  <c r="H89" i="37"/>
  <c r="H90" i="37"/>
  <c r="H91" i="37"/>
  <c r="H92" i="37"/>
  <c r="H93" i="37"/>
  <c r="H94" i="37"/>
  <c r="H95" i="37"/>
  <c r="H96" i="37"/>
  <c r="H97" i="37"/>
  <c r="H98" i="37"/>
  <c r="H99" i="37"/>
  <c r="H100" i="37"/>
  <c r="H101" i="37"/>
  <c r="H102" i="37"/>
  <c r="H103" i="37"/>
  <c r="H2" i="37"/>
  <c r="G108" i="37" l="1"/>
  <c r="G109" i="37" s="1"/>
  <c r="F59" i="16"/>
  <c r="D31" i="16"/>
  <c r="C17" i="16" l="1"/>
  <c r="E45" i="16" l="1"/>
  <c r="F60" i="16" s="1"/>
</calcChain>
</file>

<file path=xl/sharedStrings.xml><?xml version="1.0" encoding="utf-8"?>
<sst xmlns="http://schemas.openxmlformats.org/spreadsheetml/2006/main" count="1328" uniqueCount="312">
  <si>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</si>
  <si>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</si>
  <si>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</si>
  <si>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</si>
  <si>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</si>
  <si>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</si>
  <si>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</si>
  <si>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</si>
  <si>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</si>
  <si>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</si>
  <si>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Dư nợ phải thu LOTTE</t>
  </si>
  <si>
    <t>Ngày hóa đơn</t>
  </si>
  <si>
    <t>Số hóa đơn</t>
  </si>
  <si>
    <t>CÔNG TY CỔ PHẦN TRUNG TÂM THƯƠNG MẠI LOTTE VIỆT NAM</t>
  </si>
  <si>
    <t>CÔNG TY CỔ PHẦN TRUNG TÂM THƯƠNG MẠI LOTTE VIỆT NAM - CHI NHÁNH BÌNH THUẬN</t>
  </si>
  <si>
    <t>CÔNG TY CỔ PHẦN TRUNG TÂM THƯƠNG MẠI LOTTE VIỆT NAM - CHI NHÁNH BÀ RỊA VŨNG TÀU</t>
  </si>
  <si>
    <t>CÔNG TY CỔ PHẦN TRUNG TÂM THƯƠNG MẠI LOTTE VIỆT NAM - CHI NHÁNH CẦN THƠ</t>
  </si>
  <si>
    <t>CÔNG TY CỔ PHẦN TRUNG TÂM THƯƠNG MẠI LOTTE VIỆT NAM - CHI NHÁNH BA ĐÌNH</t>
  </si>
  <si>
    <t>CÔNG TY CỔ PHẦN TRUNG TÂM THƯƠNG MẠI LOTTE VIỆT NAM - CHI NHÁNH GÒ VẤP</t>
  </si>
  <si>
    <t>CÔNG TY CỔ PHẦN TRUNG TÂM THƯƠNG MẠI LOTTE VIỆT NAM - CHI NHÁNH NHA TRANG</t>
  </si>
  <si>
    <t>CÔNG TY CỔ PHẦN TRUNG TÂM THƯƠNG MẠI LOTTE VIỆT NAM - CHI NHÁNH VINH</t>
  </si>
  <si>
    <t>Tổng các khoản giảm trừ</t>
  </si>
  <si>
    <t>Số tiền khách đã thanh toán</t>
  </si>
  <si>
    <t>Hàng trả</t>
  </si>
  <si>
    <t>CÔNG TY CỔ PHẦN TRUNG TÂM THƯƠNG MẠI LOTTE VIỆT NAM - CHI NHÁNH TÂY HỒ</t>
  </si>
  <si>
    <t>CÔNG TY CỔ PHẦN TRUNG TÂM THƯƠNG MẠI LOTTE VIỆT NAM - CHI NHÁNH TÂN BÌNH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</si>
  <si>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</si>
  <si>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</si>
  <si>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</si>
  <si>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</si>
  <si>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</si>
  <si>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</si>
  <si>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</si>
  <si>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8%</t>
  </si>
  <si>
    <t>0304741634-010</t>
  </si>
  <si>
    <t>0304741634</t>
  </si>
  <si>
    <t>0304741634-006</t>
  </si>
  <si>
    <t>0304741634-005</t>
  </si>
  <si>
    <t>0304741634-011</t>
  </si>
  <si>
    <t>0304741634-007</t>
  </si>
  <si>
    <t>0304741634-002</t>
  </si>
  <si>
    <t>0304741634-015</t>
  </si>
  <si>
    <t>0304741634-013</t>
  </si>
  <si>
    <t>0304741634-008</t>
  </si>
  <si>
    <t>CÔNG TY CỔ PHẦN TRUNG TÂM THƯƠNG MẠI LOTTE VIỆT NAM - CHI NHÁNH BÌNH DƯƠNG</t>
  </si>
  <si>
    <t>0304741634-003</t>
  </si>
  <si>
    <t>1C25TNN</t>
  </si>
  <si>
    <t>Ngày đến hạn thanh toán</t>
  </si>
  <si>
    <t>CÔNG TY CỔ PHẦN TRUNG TÂM THƯƠNG MẠI LOTTE VIỆT NAM - CHI NHÁNH ĐÀ NẴNG</t>
  </si>
  <si>
    <t>1C25TNF</t>
  </si>
  <si>
    <t>Hàng bán</t>
  </si>
  <si>
    <t>Thanh toán</t>
  </si>
  <si>
    <t>CÔNG TY CỔ PHẦN TRUNG TÂM THƯƠNG MẠI LOTTE VIỆT NAM - CHI NHÁNH ĐỒNG NAI</t>
  </si>
  <si>
    <t>0304741634-001</t>
  </si>
  <si>
    <t>0304741634-009</t>
  </si>
  <si>
    <t>Điều chỉnh giảm số lượng do khách hàng hoàn trả lại hàng</t>
  </si>
  <si>
    <t>00001953</t>
  </si>
  <si>
    <t>00001954</t>
  </si>
  <si>
    <t>00000161</t>
  </si>
  <si>
    <t>00006098</t>
  </si>
  <si>
    <t>00000590</t>
  </si>
  <si>
    <t>00001605</t>
  </si>
  <si>
    <t>251128-01005-00079</t>
  </si>
  <si>
    <t>251128-01001-00244 - LOTTE NAM SÀI GÒN</t>
  </si>
  <si>
    <t>Bán hàng CÔNG TY CỔ PHẦN TRUNG TÂM THƯƠNG MẠI LOTTE VIỆT NAM - CHI NHÁNH TÂY HỒ theo hóa đơn 00080214</t>
  </si>
  <si>
    <t>TC251203-01009-00023</t>
  </si>
  <si>
    <t>251204-01010-00109</t>
  </si>
  <si>
    <t>TC251208-01009-00035</t>
  </si>
  <si>
    <t>TC251208-01016-00012</t>
  </si>
  <si>
    <t>251208-01001-00309 - LOTTE NAM SÀI GÒN</t>
  </si>
  <si>
    <t>TC251210-01011-00017</t>
  </si>
  <si>
    <t>TC251209-01013-00185</t>
  </si>
  <si>
    <t>251211-01012-00328</t>
  </si>
  <si>
    <t>251211-01001-00049 - LOTTE NAM SÀI GÒN</t>
  </si>
  <si>
    <t>251211-01001-00299</t>
  </si>
  <si>
    <t>251210-01001-00295 - LOTTE NAM SÀI GÒN</t>
  </si>
  <si>
    <t>TC251211-01006-00008</t>
  </si>
  <si>
    <t>251212-01005-00095</t>
  </si>
  <si>
    <t>Bán hàng CÔNG TY CỔ PHẦN TRUNG TÂM THƯƠNG MẠI LOTTE VIỆT NAM - CHI NHÁNH TÂY HỒ theo hóa đơn 00084071</t>
  </si>
  <si>
    <t>TC251215-01016-00025</t>
  </si>
  <si>
    <t>251215-01001-00450 - LOTTE NAM SÀI GÒN</t>
  </si>
  <si>
    <t>251215-01012-00476</t>
  </si>
  <si>
    <t>251216-01001-00282 - LOTTE NAM SÀI GÒN</t>
  </si>
  <si>
    <t>251217-01001-00231 - LOTTE NAM SÀI GÒN</t>
  </si>
  <si>
    <t>251215-01003-00089</t>
  </si>
  <si>
    <t>251218-01001-00076 - LOTTE NAM SÀI GÒN</t>
  </si>
  <si>
    <t>251218-01001-00254 - LOTTE NAM SÀI GÒN</t>
  </si>
  <si>
    <t>251218-01012-00202</t>
  </si>
  <si>
    <t>TC251218-01013-00073</t>
  </si>
  <si>
    <t>TC251217-01004-00143</t>
  </si>
  <si>
    <t>Bán hàng CÔNG TY CỔ PHẦN TRUNG TÂM THƯƠNG MẠI LOTTE VIỆT NAM - CHI NHÁNH TÂY HỒ theo hóa đơn 00085928</t>
  </si>
  <si>
    <t>Bán hàng CÔNG TY CỔ PHẦN TRUNG TÂM THƯƠNG MẠI LOTTE VIỆT NAM - CHI NHÁNH BA ĐÌNH theo hóa đơn 00085940</t>
  </si>
  <si>
    <t>251220-01012-00226</t>
  </si>
  <si>
    <t>TC251223-01013-00046</t>
  </si>
  <si>
    <t>TC251224-01006-00024</t>
  </si>
  <si>
    <t>TC251224-01004-00298</t>
  </si>
  <si>
    <t>251222-01005-00270</t>
  </si>
  <si>
    <t>251224-01005-00077</t>
  </si>
  <si>
    <t>251222-01001-00341 - LOTTE NAM SÀI GÒN</t>
  </si>
  <si>
    <t>251223-01001-00316 - LOTTE NAM SÀI GÒN</t>
  </si>
  <si>
    <t>Bán hàng CÔNG TY CỔ PHẦN TRUNG TÂM THƯƠNG MẠI LOTTE VIỆT NAM - CHI NHÁNH TÂY HỒ theo hóa đơn 00087248</t>
  </si>
  <si>
    <t>Bán hàng CÔNG TY CỔ PHẦN TRUNG TÂM THƯƠNG MẠI LOTTE VIỆT NAM - CHI NHÁNH TÂY HỒ theo hóa đơn 00087253</t>
  </si>
  <si>
    <t>251225-01001-00227 - LOTTE NAM SÀI GÒN</t>
  </si>
  <si>
    <t>251225-01001-00342 - LOTTE NAM SÀI GÒN</t>
  </si>
  <si>
    <t>251223-01012-00098</t>
  </si>
  <si>
    <t>TC251226-01013-00053</t>
  </si>
  <si>
    <t>TC251225-01016-00222</t>
  </si>
  <si>
    <t>251225-01005-00097</t>
  </si>
  <si>
    <t>Bán hàng CÔNG TY CỔ PHẦN TRUNG TÂM THƯƠNG MẠI LOTTE VIỆT NAM - CHI NHÁNH TÂY HỒ theo hóa đơn 00088250</t>
  </si>
  <si>
    <t>TC251229-01004-00074</t>
  </si>
  <si>
    <t>TC251229-01006-00150</t>
  </si>
  <si>
    <t>TC251228-01006-00007</t>
  </si>
  <si>
    <t>TC251229-01011-00022</t>
  </si>
  <si>
    <t>251229-01005-00183</t>
  </si>
  <si>
    <t>251230-01012-00030</t>
  </si>
  <si>
    <t>251230-01012-00049</t>
  </si>
  <si>
    <t>THEO DÕI CÔNG NỢ / CTY LOTTE - 31/01/2026</t>
  </si>
  <si>
    <t>T01.2026</t>
  </si>
  <si>
    <t>T02.2026</t>
  </si>
  <si>
    <t>T03.2026</t>
  </si>
  <si>
    <t>T04.2026</t>
  </si>
  <si>
    <t>T05.2026</t>
  </si>
  <si>
    <t>T06.2026</t>
  </si>
  <si>
    <t>T07.2026</t>
  </si>
  <si>
    <t>T08.2026</t>
  </si>
  <si>
    <t>T09.2026</t>
  </si>
  <si>
    <t>T10.2026</t>
  </si>
  <si>
    <t>T11.2026</t>
  </si>
  <si>
    <t>T12.2026</t>
  </si>
  <si>
    <t>00000005</t>
  </si>
  <si>
    <t>00000047</t>
  </si>
  <si>
    <t>00000556</t>
  </si>
  <si>
    <t>00000554</t>
  </si>
  <si>
    <t>00000553</t>
  </si>
  <si>
    <t>00000551</t>
  </si>
  <si>
    <t>00000552</t>
  </si>
  <si>
    <t>00000555</t>
  </si>
  <si>
    <t>00000683</t>
  </si>
  <si>
    <t>00000715</t>
  </si>
  <si>
    <t>00001322</t>
  </si>
  <si>
    <t>00001353</t>
  </si>
  <si>
    <t>00001124</t>
  </si>
  <si>
    <t>00001648</t>
  </si>
  <si>
    <t>00001652</t>
  </si>
  <si>
    <t>00001617</t>
  </si>
  <si>
    <t>00001604</t>
  </si>
  <si>
    <t>00001724</t>
  </si>
  <si>
    <t>00001653</t>
  </si>
  <si>
    <t>00001998</t>
  </si>
  <si>
    <t>00001952</t>
  </si>
  <si>
    <t>00001984</t>
  </si>
  <si>
    <t>00002704</t>
  </si>
  <si>
    <t>00002664</t>
  </si>
  <si>
    <t>00002679</t>
  </si>
  <si>
    <t>00003033</t>
  </si>
  <si>
    <t>00003037</t>
  </si>
  <si>
    <t>00003034</t>
  </si>
  <si>
    <t>00003035</t>
  </si>
  <si>
    <t>00003036</t>
  </si>
  <si>
    <t>00003038</t>
  </si>
  <si>
    <t>00003166</t>
  </si>
  <si>
    <t>00003288</t>
  </si>
  <si>
    <t>00003916</t>
  </si>
  <si>
    <t>00003251</t>
  </si>
  <si>
    <t>00003220</t>
  </si>
  <si>
    <t>00003915</t>
  </si>
  <si>
    <t>00003250</t>
  </si>
  <si>
    <t>00004014</t>
  </si>
  <si>
    <t>00004015</t>
  </si>
  <si>
    <t>00004042</t>
  </si>
  <si>
    <t>00004041</t>
  </si>
  <si>
    <t>00004016</t>
  </si>
  <si>
    <t>00004772</t>
  </si>
  <si>
    <t>00005208</t>
  </si>
  <si>
    <t>00005100</t>
  </si>
  <si>
    <t>00005177</t>
  </si>
  <si>
    <t>00005176</t>
  </si>
  <si>
    <t>00005268</t>
  </si>
  <si>
    <t>00005269</t>
  </si>
  <si>
    <t>00005270</t>
  </si>
  <si>
    <t>00006032</t>
  </si>
  <si>
    <t>00006033</t>
  </si>
  <si>
    <t>00006034</t>
  </si>
  <si>
    <t>00000157</t>
  </si>
  <si>
    <t>00000154</t>
  </si>
  <si>
    <t>00000155</t>
  </si>
  <si>
    <t>00006095</t>
  </si>
  <si>
    <t>00000153</t>
  </si>
  <si>
    <t>00000150</t>
  </si>
  <si>
    <t>00006096</t>
  </si>
  <si>
    <t>00006097</t>
  </si>
  <si>
    <t>00006100</t>
  </si>
  <si>
    <t>00000158</t>
  </si>
  <si>
    <t>00000152</t>
  </si>
  <si>
    <t>00000156</t>
  </si>
  <si>
    <t>00006099</t>
  </si>
  <si>
    <t>00000162</t>
  </si>
  <si>
    <t>00000159</t>
  </si>
  <si>
    <t>00000151</t>
  </si>
  <si>
    <t>00000160</t>
  </si>
  <si>
    <t>00006763</t>
  </si>
  <si>
    <t>00006764</t>
  </si>
  <si>
    <t>00007197</t>
  </si>
  <si>
    <t>00007196</t>
  </si>
  <si>
    <t>00007298</t>
  </si>
  <si>
    <t>00007299</t>
  </si>
  <si>
    <t>157</t>
  </si>
  <si>
    <t>1120,494</t>
  </si>
  <si>
    <t>1279,396</t>
  </si>
  <si>
    <t>209,656</t>
  </si>
  <si>
    <t>223,723</t>
  </si>
  <si>
    <t>1098,328</t>
  </si>
  <si>
    <t>127,633</t>
  </si>
  <si>
    <t>383,60</t>
  </si>
  <si>
    <t>212,365</t>
  </si>
  <si>
    <t>121,382</t>
  </si>
  <si>
    <t>239,240</t>
  </si>
  <si>
    <t>253,726</t>
  </si>
  <si>
    <t>28,308</t>
  </si>
  <si>
    <t>138,321</t>
  </si>
  <si>
    <t>1C26TTN</t>
  </si>
  <si>
    <t>1C26TNF</t>
  </si>
  <si>
    <t>Bán hàng CÔNG TY CỔ PHẦN TRUNG TÂM THƯƠNG MẠI LOTTE VIỆT NAM - CHI NHÁNH BA ĐÌNH theo hóa đơn 00000005</t>
  </si>
  <si>
    <t>260102-01001-00225 - LOTTE NAM SÀI GÒN</t>
  </si>
  <si>
    <t>TC260101-01006-00037</t>
  </si>
  <si>
    <t>TC260105-01004-00219</t>
  </si>
  <si>
    <t>TC260101-01004-00031</t>
  </si>
  <si>
    <t>Bán hàng CÔNG TY CỔ PHẦN TRUNG TÂM THƯƠNG MẠI LOTTE VIỆT NAM - CHI NHÁNH TÂY HỒ theo hóa đơn 00000590</t>
  </si>
  <si>
    <t>TC260102-01013-00071</t>
  </si>
  <si>
    <t>TC260102-01016-00015</t>
  </si>
  <si>
    <t>TC260105-01009-00044</t>
  </si>
  <si>
    <t>260105-01003-00100</t>
  </si>
  <si>
    <t>260106-01012-00063</t>
  </si>
  <si>
    <t>260107-01001-00225</t>
  </si>
  <si>
    <t>260107-01002-00036 - LOTTEMART PHÚ THỌ</t>
  </si>
  <si>
    <t>TC260107-01011-00029</t>
  </si>
  <si>
    <t>Bán hàng CÔNG TY CỔ PHẦN TRUNG TÂM THƯƠNG MẠI LOTTE VIỆT NAM - CHI NHÁNH TÂY HỒ theo hóa đơn 00001652</t>
  </si>
  <si>
    <t>260108-01010-00057</t>
  </si>
  <si>
    <t>260108-01005-00120</t>
  </si>
  <si>
    <t>260108-01010-00201</t>
  </si>
  <si>
    <t>260108-01001-00385 - LOTTE NAM SÀI GÒN</t>
  </si>
  <si>
    <t>TC260108-01006-00153</t>
  </si>
  <si>
    <t>260112-01005-00342</t>
  </si>
  <si>
    <t>TC260112-01006-00173</t>
  </si>
  <si>
    <t>TC260112-01004-00206</t>
  </si>
  <si>
    <t>TC260112-01013-00104</t>
  </si>
  <si>
    <t>260110-01012-00012</t>
  </si>
  <si>
    <t>260113-01012-00053</t>
  </si>
  <si>
    <t>260113-01001-00052 - LOTTE NAM SÀI GÒN</t>
  </si>
  <si>
    <t>260113-01005-00027</t>
  </si>
  <si>
    <t>TC260113-01013-00046</t>
  </si>
  <si>
    <t>TC260113-01006-00039</t>
  </si>
  <si>
    <t>TC260113-01011-00076</t>
  </si>
  <si>
    <t>TC260114-01011-00044</t>
  </si>
  <si>
    <t>TC260113-01009-00032</t>
  </si>
  <si>
    <t>TC260113-01004-00048</t>
  </si>
  <si>
    <t>260115-01005-00069</t>
  </si>
  <si>
    <t>260116-01012-00066</t>
  </si>
  <si>
    <t>Bán hàng CÔNG TY CỔ PHẦN TRUNG TÂM THƯƠNG MẠI LOTTE VIỆT NAM - CHI NHÁNH TÂY HỒ theo hóa đơn 00003916</t>
  </si>
  <si>
    <t>260115-01001-00230 - LOTTE NAM SÀI GÒN</t>
  </si>
  <si>
    <t>TC260115-01004-00045</t>
  </si>
  <si>
    <t>Bán hàng CÔNG TY CỔ PHẦN TRUNG TÂM THƯƠNG MẠI LOTTE VIỆT NAM - CHI NHÁNH BA ĐÌNH theo hóa đơn 00003915</t>
  </si>
  <si>
    <t>260116-01001-00332 - LOTTE NAM SÀI GÒN</t>
  </si>
  <si>
    <t>TC260118-01006-00039</t>
  </si>
  <si>
    <t>TC260119-01013-00042</t>
  </si>
  <si>
    <t>260119-01003-00069</t>
  </si>
  <si>
    <t>260117-01003-00004</t>
  </si>
  <si>
    <t>TC260119-01009-00049</t>
  </si>
  <si>
    <t>260119-01010-00128</t>
  </si>
  <si>
    <t>260121-01012-00008</t>
  </si>
  <si>
    <t>TC260119-01004-00144</t>
  </si>
  <si>
    <t>Bán hàng CÔNG TY CỔ PHẦN TRUNG TÂM THƯƠNG MẠI LOTTE VIỆT NAM - CHI NHÁNH TÂY HỒ theo hóa đơn 00005177</t>
  </si>
  <si>
    <t>Bán hàng CÔNG TY CỔ PHẦN TRUNG TÂM THƯƠNG MẠI LOTTE VIỆT NAM - CHI NHÁNH TÂY HỒ theo hóa đơn 00005176</t>
  </si>
  <si>
    <t>260123-01001-00056</t>
  </si>
  <si>
    <t>260122-01001-00052</t>
  </si>
  <si>
    <t>260121-01001-00256</t>
  </si>
  <si>
    <t>260122-01010-00215</t>
  </si>
  <si>
    <t>Bán hàng CÔNG TY CỔ PHẦN TRUNG TÂM THƯƠNG MẠI LOTTE VIỆT NAM - CHI NHÁNH BA ĐÌNH theo hóa đơn 00006033</t>
  </si>
  <si>
    <t>Bán hàng CÔNG TY CỔ PHẦN TRUNG TÂM THƯƠNG MẠI LOTTE VIỆT NAM - CHI NHÁNH TÂY HỒ theo hóa đơn 00006034</t>
  </si>
  <si>
    <t>TC260126-01009-00028</t>
  </si>
  <si>
    <t>TC260123-01013-00250</t>
  </si>
  <si>
    <t>TC260126-01013-00090</t>
  </si>
  <si>
    <t>TC260126-01004-00216</t>
  </si>
  <si>
    <t>TC260126-01016-00122</t>
  </si>
  <si>
    <t>TC260126-01016-00041</t>
  </si>
  <si>
    <t>260126-01003-00062</t>
  </si>
  <si>
    <t>260126-01003-00311</t>
  </si>
  <si>
    <t>260127-01002-00114 - LOTTEMART PHÚ THỌ</t>
  </si>
  <si>
    <t>260127-01002-00044 - LOTTEMART PHÚ THỌ</t>
  </si>
  <si>
    <t>TC260130-01006-00033</t>
  </si>
  <si>
    <t>TC260130-01013-00069</t>
  </si>
  <si>
    <t>ĐÃ KIỂM TRA - HÀNG TRẢ - LOTTEMART PHÚ THỌ - LOTTE-HCM-Q11-940</t>
  </si>
  <si>
    <t>ĐÃ KIỂM TRA - HÀNG TRẢ - LOTTEMART CẦN THƠ - LOTTE-CTO-00-007</t>
  </si>
  <si>
    <t>ĐÃ KIỂM TRA - HÀNG TRẢ - CÔNG TY CỔ PHẦN TRUNG TÂM THƯƠNG MẠI LOTTE VIỆT NAM - CHI NHÁNH VINH - LOTTE-NAN-01-013</t>
  </si>
  <si>
    <t>ĐÃ KIỂM TRA - HÀNG TRẢ - LOTTEMART PHAN THIẾT - LOTTE-BTN-00-002</t>
  </si>
  <si>
    <t>ĐÃ KIỂM TRA - HÀNG TRẢ - LOTTEMART ĐÀ NẴNG - LOTTE-DNG-00-009</t>
  </si>
  <si>
    <t>Thu lai phi van chuyenT12.2025</t>
  </si>
  <si>
    <t>PHI HOAT DONG DUNG THU SAN PHẢM, PHI DICH VU BAN HANG T12.2025</t>
  </si>
  <si>
    <t>PHÍ HOẠT ĐỘNG DÙNG THỬ SẢN PHẨM, PHÍ BÁN HÀNG T12.2025</t>
  </si>
  <si>
    <t>Chiết khấu cơ bản tháng 12/2025 kèm bảng kê số 09122025/BKHD/NT-LOTTE Ngày 24 tháng 01 năm 2026</t>
  </si>
  <si>
    <t>Chiết khấu cơ bản tháng 12/2025 kèm bảng kê số 06122025/BKHD/NT-LOTTE Ngày 24 tháng 01 năm 2026</t>
  </si>
  <si>
    <t>Chiết khấu cơ bản tháng 12/2025 kèm bảng kê số 07122025/BKHD/NT-LOTTE Ngày 24 tháng 01 năm 2026</t>
  </si>
  <si>
    <t>Chiết khấu cơ bản tháng 12/2025 kèm bảng kê số 05122025/BKHD/NT-LOTTE Ngày 24 tháng 01 năm 2026</t>
  </si>
  <si>
    <t>Chiết khấu cơ bản tháng 12/2025 kèm bảng kê số 13122025/BKHD/NT-LOTTE Ngày 24 tháng 01 năm 2026</t>
  </si>
  <si>
    <t>Chiết khấu cơ bản tháng 12/2025 kèm bảng kê số 01122025/BKHD/NT-LOTTE Ngày 24 tháng 01 năm 2026</t>
  </si>
  <si>
    <t>Chiết khấu cơ bản tháng 12/2025 kèm bảng kê số 10122025/BKHD/NT-LOTTE Ngày 24 tháng 01 năm 2026</t>
  </si>
  <si>
    <t>Chiết khấu cơ bản tháng 12/2025 kèm bảng kê số 04122025/BKHD/NT-LOTTE Ngày 24 tháng 01 năm 2026</t>
  </si>
  <si>
    <t>Chiết khấu cơ bản tháng 12/2025 kèm bảng kê số 08122025/BKHD/NT-LOTTE Ngày 24 tháng 01 năm 2026</t>
  </si>
  <si>
    <t>Chiết khấu cơ bản tháng 12/2025 kèm bảng kê số 14122025/BKHD/NT-LOTTE Ngày 24 tháng 01 năm 2026</t>
  </si>
  <si>
    <t>Chiết khấu cơ bản tháng 12/2025 kèm bảng kê số 11122025/BKHD/NT-LOTTE Ngày 24 tháng 01 năm 2026</t>
  </si>
  <si>
    <t>Chiết khấu cơ bản tháng 12/2025 kèm bảng kê số 03122025/BKHD/NT-LOTTE Ngày 24 tháng 01 năm 2026</t>
  </si>
  <si>
    <t>Chiết khấu cơ bản tháng 12/2025 kèm bảng kê số 12122025/BKHD/NT-LOTTE Ngày 24 tháng 01 năm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</si>
</sst>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2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2" fillId="0" borderId="0" xfId="0" applyNumberFormat="1" applyFont="1" applyAlignment="1">
      <alignment horizontal="center" vertical="center"/>
    </xf>
    <xf numFmtId="14" fontId="10" fillId="4" borderId="6" xfId="0" applyNumberFormat="1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center" vertical="center" wrapText="1"/>
    </xf>
    <xf numFmtId="38" fontId="10" fillId="4" borderId="7" xfId="0" applyNumberFormat="1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14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/>
    </xf>
    <xf numFmtId="38" fontId="11" fillId="0" borderId="9" xfId="0" applyNumberFormat="1" applyFont="1" applyBorder="1" applyAlignment="1">
      <alignment horizontal="right" vertical="center"/>
    </xf>
    <xf numFmtId="0" fontId="11" fillId="0" borderId="9" xfId="0" applyFont="1" applyBorder="1" applyAlignment="1">
      <alignment horizontal="right" vertical="center"/>
    </xf>
    <xf numFmtId="14" fontId="11" fillId="0" borderId="0" xfId="0" applyNumberFormat="1" applyFont="1" applyAlignment="1">
      <alignment horizontal="left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4" fontId="2" fillId="0" borderId="5" xfId="0" applyNumberFormat="1" applyFont="1" applyBorder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165" fontId="2" fillId="0" borderId="5" xfId="1" applyNumberFormat="1" applyFont="1" applyBorder="1"/>
    <xf numFmtId="0" fontId="2" fillId="0" borderId="5" xfId="0" applyFont="1" applyBorder="1"/>
    <xf numFmtId="9" fontId="11" fillId="0" borderId="9" xfId="0" applyNumberFormat="1" applyFont="1" applyBorder="1" applyAlignment="1">
      <alignment horizontal="right" vertical="center"/>
    </xf>
    <xf numFmtId="38" fontId="0" fillId="0" borderId="0" xfId="0" applyNumberFormat="1"/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38" fontId="10" fillId="4" borderId="7" xfId="0" applyNumberFormat="1" applyFont="1" applyFill="1" applyBorder="1" applyAlignment="1">
      <alignment horizontal="center" vertical="center" wrapText="1"/>
    </xf>
    <xf numFmtId="14" fontId="11" fillId="0" borderId="9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7"/>
  <sheetViews>
    <sheetView tabSelected="1" workbookViewId="0">
      <selection activeCell="F58" sqref="F58"/>
    </sheetView>
  </sheetViews>
  <sheetFormatPr defaultRowHeight="14.25" x14ac:dyDescent="0.2"/>
  <cols>
    <col min="1" max="1" width="12.875" customWidth="1"/>
    <col min="2" max="2" width="32" customWidth="1"/>
    <col min="3" max="3" width="15.375" customWidth="1"/>
    <col min="4" max="4" width="15.625" customWidth="1"/>
    <col min="5" max="5" width="14" customWidth="1"/>
    <col min="6" max="6" width="18.875" customWidth="1"/>
    <col min="7" max="7" width="12.25" customWidth="1"/>
    <col min="8" max="8" width="14" customWidth="1"/>
    <col min="9" max="9" width="15.25" bestFit="1" customWidth="1"/>
    <col min="10" max="10" width="14.25" bestFit="1" customWidth="1"/>
  </cols>
  <sheetData>
    <row r="1" spans="1:10" ht="19.5" x14ac:dyDescent="0.3">
      <c r="A1" s="47" t="s">
        <v>116</v>
      </c>
      <c r="B1" s="47"/>
      <c r="C1" s="47"/>
      <c r="D1" s="47"/>
      <c r="E1" s="47"/>
      <c r="F1" s="47"/>
    </row>
    <row r="2" spans="1:10" ht="31.5" x14ac:dyDescent="0.2">
      <c r="A2" s="13" t="s">
        <v>1</v>
      </c>
      <c r="B2" s="14" t="s">
        <v>2</v>
      </c>
      <c r="C2" s="22" t="s">
        <v>3</v>
      </c>
      <c r="D2" s="14" t="s">
        <v>4</v>
      </c>
      <c r="E2" s="14" t="s">
        <v>5</v>
      </c>
      <c r="F2" s="14" t="s">
        <v>22</v>
      </c>
      <c r="G2" s="7"/>
      <c r="H2" s="7"/>
    </row>
    <row r="3" spans="1:10" ht="15.75" x14ac:dyDescent="0.2">
      <c r="A3" s="25"/>
      <c r="B3" s="26" t="s">
        <v>9</v>
      </c>
      <c r="C3" s="40">
        <v>266963805</v>
      </c>
      <c r="D3" s="26"/>
      <c r="E3" s="26"/>
      <c r="F3" s="26"/>
      <c r="G3" s="30"/>
      <c r="H3" s="30"/>
      <c r="J3" s="29"/>
    </row>
    <row r="4" spans="1:10" ht="15.75" x14ac:dyDescent="0.25">
      <c r="A4" s="12" t="s">
        <v>117</v>
      </c>
      <c r="B4" s="8" t="s">
        <v>50</v>
      </c>
      <c r="C4" s="9">
        <v>431787505</v>
      </c>
      <c r="D4" s="9"/>
      <c r="E4" s="10"/>
      <c r="F4" s="10"/>
      <c r="G4" s="29"/>
      <c r="H4" s="30"/>
    </row>
    <row r="5" spans="1:10" ht="15.75" hidden="1" x14ac:dyDescent="0.25">
      <c r="A5" s="41" t="s">
        <v>118</v>
      </c>
      <c r="B5" s="8" t="s">
        <v>50</v>
      </c>
      <c r="C5" s="42"/>
      <c r="D5" s="42"/>
      <c r="E5" s="43"/>
      <c r="F5" s="43"/>
      <c r="G5" s="29"/>
      <c r="H5" s="30"/>
    </row>
    <row r="6" spans="1:10" ht="15.75" hidden="1" x14ac:dyDescent="0.25">
      <c r="A6" s="41" t="s">
        <v>119</v>
      </c>
      <c r="B6" s="8" t="s">
        <v>50</v>
      </c>
      <c r="C6" s="42"/>
      <c r="D6" s="42"/>
      <c r="E6" s="43"/>
      <c r="F6" s="43"/>
      <c r="G6" s="29"/>
      <c r="H6" s="30"/>
    </row>
    <row r="7" spans="1:10" ht="15.75" hidden="1" x14ac:dyDescent="0.25">
      <c r="A7" s="41" t="s">
        <v>120</v>
      </c>
      <c r="B7" s="8" t="s">
        <v>50</v>
      </c>
      <c r="C7" s="42"/>
      <c r="D7" s="42"/>
      <c r="E7" s="43"/>
      <c r="F7" s="43"/>
      <c r="G7" s="29"/>
      <c r="H7" s="30"/>
    </row>
    <row r="8" spans="1:10" ht="15.75" hidden="1" x14ac:dyDescent="0.25">
      <c r="A8" s="41" t="s">
        <v>121</v>
      </c>
      <c r="B8" s="8" t="s">
        <v>50</v>
      </c>
      <c r="C8" s="42"/>
      <c r="D8" s="42"/>
      <c r="E8" s="43"/>
      <c r="F8" s="43"/>
      <c r="G8" s="29"/>
      <c r="H8" s="30"/>
    </row>
    <row r="9" spans="1:10" ht="15.75" hidden="1" x14ac:dyDescent="0.25">
      <c r="A9" s="41" t="s">
        <v>122</v>
      </c>
      <c r="B9" s="8" t="s">
        <v>50</v>
      </c>
      <c r="C9" s="42"/>
      <c r="D9" s="42"/>
      <c r="E9" s="43"/>
      <c r="F9" s="43"/>
      <c r="G9" s="29"/>
      <c r="H9" s="30"/>
    </row>
    <row r="10" spans="1:10" ht="15.75" hidden="1" x14ac:dyDescent="0.25">
      <c r="A10" s="41" t="s">
        <v>123</v>
      </c>
      <c r="B10" s="8" t="s">
        <v>50</v>
      </c>
      <c r="C10" s="42"/>
      <c r="D10" s="42"/>
      <c r="E10" s="43"/>
      <c r="F10" s="43"/>
      <c r="G10" s="29"/>
      <c r="H10" s="30"/>
    </row>
    <row r="11" spans="1:10" ht="15.75" hidden="1" x14ac:dyDescent="0.25">
      <c r="A11" s="41" t="s">
        <v>124</v>
      </c>
      <c r="B11" s="8" t="s">
        <v>50</v>
      </c>
      <c r="C11" s="42"/>
      <c r="D11" s="42"/>
      <c r="E11" s="43"/>
      <c r="F11" s="43"/>
      <c r="G11" s="29"/>
      <c r="H11" s="30"/>
    </row>
    <row r="12" spans="1:10" ht="15.75" hidden="1" x14ac:dyDescent="0.25">
      <c r="A12" s="41" t="s">
        <v>125</v>
      </c>
      <c r="B12" s="8" t="s">
        <v>50</v>
      </c>
      <c r="C12" s="42"/>
      <c r="D12" s="42"/>
      <c r="E12" s="43"/>
      <c r="F12" s="43"/>
      <c r="G12" s="29"/>
      <c r="H12" s="30"/>
    </row>
    <row r="13" spans="1:10" ht="15.75" hidden="1" x14ac:dyDescent="0.25">
      <c r="A13" s="41" t="s">
        <v>126</v>
      </c>
      <c r="B13" s="8" t="s">
        <v>50</v>
      </c>
      <c r="C13" s="42"/>
      <c r="D13" s="42"/>
      <c r="E13" s="43"/>
      <c r="F13" s="43"/>
      <c r="G13" s="29"/>
      <c r="H13" s="30"/>
    </row>
    <row r="14" spans="1:10" ht="15.75" hidden="1" x14ac:dyDescent="0.25">
      <c r="A14" s="41" t="s">
        <v>127</v>
      </c>
      <c r="B14" s="8" t="s">
        <v>50</v>
      </c>
      <c r="C14" s="42"/>
      <c r="D14" s="42"/>
      <c r="E14" s="43"/>
      <c r="F14" s="43"/>
      <c r="G14" s="29"/>
      <c r="H14" s="30"/>
    </row>
    <row r="15" spans="1:10" ht="15.75" hidden="1" x14ac:dyDescent="0.25">
      <c r="A15" s="41" t="s">
        <v>128</v>
      </c>
      <c r="B15" s="8" t="s">
        <v>50</v>
      </c>
      <c r="C15" s="42"/>
      <c r="D15" s="42"/>
      <c r="E15" s="43"/>
      <c r="F15" s="43"/>
      <c r="G15" s="29"/>
      <c r="H15" s="30"/>
    </row>
    <row r="16" spans="1:10" ht="15.75" x14ac:dyDescent="0.25">
      <c r="A16" s="12"/>
      <c r="B16" s="21"/>
      <c r="C16" s="9"/>
      <c r="D16" s="9"/>
      <c r="E16" s="10"/>
      <c r="F16" s="11"/>
    </row>
    <row r="17" spans="1:8" ht="15.75" x14ac:dyDescent="0.25">
      <c r="A17" s="48" t="s">
        <v>6</v>
      </c>
      <c r="B17" s="49"/>
      <c r="C17" s="15">
        <f>SUM(C4:C16)</f>
        <v>431787505</v>
      </c>
      <c r="D17" s="15"/>
      <c r="E17" s="17"/>
      <c r="F17" s="15"/>
    </row>
    <row r="18" spans="1:8" ht="15.75" x14ac:dyDescent="0.25">
      <c r="A18" s="12" t="s">
        <v>117</v>
      </c>
      <c r="B18" s="21" t="s">
        <v>23</v>
      </c>
      <c r="C18" s="9"/>
      <c r="D18" s="9">
        <v>1691844</v>
      </c>
      <c r="E18" s="10"/>
      <c r="F18" s="11"/>
    </row>
    <row r="19" spans="1:8" ht="15.75" hidden="1" x14ac:dyDescent="0.25">
      <c r="A19" s="41" t="s">
        <v>118</v>
      </c>
      <c r="B19" s="21" t="s">
        <v>23</v>
      </c>
      <c r="C19" s="42"/>
      <c r="D19" s="42"/>
      <c r="E19" s="43"/>
      <c r="F19" s="44"/>
    </row>
    <row r="20" spans="1:8" ht="15.75" hidden="1" x14ac:dyDescent="0.25">
      <c r="A20" s="41" t="s">
        <v>119</v>
      </c>
      <c r="B20" s="21" t="s">
        <v>23</v>
      </c>
      <c r="C20" s="42"/>
      <c r="D20" s="42"/>
      <c r="E20" s="43"/>
      <c r="F20" s="44"/>
    </row>
    <row r="21" spans="1:8" ht="15.75" hidden="1" x14ac:dyDescent="0.25">
      <c r="A21" s="41" t="s">
        <v>120</v>
      </c>
      <c r="B21" s="21" t="s">
        <v>23</v>
      </c>
      <c r="C21" s="42"/>
      <c r="D21" s="42"/>
      <c r="E21" s="43"/>
      <c r="F21" s="44"/>
    </row>
    <row r="22" spans="1:8" ht="15.75" hidden="1" x14ac:dyDescent="0.25">
      <c r="A22" s="41" t="s">
        <v>121</v>
      </c>
      <c r="B22" s="21" t="s">
        <v>23</v>
      </c>
      <c r="C22" s="42"/>
      <c r="D22" s="42"/>
      <c r="E22" s="43"/>
      <c r="F22" s="44"/>
    </row>
    <row r="23" spans="1:8" ht="15.75" hidden="1" x14ac:dyDescent="0.25">
      <c r="A23" s="41" t="s">
        <v>122</v>
      </c>
      <c r="B23" s="21" t="s">
        <v>23</v>
      </c>
      <c r="C23" s="42"/>
      <c r="D23" s="42"/>
      <c r="E23" s="43"/>
      <c r="F23" s="44"/>
    </row>
    <row r="24" spans="1:8" ht="15.75" hidden="1" x14ac:dyDescent="0.25">
      <c r="A24" s="41" t="s">
        <v>123</v>
      </c>
      <c r="B24" s="21" t="s">
        <v>23</v>
      </c>
      <c r="C24" s="42"/>
      <c r="D24" s="42"/>
      <c r="E24" s="43"/>
      <c r="F24" s="44"/>
    </row>
    <row r="25" spans="1:8" ht="15.75" hidden="1" x14ac:dyDescent="0.25">
      <c r="A25" s="41" t="s">
        <v>124</v>
      </c>
      <c r="B25" s="21" t="s">
        <v>23</v>
      </c>
      <c r="C25" s="42"/>
      <c r="D25" s="42"/>
      <c r="E25" s="43"/>
      <c r="F25" s="44"/>
    </row>
    <row r="26" spans="1:8" ht="15.75" hidden="1" x14ac:dyDescent="0.25">
      <c r="A26" s="41" t="s">
        <v>125</v>
      </c>
      <c r="B26" s="21" t="s">
        <v>23</v>
      </c>
      <c r="C26" s="42"/>
      <c r="D26" s="42"/>
      <c r="E26" s="43"/>
      <c r="F26" s="44"/>
    </row>
    <row r="27" spans="1:8" ht="15.75" hidden="1" x14ac:dyDescent="0.25">
      <c r="A27" s="41" t="s">
        <v>126</v>
      </c>
      <c r="B27" s="21" t="s">
        <v>23</v>
      </c>
      <c r="C27" s="42"/>
      <c r="D27" s="42"/>
      <c r="E27" s="43"/>
      <c r="F27" s="44"/>
    </row>
    <row r="28" spans="1:8" ht="15.75" hidden="1" x14ac:dyDescent="0.25">
      <c r="A28" s="41" t="s">
        <v>127</v>
      </c>
      <c r="B28" s="21" t="s">
        <v>23</v>
      </c>
      <c r="C28" s="42"/>
      <c r="D28" s="42"/>
      <c r="E28" s="43"/>
      <c r="F28" s="44"/>
    </row>
    <row r="29" spans="1:8" ht="15.75" hidden="1" x14ac:dyDescent="0.25">
      <c r="A29" s="41" t="s">
        <v>128</v>
      </c>
      <c r="B29" s="21" t="s">
        <v>23</v>
      </c>
      <c r="C29" s="42"/>
      <c r="D29" s="42"/>
      <c r="E29" s="43"/>
      <c r="F29" s="44"/>
    </row>
    <row r="30" spans="1:8" ht="15.75" x14ac:dyDescent="0.25">
      <c r="A30" s="12"/>
      <c r="B30" s="21"/>
      <c r="C30" s="9"/>
      <c r="D30" s="9"/>
      <c r="E30" s="10"/>
      <c r="F30" s="11"/>
    </row>
    <row r="31" spans="1:8" ht="15.75" x14ac:dyDescent="0.25">
      <c r="A31" s="48" t="s">
        <v>7</v>
      </c>
      <c r="B31" s="49"/>
      <c r="C31" s="15"/>
      <c r="D31" s="15">
        <f>SUM(D18:D30)</f>
        <v>1691844</v>
      </c>
      <c r="E31" s="17"/>
      <c r="F31" s="18"/>
      <c r="H31" s="29"/>
    </row>
    <row r="32" spans="1:8" ht="15.75" x14ac:dyDescent="0.25">
      <c r="A32" s="12" t="s">
        <v>117</v>
      </c>
      <c r="B32" s="21" t="s">
        <v>5</v>
      </c>
      <c r="C32" s="9"/>
      <c r="D32" s="9"/>
      <c r="E32" s="10">
        <v>36375991</v>
      </c>
      <c r="F32" s="11"/>
      <c r="H32" s="29"/>
    </row>
    <row r="33" spans="1:8" ht="15.75" hidden="1" x14ac:dyDescent="0.25">
      <c r="A33" s="41" t="s">
        <v>118</v>
      </c>
      <c r="B33" s="21" t="s">
        <v>5</v>
      </c>
      <c r="C33" s="42"/>
      <c r="D33" s="42"/>
      <c r="E33" s="43"/>
      <c r="F33" s="44"/>
      <c r="H33" s="29"/>
    </row>
    <row r="34" spans="1:8" ht="15.75" hidden="1" x14ac:dyDescent="0.25">
      <c r="A34" s="41" t="s">
        <v>119</v>
      </c>
      <c r="B34" s="21" t="s">
        <v>5</v>
      </c>
      <c r="C34" s="42"/>
      <c r="D34" s="42"/>
      <c r="E34" s="43"/>
      <c r="F34" s="44"/>
      <c r="H34" s="29"/>
    </row>
    <row r="35" spans="1:8" ht="15.75" hidden="1" x14ac:dyDescent="0.25">
      <c r="A35" s="41" t="s">
        <v>120</v>
      </c>
      <c r="B35" s="21" t="s">
        <v>5</v>
      </c>
      <c r="C35" s="42"/>
      <c r="D35" s="42"/>
      <c r="E35" s="43"/>
      <c r="F35" s="44"/>
      <c r="H35" s="29"/>
    </row>
    <row r="36" spans="1:8" ht="15.75" hidden="1" x14ac:dyDescent="0.25">
      <c r="A36" s="41" t="s">
        <v>121</v>
      </c>
      <c r="B36" s="21" t="s">
        <v>5</v>
      </c>
      <c r="C36" s="42"/>
      <c r="D36" s="42"/>
      <c r="E36" s="43"/>
      <c r="F36" s="44"/>
      <c r="H36" s="29"/>
    </row>
    <row r="37" spans="1:8" ht="15.75" hidden="1" x14ac:dyDescent="0.25">
      <c r="A37" s="41" t="s">
        <v>122</v>
      </c>
      <c r="B37" s="21" t="s">
        <v>5</v>
      </c>
      <c r="C37" s="42"/>
      <c r="D37" s="42"/>
      <c r="E37" s="43"/>
      <c r="F37" s="44"/>
      <c r="H37" s="29"/>
    </row>
    <row r="38" spans="1:8" ht="15.75" hidden="1" x14ac:dyDescent="0.25">
      <c r="A38" s="41" t="s">
        <v>123</v>
      </c>
      <c r="B38" s="21" t="s">
        <v>5</v>
      </c>
      <c r="C38" s="42"/>
      <c r="D38" s="42"/>
      <c r="E38" s="43"/>
      <c r="F38" s="44"/>
      <c r="H38" s="29"/>
    </row>
    <row r="39" spans="1:8" ht="15.75" hidden="1" x14ac:dyDescent="0.25">
      <c r="A39" s="41" t="s">
        <v>124</v>
      </c>
      <c r="B39" s="21" t="s">
        <v>5</v>
      </c>
      <c r="C39" s="42"/>
      <c r="D39" s="42"/>
      <c r="E39" s="43"/>
      <c r="F39" s="44"/>
      <c r="H39" s="29"/>
    </row>
    <row r="40" spans="1:8" ht="15.75" hidden="1" x14ac:dyDescent="0.25">
      <c r="A40" s="41" t="s">
        <v>125</v>
      </c>
      <c r="B40" s="21" t="s">
        <v>5</v>
      </c>
      <c r="C40" s="42"/>
      <c r="D40" s="42"/>
      <c r="E40" s="43"/>
      <c r="F40" s="44"/>
      <c r="H40" s="29"/>
    </row>
    <row r="41" spans="1:8" ht="15.75" hidden="1" x14ac:dyDescent="0.25">
      <c r="A41" s="41" t="s">
        <v>126</v>
      </c>
      <c r="B41" s="21" t="s">
        <v>5</v>
      </c>
      <c r="C41" s="42"/>
      <c r="D41" s="42"/>
      <c r="E41" s="43"/>
      <c r="F41" s="44"/>
      <c r="H41" s="29"/>
    </row>
    <row r="42" spans="1:8" ht="15.75" hidden="1" x14ac:dyDescent="0.25">
      <c r="A42" s="41" t="s">
        <v>127</v>
      </c>
      <c r="B42" s="21" t="s">
        <v>5</v>
      </c>
      <c r="C42" s="42"/>
      <c r="D42" s="42"/>
      <c r="E42" s="43"/>
      <c r="F42" s="44"/>
      <c r="H42" s="29"/>
    </row>
    <row r="43" spans="1:8" ht="15.75" hidden="1" x14ac:dyDescent="0.25">
      <c r="A43" s="41" t="s">
        <v>128</v>
      </c>
      <c r="B43" s="21" t="s">
        <v>5</v>
      </c>
      <c r="C43" s="42"/>
      <c r="D43" s="42"/>
      <c r="E43" s="43"/>
      <c r="F43" s="44"/>
      <c r="H43" s="29"/>
    </row>
    <row r="44" spans="1:8" ht="15.75" x14ac:dyDescent="0.25">
      <c r="A44" s="12"/>
      <c r="B44" s="21"/>
      <c r="C44" s="9"/>
      <c r="D44" s="9"/>
      <c r="E44" s="10"/>
      <c r="F44" s="11"/>
    </row>
    <row r="45" spans="1:8" ht="15.75" x14ac:dyDescent="0.25">
      <c r="A45" s="48" t="s">
        <v>21</v>
      </c>
      <c r="B45" s="49"/>
      <c r="C45" s="15"/>
      <c r="D45" s="15"/>
      <c r="E45" s="15">
        <f>SUM(E32:E44)</f>
        <v>36375991</v>
      </c>
      <c r="F45" s="18"/>
    </row>
    <row r="46" spans="1:8" ht="15.75" x14ac:dyDescent="0.25">
      <c r="A46" s="12" t="s">
        <v>117</v>
      </c>
      <c r="B46" s="21" t="s">
        <v>51</v>
      </c>
      <c r="C46" s="9"/>
      <c r="D46" s="9"/>
      <c r="E46" s="10"/>
      <c r="F46" s="10">
        <v>70174662</v>
      </c>
      <c r="G46" s="29"/>
    </row>
    <row r="47" spans="1:8" ht="15.75" hidden="1" x14ac:dyDescent="0.25">
      <c r="A47" s="41" t="s">
        <v>118</v>
      </c>
      <c r="B47" s="21" t="s">
        <v>51</v>
      </c>
      <c r="C47" s="42"/>
      <c r="D47" s="42"/>
      <c r="E47" s="43"/>
      <c r="F47" s="43"/>
      <c r="G47" s="29"/>
    </row>
    <row r="48" spans="1:8" ht="15.75" hidden="1" x14ac:dyDescent="0.25">
      <c r="A48" s="41" t="s">
        <v>119</v>
      </c>
      <c r="B48" s="21" t="s">
        <v>51</v>
      </c>
      <c r="C48" s="42"/>
      <c r="D48" s="42"/>
      <c r="E48" s="43"/>
      <c r="F48" s="43"/>
      <c r="G48" s="29"/>
    </row>
    <row r="49" spans="1:9" ht="15.75" hidden="1" x14ac:dyDescent="0.25">
      <c r="A49" s="41" t="s">
        <v>120</v>
      </c>
      <c r="B49" s="21" t="s">
        <v>51</v>
      </c>
      <c r="C49" s="42"/>
      <c r="D49" s="42"/>
      <c r="E49" s="43"/>
      <c r="F49" s="43"/>
      <c r="G49" s="29"/>
    </row>
    <row r="50" spans="1:9" ht="15.75" hidden="1" x14ac:dyDescent="0.25">
      <c r="A50" s="41" t="s">
        <v>121</v>
      </c>
      <c r="B50" s="21" t="s">
        <v>51</v>
      </c>
      <c r="C50" s="42"/>
      <c r="D50" s="42"/>
      <c r="E50" s="43"/>
      <c r="F50" s="43"/>
      <c r="G50" s="29"/>
    </row>
    <row r="51" spans="1:9" ht="15.75" hidden="1" x14ac:dyDescent="0.25">
      <c r="A51" s="41" t="s">
        <v>122</v>
      </c>
      <c r="B51" s="21" t="s">
        <v>51</v>
      </c>
      <c r="C51" s="42"/>
      <c r="D51" s="42"/>
      <c r="E51" s="43"/>
      <c r="F51" s="43"/>
      <c r="G51" s="29"/>
    </row>
    <row r="52" spans="1:9" ht="15.75" hidden="1" x14ac:dyDescent="0.25">
      <c r="A52" s="41" t="s">
        <v>123</v>
      </c>
      <c r="B52" s="21" t="s">
        <v>51</v>
      </c>
      <c r="C52" s="42"/>
      <c r="D52" s="42"/>
      <c r="E52" s="43"/>
      <c r="F52" s="43"/>
      <c r="G52" s="29"/>
    </row>
    <row r="53" spans="1:9" ht="15.75" hidden="1" x14ac:dyDescent="0.25">
      <c r="A53" s="41" t="s">
        <v>124</v>
      </c>
      <c r="B53" s="21" t="s">
        <v>51</v>
      </c>
      <c r="C53" s="42"/>
      <c r="D53" s="42"/>
      <c r="E53" s="43"/>
      <c r="F53" s="43"/>
      <c r="G53" s="29"/>
    </row>
    <row r="54" spans="1:9" ht="15.75" hidden="1" x14ac:dyDescent="0.25">
      <c r="A54" s="41" t="s">
        <v>125</v>
      </c>
      <c r="B54" s="21" t="s">
        <v>51</v>
      </c>
      <c r="C54" s="42"/>
      <c r="D54" s="42"/>
      <c r="E54" s="43"/>
      <c r="F54" s="43"/>
      <c r="G54" s="29"/>
    </row>
    <row r="55" spans="1:9" ht="15.75" hidden="1" x14ac:dyDescent="0.25">
      <c r="A55" s="41" t="s">
        <v>126</v>
      </c>
      <c r="B55" s="21" t="s">
        <v>51</v>
      </c>
      <c r="C55" s="42"/>
      <c r="D55" s="42"/>
      <c r="E55" s="43"/>
      <c r="F55" s="43"/>
      <c r="G55" s="29"/>
    </row>
    <row r="56" spans="1:9" ht="15.75" hidden="1" x14ac:dyDescent="0.25">
      <c r="A56" s="41" t="s">
        <v>127</v>
      </c>
      <c r="B56" s="21" t="s">
        <v>51</v>
      </c>
      <c r="C56" s="42"/>
      <c r="D56" s="42"/>
      <c r="E56" s="43"/>
      <c r="F56" s="43"/>
      <c r="G56" s="29"/>
    </row>
    <row r="57" spans="1:9" ht="15.75" hidden="1" x14ac:dyDescent="0.25">
      <c r="A57" s="41" t="s">
        <v>128</v>
      </c>
      <c r="B57" s="21" t="s">
        <v>51</v>
      </c>
      <c r="C57" s="42"/>
      <c r="D57" s="42"/>
      <c r="E57" s="43"/>
      <c r="F57" s="43"/>
      <c r="G57" s="29"/>
    </row>
    <row r="58" spans="1:9" ht="15.75" x14ac:dyDescent="0.25">
      <c r="A58" s="12"/>
      <c r="B58" s="8"/>
      <c r="C58" s="9"/>
      <c r="D58" s="9"/>
      <c r="E58" s="10"/>
      <c r="F58" s="10"/>
    </row>
    <row r="59" spans="1:9" ht="15.75" x14ac:dyDescent="0.25">
      <c r="A59" s="48" t="s">
        <v>8</v>
      </c>
      <c r="B59" s="49"/>
      <c r="C59" s="19"/>
      <c r="D59" s="16"/>
      <c r="E59" s="18"/>
      <c r="F59" s="20">
        <f>SUM(F46:F58)</f>
        <v>70174662</v>
      </c>
      <c r="H59" s="28"/>
      <c r="I59" s="29"/>
    </row>
    <row r="60" spans="1:9" ht="21.75" customHeight="1" x14ac:dyDescent="0.3">
      <c r="A60" s="50" t="s">
        <v>10</v>
      </c>
      <c r="B60" s="51"/>
      <c r="C60" s="51"/>
      <c r="D60" s="51"/>
      <c r="E60" s="52"/>
      <c r="F60" s="27">
        <f>C3+C17-D31-E45-F59</f>
        <v>590508813</v>
      </c>
      <c r="H60" s="28"/>
      <c r="I60" s="29"/>
    </row>
    <row r="61" spans="1:9" ht="15.75" x14ac:dyDescent="0.2">
      <c r="A61" s="2"/>
      <c r="B61" s="5"/>
      <c r="C61" s="23"/>
      <c r="D61" s="3"/>
      <c r="F61" s="29"/>
      <c r="H61" s="29"/>
      <c r="I61" s="29"/>
    </row>
    <row r="62" spans="1:9" ht="15.75" x14ac:dyDescent="0.2">
      <c r="A62" s="2"/>
      <c r="B62" s="5"/>
      <c r="C62" s="23"/>
      <c r="D62" s="3"/>
      <c r="F62" s="29"/>
      <c r="H62" s="28"/>
      <c r="I62" s="29"/>
    </row>
    <row r="63" spans="1:9" ht="15.75" x14ac:dyDescent="0.25">
      <c r="A63" s="2"/>
      <c r="B63" s="5"/>
      <c r="C63" s="23"/>
      <c r="D63" s="3"/>
      <c r="E63" s="1"/>
      <c r="F63" s="29"/>
      <c r="H63" s="29"/>
    </row>
    <row r="64" spans="1:9" ht="15.75" x14ac:dyDescent="0.25">
      <c r="A64" s="6"/>
      <c r="C64" s="24"/>
      <c r="D64" s="4"/>
      <c r="E64" s="1"/>
      <c r="F64" s="29"/>
      <c r="G64" s="28"/>
    </row>
    <row r="65" spans="5:7" ht="15.75" x14ac:dyDescent="0.25">
      <c r="E65" s="1"/>
      <c r="F65" s="29"/>
      <c r="G65" s="28"/>
    </row>
    <row r="66" spans="5:7" x14ac:dyDescent="0.2">
      <c r="F66" s="29"/>
      <c r="G66" s="28"/>
    </row>
    <row r="67" spans="5:7" x14ac:dyDescent="0.2">
      <c r="G67" s="28"/>
    </row>
  </sheetData>
  <mergeCells count="6">
    <mergeCell ref="A1:F1"/>
    <mergeCell ref="A17:B17"/>
    <mergeCell ref="A31:B31"/>
    <mergeCell ref="A59:B59"/>
    <mergeCell ref="A60:E60"/>
    <mergeCell ref="A45:B4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019C0-0DE1-417D-9AED-F452BD6F9681}">
  <dimension ref="A1:J109"/>
  <sheetViews>
    <sheetView workbookViewId="0"/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91.375" bestFit="1" customWidth="1"/>
    <col min="5" max="5" width="15.25" bestFit="1" customWidth="1"/>
    <col min="6" max="6" width="7.875" bestFit="1" customWidth="1"/>
    <col min="7" max="7" width="8.875" bestFit="1" customWidth="1"/>
    <col min="8" max="8" width="10.875" bestFit="1" customWidth="1"/>
    <col min="9" max="9" width="74.125" bestFit="1" customWidth="1"/>
    <col min="10" max="10" width="12.625" bestFit="1" customWidth="1"/>
  </cols>
  <sheetData>
    <row r="1" spans="1:10" ht="21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33" t="s">
        <v>28</v>
      </c>
      <c r="F1" s="32" t="s">
        <v>29</v>
      </c>
      <c r="G1" s="33" t="s">
        <v>0</v>
      </c>
      <c r="H1" s="33" t="s">
        <v>30</v>
      </c>
      <c r="I1" s="32" t="s">
        <v>31</v>
      </c>
      <c r="J1" s="32" t="s">
        <v>32</v>
      </c>
    </row>
    <row r="2" spans="1:10" x14ac:dyDescent="0.2">
      <c r="A2" s="54">
        <v>46024</v>
      </c>
      <c r="B2" s="36" t="s">
        <v>129</v>
      </c>
      <c r="C2" s="36" t="s">
        <v>220</v>
      </c>
      <c r="D2" s="36" t="s">
        <v>222</v>
      </c>
      <c r="E2" s="37">
        <v>2411395</v>
      </c>
      <c r="F2" s="38" t="s">
        <v>33</v>
      </c>
      <c r="G2" s="37">
        <v>192912</v>
      </c>
      <c r="H2" s="37">
        <f>+E2+G2</f>
        <v>2604307</v>
      </c>
      <c r="I2" s="36" t="s">
        <v>17</v>
      </c>
      <c r="J2" s="36" t="s">
        <v>43</v>
      </c>
    </row>
    <row r="3" spans="1:10" x14ac:dyDescent="0.2">
      <c r="A3" s="54">
        <v>46025</v>
      </c>
      <c r="B3" s="36" t="s">
        <v>130</v>
      </c>
      <c r="C3" s="36" t="s">
        <v>220</v>
      </c>
      <c r="D3" s="36" t="s">
        <v>223</v>
      </c>
      <c r="E3" s="37">
        <v>9617130</v>
      </c>
      <c r="F3" s="38" t="s">
        <v>33</v>
      </c>
      <c r="G3" s="37">
        <v>769370</v>
      </c>
      <c r="H3" s="37">
        <f t="shared" ref="H3:H66" si="0">+E3+G3</f>
        <v>10386500</v>
      </c>
      <c r="I3" s="36" t="s">
        <v>13</v>
      </c>
      <c r="J3" s="36" t="s">
        <v>35</v>
      </c>
    </row>
    <row r="4" spans="1:10" x14ac:dyDescent="0.2">
      <c r="A4" s="54">
        <v>46028</v>
      </c>
      <c r="B4" s="36" t="s">
        <v>131</v>
      </c>
      <c r="C4" s="36" t="s">
        <v>220</v>
      </c>
      <c r="D4" s="36" t="s">
        <v>224</v>
      </c>
      <c r="E4" s="37">
        <v>2903200</v>
      </c>
      <c r="F4" s="38" t="s">
        <v>33</v>
      </c>
      <c r="G4" s="37">
        <v>232256</v>
      </c>
      <c r="H4" s="37">
        <f t="shared" si="0"/>
        <v>3135456</v>
      </c>
      <c r="I4" s="36" t="s">
        <v>14</v>
      </c>
      <c r="J4" s="36" t="s">
        <v>40</v>
      </c>
    </row>
    <row r="5" spans="1:10" x14ac:dyDescent="0.2">
      <c r="A5" s="54">
        <v>46028</v>
      </c>
      <c r="B5" s="36" t="s">
        <v>132</v>
      </c>
      <c r="C5" s="36" t="s">
        <v>220</v>
      </c>
      <c r="D5" s="36" t="s">
        <v>225</v>
      </c>
      <c r="E5" s="37">
        <v>1012060</v>
      </c>
      <c r="F5" s="38" t="s">
        <v>33</v>
      </c>
      <c r="G5" s="37">
        <v>80965</v>
      </c>
      <c r="H5" s="37">
        <f t="shared" si="0"/>
        <v>1093025</v>
      </c>
      <c r="I5" s="36" t="s">
        <v>48</v>
      </c>
      <c r="J5" s="36" t="s">
        <v>54</v>
      </c>
    </row>
    <row r="6" spans="1:10" x14ac:dyDescent="0.2">
      <c r="A6" s="54">
        <v>46028</v>
      </c>
      <c r="B6" s="36" t="s">
        <v>133</v>
      </c>
      <c r="C6" s="36" t="s">
        <v>220</v>
      </c>
      <c r="D6" s="36" t="s">
        <v>226</v>
      </c>
      <c r="E6" s="37">
        <v>1012060</v>
      </c>
      <c r="F6" s="38" t="s">
        <v>33</v>
      </c>
      <c r="G6" s="37">
        <v>80965</v>
      </c>
      <c r="H6" s="37">
        <f t="shared" si="0"/>
        <v>1093025</v>
      </c>
      <c r="I6" s="36" t="s">
        <v>48</v>
      </c>
      <c r="J6" s="36" t="s">
        <v>54</v>
      </c>
    </row>
    <row r="7" spans="1:10" x14ac:dyDescent="0.2">
      <c r="A7" s="54">
        <v>46028</v>
      </c>
      <c r="B7" s="36" t="s">
        <v>60</v>
      </c>
      <c r="C7" s="36" t="s">
        <v>220</v>
      </c>
      <c r="D7" s="36" t="s">
        <v>227</v>
      </c>
      <c r="E7" s="37">
        <v>2344905</v>
      </c>
      <c r="F7" s="38" t="s">
        <v>33</v>
      </c>
      <c r="G7" s="37">
        <v>187592</v>
      </c>
      <c r="H7" s="37">
        <f t="shared" si="0"/>
        <v>2532497</v>
      </c>
      <c r="I7" s="36" t="s">
        <v>24</v>
      </c>
      <c r="J7" s="36" t="s">
        <v>41</v>
      </c>
    </row>
    <row r="8" spans="1:10" x14ac:dyDescent="0.2">
      <c r="A8" s="54">
        <v>46028</v>
      </c>
      <c r="B8" s="36" t="s">
        <v>134</v>
      </c>
      <c r="C8" s="36" t="s">
        <v>220</v>
      </c>
      <c r="D8" s="36" t="s">
        <v>228</v>
      </c>
      <c r="E8" s="37">
        <v>4236045</v>
      </c>
      <c r="F8" s="38" t="s">
        <v>33</v>
      </c>
      <c r="G8" s="37">
        <v>338884</v>
      </c>
      <c r="H8" s="37">
        <f t="shared" si="0"/>
        <v>4574929</v>
      </c>
      <c r="I8" s="36" t="s">
        <v>19</v>
      </c>
      <c r="J8" s="36" t="s">
        <v>38</v>
      </c>
    </row>
    <row r="9" spans="1:10" x14ac:dyDescent="0.2">
      <c r="A9" s="54">
        <v>46028</v>
      </c>
      <c r="B9" s="36" t="s">
        <v>135</v>
      </c>
      <c r="C9" s="36" t="s">
        <v>220</v>
      </c>
      <c r="D9" s="36" t="s">
        <v>229</v>
      </c>
      <c r="E9" s="37">
        <v>4862375</v>
      </c>
      <c r="F9" s="38" t="s">
        <v>33</v>
      </c>
      <c r="G9" s="37">
        <v>388990</v>
      </c>
      <c r="H9" s="37">
        <f t="shared" si="0"/>
        <v>5251365</v>
      </c>
      <c r="I9" s="36" t="s">
        <v>20</v>
      </c>
      <c r="J9" s="36" t="s">
        <v>42</v>
      </c>
    </row>
    <row r="10" spans="1:10" x14ac:dyDescent="0.2">
      <c r="A10" s="54">
        <v>46028</v>
      </c>
      <c r="B10" s="36" t="s">
        <v>136</v>
      </c>
      <c r="C10" s="36" t="s">
        <v>220</v>
      </c>
      <c r="D10" s="36" t="s">
        <v>230</v>
      </c>
      <c r="E10" s="37">
        <v>7312825</v>
      </c>
      <c r="F10" s="38" t="s">
        <v>33</v>
      </c>
      <c r="G10" s="37">
        <v>585026</v>
      </c>
      <c r="H10" s="37">
        <f t="shared" si="0"/>
        <v>7897851</v>
      </c>
      <c r="I10" s="36" t="s">
        <v>15</v>
      </c>
      <c r="J10" s="36" t="s">
        <v>37</v>
      </c>
    </row>
    <row r="11" spans="1:10" x14ac:dyDescent="0.2">
      <c r="A11" s="54">
        <v>46029</v>
      </c>
      <c r="B11" s="36" t="s">
        <v>137</v>
      </c>
      <c r="C11" s="36" t="s">
        <v>220</v>
      </c>
      <c r="D11" s="36" t="s">
        <v>231</v>
      </c>
      <c r="E11" s="37">
        <v>2384490</v>
      </c>
      <c r="F11" s="38" t="s">
        <v>33</v>
      </c>
      <c r="G11" s="37">
        <v>190759</v>
      </c>
      <c r="H11" s="37">
        <f t="shared" si="0"/>
        <v>2575249</v>
      </c>
      <c r="I11" s="36" t="s">
        <v>52</v>
      </c>
      <c r="J11" s="36" t="s">
        <v>53</v>
      </c>
    </row>
    <row r="12" spans="1:10" x14ac:dyDescent="0.2">
      <c r="A12" s="54">
        <v>46029</v>
      </c>
      <c r="B12" s="36" t="s">
        <v>138</v>
      </c>
      <c r="C12" s="36" t="s">
        <v>220</v>
      </c>
      <c r="D12" s="36" t="s">
        <v>232</v>
      </c>
      <c r="E12" s="37">
        <v>2530150</v>
      </c>
      <c r="F12" s="38" t="s">
        <v>33</v>
      </c>
      <c r="G12" s="37">
        <v>202412</v>
      </c>
      <c r="H12" s="37">
        <f t="shared" si="0"/>
        <v>2732562</v>
      </c>
      <c r="I12" s="36" t="s">
        <v>18</v>
      </c>
      <c r="J12" s="36" t="s">
        <v>34</v>
      </c>
    </row>
    <row r="13" spans="1:10" x14ac:dyDescent="0.2">
      <c r="A13" s="54">
        <v>46030</v>
      </c>
      <c r="B13" s="36" t="s">
        <v>139</v>
      </c>
      <c r="C13" s="36" t="s">
        <v>220</v>
      </c>
      <c r="D13" s="36" t="s">
        <v>233</v>
      </c>
      <c r="E13" s="37">
        <v>1166110</v>
      </c>
      <c r="F13" s="38" t="s">
        <v>33</v>
      </c>
      <c r="G13" s="37">
        <v>93289</v>
      </c>
      <c r="H13" s="37">
        <f t="shared" si="0"/>
        <v>1259399</v>
      </c>
      <c r="I13" s="36" t="s">
        <v>13</v>
      </c>
      <c r="J13" s="36" t="s">
        <v>35</v>
      </c>
    </row>
    <row r="14" spans="1:10" x14ac:dyDescent="0.2">
      <c r="A14" s="54">
        <v>46030</v>
      </c>
      <c r="B14" s="36" t="s">
        <v>140</v>
      </c>
      <c r="C14" s="36" t="s">
        <v>220</v>
      </c>
      <c r="D14" s="36" t="s">
        <v>234</v>
      </c>
      <c r="E14" s="37">
        <v>1178385</v>
      </c>
      <c r="F14" s="38" t="s">
        <v>33</v>
      </c>
      <c r="G14" s="37">
        <v>94271</v>
      </c>
      <c r="H14" s="37">
        <f t="shared" si="0"/>
        <v>1272656</v>
      </c>
      <c r="I14" s="36" t="s">
        <v>13</v>
      </c>
      <c r="J14" s="36" t="s">
        <v>35</v>
      </c>
    </row>
    <row r="15" spans="1:10" x14ac:dyDescent="0.2">
      <c r="A15" s="54">
        <v>46030</v>
      </c>
      <c r="B15" s="36" t="s">
        <v>141</v>
      </c>
      <c r="C15" s="36" t="s">
        <v>220</v>
      </c>
      <c r="D15" s="36" t="s">
        <v>235</v>
      </c>
      <c r="E15" s="37">
        <v>2069740</v>
      </c>
      <c r="F15" s="38" t="s">
        <v>33</v>
      </c>
      <c r="G15" s="37">
        <v>165579</v>
      </c>
      <c r="H15" s="37">
        <f t="shared" si="0"/>
        <v>2235319</v>
      </c>
      <c r="I15" s="36" t="s">
        <v>16</v>
      </c>
      <c r="J15" s="36" t="s">
        <v>39</v>
      </c>
    </row>
    <row r="16" spans="1:10" x14ac:dyDescent="0.2">
      <c r="A16" s="54">
        <v>46031</v>
      </c>
      <c r="B16" s="36" t="s">
        <v>142</v>
      </c>
      <c r="C16" s="36" t="s">
        <v>220</v>
      </c>
      <c r="D16" s="36" t="s">
        <v>17</v>
      </c>
      <c r="E16" s="37">
        <v>2824030</v>
      </c>
      <c r="F16" s="45">
        <v>0.1</v>
      </c>
      <c r="G16" s="37">
        <v>225922</v>
      </c>
      <c r="H16" s="37">
        <f t="shared" si="0"/>
        <v>3049952</v>
      </c>
      <c r="I16" s="36" t="s">
        <v>17</v>
      </c>
      <c r="J16" s="36" t="s">
        <v>43</v>
      </c>
    </row>
    <row r="17" spans="1:10" x14ac:dyDescent="0.2">
      <c r="A17" s="54">
        <v>46031</v>
      </c>
      <c r="B17" s="36" t="s">
        <v>143</v>
      </c>
      <c r="C17" s="36" t="s">
        <v>220</v>
      </c>
      <c r="D17" s="36" t="s">
        <v>236</v>
      </c>
      <c r="E17" s="37">
        <v>2057465</v>
      </c>
      <c r="F17" s="38" t="s">
        <v>33</v>
      </c>
      <c r="G17" s="37">
        <v>164597</v>
      </c>
      <c r="H17" s="37">
        <f t="shared" si="0"/>
        <v>2222062</v>
      </c>
      <c r="I17" s="36" t="s">
        <v>24</v>
      </c>
      <c r="J17" s="36" t="s">
        <v>41</v>
      </c>
    </row>
    <row r="18" spans="1:10" x14ac:dyDescent="0.2">
      <c r="A18" s="54">
        <v>46031</v>
      </c>
      <c r="B18" s="36" t="s">
        <v>61</v>
      </c>
      <c r="C18" s="36" t="s">
        <v>220</v>
      </c>
      <c r="D18" s="36" t="s">
        <v>237</v>
      </c>
      <c r="E18" s="37">
        <v>1395750</v>
      </c>
      <c r="F18" s="45">
        <v>0.1</v>
      </c>
      <c r="G18" s="37">
        <v>111660</v>
      </c>
      <c r="H18" s="37">
        <f t="shared" si="0"/>
        <v>1507410</v>
      </c>
      <c r="I18" s="36" t="s">
        <v>25</v>
      </c>
      <c r="J18" s="36" t="s">
        <v>36</v>
      </c>
    </row>
    <row r="19" spans="1:10" x14ac:dyDescent="0.2">
      <c r="A19" s="54">
        <v>46031</v>
      </c>
      <c r="B19" s="36" t="s">
        <v>144</v>
      </c>
      <c r="C19" s="36" t="s">
        <v>220</v>
      </c>
      <c r="D19" s="36" t="s">
        <v>238</v>
      </c>
      <c r="E19" s="37">
        <v>1318620</v>
      </c>
      <c r="F19" s="38" t="s">
        <v>33</v>
      </c>
      <c r="G19" s="37">
        <v>105490</v>
      </c>
      <c r="H19" s="37">
        <f t="shared" si="0"/>
        <v>1424110</v>
      </c>
      <c r="I19" s="36" t="s">
        <v>44</v>
      </c>
      <c r="J19" s="36" t="s">
        <v>45</v>
      </c>
    </row>
    <row r="20" spans="1:10" x14ac:dyDescent="0.2">
      <c r="A20" s="54">
        <v>46031</v>
      </c>
      <c r="B20" s="36" t="s">
        <v>145</v>
      </c>
      <c r="C20" s="36" t="s">
        <v>220</v>
      </c>
      <c r="D20" s="36" t="s">
        <v>239</v>
      </c>
      <c r="E20" s="37">
        <v>595330</v>
      </c>
      <c r="F20" s="38" t="s">
        <v>33</v>
      </c>
      <c r="G20" s="37">
        <v>47626</v>
      </c>
      <c r="H20" s="37">
        <f t="shared" si="0"/>
        <v>642956</v>
      </c>
      <c r="I20" s="36" t="s">
        <v>25</v>
      </c>
      <c r="J20" s="36" t="s">
        <v>36</v>
      </c>
    </row>
    <row r="21" spans="1:10" x14ac:dyDescent="0.2">
      <c r="A21" s="54">
        <v>46032</v>
      </c>
      <c r="B21" s="36" t="s">
        <v>146</v>
      </c>
      <c r="C21" s="36" t="s">
        <v>220</v>
      </c>
      <c r="D21" s="36" t="s">
        <v>240</v>
      </c>
      <c r="E21" s="37">
        <v>12261120</v>
      </c>
      <c r="F21" s="45">
        <v>0.1</v>
      </c>
      <c r="G21" s="37">
        <v>980890</v>
      </c>
      <c r="H21" s="37">
        <f t="shared" si="0"/>
        <v>13242010</v>
      </c>
      <c r="I21" s="36" t="s">
        <v>13</v>
      </c>
      <c r="J21" s="36" t="s">
        <v>35</v>
      </c>
    </row>
    <row r="22" spans="1:10" x14ac:dyDescent="0.2">
      <c r="A22" s="54">
        <v>46032</v>
      </c>
      <c r="B22" s="36" t="s">
        <v>147</v>
      </c>
      <c r="C22" s="36" t="s">
        <v>220</v>
      </c>
      <c r="D22" s="36" t="s">
        <v>241</v>
      </c>
      <c r="E22" s="37">
        <v>2236265</v>
      </c>
      <c r="F22" s="45">
        <v>0.1</v>
      </c>
      <c r="G22" s="37">
        <v>178901</v>
      </c>
      <c r="H22" s="37">
        <f t="shared" si="0"/>
        <v>2415166</v>
      </c>
      <c r="I22" s="36" t="s">
        <v>14</v>
      </c>
      <c r="J22" s="36" t="s">
        <v>40</v>
      </c>
    </row>
    <row r="23" spans="1:10" x14ac:dyDescent="0.2">
      <c r="A23" s="54">
        <v>46035</v>
      </c>
      <c r="B23" s="36" t="s">
        <v>148</v>
      </c>
      <c r="C23" s="36" t="s">
        <v>220</v>
      </c>
      <c r="D23" s="36" t="s">
        <v>242</v>
      </c>
      <c r="E23" s="37">
        <v>1190660</v>
      </c>
      <c r="F23" s="38" t="s">
        <v>33</v>
      </c>
      <c r="G23" s="37">
        <v>95253</v>
      </c>
      <c r="H23" s="37">
        <f t="shared" si="0"/>
        <v>1285913</v>
      </c>
      <c r="I23" s="36" t="s">
        <v>44</v>
      </c>
      <c r="J23" s="36" t="s">
        <v>45</v>
      </c>
    </row>
    <row r="24" spans="1:10" x14ac:dyDescent="0.2">
      <c r="A24" s="54">
        <v>46035</v>
      </c>
      <c r="B24" s="36" t="s">
        <v>149</v>
      </c>
      <c r="C24" s="36" t="s">
        <v>220</v>
      </c>
      <c r="D24" s="36" t="s">
        <v>243</v>
      </c>
      <c r="E24" s="37">
        <v>1357185</v>
      </c>
      <c r="F24" s="38" t="s">
        <v>33</v>
      </c>
      <c r="G24" s="37">
        <v>108575</v>
      </c>
      <c r="H24" s="37">
        <f t="shared" si="0"/>
        <v>1465760</v>
      </c>
      <c r="I24" s="36" t="s">
        <v>14</v>
      </c>
      <c r="J24" s="36" t="s">
        <v>40</v>
      </c>
    </row>
    <row r="25" spans="1:10" x14ac:dyDescent="0.2">
      <c r="A25" s="54">
        <v>46035</v>
      </c>
      <c r="B25" s="36" t="s">
        <v>57</v>
      </c>
      <c r="C25" s="36" t="s">
        <v>220</v>
      </c>
      <c r="D25" s="36" t="s">
        <v>244</v>
      </c>
      <c r="E25" s="37">
        <v>439540</v>
      </c>
      <c r="F25" s="38" t="s">
        <v>33</v>
      </c>
      <c r="G25" s="37">
        <v>35163</v>
      </c>
      <c r="H25" s="37">
        <f t="shared" si="0"/>
        <v>474703</v>
      </c>
      <c r="I25" s="36" t="s">
        <v>48</v>
      </c>
      <c r="J25" s="36" t="s">
        <v>54</v>
      </c>
    </row>
    <row r="26" spans="1:10" x14ac:dyDescent="0.2">
      <c r="A26" s="54">
        <v>46035</v>
      </c>
      <c r="B26" s="36" t="s">
        <v>56</v>
      </c>
      <c r="C26" s="36" t="s">
        <v>220</v>
      </c>
      <c r="D26" s="36" t="s">
        <v>245</v>
      </c>
      <c r="E26" s="37">
        <v>2197700</v>
      </c>
      <c r="F26" s="38" t="s">
        <v>33</v>
      </c>
      <c r="G26" s="37">
        <v>175816</v>
      </c>
      <c r="H26" s="37">
        <f t="shared" si="0"/>
        <v>2373516</v>
      </c>
      <c r="I26" s="36" t="s">
        <v>19</v>
      </c>
      <c r="J26" s="36" t="s">
        <v>38</v>
      </c>
    </row>
    <row r="27" spans="1:10" x14ac:dyDescent="0.2">
      <c r="A27" s="54">
        <v>46035</v>
      </c>
      <c r="B27" s="36" t="s">
        <v>150</v>
      </c>
      <c r="C27" s="36" t="s">
        <v>220</v>
      </c>
      <c r="D27" s="36" t="s">
        <v>246</v>
      </c>
      <c r="E27" s="37">
        <v>1434315</v>
      </c>
      <c r="F27" s="38" t="s">
        <v>33</v>
      </c>
      <c r="G27" s="37">
        <v>114745</v>
      </c>
      <c r="H27" s="37">
        <f t="shared" si="0"/>
        <v>1549060</v>
      </c>
      <c r="I27" s="36" t="s">
        <v>18</v>
      </c>
      <c r="J27" s="36" t="s">
        <v>34</v>
      </c>
    </row>
    <row r="28" spans="1:10" x14ac:dyDescent="0.2">
      <c r="A28" s="54">
        <v>46036</v>
      </c>
      <c r="B28" s="36" t="s">
        <v>151</v>
      </c>
      <c r="C28" s="36" t="s">
        <v>220</v>
      </c>
      <c r="D28" s="36" t="s">
        <v>247</v>
      </c>
      <c r="E28" s="37">
        <v>2233610</v>
      </c>
      <c r="F28" s="45">
        <v>0.1</v>
      </c>
      <c r="G28" s="37">
        <v>178689</v>
      </c>
      <c r="H28" s="37">
        <f t="shared" si="0"/>
        <v>2412299</v>
      </c>
      <c r="I28" s="36" t="s">
        <v>18</v>
      </c>
      <c r="J28" s="36" t="s">
        <v>34</v>
      </c>
    </row>
    <row r="29" spans="1:10" x14ac:dyDescent="0.2">
      <c r="A29" s="54">
        <v>46036</v>
      </c>
      <c r="B29" s="36" t="s">
        <v>152</v>
      </c>
      <c r="C29" s="36" t="s">
        <v>220</v>
      </c>
      <c r="D29" s="36" t="s">
        <v>248</v>
      </c>
      <c r="E29" s="37">
        <v>2233610</v>
      </c>
      <c r="F29" s="38" t="s">
        <v>33</v>
      </c>
      <c r="G29" s="37">
        <v>178689</v>
      </c>
      <c r="H29" s="37">
        <f t="shared" si="0"/>
        <v>2412299</v>
      </c>
      <c r="I29" s="36" t="s">
        <v>13</v>
      </c>
      <c r="J29" s="36" t="s">
        <v>35</v>
      </c>
    </row>
    <row r="30" spans="1:10" x14ac:dyDescent="0.2">
      <c r="A30" s="54">
        <v>46036</v>
      </c>
      <c r="B30" s="36" t="s">
        <v>153</v>
      </c>
      <c r="C30" s="36" t="s">
        <v>220</v>
      </c>
      <c r="D30" s="36" t="s">
        <v>249</v>
      </c>
      <c r="E30" s="37">
        <v>2233610</v>
      </c>
      <c r="F30" s="38" t="s">
        <v>33</v>
      </c>
      <c r="G30" s="37">
        <v>178689</v>
      </c>
      <c r="H30" s="37">
        <f t="shared" si="0"/>
        <v>2412299</v>
      </c>
      <c r="I30" s="36" t="s">
        <v>44</v>
      </c>
      <c r="J30" s="36" t="s">
        <v>45</v>
      </c>
    </row>
    <row r="31" spans="1:10" x14ac:dyDescent="0.2">
      <c r="A31" s="54">
        <v>46037</v>
      </c>
      <c r="B31" s="36" t="s">
        <v>154</v>
      </c>
      <c r="C31" s="36" t="s">
        <v>220</v>
      </c>
      <c r="D31" s="36" t="s">
        <v>250</v>
      </c>
      <c r="E31" s="37">
        <v>2233610</v>
      </c>
      <c r="F31" s="45">
        <v>0.1</v>
      </c>
      <c r="G31" s="37">
        <v>178689</v>
      </c>
      <c r="H31" s="37">
        <f t="shared" si="0"/>
        <v>2412299</v>
      </c>
      <c r="I31" s="36" t="s">
        <v>19</v>
      </c>
      <c r="J31" s="36" t="s">
        <v>38</v>
      </c>
    </row>
    <row r="32" spans="1:10" x14ac:dyDescent="0.2">
      <c r="A32" s="54">
        <v>46037</v>
      </c>
      <c r="B32" s="36" t="s">
        <v>155</v>
      </c>
      <c r="C32" s="36" t="s">
        <v>220</v>
      </c>
      <c r="D32" s="36" t="s">
        <v>251</v>
      </c>
      <c r="E32" s="37">
        <v>2233610</v>
      </c>
      <c r="F32" s="38" t="s">
        <v>33</v>
      </c>
      <c r="G32" s="37">
        <v>178689</v>
      </c>
      <c r="H32" s="37">
        <f t="shared" si="0"/>
        <v>2412299</v>
      </c>
      <c r="I32" s="36" t="s">
        <v>14</v>
      </c>
      <c r="J32" s="36" t="s">
        <v>40</v>
      </c>
    </row>
    <row r="33" spans="1:10" x14ac:dyDescent="0.2">
      <c r="A33" s="54">
        <v>46037</v>
      </c>
      <c r="B33" s="36" t="s">
        <v>156</v>
      </c>
      <c r="C33" s="36" t="s">
        <v>220</v>
      </c>
      <c r="D33" s="36" t="s">
        <v>252</v>
      </c>
      <c r="E33" s="37">
        <v>2233610</v>
      </c>
      <c r="F33" s="38" t="s">
        <v>33</v>
      </c>
      <c r="G33" s="37">
        <v>178689</v>
      </c>
      <c r="H33" s="37">
        <f t="shared" si="0"/>
        <v>2412299</v>
      </c>
      <c r="I33" s="36" t="s">
        <v>16</v>
      </c>
      <c r="J33" s="36" t="s">
        <v>39</v>
      </c>
    </row>
    <row r="34" spans="1:10" x14ac:dyDescent="0.2">
      <c r="A34" s="54">
        <v>46037</v>
      </c>
      <c r="B34" s="36" t="s">
        <v>157</v>
      </c>
      <c r="C34" s="36" t="s">
        <v>220</v>
      </c>
      <c r="D34" s="36" t="s">
        <v>253</v>
      </c>
      <c r="E34" s="37">
        <v>1551540</v>
      </c>
      <c r="F34" s="38" t="s">
        <v>33</v>
      </c>
      <c r="G34" s="37">
        <v>124123</v>
      </c>
      <c r="H34" s="37">
        <f t="shared" si="0"/>
        <v>1675663</v>
      </c>
      <c r="I34" s="36" t="s">
        <v>16</v>
      </c>
      <c r="J34" s="36" t="s">
        <v>39</v>
      </c>
    </row>
    <row r="35" spans="1:10" x14ac:dyDescent="0.2">
      <c r="A35" s="54">
        <v>46037</v>
      </c>
      <c r="B35" s="36" t="s">
        <v>158</v>
      </c>
      <c r="C35" s="36" t="s">
        <v>220</v>
      </c>
      <c r="D35" s="36" t="s">
        <v>254</v>
      </c>
      <c r="E35" s="37">
        <v>2233610</v>
      </c>
      <c r="F35" s="45">
        <v>0.1</v>
      </c>
      <c r="G35" s="37">
        <v>178689</v>
      </c>
      <c r="H35" s="37">
        <f t="shared" si="0"/>
        <v>2412299</v>
      </c>
      <c r="I35" s="36" t="s">
        <v>15</v>
      </c>
      <c r="J35" s="36" t="s">
        <v>37</v>
      </c>
    </row>
    <row r="36" spans="1:10" x14ac:dyDescent="0.2">
      <c r="A36" s="54">
        <v>46037</v>
      </c>
      <c r="B36" s="36" t="s">
        <v>159</v>
      </c>
      <c r="C36" s="36" t="s">
        <v>220</v>
      </c>
      <c r="D36" s="36" t="s">
        <v>255</v>
      </c>
      <c r="E36" s="37">
        <v>2233610</v>
      </c>
      <c r="F36" s="38" t="s">
        <v>33</v>
      </c>
      <c r="G36" s="37">
        <v>178689</v>
      </c>
      <c r="H36" s="37">
        <f t="shared" si="0"/>
        <v>2412299</v>
      </c>
      <c r="I36" s="36" t="s">
        <v>48</v>
      </c>
      <c r="J36" s="36" t="s">
        <v>54</v>
      </c>
    </row>
    <row r="37" spans="1:10" x14ac:dyDescent="0.2">
      <c r="A37" s="54">
        <v>46038</v>
      </c>
      <c r="B37" s="36" t="s">
        <v>160</v>
      </c>
      <c r="C37" s="36" t="s">
        <v>220</v>
      </c>
      <c r="D37" s="36" t="s">
        <v>256</v>
      </c>
      <c r="E37" s="37">
        <v>1796725</v>
      </c>
      <c r="F37" s="38" t="s">
        <v>33</v>
      </c>
      <c r="G37" s="37">
        <v>143738</v>
      </c>
      <c r="H37" s="37">
        <f t="shared" si="0"/>
        <v>1940463</v>
      </c>
      <c r="I37" s="36" t="s">
        <v>44</v>
      </c>
      <c r="J37" s="36" t="s">
        <v>45</v>
      </c>
    </row>
    <row r="38" spans="1:10" x14ac:dyDescent="0.2">
      <c r="A38" s="54">
        <v>46039</v>
      </c>
      <c r="B38" s="36" t="s">
        <v>161</v>
      </c>
      <c r="C38" s="36" t="s">
        <v>220</v>
      </c>
      <c r="D38" s="36" t="s">
        <v>257</v>
      </c>
      <c r="E38" s="37">
        <v>5259560</v>
      </c>
      <c r="F38" s="38" t="s">
        <v>33</v>
      </c>
      <c r="G38" s="37">
        <v>420765</v>
      </c>
      <c r="H38" s="37">
        <f t="shared" si="0"/>
        <v>5680325</v>
      </c>
      <c r="I38" s="36" t="s">
        <v>18</v>
      </c>
      <c r="J38" s="36" t="s">
        <v>34</v>
      </c>
    </row>
    <row r="39" spans="1:10" x14ac:dyDescent="0.2">
      <c r="A39" s="54">
        <v>46039</v>
      </c>
      <c r="B39" s="36" t="s">
        <v>162</v>
      </c>
      <c r="C39" s="36" t="s">
        <v>220</v>
      </c>
      <c r="D39" s="36" t="s">
        <v>258</v>
      </c>
      <c r="E39" s="37">
        <v>2233610</v>
      </c>
      <c r="F39" s="38" t="s">
        <v>33</v>
      </c>
      <c r="G39" s="37">
        <v>178689</v>
      </c>
      <c r="H39" s="37">
        <f t="shared" si="0"/>
        <v>2412299</v>
      </c>
      <c r="I39" s="36" t="s">
        <v>24</v>
      </c>
      <c r="J39" s="36" t="s">
        <v>41</v>
      </c>
    </row>
    <row r="40" spans="1:10" x14ac:dyDescent="0.2">
      <c r="A40" s="54">
        <v>46039</v>
      </c>
      <c r="B40" s="36" t="s">
        <v>163</v>
      </c>
      <c r="C40" s="36" t="s">
        <v>220</v>
      </c>
      <c r="D40" s="36" t="s">
        <v>259</v>
      </c>
      <c r="E40" s="37">
        <v>1190660</v>
      </c>
      <c r="F40" s="45">
        <v>0.1</v>
      </c>
      <c r="G40" s="37">
        <v>95253</v>
      </c>
      <c r="H40" s="37">
        <f t="shared" si="0"/>
        <v>1285913</v>
      </c>
      <c r="I40" s="36" t="s">
        <v>13</v>
      </c>
      <c r="J40" s="36" t="s">
        <v>35</v>
      </c>
    </row>
    <row r="41" spans="1:10" x14ac:dyDescent="0.2">
      <c r="A41" s="54">
        <v>46039</v>
      </c>
      <c r="B41" s="36" t="s">
        <v>164</v>
      </c>
      <c r="C41" s="36" t="s">
        <v>220</v>
      </c>
      <c r="D41" s="36" t="s">
        <v>260</v>
      </c>
      <c r="E41" s="37">
        <v>879080</v>
      </c>
      <c r="F41" s="38" t="s">
        <v>33</v>
      </c>
      <c r="G41" s="37">
        <v>70326</v>
      </c>
      <c r="H41" s="37">
        <f t="shared" si="0"/>
        <v>949406</v>
      </c>
      <c r="I41" s="36" t="s">
        <v>48</v>
      </c>
      <c r="J41" s="36" t="s">
        <v>54</v>
      </c>
    </row>
    <row r="42" spans="1:10" x14ac:dyDescent="0.2">
      <c r="A42" s="54">
        <v>46039</v>
      </c>
      <c r="B42" s="36" t="s">
        <v>165</v>
      </c>
      <c r="C42" s="36" t="s">
        <v>220</v>
      </c>
      <c r="D42" s="36" t="s">
        <v>261</v>
      </c>
      <c r="E42" s="37">
        <v>2233610</v>
      </c>
      <c r="F42" s="38" t="s">
        <v>33</v>
      </c>
      <c r="G42" s="37">
        <v>178689</v>
      </c>
      <c r="H42" s="37">
        <f t="shared" si="0"/>
        <v>2412299</v>
      </c>
      <c r="I42" s="36" t="s">
        <v>17</v>
      </c>
      <c r="J42" s="36" t="s">
        <v>43</v>
      </c>
    </row>
    <row r="43" spans="1:10" x14ac:dyDescent="0.2">
      <c r="A43" s="54">
        <v>46039</v>
      </c>
      <c r="B43" s="36" t="s">
        <v>166</v>
      </c>
      <c r="C43" s="36" t="s">
        <v>220</v>
      </c>
      <c r="D43" s="36" t="s">
        <v>262</v>
      </c>
      <c r="E43" s="37">
        <v>1190660</v>
      </c>
      <c r="F43" s="38" t="s">
        <v>33</v>
      </c>
      <c r="G43" s="37">
        <v>95253</v>
      </c>
      <c r="H43" s="37">
        <f t="shared" si="0"/>
        <v>1285913</v>
      </c>
      <c r="I43" s="36" t="s">
        <v>13</v>
      </c>
      <c r="J43" s="36" t="s">
        <v>35</v>
      </c>
    </row>
    <row r="44" spans="1:10" x14ac:dyDescent="0.2">
      <c r="A44" s="54">
        <v>46042</v>
      </c>
      <c r="B44" s="36" t="s">
        <v>167</v>
      </c>
      <c r="C44" s="36" t="s">
        <v>220</v>
      </c>
      <c r="D44" s="36" t="s">
        <v>263</v>
      </c>
      <c r="E44" s="37">
        <v>3104610</v>
      </c>
      <c r="F44" s="38" t="s">
        <v>33</v>
      </c>
      <c r="G44" s="37">
        <v>248369</v>
      </c>
      <c r="H44" s="37">
        <f t="shared" si="0"/>
        <v>3352979</v>
      </c>
      <c r="I44" s="36" t="s">
        <v>14</v>
      </c>
      <c r="J44" s="36" t="s">
        <v>40</v>
      </c>
    </row>
    <row r="45" spans="1:10" x14ac:dyDescent="0.2">
      <c r="A45" s="54">
        <v>46042</v>
      </c>
      <c r="B45" s="36" t="s">
        <v>168</v>
      </c>
      <c r="C45" s="36" t="s">
        <v>220</v>
      </c>
      <c r="D45" s="36" t="s">
        <v>264</v>
      </c>
      <c r="E45" s="37">
        <v>5174350</v>
      </c>
      <c r="F45" s="38" t="s">
        <v>33</v>
      </c>
      <c r="G45" s="37">
        <v>413948</v>
      </c>
      <c r="H45" s="37">
        <f t="shared" si="0"/>
        <v>5588298</v>
      </c>
      <c r="I45" s="36" t="s">
        <v>19</v>
      </c>
      <c r="J45" s="36" t="s">
        <v>38</v>
      </c>
    </row>
    <row r="46" spans="1:10" x14ac:dyDescent="0.2">
      <c r="A46" s="54">
        <v>46042</v>
      </c>
      <c r="B46" s="36" t="s">
        <v>169</v>
      </c>
      <c r="C46" s="36" t="s">
        <v>220</v>
      </c>
      <c r="D46" s="36" t="s">
        <v>265</v>
      </c>
      <c r="E46" s="37">
        <v>1357185</v>
      </c>
      <c r="F46" s="38" t="s">
        <v>33</v>
      </c>
      <c r="G46" s="37">
        <v>108575</v>
      </c>
      <c r="H46" s="37">
        <f t="shared" si="0"/>
        <v>1465760</v>
      </c>
      <c r="I46" s="36" t="s">
        <v>52</v>
      </c>
      <c r="J46" s="36" t="s">
        <v>53</v>
      </c>
    </row>
    <row r="47" spans="1:10" x14ac:dyDescent="0.2">
      <c r="A47" s="54">
        <v>46042</v>
      </c>
      <c r="B47" s="36" t="s">
        <v>170</v>
      </c>
      <c r="C47" s="36" t="s">
        <v>220</v>
      </c>
      <c r="D47" s="36" t="s">
        <v>266</v>
      </c>
      <c r="E47" s="37">
        <v>1512975</v>
      </c>
      <c r="F47" s="38" t="s">
        <v>33</v>
      </c>
      <c r="G47" s="37">
        <v>121038</v>
      </c>
      <c r="H47" s="37">
        <f t="shared" si="0"/>
        <v>1634013</v>
      </c>
      <c r="I47" s="36" t="s">
        <v>52</v>
      </c>
      <c r="J47" s="36" t="s">
        <v>53</v>
      </c>
    </row>
    <row r="48" spans="1:10" x14ac:dyDescent="0.2">
      <c r="A48" s="54">
        <v>46042</v>
      </c>
      <c r="B48" s="36" t="s">
        <v>171</v>
      </c>
      <c r="C48" s="36" t="s">
        <v>220</v>
      </c>
      <c r="D48" s="36" t="s">
        <v>267</v>
      </c>
      <c r="E48" s="37">
        <v>4105730</v>
      </c>
      <c r="F48" s="38" t="s">
        <v>33</v>
      </c>
      <c r="G48" s="37">
        <v>328458</v>
      </c>
      <c r="H48" s="37">
        <f t="shared" si="0"/>
        <v>4434188</v>
      </c>
      <c r="I48" s="36" t="s">
        <v>15</v>
      </c>
      <c r="J48" s="36" t="s">
        <v>37</v>
      </c>
    </row>
    <row r="49" spans="1:10" x14ac:dyDescent="0.2">
      <c r="A49" s="54">
        <v>46043</v>
      </c>
      <c r="B49" s="36" t="s">
        <v>172</v>
      </c>
      <c r="C49" s="36" t="s">
        <v>220</v>
      </c>
      <c r="D49" s="36" t="s">
        <v>268</v>
      </c>
      <c r="E49" s="37">
        <v>1912420</v>
      </c>
      <c r="F49" s="38" t="s">
        <v>33</v>
      </c>
      <c r="G49" s="37">
        <v>152994</v>
      </c>
      <c r="H49" s="37">
        <f t="shared" si="0"/>
        <v>2065414</v>
      </c>
      <c r="I49" s="36" t="s">
        <v>25</v>
      </c>
      <c r="J49" s="36" t="s">
        <v>36</v>
      </c>
    </row>
    <row r="50" spans="1:10" x14ac:dyDescent="0.2">
      <c r="A50" s="54">
        <v>46044</v>
      </c>
      <c r="B50" s="36" t="s">
        <v>173</v>
      </c>
      <c r="C50" s="36" t="s">
        <v>220</v>
      </c>
      <c r="D50" s="36" t="s">
        <v>269</v>
      </c>
      <c r="E50" s="37">
        <v>48128400</v>
      </c>
      <c r="F50" s="45">
        <v>0.1</v>
      </c>
      <c r="G50" s="37">
        <v>3850272</v>
      </c>
      <c r="H50" s="37">
        <f t="shared" si="0"/>
        <v>51978672</v>
      </c>
      <c r="I50" s="36" t="s">
        <v>18</v>
      </c>
      <c r="J50" s="36" t="s">
        <v>34</v>
      </c>
    </row>
    <row r="51" spans="1:10" x14ac:dyDescent="0.2">
      <c r="A51" s="54">
        <v>46044</v>
      </c>
      <c r="B51" s="36" t="s">
        <v>174</v>
      </c>
      <c r="C51" s="36" t="s">
        <v>220</v>
      </c>
      <c r="D51" s="36" t="s">
        <v>270</v>
      </c>
      <c r="E51" s="37">
        <v>879080</v>
      </c>
      <c r="F51" s="38" t="s">
        <v>33</v>
      </c>
      <c r="G51" s="37">
        <v>70326</v>
      </c>
      <c r="H51" s="37">
        <f t="shared" si="0"/>
        <v>949406</v>
      </c>
      <c r="I51" s="36" t="s">
        <v>48</v>
      </c>
      <c r="J51" s="36" t="s">
        <v>54</v>
      </c>
    </row>
    <row r="52" spans="1:10" x14ac:dyDescent="0.2">
      <c r="A52" s="54">
        <v>46044</v>
      </c>
      <c r="B52" s="36" t="s">
        <v>175</v>
      </c>
      <c r="C52" s="36" t="s">
        <v>220</v>
      </c>
      <c r="D52" s="36" t="s">
        <v>271</v>
      </c>
      <c r="E52" s="37">
        <v>3521880</v>
      </c>
      <c r="F52" s="38" t="s">
        <v>33</v>
      </c>
      <c r="G52" s="37">
        <v>281750</v>
      </c>
      <c r="H52" s="37">
        <f t="shared" si="0"/>
        <v>3803630</v>
      </c>
      <c r="I52" s="36" t="s">
        <v>24</v>
      </c>
      <c r="J52" s="36" t="s">
        <v>41</v>
      </c>
    </row>
    <row r="53" spans="1:10" x14ac:dyDescent="0.2">
      <c r="A53" s="54">
        <v>46044</v>
      </c>
      <c r="B53" s="36" t="s">
        <v>176</v>
      </c>
      <c r="C53" s="36" t="s">
        <v>220</v>
      </c>
      <c r="D53" s="36" t="s">
        <v>272</v>
      </c>
      <c r="E53" s="37">
        <v>2392055</v>
      </c>
      <c r="F53" s="45">
        <v>0.1</v>
      </c>
      <c r="G53" s="37">
        <v>191364</v>
      </c>
      <c r="H53" s="37">
        <f t="shared" si="0"/>
        <v>2583419</v>
      </c>
      <c r="I53" s="36" t="s">
        <v>24</v>
      </c>
      <c r="J53" s="36" t="s">
        <v>41</v>
      </c>
    </row>
    <row r="54" spans="1:10" x14ac:dyDescent="0.2">
      <c r="A54" s="54">
        <v>46045</v>
      </c>
      <c r="B54" s="36" t="s">
        <v>177</v>
      </c>
      <c r="C54" s="36" t="s">
        <v>220</v>
      </c>
      <c r="D54" s="36" t="s">
        <v>273</v>
      </c>
      <c r="E54" s="37">
        <v>89826650</v>
      </c>
      <c r="F54" s="38" t="s">
        <v>33</v>
      </c>
      <c r="G54" s="37">
        <v>7186132</v>
      </c>
      <c r="H54" s="37">
        <f t="shared" si="0"/>
        <v>97012782</v>
      </c>
      <c r="I54" s="36" t="s">
        <v>13</v>
      </c>
      <c r="J54" s="36" t="s">
        <v>35</v>
      </c>
    </row>
    <row r="55" spans="1:10" x14ac:dyDescent="0.2">
      <c r="A55" s="54">
        <v>46045</v>
      </c>
      <c r="B55" s="36" t="s">
        <v>178</v>
      </c>
      <c r="C55" s="36" t="s">
        <v>220</v>
      </c>
      <c r="D55" s="36" t="s">
        <v>274</v>
      </c>
      <c r="E55" s="37">
        <v>24200170</v>
      </c>
      <c r="F55" s="38" t="s">
        <v>33</v>
      </c>
      <c r="G55" s="37">
        <v>1936014</v>
      </c>
      <c r="H55" s="37">
        <f t="shared" si="0"/>
        <v>26136184</v>
      </c>
      <c r="I55" s="36" t="s">
        <v>13</v>
      </c>
      <c r="J55" s="36" t="s">
        <v>35</v>
      </c>
    </row>
    <row r="56" spans="1:10" x14ac:dyDescent="0.2">
      <c r="A56" s="54">
        <v>46045</v>
      </c>
      <c r="B56" s="36" t="s">
        <v>179</v>
      </c>
      <c r="C56" s="36" t="s">
        <v>220</v>
      </c>
      <c r="D56" s="36" t="s">
        <v>275</v>
      </c>
      <c r="E56" s="37">
        <v>1072050</v>
      </c>
      <c r="F56" s="45">
        <v>0.1</v>
      </c>
      <c r="G56" s="37">
        <v>85764</v>
      </c>
      <c r="H56" s="37">
        <f t="shared" si="0"/>
        <v>1157814</v>
      </c>
      <c r="I56" s="36" t="s">
        <v>13</v>
      </c>
      <c r="J56" s="36" t="s">
        <v>35</v>
      </c>
    </row>
    <row r="57" spans="1:10" x14ac:dyDescent="0.2">
      <c r="A57" s="54">
        <v>46048</v>
      </c>
      <c r="B57" s="36" t="s">
        <v>180</v>
      </c>
      <c r="C57" s="36" t="s">
        <v>220</v>
      </c>
      <c r="D57" s="36" t="s">
        <v>276</v>
      </c>
      <c r="E57" s="37">
        <v>976340</v>
      </c>
      <c r="F57" s="38" t="s">
        <v>33</v>
      </c>
      <c r="G57" s="37">
        <v>78107</v>
      </c>
      <c r="H57" s="37">
        <f t="shared" si="0"/>
        <v>1054447</v>
      </c>
      <c r="I57" s="36" t="s">
        <v>25</v>
      </c>
      <c r="J57" s="36" t="s">
        <v>36</v>
      </c>
    </row>
    <row r="58" spans="1:10" x14ac:dyDescent="0.2">
      <c r="A58" s="54">
        <v>46048</v>
      </c>
      <c r="B58" s="36" t="s">
        <v>181</v>
      </c>
      <c r="C58" s="36" t="s">
        <v>220</v>
      </c>
      <c r="D58" s="36" t="s">
        <v>277</v>
      </c>
      <c r="E58" s="37">
        <v>3303115</v>
      </c>
      <c r="F58" s="45">
        <v>0.1</v>
      </c>
      <c r="G58" s="37">
        <v>264249</v>
      </c>
      <c r="H58" s="37">
        <f t="shared" si="0"/>
        <v>3567364</v>
      </c>
      <c r="I58" s="36" t="s">
        <v>17</v>
      </c>
      <c r="J58" s="36" t="s">
        <v>43</v>
      </c>
    </row>
    <row r="59" spans="1:10" x14ac:dyDescent="0.2">
      <c r="A59" s="54">
        <v>46048</v>
      </c>
      <c r="B59" s="36" t="s">
        <v>182</v>
      </c>
      <c r="C59" s="36" t="s">
        <v>220</v>
      </c>
      <c r="D59" s="36" t="s">
        <v>278</v>
      </c>
      <c r="E59" s="37">
        <v>904120</v>
      </c>
      <c r="F59" s="45">
        <v>0.1</v>
      </c>
      <c r="G59" s="37">
        <v>72330</v>
      </c>
      <c r="H59" s="37">
        <f t="shared" si="0"/>
        <v>976450</v>
      </c>
      <c r="I59" s="36" t="s">
        <v>24</v>
      </c>
      <c r="J59" s="36" t="s">
        <v>41</v>
      </c>
    </row>
    <row r="60" spans="1:10" x14ac:dyDescent="0.2">
      <c r="A60" s="54">
        <v>46049</v>
      </c>
      <c r="B60" s="36" t="s">
        <v>183</v>
      </c>
      <c r="C60" s="36" t="s">
        <v>221</v>
      </c>
      <c r="D60" s="36" t="s">
        <v>299</v>
      </c>
      <c r="E60" s="37">
        <v>-24068</v>
      </c>
      <c r="F60" s="38" t="s">
        <v>33</v>
      </c>
      <c r="G60" s="37">
        <v>-1925</v>
      </c>
      <c r="H60" s="37">
        <f t="shared" si="0"/>
        <v>-25993</v>
      </c>
      <c r="I60" s="36" t="s">
        <v>25</v>
      </c>
      <c r="J60" s="36" t="s">
        <v>36</v>
      </c>
    </row>
    <row r="61" spans="1:10" x14ac:dyDescent="0.2">
      <c r="A61" s="54">
        <v>46049</v>
      </c>
      <c r="B61" s="36" t="s">
        <v>59</v>
      </c>
      <c r="C61" s="36" t="s">
        <v>220</v>
      </c>
      <c r="D61" s="36" t="s">
        <v>279</v>
      </c>
      <c r="E61" s="37">
        <v>8097850</v>
      </c>
      <c r="F61" s="45">
        <v>0.1</v>
      </c>
      <c r="G61" s="37">
        <v>647828</v>
      </c>
      <c r="H61" s="37">
        <f t="shared" si="0"/>
        <v>8745678</v>
      </c>
      <c r="I61" s="36" t="s">
        <v>15</v>
      </c>
      <c r="J61" s="36" t="s">
        <v>37</v>
      </c>
    </row>
    <row r="62" spans="1:10" x14ac:dyDescent="0.2">
      <c r="A62" s="54">
        <v>46049</v>
      </c>
      <c r="B62" s="36" t="s">
        <v>184</v>
      </c>
      <c r="C62" s="36" t="s">
        <v>221</v>
      </c>
      <c r="D62" s="36" t="s">
        <v>300</v>
      </c>
      <c r="E62" s="37">
        <v>-763578</v>
      </c>
      <c r="F62" s="38" t="s">
        <v>33</v>
      </c>
      <c r="G62" s="37">
        <v>-61086</v>
      </c>
      <c r="H62" s="37">
        <f t="shared" si="0"/>
        <v>-824664</v>
      </c>
      <c r="I62" s="36" t="s">
        <v>14</v>
      </c>
      <c r="J62" s="36" t="s">
        <v>40</v>
      </c>
    </row>
    <row r="63" spans="1:10" x14ac:dyDescent="0.2">
      <c r="A63" s="54">
        <v>46049</v>
      </c>
      <c r="B63" s="36" t="s">
        <v>185</v>
      </c>
      <c r="C63" s="36" t="s">
        <v>221</v>
      </c>
      <c r="D63" s="36" t="s">
        <v>301</v>
      </c>
      <c r="E63" s="37">
        <v>-246612</v>
      </c>
      <c r="F63" s="38" t="s">
        <v>33</v>
      </c>
      <c r="G63" s="37">
        <v>-19729</v>
      </c>
      <c r="H63" s="37">
        <f t="shared" si="0"/>
        <v>-266341</v>
      </c>
      <c r="I63" s="36" t="s">
        <v>17</v>
      </c>
      <c r="J63" s="36" t="s">
        <v>43</v>
      </c>
    </row>
    <row r="64" spans="1:10" x14ac:dyDescent="0.2">
      <c r="A64" s="54">
        <v>46049</v>
      </c>
      <c r="B64" s="36" t="s">
        <v>186</v>
      </c>
      <c r="C64" s="36" t="s">
        <v>220</v>
      </c>
      <c r="D64" s="36" t="s">
        <v>280</v>
      </c>
      <c r="E64" s="37">
        <v>6581905</v>
      </c>
      <c r="F64" s="38" t="s">
        <v>33</v>
      </c>
      <c r="G64" s="37">
        <v>526552</v>
      </c>
      <c r="H64" s="37">
        <f t="shared" si="0"/>
        <v>7108457</v>
      </c>
      <c r="I64" s="36" t="s">
        <v>19</v>
      </c>
      <c r="J64" s="36" t="s">
        <v>38</v>
      </c>
    </row>
    <row r="65" spans="1:10" x14ac:dyDescent="0.2">
      <c r="A65" s="54">
        <v>46049</v>
      </c>
      <c r="B65" s="36" t="s">
        <v>187</v>
      </c>
      <c r="C65" s="36" t="s">
        <v>221</v>
      </c>
      <c r="D65" s="36" t="s">
        <v>302</v>
      </c>
      <c r="E65" s="37">
        <v>-574715</v>
      </c>
      <c r="F65" s="38" t="s">
        <v>33</v>
      </c>
      <c r="G65" s="37">
        <v>-45977</v>
      </c>
      <c r="H65" s="37">
        <f t="shared" si="0"/>
        <v>-620692</v>
      </c>
      <c r="I65" s="36" t="s">
        <v>44</v>
      </c>
      <c r="J65" s="36" t="s">
        <v>45</v>
      </c>
    </row>
    <row r="66" spans="1:10" x14ac:dyDescent="0.2">
      <c r="A66" s="54">
        <v>46049</v>
      </c>
      <c r="B66" s="36" t="s">
        <v>58</v>
      </c>
      <c r="C66" s="36" t="s">
        <v>221</v>
      </c>
      <c r="D66" s="36" t="s">
        <v>303</v>
      </c>
      <c r="E66" s="37">
        <v>-1383919</v>
      </c>
      <c r="F66" s="38" t="s">
        <v>33</v>
      </c>
      <c r="G66" s="37">
        <v>-110714</v>
      </c>
      <c r="H66" s="37">
        <f t="shared" si="0"/>
        <v>-1494633</v>
      </c>
      <c r="I66" s="36" t="s">
        <v>20</v>
      </c>
      <c r="J66" s="36" t="s">
        <v>42</v>
      </c>
    </row>
    <row r="67" spans="1:10" x14ac:dyDescent="0.2">
      <c r="A67" s="54">
        <v>46049</v>
      </c>
      <c r="B67" s="36" t="s">
        <v>188</v>
      </c>
      <c r="C67" s="36" t="s">
        <v>221</v>
      </c>
      <c r="D67" s="36" t="s">
        <v>304</v>
      </c>
      <c r="E67" s="37">
        <v>-3695304</v>
      </c>
      <c r="F67" s="38" t="s">
        <v>33</v>
      </c>
      <c r="G67" s="37">
        <v>-295624</v>
      </c>
      <c r="H67" s="37">
        <f t="shared" ref="H67:H102" si="1">+E67+G67</f>
        <v>-3990928</v>
      </c>
      <c r="I67" s="36" t="s">
        <v>13</v>
      </c>
      <c r="J67" s="36" t="s">
        <v>35</v>
      </c>
    </row>
    <row r="68" spans="1:10" x14ac:dyDescent="0.2">
      <c r="A68" s="54">
        <v>46049</v>
      </c>
      <c r="B68" s="36" t="s">
        <v>189</v>
      </c>
      <c r="C68" s="36" t="s">
        <v>220</v>
      </c>
      <c r="D68" s="36" t="s">
        <v>281</v>
      </c>
      <c r="E68" s="37">
        <v>7070075</v>
      </c>
      <c r="F68" s="38" t="s">
        <v>33</v>
      </c>
      <c r="G68" s="37">
        <v>565606</v>
      </c>
      <c r="H68" s="37">
        <f t="shared" si="1"/>
        <v>7635681</v>
      </c>
      <c r="I68" s="36" t="s">
        <v>19</v>
      </c>
      <c r="J68" s="36" t="s">
        <v>38</v>
      </c>
    </row>
    <row r="69" spans="1:10" x14ac:dyDescent="0.2">
      <c r="A69" s="54">
        <v>46049</v>
      </c>
      <c r="B69" s="36" t="s">
        <v>190</v>
      </c>
      <c r="C69" s="36" t="s">
        <v>220</v>
      </c>
      <c r="D69" s="36" t="s">
        <v>282</v>
      </c>
      <c r="E69" s="37">
        <v>2741130</v>
      </c>
      <c r="F69" s="38" t="s">
        <v>33</v>
      </c>
      <c r="G69" s="37">
        <v>219290</v>
      </c>
      <c r="H69" s="37">
        <f t="shared" si="1"/>
        <v>2960420</v>
      </c>
      <c r="I69" s="36" t="s">
        <v>48</v>
      </c>
      <c r="J69" s="36" t="s">
        <v>54</v>
      </c>
    </row>
    <row r="70" spans="1:10" x14ac:dyDescent="0.2">
      <c r="A70" s="54">
        <v>46049</v>
      </c>
      <c r="B70" s="36" t="s">
        <v>191</v>
      </c>
      <c r="C70" s="36" t="s">
        <v>220</v>
      </c>
      <c r="D70" s="36" t="s">
        <v>283</v>
      </c>
      <c r="E70" s="37">
        <v>48817000</v>
      </c>
      <c r="F70" s="38" t="s">
        <v>33</v>
      </c>
      <c r="G70" s="37">
        <v>3905360</v>
      </c>
      <c r="H70" s="37">
        <f t="shared" si="1"/>
        <v>52722360</v>
      </c>
      <c r="I70" s="36" t="s">
        <v>20</v>
      </c>
      <c r="J70" s="36" t="s">
        <v>42</v>
      </c>
    </row>
    <row r="71" spans="1:10" x14ac:dyDescent="0.2">
      <c r="A71" s="54">
        <v>46049</v>
      </c>
      <c r="B71" s="36" t="s">
        <v>192</v>
      </c>
      <c r="C71" s="36" t="s">
        <v>221</v>
      </c>
      <c r="D71" s="36" t="s">
        <v>305</v>
      </c>
      <c r="E71" s="37">
        <v>-623504</v>
      </c>
      <c r="F71" s="38" t="s">
        <v>33</v>
      </c>
      <c r="G71" s="37">
        <v>-49880</v>
      </c>
      <c r="H71" s="37">
        <f t="shared" si="1"/>
        <v>-673384</v>
      </c>
      <c r="I71" s="36" t="s">
        <v>16</v>
      </c>
      <c r="J71" s="36" t="s">
        <v>39</v>
      </c>
    </row>
    <row r="72" spans="1:10" x14ac:dyDescent="0.2">
      <c r="A72" s="54">
        <v>46049</v>
      </c>
      <c r="B72" s="36" t="s">
        <v>193</v>
      </c>
      <c r="C72" s="36" t="s">
        <v>221</v>
      </c>
      <c r="D72" s="36" t="s">
        <v>306</v>
      </c>
      <c r="E72" s="37">
        <v>-366819</v>
      </c>
      <c r="F72" s="38" t="s">
        <v>33</v>
      </c>
      <c r="G72" s="37">
        <v>-29346</v>
      </c>
      <c r="H72" s="37">
        <f t="shared" si="1"/>
        <v>-396165</v>
      </c>
      <c r="I72" s="36" t="s">
        <v>48</v>
      </c>
      <c r="J72" s="36" t="s">
        <v>54</v>
      </c>
    </row>
    <row r="73" spans="1:10" x14ac:dyDescent="0.2">
      <c r="A73" s="54">
        <v>46049</v>
      </c>
      <c r="B73" s="36" t="s">
        <v>194</v>
      </c>
      <c r="C73" s="36" t="s">
        <v>221</v>
      </c>
      <c r="D73" s="36" t="s">
        <v>307</v>
      </c>
      <c r="E73" s="37">
        <v>-571710</v>
      </c>
      <c r="F73" s="38" t="s">
        <v>33</v>
      </c>
      <c r="G73" s="37">
        <v>-45737</v>
      </c>
      <c r="H73" s="37">
        <f t="shared" si="1"/>
        <v>-617447</v>
      </c>
      <c r="I73" s="36" t="s">
        <v>15</v>
      </c>
      <c r="J73" s="36" t="s">
        <v>37</v>
      </c>
    </row>
    <row r="74" spans="1:10" x14ac:dyDescent="0.2">
      <c r="A74" s="54">
        <v>46049</v>
      </c>
      <c r="B74" s="36" t="s">
        <v>195</v>
      </c>
      <c r="C74" s="36" t="s">
        <v>220</v>
      </c>
      <c r="D74" s="36" t="s">
        <v>284</v>
      </c>
      <c r="E74" s="37">
        <v>9562100</v>
      </c>
      <c r="F74" s="38" t="s">
        <v>33</v>
      </c>
      <c r="G74" s="37">
        <v>764968</v>
      </c>
      <c r="H74" s="37">
        <f t="shared" si="1"/>
        <v>10327068</v>
      </c>
      <c r="I74" s="36" t="s">
        <v>20</v>
      </c>
      <c r="J74" s="36" t="s">
        <v>42</v>
      </c>
    </row>
    <row r="75" spans="1:10" x14ac:dyDescent="0.2">
      <c r="A75" s="54">
        <v>46049</v>
      </c>
      <c r="B75" s="36" t="s">
        <v>196</v>
      </c>
      <c r="C75" s="36" t="s">
        <v>221</v>
      </c>
      <c r="D75" s="36" t="s">
        <v>308</v>
      </c>
      <c r="E75" s="37">
        <v>-658580</v>
      </c>
      <c r="F75" s="38" t="s">
        <v>33</v>
      </c>
      <c r="G75" s="37">
        <v>-52686</v>
      </c>
      <c r="H75" s="37">
        <f t="shared" si="1"/>
        <v>-711266</v>
      </c>
      <c r="I75" s="36" t="s">
        <v>24</v>
      </c>
      <c r="J75" s="36" t="s">
        <v>41</v>
      </c>
    </row>
    <row r="76" spans="1:10" x14ac:dyDescent="0.2">
      <c r="A76" s="54">
        <v>46049</v>
      </c>
      <c r="B76" s="36" t="s">
        <v>197</v>
      </c>
      <c r="C76" s="36" t="s">
        <v>221</v>
      </c>
      <c r="D76" s="36" t="s">
        <v>309</v>
      </c>
      <c r="E76" s="37">
        <v>-1763214</v>
      </c>
      <c r="F76" s="38" t="s">
        <v>33</v>
      </c>
      <c r="G76" s="37">
        <v>-141057</v>
      </c>
      <c r="H76" s="37">
        <f t="shared" si="1"/>
        <v>-1904271</v>
      </c>
      <c r="I76" s="36" t="s">
        <v>18</v>
      </c>
      <c r="J76" s="36" t="s">
        <v>34</v>
      </c>
    </row>
    <row r="77" spans="1:10" x14ac:dyDescent="0.2">
      <c r="A77" s="54">
        <v>46049</v>
      </c>
      <c r="B77" s="36" t="s">
        <v>198</v>
      </c>
      <c r="C77" s="36" t="s">
        <v>221</v>
      </c>
      <c r="D77" s="36" t="s">
        <v>310</v>
      </c>
      <c r="E77" s="37">
        <v>-321656</v>
      </c>
      <c r="F77" s="38" t="s">
        <v>33</v>
      </c>
      <c r="G77" s="37">
        <v>-25732</v>
      </c>
      <c r="H77" s="37">
        <f t="shared" si="1"/>
        <v>-347388</v>
      </c>
      <c r="I77" s="36" t="s">
        <v>52</v>
      </c>
      <c r="J77" s="36" t="s">
        <v>53</v>
      </c>
    </row>
    <row r="78" spans="1:10" x14ac:dyDescent="0.2">
      <c r="A78" s="54">
        <v>46049</v>
      </c>
      <c r="B78" s="36" t="s">
        <v>199</v>
      </c>
      <c r="C78" s="36" t="s">
        <v>221</v>
      </c>
      <c r="D78" s="36" t="s">
        <v>311</v>
      </c>
      <c r="E78" s="37">
        <v>-1363241</v>
      </c>
      <c r="F78" s="38" t="s">
        <v>33</v>
      </c>
      <c r="G78" s="37">
        <v>-109059</v>
      </c>
      <c r="H78" s="37">
        <f t="shared" si="1"/>
        <v>-1472300</v>
      </c>
      <c r="I78" s="36" t="s">
        <v>19</v>
      </c>
      <c r="J78" s="36" t="s">
        <v>38</v>
      </c>
    </row>
    <row r="79" spans="1:10" x14ac:dyDescent="0.2">
      <c r="A79" s="54">
        <v>46050</v>
      </c>
      <c r="B79" s="36" t="s">
        <v>200</v>
      </c>
      <c r="C79" s="36" t="s">
        <v>220</v>
      </c>
      <c r="D79" s="36" t="s">
        <v>285</v>
      </c>
      <c r="E79" s="37">
        <v>1464510</v>
      </c>
      <c r="F79" s="38" t="s">
        <v>33</v>
      </c>
      <c r="G79" s="37">
        <v>117161</v>
      </c>
      <c r="H79" s="37">
        <f t="shared" si="1"/>
        <v>1581671</v>
      </c>
      <c r="I79" s="36" t="s">
        <v>52</v>
      </c>
      <c r="J79" s="36" t="s">
        <v>53</v>
      </c>
    </row>
    <row r="80" spans="1:10" x14ac:dyDescent="0.2">
      <c r="A80" s="54">
        <v>46050</v>
      </c>
      <c r="B80" s="36" t="s">
        <v>201</v>
      </c>
      <c r="C80" s="36" t="s">
        <v>220</v>
      </c>
      <c r="D80" s="36" t="s">
        <v>286</v>
      </c>
      <c r="E80" s="37">
        <v>932890</v>
      </c>
      <c r="F80" s="38" t="s">
        <v>33</v>
      </c>
      <c r="G80" s="37">
        <v>74631</v>
      </c>
      <c r="H80" s="37">
        <f t="shared" si="1"/>
        <v>1007521</v>
      </c>
      <c r="I80" s="36" t="s">
        <v>52</v>
      </c>
      <c r="J80" s="36" t="s">
        <v>53</v>
      </c>
    </row>
    <row r="81" spans="1:10" x14ac:dyDescent="0.2">
      <c r="A81" s="54">
        <v>46051</v>
      </c>
      <c r="B81" s="36" t="s">
        <v>202</v>
      </c>
      <c r="C81" s="36" t="s">
        <v>220</v>
      </c>
      <c r="D81" s="36" t="s">
        <v>287</v>
      </c>
      <c r="E81" s="37">
        <v>4664450</v>
      </c>
      <c r="F81" s="38" t="s">
        <v>33</v>
      </c>
      <c r="G81" s="37">
        <v>373156</v>
      </c>
      <c r="H81" s="37">
        <f t="shared" si="1"/>
        <v>5037606</v>
      </c>
      <c r="I81" s="36" t="s">
        <v>13</v>
      </c>
      <c r="J81" s="36" t="s">
        <v>35</v>
      </c>
    </row>
    <row r="82" spans="1:10" x14ac:dyDescent="0.2">
      <c r="A82" s="54">
        <v>46051</v>
      </c>
      <c r="B82" s="36" t="s">
        <v>203</v>
      </c>
      <c r="C82" s="36" t="s">
        <v>220</v>
      </c>
      <c r="D82" s="36" t="s">
        <v>288</v>
      </c>
      <c r="E82" s="37">
        <v>1932550</v>
      </c>
      <c r="F82" s="38" t="s">
        <v>33</v>
      </c>
      <c r="G82" s="37">
        <v>154604</v>
      </c>
      <c r="H82" s="37">
        <f t="shared" si="1"/>
        <v>2087154</v>
      </c>
      <c r="I82" s="36" t="s">
        <v>13</v>
      </c>
      <c r="J82" s="36" t="s">
        <v>35</v>
      </c>
    </row>
    <row r="83" spans="1:10" x14ac:dyDescent="0.2">
      <c r="A83" s="54">
        <v>46053</v>
      </c>
      <c r="B83" s="36" t="s">
        <v>204</v>
      </c>
      <c r="C83" s="36" t="s">
        <v>220</v>
      </c>
      <c r="D83" s="36" t="s">
        <v>289</v>
      </c>
      <c r="E83" s="37">
        <v>2865440</v>
      </c>
      <c r="F83" s="38" t="s">
        <v>33</v>
      </c>
      <c r="G83" s="37">
        <v>229235</v>
      </c>
      <c r="H83" s="37">
        <f t="shared" si="1"/>
        <v>3094675</v>
      </c>
      <c r="I83" s="36" t="s">
        <v>14</v>
      </c>
      <c r="J83" s="36" t="s">
        <v>40</v>
      </c>
    </row>
    <row r="84" spans="1:10" x14ac:dyDescent="0.2">
      <c r="A84" s="54">
        <v>46053</v>
      </c>
      <c r="B84" s="36" t="s">
        <v>205</v>
      </c>
      <c r="C84" s="36" t="s">
        <v>220</v>
      </c>
      <c r="D84" s="36" t="s">
        <v>290</v>
      </c>
      <c r="E84" s="37">
        <v>4149040</v>
      </c>
      <c r="F84" s="38" t="s">
        <v>33</v>
      </c>
      <c r="G84" s="37">
        <v>331923</v>
      </c>
      <c r="H84" s="37">
        <f t="shared" si="1"/>
        <v>4480963</v>
      </c>
      <c r="I84" s="36" t="s">
        <v>19</v>
      </c>
      <c r="J84" s="36" t="s">
        <v>38</v>
      </c>
    </row>
    <row r="85" spans="1:10" x14ac:dyDescent="0.2">
      <c r="A85" s="54">
        <v>46029</v>
      </c>
      <c r="B85" s="36"/>
      <c r="C85" s="36"/>
      <c r="D85" s="36" t="s">
        <v>291</v>
      </c>
      <c r="E85" s="37">
        <v>-666348</v>
      </c>
      <c r="F85" s="38" t="s">
        <v>33</v>
      </c>
      <c r="G85" s="37">
        <v>-53308</v>
      </c>
      <c r="H85" s="37">
        <f t="shared" si="1"/>
        <v>-719656</v>
      </c>
      <c r="I85" s="36" t="s">
        <v>13</v>
      </c>
      <c r="J85" s="36" t="s">
        <v>35</v>
      </c>
    </row>
    <row r="86" spans="1:10" x14ac:dyDescent="0.2">
      <c r="A86" s="54">
        <v>46030</v>
      </c>
      <c r="B86" s="36"/>
      <c r="C86" s="36"/>
      <c r="D86" s="36" t="s">
        <v>292</v>
      </c>
      <c r="E86" s="37">
        <v>-547886</v>
      </c>
      <c r="F86" s="38" t="s">
        <v>33</v>
      </c>
      <c r="G86" s="37">
        <v>-43831</v>
      </c>
      <c r="H86" s="37">
        <f t="shared" si="1"/>
        <v>-591717</v>
      </c>
      <c r="I86" s="36" t="s">
        <v>16</v>
      </c>
      <c r="J86" s="36" t="s">
        <v>39</v>
      </c>
    </row>
    <row r="87" spans="1:10" x14ac:dyDescent="0.2">
      <c r="A87" s="54">
        <v>46035</v>
      </c>
      <c r="B87" s="36"/>
      <c r="C87" s="36"/>
      <c r="D87" s="36" t="s">
        <v>293</v>
      </c>
      <c r="E87" s="37">
        <v>-119066</v>
      </c>
      <c r="F87" s="38" t="s">
        <v>33</v>
      </c>
      <c r="G87" s="37">
        <v>-9525</v>
      </c>
      <c r="H87" s="37">
        <f t="shared" si="1"/>
        <v>-128591</v>
      </c>
      <c r="I87" s="36" t="s">
        <v>20</v>
      </c>
      <c r="J87" s="36" t="s">
        <v>42</v>
      </c>
    </row>
    <row r="88" spans="1:10" x14ac:dyDescent="0.2">
      <c r="A88" s="54">
        <v>46048</v>
      </c>
      <c r="B88" s="36"/>
      <c r="C88" s="36"/>
      <c r="D88" s="36" t="s">
        <v>294</v>
      </c>
      <c r="E88" s="37">
        <v>-116611</v>
      </c>
      <c r="F88" s="38" t="s">
        <v>33</v>
      </c>
      <c r="G88" s="37">
        <v>-9329</v>
      </c>
      <c r="H88" s="37">
        <f t="shared" si="1"/>
        <v>-125940</v>
      </c>
      <c r="I88" s="36" t="s">
        <v>14</v>
      </c>
      <c r="J88" s="36" t="s">
        <v>40</v>
      </c>
    </row>
    <row r="89" spans="1:10" x14ac:dyDescent="0.2">
      <c r="A89" s="54">
        <v>46049</v>
      </c>
      <c r="B89" s="36"/>
      <c r="C89" s="36"/>
      <c r="D89" s="36" t="s">
        <v>295</v>
      </c>
      <c r="E89" s="37">
        <v>-116611</v>
      </c>
      <c r="F89" s="38" t="s">
        <v>33</v>
      </c>
      <c r="G89" s="37">
        <v>-9329</v>
      </c>
      <c r="H89" s="37">
        <f t="shared" si="1"/>
        <v>-125940</v>
      </c>
      <c r="I89" s="36" t="s">
        <v>48</v>
      </c>
      <c r="J89" s="36" t="s">
        <v>54</v>
      </c>
    </row>
    <row r="90" spans="1:10" x14ac:dyDescent="0.2">
      <c r="A90" s="54">
        <v>46043</v>
      </c>
      <c r="B90" s="36" t="s">
        <v>206</v>
      </c>
      <c r="C90" s="36"/>
      <c r="D90" s="36" t="s">
        <v>296</v>
      </c>
      <c r="E90" s="37">
        <v>-1801240</v>
      </c>
      <c r="F90" s="38" t="s">
        <v>33</v>
      </c>
      <c r="G90" s="37">
        <v>-144099</v>
      </c>
      <c r="H90" s="37">
        <f t="shared" si="1"/>
        <v>-1945339</v>
      </c>
      <c r="I90" s="36" t="s">
        <v>13</v>
      </c>
      <c r="J90" s="36" t="s">
        <v>35</v>
      </c>
    </row>
    <row r="91" spans="1:10" x14ac:dyDescent="0.2">
      <c r="A91" s="54">
        <v>46042</v>
      </c>
      <c r="B91" s="36" t="s">
        <v>207</v>
      </c>
      <c r="C91" s="36"/>
      <c r="D91" s="36" t="s">
        <v>297</v>
      </c>
      <c r="E91" s="37">
        <v>-2340618</v>
      </c>
      <c r="F91" s="38" t="s">
        <v>33</v>
      </c>
      <c r="G91" s="37">
        <v>-188821</v>
      </c>
      <c r="H91" s="37">
        <f t="shared" si="1"/>
        <v>-2529439</v>
      </c>
      <c r="I91" s="36" t="s">
        <v>48</v>
      </c>
      <c r="J91" s="36" t="s">
        <v>54</v>
      </c>
    </row>
    <row r="92" spans="1:10" x14ac:dyDescent="0.2">
      <c r="A92" s="54">
        <v>46041</v>
      </c>
      <c r="B92" s="36" t="s">
        <v>208</v>
      </c>
      <c r="C92" s="36"/>
      <c r="D92" s="36" t="s">
        <v>297</v>
      </c>
      <c r="E92" s="37">
        <v>-5431354</v>
      </c>
      <c r="F92" s="38" t="s">
        <v>33</v>
      </c>
      <c r="G92" s="37">
        <v>-450345</v>
      </c>
      <c r="H92" s="37">
        <f t="shared" si="1"/>
        <v>-5881699</v>
      </c>
      <c r="I92" s="36" t="s">
        <v>13</v>
      </c>
      <c r="J92" s="36" t="s">
        <v>35</v>
      </c>
    </row>
    <row r="93" spans="1:10" x14ac:dyDescent="0.2">
      <c r="A93" s="54">
        <v>46037</v>
      </c>
      <c r="B93" s="36" t="s">
        <v>209</v>
      </c>
      <c r="C93" s="36"/>
      <c r="D93" s="36" t="s">
        <v>297</v>
      </c>
      <c r="E93" s="37">
        <v>-298680</v>
      </c>
      <c r="F93" s="38" t="s">
        <v>33</v>
      </c>
      <c r="G93" s="37">
        <v>-25273</v>
      </c>
      <c r="H93" s="37">
        <f t="shared" si="1"/>
        <v>-323953</v>
      </c>
      <c r="I93" s="36" t="s">
        <v>52</v>
      </c>
      <c r="J93" s="36" t="s">
        <v>53</v>
      </c>
    </row>
    <row r="94" spans="1:10" x14ac:dyDescent="0.2">
      <c r="A94" s="54">
        <v>46037</v>
      </c>
      <c r="B94" s="36" t="s">
        <v>210</v>
      </c>
      <c r="C94" s="36"/>
      <c r="D94" s="36" t="s">
        <v>297</v>
      </c>
      <c r="E94" s="37">
        <v>-578968</v>
      </c>
      <c r="F94" s="38" t="s">
        <v>33</v>
      </c>
      <c r="G94" s="37">
        <v>-48990</v>
      </c>
      <c r="H94" s="37">
        <f t="shared" si="1"/>
        <v>-627958</v>
      </c>
      <c r="I94" s="36" t="s">
        <v>16</v>
      </c>
      <c r="J94" s="36" t="s">
        <v>39</v>
      </c>
    </row>
    <row r="95" spans="1:10" x14ac:dyDescent="0.2">
      <c r="A95" s="54">
        <v>46037</v>
      </c>
      <c r="B95" s="36" t="s">
        <v>211</v>
      </c>
      <c r="C95" s="36"/>
      <c r="D95" s="36" t="s">
        <v>297</v>
      </c>
      <c r="E95" s="37">
        <v>-2709037</v>
      </c>
      <c r="F95" s="38" t="s">
        <v>33</v>
      </c>
      <c r="G95" s="37">
        <v>-219995</v>
      </c>
      <c r="H95" s="37">
        <f t="shared" si="1"/>
        <v>-2929032</v>
      </c>
      <c r="I95" s="36" t="s">
        <v>14</v>
      </c>
      <c r="J95" s="36" t="s">
        <v>40</v>
      </c>
    </row>
    <row r="96" spans="1:10" x14ac:dyDescent="0.2">
      <c r="A96" s="54">
        <v>46037</v>
      </c>
      <c r="B96" s="36" t="s">
        <v>212</v>
      </c>
      <c r="C96" s="36"/>
      <c r="D96" s="36" t="s">
        <v>298</v>
      </c>
      <c r="E96" s="37">
        <v>-611538</v>
      </c>
      <c r="F96" s="38" t="s">
        <v>33</v>
      </c>
      <c r="G96" s="37">
        <v>-51745</v>
      </c>
      <c r="H96" s="37">
        <f t="shared" si="1"/>
        <v>-663283</v>
      </c>
      <c r="I96" s="36" t="s">
        <v>24</v>
      </c>
      <c r="J96" s="36" t="s">
        <v>41</v>
      </c>
    </row>
    <row r="97" spans="1:10" x14ac:dyDescent="0.2">
      <c r="A97" s="54">
        <v>46036</v>
      </c>
      <c r="B97" s="36" t="s">
        <v>213</v>
      </c>
      <c r="C97" s="36"/>
      <c r="D97" s="36" t="s">
        <v>297</v>
      </c>
      <c r="E97" s="37">
        <v>-2022348</v>
      </c>
      <c r="F97" s="38" t="s">
        <v>33</v>
      </c>
      <c r="G97" s="37">
        <v>-161891</v>
      </c>
      <c r="H97" s="37">
        <f t="shared" si="1"/>
        <v>-2184239</v>
      </c>
      <c r="I97" s="36" t="s">
        <v>25</v>
      </c>
      <c r="J97" s="36" t="s">
        <v>36</v>
      </c>
    </row>
    <row r="98" spans="1:10" x14ac:dyDescent="0.2">
      <c r="A98" s="54">
        <v>46036</v>
      </c>
      <c r="B98" s="36" t="s">
        <v>214</v>
      </c>
      <c r="C98" s="36"/>
      <c r="D98" s="36" t="s">
        <v>297</v>
      </c>
      <c r="E98" s="37">
        <v>-1265866</v>
      </c>
      <c r="F98" s="38" t="s">
        <v>33</v>
      </c>
      <c r="G98" s="37">
        <v>-107111</v>
      </c>
      <c r="H98" s="37">
        <f t="shared" si="1"/>
        <v>-1372977</v>
      </c>
      <c r="I98" s="36" t="s">
        <v>19</v>
      </c>
      <c r="J98" s="36" t="s">
        <v>38</v>
      </c>
    </row>
    <row r="99" spans="1:10" x14ac:dyDescent="0.2">
      <c r="A99" s="54">
        <v>46036</v>
      </c>
      <c r="B99" s="36" t="s">
        <v>215</v>
      </c>
      <c r="C99" s="36"/>
      <c r="D99" s="36" t="s">
        <v>297</v>
      </c>
      <c r="E99" s="37">
        <v>-530873</v>
      </c>
      <c r="F99" s="38" t="s">
        <v>33</v>
      </c>
      <c r="G99" s="37">
        <v>-44920</v>
      </c>
      <c r="H99" s="37">
        <f t="shared" si="1"/>
        <v>-575793</v>
      </c>
      <c r="I99" s="36" t="s">
        <v>15</v>
      </c>
      <c r="J99" s="36" t="s">
        <v>37</v>
      </c>
    </row>
    <row r="100" spans="1:10" x14ac:dyDescent="0.2">
      <c r="A100" s="54">
        <v>46035</v>
      </c>
      <c r="B100" s="36" t="s">
        <v>216</v>
      </c>
      <c r="C100" s="36"/>
      <c r="D100" s="36" t="s">
        <v>297</v>
      </c>
      <c r="E100" s="37">
        <v>-533664</v>
      </c>
      <c r="F100" s="38" t="s">
        <v>33</v>
      </c>
      <c r="G100" s="37">
        <v>-45156</v>
      </c>
      <c r="H100" s="37">
        <f t="shared" si="1"/>
        <v>-578820</v>
      </c>
      <c r="I100" s="36" t="s">
        <v>44</v>
      </c>
      <c r="J100" s="36" t="s">
        <v>45</v>
      </c>
    </row>
    <row r="101" spans="1:10" x14ac:dyDescent="0.2">
      <c r="A101" s="54">
        <v>46034</v>
      </c>
      <c r="B101" s="36" t="s">
        <v>217</v>
      </c>
      <c r="C101" s="36"/>
      <c r="D101" s="36" t="s">
        <v>298</v>
      </c>
      <c r="E101" s="37">
        <v>-1285068</v>
      </c>
      <c r="F101" s="38" t="s">
        <v>33</v>
      </c>
      <c r="G101" s="37">
        <v>-108736</v>
      </c>
      <c r="H101" s="37">
        <f t="shared" si="1"/>
        <v>-1393804</v>
      </c>
      <c r="I101" s="36" t="s">
        <v>20</v>
      </c>
      <c r="J101" s="36" t="s">
        <v>42</v>
      </c>
    </row>
    <row r="102" spans="1:10" x14ac:dyDescent="0.2">
      <c r="A102" s="54">
        <v>46033</v>
      </c>
      <c r="B102" s="36" t="s">
        <v>218</v>
      </c>
      <c r="C102" s="36"/>
      <c r="D102" s="36" t="s">
        <v>298</v>
      </c>
      <c r="E102" s="37">
        <v>-228997</v>
      </c>
      <c r="F102" s="38" t="s">
        <v>33</v>
      </c>
      <c r="G102" s="37">
        <v>-19377</v>
      </c>
      <c r="H102" s="37">
        <f t="shared" si="1"/>
        <v>-248374</v>
      </c>
      <c r="I102" s="36" t="s">
        <v>17</v>
      </c>
      <c r="J102" s="36" t="s">
        <v>43</v>
      </c>
    </row>
    <row r="103" spans="1:10" x14ac:dyDescent="0.2">
      <c r="A103" s="54">
        <v>46032</v>
      </c>
      <c r="B103" s="36" t="s">
        <v>219</v>
      </c>
      <c r="C103" s="36"/>
      <c r="D103" s="36" t="s">
        <v>297</v>
      </c>
      <c r="E103" s="37">
        <v>-1637271</v>
      </c>
      <c r="F103" s="38" t="s">
        <v>33</v>
      </c>
      <c r="G103" s="37">
        <v>-138538</v>
      </c>
      <c r="H103" s="37">
        <f t="shared" ref="H67:H103" si="2">+E103+G103</f>
        <v>-1775809</v>
      </c>
      <c r="I103" s="36" t="s">
        <v>18</v>
      </c>
      <c r="J103" s="36" t="s">
        <v>34</v>
      </c>
    </row>
    <row r="104" spans="1:10" x14ac:dyDescent="0.2">
      <c r="A104" s="35"/>
      <c r="B104" s="36"/>
      <c r="C104" s="36"/>
      <c r="D104" s="36"/>
      <c r="E104" s="37"/>
      <c r="F104" s="38"/>
      <c r="G104" s="37"/>
      <c r="H104" s="37"/>
      <c r="I104" s="36"/>
      <c r="J104" s="36"/>
    </row>
    <row r="105" spans="1:10" x14ac:dyDescent="0.2">
      <c r="A105" s="35"/>
      <c r="B105" s="36"/>
      <c r="C105" s="36"/>
      <c r="D105" s="36"/>
      <c r="E105" s="37"/>
      <c r="F105" s="38"/>
      <c r="G105" s="37"/>
      <c r="H105" s="37"/>
      <c r="I105" s="36"/>
      <c r="J105" s="36"/>
    </row>
    <row r="106" spans="1:10" x14ac:dyDescent="0.2">
      <c r="A106" s="35"/>
      <c r="B106" s="36"/>
      <c r="C106" s="36"/>
      <c r="D106" s="36"/>
      <c r="E106" s="37"/>
      <c r="F106" s="38"/>
      <c r="G106" s="37"/>
      <c r="H106" s="37"/>
      <c r="I106" s="36"/>
      <c r="J106" s="36"/>
    </row>
    <row r="108" spans="1:10" x14ac:dyDescent="0.2">
      <c r="G108" s="37">
        <f>+SUBTOTAL(9,H:H)</f>
        <v>393719670</v>
      </c>
    </row>
    <row r="109" spans="1:10" x14ac:dyDescent="0.2">
      <c r="G109" s="46">
        <f>-G108</f>
        <v>-393719670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K130"/>
  <sheetViews>
    <sheetView topLeftCell="D122" workbookViewId="0">
      <selection activeCell="H131" sqref="H131"/>
    </sheetView>
  </sheetViews>
  <sheetFormatPr defaultRowHeight="14.25" x14ac:dyDescent="0.2"/>
  <cols>
    <col min="1" max="1" width="9.25" bestFit="1" customWidth="1"/>
    <col min="2" max="2" width="9" bestFit="1" customWidth="1"/>
    <col min="3" max="3" width="8.75" bestFit="1" customWidth="1"/>
    <col min="4" max="4" width="79.75" bestFit="1" customWidth="1"/>
    <col min="5" max="5" width="12.75" customWidth="1"/>
    <col min="6" max="6" width="8.75" customWidth="1"/>
    <col min="7" max="7" width="11.625" customWidth="1"/>
    <col min="8" max="8" width="14.25" customWidth="1"/>
    <col min="9" max="9" width="74.125" bestFit="1" customWidth="1"/>
    <col min="10" max="10" width="12.625" bestFit="1" customWidth="1"/>
    <col min="11" max="11" width="9.25" bestFit="1" customWidth="1"/>
  </cols>
  <sheetData>
    <row r="1" spans="1:11" ht="31.5" x14ac:dyDescent="0.2">
      <c r="A1" s="31" t="s">
        <v>11</v>
      </c>
      <c r="B1" s="32" t="s">
        <v>12</v>
      </c>
      <c r="C1" s="32" t="s">
        <v>26</v>
      </c>
      <c r="D1" s="32" t="s">
        <v>27</v>
      </c>
      <c r="E1" s="53" t="s">
        <v>28</v>
      </c>
      <c r="F1" s="32" t="s">
        <v>29</v>
      </c>
      <c r="G1" s="53" t="s">
        <v>0</v>
      </c>
      <c r="H1" s="53" t="s">
        <v>30</v>
      </c>
      <c r="I1" s="32" t="s">
        <v>31</v>
      </c>
      <c r="J1" s="32" t="s">
        <v>32</v>
      </c>
      <c r="K1" s="34" t="s">
        <v>47</v>
      </c>
    </row>
    <row r="2" spans="1:11" x14ac:dyDescent="0.2">
      <c r="A2" s="35">
        <v>45869</v>
      </c>
      <c r="B2" s="36">
        <v>1296</v>
      </c>
      <c r="C2" s="36" t="s">
        <v>49</v>
      </c>
      <c r="D2" s="36" t="s">
        <v>55</v>
      </c>
      <c r="E2" s="37">
        <v>-476264</v>
      </c>
      <c r="F2" s="38" t="s">
        <v>33</v>
      </c>
      <c r="G2" s="37">
        <v>-38101</v>
      </c>
      <c r="H2" s="37">
        <v>-514365</v>
      </c>
      <c r="I2" s="36" t="s">
        <v>15</v>
      </c>
      <c r="J2" s="36" t="s">
        <v>37</v>
      </c>
      <c r="K2" s="39">
        <v>45899</v>
      </c>
    </row>
    <row r="3" spans="1:11" x14ac:dyDescent="0.2">
      <c r="A3" s="35">
        <v>45992</v>
      </c>
      <c r="B3" s="36">
        <v>80070</v>
      </c>
      <c r="C3" s="36" t="s">
        <v>46</v>
      </c>
      <c r="D3" s="36" t="s">
        <v>62</v>
      </c>
      <c r="E3" s="37">
        <v>1012060</v>
      </c>
      <c r="F3" s="38" t="s">
        <v>33</v>
      </c>
      <c r="G3" s="37">
        <v>80965</v>
      </c>
      <c r="H3" s="37">
        <v>1093025</v>
      </c>
      <c r="I3" s="36" t="s">
        <v>44</v>
      </c>
      <c r="J3" s="36" t="s">
        <v>45</v>
      </c>
      <c r="K3" s="39">
        <v>46022</v>
      </c>
    </row>
    <row r="4" spans="1:11" x14ac:dyDescent="0.2">
      <c r="A4" s="35">
        <v>45992</v>
      </c>
      <c r="B4" s="36">
        <v>80099</v>
      </c>
      <c r="C4" s="36" t="s">
        <v>46</v>
      </c>
      <c r="D4" s="36" t="s">
        <v>63</v>
      </c>
      <c r="E4" s="37">
        <v>932890</v>
      </c>
      <c r="F4" s="38" t="s">
        <v>33</v>
      </c>
      <c r="G4" s="37">
        <v>74631</v>
      </c>
      <c r="H4" s="37">
        <v>1007521</v>
      </c>
      <c r="I4" s="36" t="s">
        <v>13</v>
      </c>
      <c r="J4" s="36" t="s">
        <v>35</v>
      </c>
      <c r="K4" s="39">
        <v>46022</v>
      </c>
    </row>
    <row r="5" spans="1:11" x14ac:dyDescent="0.2">
      <c r="A5" s="35">
        <v>45993</v>
      </c>
      <c r="B5" s="36">
        <v>80214</v>
      </c>
      <c r="C5" s="36" t="s">
        <v>46</v>
      </c>
      <c r="D5" s="36" t="s">
        <v>64</v>
      </c>
      <c r="E5" s="37">
        <v>1865780</v>
      </c>
      <c r="F5" s="38" t="s">
        <v>33</v>
      </c>
      <c r="G5" s="37">
        <v>149262</v>
      </c>
      <c r="H5" s="37">
        <v>2015042</v>
      </c>
      <c r="I5" s="36" t="s">
        <v>24</v>
      </c>
      <c r="J5" s="36" t="s">
        <v>41</v>
      </c>
      <c r="K5" s="39">
        <v>46023</v>
      </c>
    </row>
    <row r="6" spans="1:11" x14ac:dyDescent="0.2">
      <c r="A6" s="35">
        <v>45994</v>
      </c>
      <c r="B6" s="36">
        <v>80351</v>
      </c>
      <c r="C6" s="36" t="s">
        <v>46</v>
      </c>
      <c r="D6" s="36" t="s">
        <v>65</v>
      </c>
      <c r="E6" s="37">
        <v>4535090</v>
      </c>
      <c r="F6" s="38" t="s">
        <v>33</v>
      </c>
      <c r="G6" s="37">
        <v>362807</v>
      </c>
      <c r="H6" s="37">
        <v>4897897</v>
      </c>
      <c r="I6" s="36" t="s">
        <v>15</v>
      </c>
      <c r="J6" s="36" t="s">
        <v>37</v>
      </c>
      <c r="K6" s="39">
        <v>46024</v>
      </c>
    </row>
    <row r="7" spans="1:11" x14ac:dyDescent="0.2">
      <c r="A7" s="35">
        <v>45996</v>
      </c>
      <c r="B7" s="36">
        <v>81285</v>
      </c>
      <c r="C7" s="36" t="s">
        <v>46</v>
      </c>
      <c r="D7" s="36" t="s">
        <v>66</v>
      </c>
      <c r="E7" s="37">
        <v>1002470</v>
      </c>
      <c r="F7" s="38" t="s">
        <v>33</v>
      </c>
      <c r="G7" s="37">
        <v>80198</v>
      </c>
      <c r="H7" s="37">
        <v>1082668</v>
      </c>
      <c r="I7" s="36" t="s">
        <v>25</v>
      </c>
      <c r="J7" s="36" t="s">
        <v>36</v>
      </c>
      <c r="K7" s="39">
        <v>46026</v>
      </c>
    </row>
    <row r="8" spans="1:11" x14ac:dyDescent="0.2">
      <c r="A8" s="35">
        <v>45999</v>
      </c>
      <c r="B8" s="36">
        <v>82251</v>
      </c>
      <c r="C8" s="36" t="s">
        <v>46</v>
      </c>
      <c r="D8" s="36" t="s">
        <v>67</v>
      </c>
      <c r="E8" s="37">
        <v>3632195</v>
      </c>
      <c r="F8" s="38" t="s">
        <v>33</v>
      </c>
      <c r="G8" s="37">
        <v>290576</v>
      </c>
      <c r="H8" s="37">
        <v>3922771</v>
      </c>
      <c r="I8" s="36" t="s">
        <v>15</v>
      </c>
      <c r="J8" s="36" t="s">
        <v>37</v>
      </c>
      <c r="K8" s="39">
        <v>46029</v>
      </c>
    </row>
    <row r="9" spans="1:11" x14ac:dyDescent="0.2">
      <c r="A9" s="35">
        <v>45999</v>
      </c>
      <c r="B9" s="36">
        <v>82252</v>
      </c>
      <c r="C9" s="36" t="s">
        <v>46</v>
      </c>
      <c r="D9" s="36" t="s">
        <v>68</v>
      </c>
      <c r="E9" s="37">
        <v>4862375</v>
      </c>
      <c r="F9" s="38" t="s">
        <v>33</v>
      </c>
      <c r="G9" s="37">
        <v>388990</v>
      </c>
      <c r="H9" s="37">
        <v>5251365</v>
      </c>
      <c r="I9" s="36" t="s">
        <v>20</v>
      </c>
      <c r="J9" s="36" t="s">
        <v>42</v>
      </c>
      <c r="K9" s="39">
        <v>46029</v>
      </c>
    </row>
    <row r="10" spans="1:11" x14ac:dyDescent="0.2">
      <c r="A10" s="35">
        <v>45999</v>
      </c>
      <c r="B10" s="36">
        <v>82253</v>
      </c>
      <c r="C10" s="36" t="s">
        <v>46</v>
      </c>
      <c r="D10" s="36" t="s">
        <v>69</v>
      </c>
      <c r="E10" s="37">
        <v>6252330</v>
      </c>
      <c r="F10" s="38" t="s">
        <v>33</v>
      </c>
      <c r="G10" s="37">
        <v>500186</v>
      </c>
      <c r="H10" s="37">
        <v>6752516</v>
      </c>
      <c r="I10" s="36" t="s">
        <v>13</v>
      </c>
      <c r="J10" s="36" t="s">
        <v>35</v>
      </c>
      <c r="K10" s="39">
        <v>46029</v>
      </c>
    </row>
    <row r="11" spans="1:11" x14ac:dyDescent="0.2">
      <c r="A11" s="35">
        <v>46001</v>
      </c>
      <c r="B11" s="36">
        <v>82473</v>
      </c>
      <c r="C11" s="36" t="s">
        <v>46</v>
      </c>
      <c r="D11" s="36" t="s">
        <v>70</v>
      </c>
      <c r="E11" s="37">
        <v>3562615</v>
      </c>
      <c r="F11" s="38" t="s">
        <v>33</v>
      </c>
      <c r="G11" s="37">
        <v>285009</v>
      </c>
      <c r="H11" s="37">
        <v>3847624</v>
      </c>
      <c r="I11" s="36" t="s">
        <v>16</v>
      </c>
      <c r="J11" s="36" t="s">
        <v>39</v>
      </c>
      <c r="K11" s="39">
        <v>46031</v>
      </c>
    </row>
    <row r="12" spans="1:11" x14ac:dyDescent="0.2">
      <c r="A12" s="35">
        <v>46001</v>
      </c>
      <c r="B12" s="36">
        <v>82474</v>
      </c>
      <c r="C12" s="36" t="s">
        <v>46</v>
      </c>
      <c r="D12" s="36" t="s">
        <v>71</v>
      </c>
      <c r="E12" s="37">
        <v>4554270</v>
      </c>
      <c r="F12" s="38" t="s">
        <v>33</v>
      </c>
      <c r="G12" s="37">
        <v>364342</v>
      </c>
      <c r="H12" s="37">
        <v>4918612</v>
      </c>
      <c r="I12" s="36" t="s">
        <v>19</v>
      </c>
      <c r="J12" s="36" t="s">
        <v>38</v>
      </c>
      <c r="K12" s="39">
        <v>46031</v>
      </c>
    </row>
    <row r="13" spans="1:11" x14ac:dyDescent="0.2">
      <c r="A13" s="35">
        <v>46003</v>
      </c>
      <c r="B13" s="36">
        <v>83418</v>
      </c>
      <c r="C13" s="36" t="s">
        <v>46</v>
      </c>
      <c r="D13" s="36" t="s">
        <v>72</v>
      </c>
      <c r="E13" s="37">
        <v>1012060</v>
      </c>
      <c r="F13" s="38" t="s">
        <v>33</v>
      </c>
      <c r="G13" s="37">
        <v>80965</v>
      </c>
      <c r="H13" s="37">
        <v>1093025</v>
      </c>
      <c r="I13" s="36" t="s">
        <v>18</v>
      </c>
      <c r="J13" s="36" t="s">
        <v>34</v>
      </c>
      <c r="K13" s="39">
        <v>46033</v>
      </c>
    </row>
    <row r="14" spans="1:11" x14ac:dyDescent="0.2">
      <c r="A14" s="35">
        <v>46003</v>
      </c>
      <c r="B14" s="36">
        <v>83714</v>
      </c>
      <c r="C14" s="36" t="s">
        <v>46</v>
      </c>
      <c r="D14" s="36" t="s">
        <v>73</v>
      </c>
      <c r="E14" s="37">
        <v>3553025</v>
      </c>
      <c r="F14" s="38" t="s">
        <v>33</v>
      </c>
      <c r="G14" s="37">
        <v>284242</v>
      </c>
      <c r="H14" s="37">
        <v>3837267</v>
      </c>
      <c r="I14" s="36" t="s">
        <v>13</v>
      </c>
      <c r="J14" s="36" t="s">
        <v>35</v>
      </c>
      <c r="K14" s="39">
        <v>46033</v>
      </c>
    </row>
    <row r="15" spans="1:11" x14ac:dyDescent="0.2">
      <c r="A15" s="35">
        <v>46003</v>
      </c>
      <c r="B15" s="36">
        <v>83715</v>
      </c>
      <c r="C15" s="36" t="s">
        <v>46</v>
      </c>
      <c r="D15" s="36" t="s">
        <v>74</v>
      </c>
      <c r="E15" s="37">
        <v>972475</v>
      </c>
      <c r="F15" s="38" t="s">
        <v>33</v>
      </c>
      <c r="G15" s="37">
        <v>77798</v>
      </c>
      <c r="H15" s="37">
        <v>1050273</v>
      </c>
      <c r="I15" s="36" t="s">
        <v>13</v>
      </c>
      <c r="J15" s="36" t="s">
        <v>35</v>
      </c>
      <c r="K15" s="39">
        <v>46033</v>
      </c>
    </row>
    <row r="16" spans="1:11" x14ac:dyDescent="0.2">
      <c r="A16" s="35">
        <v>46003</v>
      </c>
      <c r="B16" s="36">
        <v>83716</v>
      </c>
      <c r="C16" s="36" t="s">
        <v>46</v>
      </c>
      <c r="D16" s="36" t="s">
        <v>75</v>
      </c>
      <c r="E16" s="37">
        <v>1042055</v>
      </c>
      <c r="F16" s="38" t="s">
        <v>33</v>
      </c>
      <c r="G16" s="37">
        <v>83364</v>
      </c>
      <c r="H16" s="37">
        <v>1125419</v>
      </c>
      <c r="I16" s="36" t="s">
        <v>13</v>
      </c>
      <c r="J16" s="36" t="s">
        <v>35</v>
      </c>
      <c r="K16" s="39">
        <v>46033</v>
      </c>
    </row>
    <row r="17" spans="1:11" x14ac:dyDescent="0.2">
      <c r="A17" s="35">
        <v>46003</v>
      </c>
      <c r="B17" s="36">
        <v>83739</v>
      </c>
      <c r="C17" s="36" t="s">
        <v>46</v>
      </c>
      <c r="D17" s="36" t="s">
        <v>76</v>
      </c>
      <c r="E17" s="37">
        <v>2024120</v>
      </c>
      <c r="F17" s="38" t="s">
        <v>33</v>
      </c>
      <c r="G17" s="37">
        <v>161930</v>
      </c>
      <c r="H17" s="37">
        <v>2186050</v>
      </c>
      <c r="I17" s="36" t="s">
        <v>14</v>
      </c>
      <c r="J17" s="36" t="s">
        <v>40</v>
      </c>
      <c r="K17" s="39">
        <v>46033</v>
      </c>
    </row>
    <row r="18" spans="1:11" x14ac:dyDescent="0.2">
      <c r="A18" s="35">
        <v>46004</v>
      </c>
      <c r="B18" s="36">
        <v>83893</v>
      </c>
      <c r="C18" s="36" t="s">
        <v>46</v>
      </c>
      <c r="D18" s="36" t="s">
        <v>77</v>
      </c>
      <c r="E18" s="37">
        <v>1012060</v>
      </c>
      <c r="F18" s="38" t="s">
        <v>33</v>
      </c>
      <c r="G18" s="37">
        <v>80965</v>
      </c>
      <c r="H18" s="37">
        <v>1093025</v>
      </c>
      <c r="I18" s="36" t="s">
        <v>44</v>
      </c>
      <c r="J18" s="36" t="s">
        <v>45</v>
      </c>
      <c r="K18" s="39">
        <v>46034</v>
      </c>
    </row>
    <row r="19" spans="1:11" x14ac:dyDescent="0.2">
      <c r="A19" s="35">
        <v>46006</v>
      </c>
      <c r="B19" s="36">
        <v>84071</v>
      </c>
      <c r="C19" s="36" t="s">
        <v>46</v>
      </c>
      <c r="D19" s="36" t="s">
        <v>78</v>
      </c>
      <c r="E19" s="37">
        <v>1042055</v>
      </c>
      <c r="F19" s="38" t="s">
        <v>33</v>
      </c>
      <c r="G19" s="37">
        <v>83364</v>
      </c>
      <c r="H19" s="37">
        <v>1125419</v>
      </c>
      <c r="I19" s="36" t="s">
        <v>24</v>
      </c>
      <c r="J19" s="36" t="s">
        <v>41</v>
      </c>
      <c r="K19" s="39">
        <v>46036</v>
      </c>
    </row>
    <row r="20" spans="1:11" x14ac:dyDescent="0.2">
      <c r="A20" s="35">
        <v>46006</v>
      </c>
      <c r="B20" s="36">
        <v>84111</v>
      </c>
      <c r="C20" s="36" t="s">
        <v>46</v>
      </c>
      <c r="D20" s="36" t="s">
        <v>79</v>
      </c>
      <c r="E20" s="37">
        <v>2937830</v>
      </c>
      <c r="F20" s="38" t="s">
        <v>33</v>
      </c>
      <c r="G20" s="37">
        <v>235026</v>
      </c>
      <c r="H20" s="37">
        <v>3172856</v>
      </c>
      <c r="I20" s="36" t="s">
        <v>20</v>
      </c>
      <c r="J20" s="36" t="s">
        <v>42</v>
      </c>
      <c r="K20" s="39">
        <v>46036</v>
      </c>
    </row>
    <row r="21" spans="1:11" x14ac:dyDescent="0.2">
      <c r="A21" s="35">
        <v>46007</v>
      </c>
      <c r="B21" s="36">
        <v>84118</v>
      </c>
      <c r="C21" s="36" t="s">
        <v>46</v>
      </c>
      <c r="D21" s="36" t="s">
        <v>80</v>
      </c>
      <c r="E21" s="37">
        <v>7095235</v>
      </c>
      <c r="F21" s="38" t="s">
        <v>33</v>
      </c>
      <c r="G21" s="37">
        <v>567619</v>
      </c>
      <c r="H21" s="37">
        <v>7662854</v>
      </c>
      <c r="I21" s="36" t="s">
        <v>13</v>
      </c>
      <c r="J21" s="36" t="s">
        <v>35</v>
      </c>
      <c r="K21" s="39">
        <v>46037</v>
      </c>
    </row>
    <row r="22" spans="1:11" x14ac:dyDescent="0.2">
      <c r="A22" s="35">
        <v>46008</v>
      </c>
      <c r="B22" s="36">
        <v>84324</v>
      </c>
      <c r="C22" s="36" t="s">
        <v>46</v>
      </c>
      <c r="D22" s="36" t="s">
        <v>81</v>
      </c>
      <c r="E22" s="37">
        <v>1984535</v>
      </c>
      <c r="F22" s="38" t="s">
        <v>33</v>
      </c>
      <c r="G22" s="37">
        <v>158763</v>
      </c>
      <c r="H22" s="37">
        <v>2143298</v>
      </c>
      <c r="I22" s="36" t="s">
        <v>18</v>
      </c>
      <c r="J22" s="36" t="s">
        <v>34</v>
      </c>
      <c r="K22" s="39">
        <v>46038</v>
      </c>
    </row>
    <row r="23" spans="1:11" x14ac:dyDescent="0.2">
      <c r="A23" s="35">
        <v>46009</v>
      </c>
      <c r="B23" s="36">
        <v>84367</v>
      </c>
      <c r="C23" s="36" t="s">
        <v>46</v>
      </c>
      <c r="D23" s="36" t="s">
        <v>82</v>
      </c>
      <c r="E23" s="37">
        <v>1072050</v>
      </c>
      <c r="F23" s="38" t="s">
        <v>33</v>
      </c>
      <c r="G23" s="37">
        <v>85764</v>
      </c>
      <c r="H23" s="37">
        <v>1157814</v>
      </c>
      <c r="I23" s="36" t="s">
        <v>13</v>
      </c>
      <c r="J23" s="36" t="s">
        <v>35</v>
      </c>
      <c r="K23" s="39">
        <v>46039</v>
      </c>
    </row>
    <row r="24" spans="1:11" x14ac:dyDescent="0.2">
      <c r="A24" s="35">
        <v>46009</v>
      </c>
      <c r="B24" s="36">
        <v>84368</v>
      </c>
      <c r="C24" s="36" t="s">
        <v>46</v>
      </c>
      <c r="D24" s="36" t="s">
        <v>83</v>
      </c>
      <c r="E24" s="37">
        <v>1012060</v>
      </c>
      <c r="F24" s="38" t="s">
        <v>33</v>
      </c>
      <c r="G24" s="37">
        <v>80965</v>
      </c>
      <c r="H24" s="37">
        <v>1093025</v>
      </c>
      <c r="I24" s="36" t="s">
        <v>13</v>
      </c>
      <c r="J24" s="36" t="s">
        <v>35</v>
      </c>
      <c r="K24" s="39">
        <v>46039</v>
      </c>
    </row>
    <row r="25" spans="1:11" x14ac:dyDescent="0.2">
      <c r="A25" s="35">
        <v>46010</v>
      </c>
      <c r="B25" s="36">
        <v>85269</v>
      </c>
      <c r="C25" s="36" t="s">
        <v>46</v>
      </c>
      <c r="D25" s="36" t="s">
        <v>84</v>
      </c>
      <c r="E25" s="37">
        <v>1578080</v>
      </c>
      <c r="F25" s="38" t="s">
        <v>33</v>
      </c>
      <c r="G25" s="37">
        <v>126246</v>
      </c>
      <c r="H25" s="37">
        <v>1704326</v>
      </c>
      <c r="I25" s="36" t="s">
        <v>52</v>
      </c>
      <c r="J25" s="36" t="s">
        <v>53</v>
      </c>
      <c r="K25" s="39">
        <v>46040</v>
      </c>
    </row>
    <row r="26" spans="1:11" x14ac:dyDescent="0.2">
      <c r="A26" s="35">
        <v>46010</v>
      </c>
      <c r="B26" s="36">
        <v>85288</v>
      </c>
      <c r="C26" s="36" t="s">
        <v>46</v>
      </c>
      <c r="D26" s="36" t="s">
        <v>85</v>
      </c>
      <c r="E26" s="37">
        <v>6113170</v>
      </c>
      <c r="F26" s="38" t="s">
        <v>33</v>
      </c>
      <c r="G26" s="37">
        <v>489054</v>
      </c>
      <c r="H26" s="37">
        <v>6602224</v>
      </c>
      <c r="I26" s="36" t="s">
        <v>13</v>
      </c>
      <c r="J26" s="36" t="s">
        <v>35</v>
      </c>
      <c r="K26" s="39">
        <v>46040</v>
      </c>
    </row>
    <row r="27" spans="1:11" x14ac:dyDescent="0.2">
      <c r="A27" s="35">
        <v>46010</v>
      </c>
      <c r="B27" s="36">
        <v>85289</v>
      </c>
      <c r="C27" s="36" t="s">
        <v>46</v>
      </c>
      <c r="D27" s="36" t="s">
        <v>86</v>
      </c>
      <c r="E27" s="37">
        <v>1002470</v>
      </c>
      <c r="F27" s="38" t="s">
        <v>33</v>
      </c>
      <c r="G27" s="37">
        <v>80198</v>
      </c>
      <c r="H27" s="37">
        <v>1082668</v>
      </c>
      <c r="I27" s="36" t="s">
        <v>13</v>
      </c>
      <c r="J27" s="36" t="s">
        <v>35</v>
      </c>
      <c r="K27" s="39">
        <v>46040</v>
      </c>
    </row>
    <row r="28" spans="1:11" x14ac:dyDescent="0.2">
      <c r="A28" s="35">
        <v>46010</v>
      </c>
      <c r="B28" s="36">
        <v>85291</v>
      </c>
      <c r="C28" s="36" t="s">
        <v>46</v>
      </c>
      <c r="D28" s="36" t="s">
        <v>87</v>
      </c>
      <c r="E28" s="37">
        <v>1012060</v>
      </c>
      <c r="F28" s="38" t="s">
        <v>33</v>
      </c>
      <c r="G28" s="37">
        <v>80965</v>
      </c>
      <c r="H28" s="37">
        <v>1093025</v>
      </c>
      <c r="I28" s="36" t="s">
        <v>18</v>
      </c>
      <c r="J28" s="36" t="s">
        <v>34</v>
      </c>
      <c r="K28" s="39">
        <v>46040</v>
      </c>
    </row>
    <row r="29" spans="1:11" x14ac:dyDescent="0.2">
      <c r="A29" s="35">
        <v>46010</v>
      </c>
      <c r="B29" s="36">
        <v>85747</v>
      </c>
      <c r="C29" s="36" t="s">
        <v>46</v>
      </c>
      <c r="D29" s="36" t="s">
        <v>88</v>
      </c>
      <c r="E29" s="37">
        <v>6072360</v>
      </c>
      <c r="F29" s="38" t="s">
        <v>33</v>
      </c>
      <c r="G29" s="37">
        <v>485789</v>
      </c>
      <c r="H29" s="37">
        <v>6558149</v>
      </c>
      <c r="I29" s="36" t="s">
        <v>19</v>
      </c>
      <c r="J29" s="36" t="s">
        <v>38</v>
      </c>
      <c r="K29" s="39">
        <v>46040</v>
      </c>
    </row>
    <row r="30" spans="1:11" x14ac:dyDescent="0.2">
      <c r="A30" s="35">
        <v>46010</v>
      </c>
      <c r="B30" s="36">
        <v>85748</v>
      </c>
      <c r="C30" s="36" t="s">
        <v>46</v>
      </c>
      <c r="D30" s="36" t="s">
        <v>89</v>
      </c>
      <c r="E30" s="37">
        <v>1012060</v>
      </c>
      <c r="F30" s="38" t="s">
        <v>33</v>
      </c>
      <c r="G30" s="37">
        <v>80965</v>
      </c>
      <c r="H30" s="37">
        <v>1093025</v>
      </c>
      <c r="I30" s="36" t="s">
        <v>48</v>
      </c>
      <c r="J30" s="36" t="s">
        <v>54</v>
      </c>
      <c r="K30" s="39">
        <v>46040</v>
      </c>
    </row>
    <row r="31" spans="1:11" x14ac:dyDescent="0.2">
      <c r="A31" s="35">
        <v>46013</v>
      </c>
      <c r="B31" s="36">
        <v>85928</v>
      </c>
      <c r="C31" s="36" t="s">
        <v>46</v>
      </c>
      <c r="D31" s="36" t="s">
        <v>90</v>
      </c>
      <c r="E31" s="37">
        <v>2004940</v>
      </c>
      <c r="F31" s="38" t="s">
        <v>33</v>
      </c>
      <c r="G31" s="37">
        <v>160395</v>
      </c>
      <c r="H31" s="37">
        <v>2165335</v>
      </c>
      <c r="I31" s="36" t="s">
        <v>24</v>
      </c>
      <c r="J31" s="36" t="s">
        <v>41</v>
      </c>
      <c r="K31" s="39">
        <v>46043</v>
      </c>
    </row>
    <row r="32" spans="1:11" x14ac:dyDescent="0.2">
      <c r="A32" s="35">
        <v>46013</v>
      </c>
      <c r="B32" s="36">
        <v>85940</v>
      </c>
      <c r="C32" s="36" t="s">
        <v>46</v>
      </c>
      <c r="D32" s="36" t="s">
        <v>91</v>
      </c>
      <c r="E32" s="37">
        <v>1478505</v>
      </c>
      <c r="F32" s="38" t="s">
        <v>33</v>
      </c>
      <c r="G32" s="37">
        <v>118280</v>
      </c>
      <c r="H32" s="37">
        <v>1596785</v>
      </c>
      <c r="I32" s="36" t="s">
        <v>17</v>
      </c>
      <c r="J32" s="36" t="s">
        <v>43</v>
      </c>
      <c r="K32" s="39">
        <v>46043</v>
      </c>
    </row>
    <row r="33" spans="1:11" x14ac:dyDescent="0.2">
      <c r="A33" s="35">
        <v>46014</v>
      </c>
      <c r="B33" s="36">
        <v>86040</v>
      </c>
      <c r="C33" s="36" t="s">
        <v>46</v>
      </c>
      <c r="D33" s="36" t="s">
        <v>92</v>
      </c>
      <c r="E33" s="37">
        <v>4029060</v>
      </c>
      <c r="F33" s="38" t="s">
        <v>33</v>
      </c>
      <c r="G33" s="37">
        <v>322325</v>
      </c>
      <c r="H33" s="37">
        <v>4351385</v>
      </c>
      <c r="I33" s="36" t="s">
        <v>18</v>
      </c>
      <c r="J33" s="36" t="s">
        <v>34</v>
      </c>
      <c r="K33" s="39">
        <v>46044</v>
      </c>
    </row>
    <row r="34" spans="1:11" x14ac:dyDescent="0.2">
      <c r="A34" s="35">
        <v>46015</v>
      </c>
      <c r="B34" s="36">
        <v>86206</v>
      </c>
      <c r="C34" s="36" t="s">
        <v>46</v>
      </c>
      <c r="D34" s="36" t="s">
        <v>93</v>
      </c>
      <c r="E34" s="37">
        <v>6072360</v>
      </c>
      <c r="F34" s="38" t="s">
        <v>33</v>
      </c>
      <c r="G34" s="37">
        <v>485789</v>
      </c>
      <c r="H34" s="37">
        <v>6558149</v>
      </c>
      <c r="I34" s="36" t="s">
        <v>19</v>
      </c>
      <c r="J34" s="36" t="s">
        <v>38</v>
      </c>
      <c r="K34" s="39">
        <v>46045</v>
      </c>
    </row>
    <row r="35" spans="1:11" x14ac:dyDescent="0.2">
      <c r="A35" s="35">
        <v>46015</v>
      </c>
      <c r="B35" s="36">
        <v>86207</v>
      </c>
      <c r="C35" s="36" t="s">
        <v>46</v>
      </c>
      <c r="D35" s="36" t="s">
        <v>94</v>
      </c>
      <c r="E35" s="37">
        <v>2917425</v>
      </c>
      <c r="F35" s="38" t="s">
        <v>33</v>
      </c>
      <c r="G35" s="37">
        <v>233394</v>
      </c>
      <c r="H35" s="37">
        <v>3150819</v>
      </c>
      <c r="I35" s="36" t="s">
        <v>14</v>
      </c>
      <c r="J35" s="36" t="s">
        <v>40</v>
      </c>
      <c r="K35" s="39">
        <v>46045</v>
      </c>
    </row>
    <row r="36" spans="1:11" x14ac:dyDescent="0.2">
      <c r="A36" s="35">
        <v>46015</v>
      </c>
      <c r="B36" s="36">
        <v>86208</v>
      </c>
      <c r="C36" s="36" t="s">
        <v>46</v>
      </c>
      <c r="D36" s="36" t="s">
        <v>95</v>
      </c>
      <c r="E36" s="37">
        <v>2144100</v>
      </c>
      <c r="F36" s="38" t="s">
        <v>33</v>
      </c>
      <c r="G36" s="37">
        <v>171528</v>
      </c>
      <c r="H36" s="37">
        <v>2315628</v>
      </c>
      <c r="I36" s="36" t="s">
        <v>48</v>
      </c>
      <c r="J36" s="36" t="s">
        <v>54</v>
      </c>
      <c r="K36" s="39">
        <v>46045</v>
      </c>
    </row>
    <row r="37" spans="1:11" x14ac:dyDescent="0.2">
      <c r="A37" s="35">
        <v>46016</v>
      </c>
      <c r="B37" s="36">
        <v>86474</v>
      </c>
      <c r="C37" s="36" t="s">
        <v>46</v>
      </c>
      <c r="D37" s="36" t="s">
        <v>96</v>
      </c>
      <c r="E37" s="37">
        <v>972475</v>
      </c>
      <c r="F37" s="38" t="s">
        <v>33</v>
      </c>
      <c r="G37" s="37">
        <v>77798</v>
      </c>
      <c r="H37" s="37">
        <v>1050273</v>
      </c>
      <c r="I37" s="36" t="s">
        <v>44</v>
      </c>
      <c r="J37" s="36" t="s">
        <v>45</v>
      </c>
      <c r="K37" s="39">
        <v>46046</v>
      </c>
    </row>
    <row r="38" spans="1:11" x14ac:dyDescent="0.2">
      <c r="A38" s="35">
        <v>46016</v>
      </c>
      <c r="B38" s="36">
        <v>86475</v>
      </c>
      <c r="C38" s="36" t="s">
        <v>46</v>
      </c>
      <c r="D38" s="36" t="s">
        <v>97</v>
      </c>
      <c r="E38" s="37">
        <v>1072050</v>
      </c>
      <c r="F38" s="38" t="s">
        <v>33</v>
      </c>
      <c r="G38" s="37">
        <v>85764</v>
      </c>
      <c r="H38" s="37">
        <v>1157814</v>
      </c>
      <c r="I38" s="36" t="s">
        <v>44</v>
      </c>
      <c r="J38" s="36" t="s">
        <v>45</v>
      </c>
      <c r="K38" s="39">
        <v>46046</v>
      </c>
    </row>
    <row r="39" spans="1:11" x14ac:dyDescent="0.2">
      <c r="A39" s="35">
        <v>46016</v>
      </c>
      <c r="B39" s="36">
        <v>87031</v>
      </c>
      <c r="C39" s="36" t="s">
        <v>46</v>
      </c>
      <c r="D39" s="36" t="s">
        <v>98</v>
      </c>
      <c r="E39" s="37">
        <v>3096170</v>
      </c>
      <c r="F39" s="38" t="s">
        <v>33</v>
      </c>
      <c r="G39" s="37">
        <v>247694</v>
      </c>
      <c r="H39" s="37">
        <v>3343864</v>
      </c>
      <c r="I39" s="36" t="s">
        <v>13</v>
      </c>
      <c r="J39" s="36" t="s">
        <v>35</v>
      </c>
      <c r="K39" s="39">
        <v>46046</v>
      </c>
    </row>
    <row r="40" spans="1:11" x14ac:dyDescent="0.2">
      <c r="A40" s="35">
        <v>46016</v>
      </c>
      <c r="B40" s="36">
        <v>87042</v>
      </c>
      <c r="C40" s="36" t="s">
        <v>46</v>
      </c>
      <c r="D40" s="36" t="s">
        <v>99</v>
      </c>
      <c r="E40" s="37">
        <v>1012060</v>
      </c>
      <c r="F40" s="38" t="s">
        <v>33</v>
      </c>
      <c r="G40" s="37">
        <v>80965</v>
      </c>
      <c r="H40" s="37">
        <v>1093025</v>
      </c>
      <c r="I40" s="36" t="s">
        <v>13</v>
      </c>
      <c r="J40" s="36" t="s">
        <v>35</v>
      </c>
      <c r="K40" s="39">
        <v>46046</v>
      </c>
    </row>
    <row r="41" spans="1:11" x14ac:dyDescent="0.2">
      <c r="A41" s="35">
        <v>46016</v>
      </c>
      <c r="B41" s="36">
        <v>87248</v>
      </c>
      <c r="C41" s="36" t="s">
        <v>46</v>
      </c>
      <c r="D41" s="36" t="s">
        <v>100</v>
      </c>
      <c r="E41" s="37">
        <v>1508500</v>
      </c>
      <c r="F41" s="38" t="s">
        <v>33</v>
      </c>
      <c r="G41" s="37">
        <v>120680</v>
      </c>
      <c r="H41" s="37">
        <v>1629180</v>
      </c>
      <c r="I41" s="36" t="s">
        <v>24</v>
      </c>
      <c r="J41" s="36" t="s">
        <v>41</v>
      </c>
      <c r="K41" s="39">
        <v>46046</v>
      </c>
    </row>
    <row r="42" spans="1:11" x14ac:dyDescent="0.2">
      <c r="A42" s="35">
        <v>46016</v>
      </c>
      <c r="B42" s="36">
        <v>87253</v>
      </c>
      <c r="C42" s="36" t="s">
        <v>46</v>
      </c>
      <c r="D42" s="36" t="s">
        <v>101</v>
      </c>
      <c r="E42" s="37">
        <v>1478505</v>
      </c>
      <c r="F42" s="38" t="s">
        <v>33</v>
      </c>
      <c r="G42" s="37">
        <v>118280</v>
      </c>
      <c r="H42" s="37">
        <v>1596785</v>
      </c>
      <c r="I42" s="36" t="s">
        <v>24</v>
      </c>
      <c r="J42" s="36" t="s">
        <v>41</v>
      </c>
      <c r="K42" s="39">
        <v>46046</v>
      </c>
    </row>
    <row r="43" spans="1:11" x14ac:dyDescent="0.2">
      <c r="A43" s="35">
        <v>46017</v>
      </c>
      <c r="B43" s="36">
        <v>87412</v>
      </c>
      <c r="C43" s="36" t="s">
        <v>46</v>
      </c>
      <c r="D43" s="36" t="s">
        <v>102</v>
      </c>
      <c r="E43" s="37">
        <v>1072050</v>
      </c>
      <c r="F43" s="38" t="s">
        <v>33</v>
      </c>
      <c r="G43" s="37">
        <v>85764</v>
      </c>
      <c r="H43" s="37">
        <v>1157814</v>
      </c>
      <c r="I43" s="36" t="s">
        <v>13</v>
      </c>
      <c r="J43" s="36" t="s">
        <v>35</v>
      </c>
      <c r="K43" s="39">
        <v>46047</v>
      </c>
    </row>
    <row r="44" spans="1:11" x14ac:dyDescent="0.2">
      <c r="A44" s="35">
        <v>46017</v>
      </c>
      <c r="B44" s="36">
        <v>87413</v>
      </c>
      <c r="C44" s="36" t="s">
        <v>46</v>
      </c>
      <c r="D44" s="36" t="s">
        <v>103</v>
      </c>
      <c r="E44" s="37">
        <v>12106360</v>
      </c>
      <c r="F44" s="38" t="s">
        <v>33</v>
      </c>
      <c r="G44" s="37">
        <v>968509</v>
      </c>
      <c r="H44" s="37">
        <v>13074869</v>
      </c>
      <c r="I44" s="36" t="s">
        <v>13</v>
      </c>
      <c r="J44" s="36" t="s">
        <v>35</v>
      </c>
      <c r="K44" s="39">
        <v>46047</v>
      </c>
    </row>
    <row r="45" spans="1:11" x14ac:dyDescent="0.2">
      <c r="A45" s="35">
        <v>46017</v>
      </c>
      <c r="B45" s="36">
        <v>87420</v>
      </c>
      <c r="C45" s="36" t="s">
        <v>46</v>
      </c>
      <c r="D45" s="36" t="s">
        <v>104</v>
      </c>
      <c r="E45" s="37">
        <v>3523030</v>
      </c>
      <c r="F45" s="38" t="s">
        <v>33</v>
      </c>
      <c r="G45" s="37">
        <v>281842</v>
      </c>
      <c r="H45" s="37">
        <v>3804872</v>
      </c>
      <c r="I45" s="36" t="s">
        <v>18</v>
      </c>
      <c r="J45" s="36" t="s">
        <v>34</v>
      </c>
      <c r="K45" s="39">
        <v>46047</v>
      </c>
    </row>
    <row r="46" spans="1:11" x14ac:dyDescent="0.2">
      <c r="A46" s="35">
        <v>46017</v>
      </c>
      <c r="B46" s="36">
        <v>88161</v>
      </c>
      <c r="C46" s="36" t="s">
        <v>46</v>
      </c>
      <c r="D46" s="36" t="s">
        <v>105</v>
      </c>
      <c r="E46" s="37">
        <v>3572205</v>
      </c>
      <c r="F46" s="38" t="s">
        <v>33</v>
      </c>
      <c r="G46" s="37">
        <v>285776</v>
      </c>
      <c r="H46" s="37">
        <v>3857981</v>
      </c>
      <c r="I46" s="36" t="s">
        <v>19</v>
      </c>
      <c r="J46" s="36" t="s">
        <v>38</v>
      </c>
      <c r="K46" s="39">
        <v>46047</v>
      </c>
    </row>
    <row r="47" spans="1:11" x14ac:dyDescent="0.2">
      <c r="A47" s="35">
        <v>46017</v>
      </c>
      <c r="B47" s="36">
        <v>88162</v>
      </c>
      <c r="C47" s="36" t="s">
        <v>46</v>
      </c>
      <c r="D47" s="36" t="s">
        <v>106</v>
      </c>
      <c r="E47" s="37">
        <v>8464575</v>
      </c>
      <c r="F47" s="38" t="s">
        <v>33</v>
      </c>
      <c r="G47" s="37">
        <v>677166</v>
      </c>
      <c r="H47" s="37">
        <v>9141741</v>
      </c>
      <c r="I47" s="36" t="s">
        <v>20</v>
      </c>
      <c r="J47" s="36" t="s">
        <v>42</v>
      </c>
      <c r="K47" s="39">
        <v>46047</v>
      </c>
    </row>
    <row r="48" spans="1:11" x14ac:dyDescent="0.2">
      <c r="A48" s="35">
        <v>46018</v>
      </c>
      <c r="B48" s="36">
        <v>88191</v>
      </c>
      <c r="C48" s="36" t="s">
        <v>46</v>
      </c>
      <c r="D48" s="36" t="s">
        <v>107</v>
      </c>
      <c r="E48" s="37">
        <v>1478505</v>
      </c>
      <c r="F48" s="38" t="s">
        <v>33</v>
      </c>
      <c r="G48" s="37">
        <v>118280</v>
      </c>
      <c r="H48" s="37">
        <v>1596785</v>
      </c>
      <c r="I48" s="36" t="s">
        <v>44</v>
      </c>
      <c r="J48" s="36" t="s">
        <v>45</v>
      </c>
      <c r="K48" s="39">
        <v>46048</v>
      </c>
    </row>
    <row r="49" spans="1:11" x14ac:dyDescent="0.2">
      <c r="A49" s="35">
        <v>46020</v>
      </c>
      <c r="B49" s="36">
        <v>88250</v>
      </c>
      <c r="C49" s="36" t="s">
        <v>46</v>
      </c>
      <c r="D49" s="36" t="s">
        <v>108</v>
      </c>
      <c r="E49" s="37">
        <v>972475</v>
      </c>
      <c r="F49" s="38" t="s">
        <v>33</v>
      </c>
      <c r="G49" s="37">
        <v>77798</v>
      </c>
      <c r="H49" s="37">
        <v>1050273</v>
      </c>
      <c r="I49" s="36" t="s">
        <v>24</v>
      </c>
      <c r="J49" s="36" t="s">
        <v>41</v>
      </c>
      <c r="K49" s="39">
        <v>46050</v>
      </c>
    </row>
    <row r="50" spans="1:11" x14ac:dyDescent="0.2">
      <c r="A50" s="35">
        <v>46020</v>
      </c>
      <c r="B50" s="36">
        <v>89008</v>
      </c>
      <c r="C50" s="36" t="s">
        <v>46</v>
      </c>
      <c r="D50" s="36" t="s">
        <v>109</v>
      </c>
      <c r="E50" s="37">
        <v>1518090</v>
      </c>
      <c r="F50" s="38" t="s">
        <v>33</v>
      </c>
      <c r="G50" s="37">
        <v>121447</v>
      </c>
      <c r="H50" s="37">
        <v>1639537</v>
      </c>
      <c r="I50" s="36" t="s">
        <v>48</v>
      </c>
      <c r="J50" s="36" t="s">
        <v>54</v>
      </c>
      <c r="K50" s="39">
        <v>46050</v>
      </c>
    </row>
    <row r="51" spans="1:11" x14ac:dyDescent="0.2">
      <c r="A51" s="35">
        <v>46020</v>
      </c>
      <c r="B51" s="36">
        <v>89009</v>
      </c>
      <c r="C51" s="36" t="s">
        <v>46</v>
      </c>
      <c r="D51" s="36" t="s">
        <v>110</v>
      </c>
      <c r="E51" s="37">
        <v>1518090</v>
      </c>
      <c r="F51" s="38" t="s">
        <v>33</v>
      </c>
      <c r="G51" s="37">
        <v>121447</v>
      </c>
      <c r="H51" s="37">
        <v>1639537</v>
      </c>
      <c r="I51" s="36" t="s">
        <v>14</v>
      </c>
      <c r="J51" s="36" t="s">
        <v>40</v>
      </c>
      <c r="K51" s="39">
        <v>46050</v>
      </c>
    </row>
    <row r="52" spans="1:11" x14ac:dyDescent="0.2">
      <c r="A52" s="35">
        <v>46020</v>
      </c>
      <c r="B52" s="36">
        <v>89010</v>
      </c>
      <c r="C52" s="36" t="s">
        <v>46</v>
      </c>
      <c r="D52" s="36" t="s">
        <v>111</v>
      </c>
      <c r="E52" s="37">
        <v>1608075</v>
      </c>
      <c r="F52" s="38" t="s">
        <v>33</v>
      </c>
      <c r="G52" s="37">
        <v>128646</v>
      </c>
      <c r="H52" s="37">
        <v>1736721</v>
      </c>
      <c r="I52" s="36" t="s">
        <v>14</v>
      </c>
      <c r="J52" s="36" t="s">
        <v>40</v>
      </c>
      <c r="K52" s="39">
        <v>46050</v>
      </c>
    </row>
    <row r="53" spans="1:11" x14ac:dyDescent="0.2">
      <c r="A53" s="35">
        <v>46020</v>
      </c>
      <c r="B53" s="36">
        <v>89011</v>
      </c>
      <c r="C53" s="36" t="s">
        <v>46</v>
      </c>
      <c r="D53" s="36" t="s">
        <v>112</v>
      </c>
      <c r="E53" s="37">
        <v>3836090</v>
      </c>
      <c r="F53" s="38" t="s">
        <v>33</v>
      </c>
      <c r="G53" s="37">
        <v>306887</v>
      </c>
      <c r="H53" s="37">
        <v>4142977</v>
      </c>
      <c r="I53" s="36" t="s">
        <v>16</v>
      </c>
      <c r="J53" s="36" t="s">
        <v>39</v>
      </c>
      <c r="K53" s="39">
        <v>46050</v>
      </c>
    </row>
    <row r="54" spans="1:11" x14ac:dyDescent="0.2">
      <c r="A54" s="35">
        <v>46021</v>
      </c>
      <c r="B54" s="36">
        <v>89084</v>
      </c>
      <c r="C54" s="36" t="s">
        <v>46</v>
      </c>
      <c r="D54" s="36" t="s">
        <v>113</v>
      </c>
      <c r="E54" s="37">
        <v>1385110</v>
      </c>
      <c r="F54" s="38" t="s">
        <v>33</v>
      </c>
      <c r="G54" s="37">
        <v>110809</v>
      </c>
      <c r="H54" s="37">
        <v>1495919</v>
      </c>
      <c r="I54" s="36" t="s">
        <v>44</v>
      </c>
      <c r="J54" s="36" t="s">
        <v>45</v>
      </c>
      <c r="K54" s="39">
        <v>46051</v>
      </c>
    </row>
    <row r="55" spans="1:11" x14ac:dyDescent="0.2">
      <c r="A55" s="35">
        <v>46022</v>
      </c>
      <c r="B55" s="36">
        <v>89756</v>
      </c>
      <c r="C55" s="36" t="s">
        <v>46</v>
      </c>
      <c r="D55" s="36" t="s">
        <v>114</v>
      </c>
      <c r="E55" s="37">
        <v>2024120</v>
      </c>
      <c r="F55" s="38" t="s">
        <v>33</v>
      </c>
      <c r="G55" s="37">
        <v>161930</v>
      </c>
      <c r="H55" s="37">
        <v>2186050</v>
      </c>
      <c r="I55" s="36" t="s">
        <v>18</v>
      </c>
      <c r="J55" s="36" t="s">
        <v>34</v>
      </c>
      <c r="K55" s="39">
        <v>46052</v>
      </c>
    </row>
    <row r="56" spans="1:11" x14ac:dyDescent="0.2">
      <c r="A56" s="35">
        <v>46022</v>
      </c>
      <c r="B56" s="36">
        <v>89757</v>
      </c>
      <c r="C56" s="36" t="s">
        <v>46</v>
      </c>
      <c r="D56" s="36" t="s">
        <v>115</v>
      </c>
      <c r="E56" s="37">
        <v>4848150</v>
      </c>
      <c r="F56" s="38" t="s">
        <v>33</v>
      </c>
      <c r="G56" s="37">
        <v>387852</v>
      </c>
      <c r="H56" s="37">
        <v>5236002</v>
      </c>
      <c r="I56" s="36" t="s">
        <v>18</v>
      </c>
      <c r="J56" s="36" t="s">
        <v>34</v>
      </c>
      <c r="K56" s="39">
        <v>46052</v>
      </c>
    </row>
    <row r="57" spans="1:11" x14ac:dyDescent="0.2">
      <c r="A57" s="35">
        <v>46024</v>
      </c>
      <c r="B57" s="36">
        <v>5</v>
      </c>
      <c r="C57" s="36" t="s">
        <v>220</v>
      </c>
      <c r="D57" s="36" t="s">
        <v>222</v>
      </c>
      <c r="E57" s="37">
        <v>2411395</v>
      </c>
      <c r="F57" s="38" t="s">
        <v>33</v>
      </c>
      <c r="G57" s="37">
        <v>192912</v>
      </c>
      <c r="H57" s="37">
        <v>2604307</v>
      </c>
      <c r="I57" s="36" t="s">
        <v>17</v>
      </c>
      <c r="J57" s="36" t="s">
        <v>43</v>
      </c>
      <c r="K57" s="39">
        <v>46054</v>
      </c>
    </row>
    <row r="58" spans="1:11" x14ac:dyDescent="0.2">
      <c r="A58" s="35">
        <v>46025</v>
      </c>
      <c r="B58" s="36">
        <v>47</v>
      </c>
      <c r="C58" s="36" t="s">
        <v>220</v>
      </c>
      <c r="D58" s="36" t="s">
        <v>223</v>
      </c>
      <c r="E58" s="37">
        <v>9617130</v>
      </c>
      <c r="F58" s="38" t="s">
        <v>33</v>
      </c>
      <c r="G58" s="37">
        <v>769370</v>
      </c>
      <c r="H58" s="37">
        <v>10386500</v>
      </c>
      <c r="I58" s="36" t="s">
        <v>13</v>
      </c>
      <c r="J58" s="36" t="s">
        <v>35</v>
      </c>
      <c r="K58" s="39">
        <v>46055</v>
      </c>
    </row>
    <row r="59" spans="1:11" x14ac:dyDescent="0.2">
      <c r="A59" s="35">
        <v>46028</v>
      </c>
      <c r="B59" s="36">
        <v>556</v>
      </c>
      <c r="C59" s="36" t="s">
        <v>220</v>
      </c>
      <c r="D59" s="36" t="s">
        <v>224</v>
      </c>
      <c r="E59" s="37">
        <v>2903200</v>
      </c>
      <c r="F59" s="38" t="s">
        <v>33</v>
      </c>
      <c r="G59" s="37">
        <v>232256</v>
      </c>
      <c r="H59" s="37">
        <v>3135456</v>
      </c>
      <c r="I59" s="36" t="s">
        <v>14</v>
      </c>
      <c r="J59" s="36" t="s">
        <v>40</v>
      </c>
      <c r="K59" s="39">
        <v>46058</v>
      </c>
    </row>
    <row r="60" spans="1:11" x14ac:dyDescent="0.2">
      <c r="A60" s="35">
        <v>46028</v>
      </c>
      <c r="B60" s="36">
        <v>554</v>
      </c>
      <c r="C60" s="36" t="s">
        <v>220</v>
      </c>
      <c r="D60" s="36" t="s">
        <v>225</v>
      </c>
      <c r="E60" s="37">
        <v>1012060</v>
      </c>
      <c r="F60" s="38" t="s">
        <v>33</v>
      </c>
      <c r="G60" s="37">
        <v>80965</v>
      </c>
      <c r="H60" s="37">
        <v>1093025</v>
      </c>
      <c r="I60" s="36" t="s">
        <v>48</v>
      </c>
      <c r="J60" s="36" t="s">
        <v>54</v>
      </c>
      <c r="K60" s="39">
        <v>46058</v>
      </c>
    </row>
    <row r="61" spans="1:11" x14ac:dyDescent="0.2">
      <c r="A61" s="35">
        <v>46028</v>
      </c>
      <c r="B61" s="36">
        <v>553</v>
      </c>
      <c r="C61" s="36" t="s">
        <v>220</v>
      </c>
      <c r="D61" s="36" t="s">
        <v>226</v>
      </c>
      <c r="E61" s="37">
        <v>1012060</v>
      </c>
      <c r="F61" s="38" t="s">
        <v>33</v>
      </c>
      <c r="G61" s="37">
        <v>80965</v>
      </c>
      <c r="H61" s="37">
        <v>1093025</v>
      </c>
      <c r="I61" s="36" t="s">
        <v>48</v>
      </c>
      <c r="J61" s="36" t="s">
        <v>54</v>
      </c>
      <c r="K61" s="39">
        <v>46058</v>
      </c>
    </row>
    <row r="62" spans="1:11" x14ac:dyDescent="0.2">
      <c r="A62" s="35">
        <v>46028</v>
      </c>
      <c r="B62" s="36">
        <v>590</v>
      </c>
      <c r="C62" s="36" t="s">
        <v>220</v>
      </c>
      <c r="D62" s="36" t="s">
        <v>227</v>
      </c>
      <c r="E62" s="37">
        <v>2344905</v>
      </c>
      <c r="F62" s="38" t="s">
        <v>33</v>
      </c>
      <c r="G62" s="37">
        <v>187592</v>
      </c>
      <c r="H62" s="37">
        <v>2532497</v>
      </c>
      <c r="I62" s="36" t="s">
        <v>24</v>
      </c>
      <c r="J62" s="36" t="s">
        <v>41</v>
      </c>
      <c r="K62" s="39">
        <v>46058</v>
      </c>
    </row>
    <row r="63" spans="1:11" x14ac:dyDescent="0.2">
      <c r="A63" s="35">
        <v>46028</v>
      </c>
      <c r="B63" s="36">
        <v>551</v>
      </c>
      <c r="C63" s="36" t="s">
        <v>220</v>
      </c>
      <c r="D63" s="36" t="s">
        <v>228</v>
      </c>
      <c r="E63" s="37">
        <v>4236045</v>
      </c>
      <c r="F63" s="38" t="s">
        <v>33</v>
      </c>
      <c r="G63" s="37">
        <v>338884</v>
      </c>
      <c r="H63" s="37">
        <v>4574929</v>
      </c>
      <c r="I63" s="36" t="s">
        <v>19</v>
      </c>
      <c r="J63" s="36" t="s">
        <v>38</v>
      </c>
      <c r="K63" s="39">
        <v>46058</v>
      </c>
    </row>
    <row r="64" spans="1:11" x14ac:dyDescent="0.2">
      <c r="A64" s="35">
        <v>46028</v>
      </c>
      <c r="B64" s="36">
        <v>552</v>
      </c>
      <c r="C64" s="36" t="s">
        <v>220</v>
      </c>
      <c r="D64" s="36" t="s">
        <v>229</v>
      </c>
      <c r="E64" s="37">
        <v>4862375</v>
      </c>
      <c r="F64" s="38" t="s">
        <v>33</v>
      </c>
      <c r="G64" s="37">
        <v>388990</v>
      </c>
      <c r="H64" s="37">
        <v>5251365</v>
      </c>
      <c r="I64" s="36" t="s">
        <v>20</v>
      </c>
      <c r="J64" s="36" t="s">
        <v>42</v>
      </c>
      <c r="K64" s="39">
        <v>46058</v>
      </c>
    </row>
    <row r="65" spans="1:11" x14ac:dyDescent="0.2">
      <c r="A65" s="35">
        <v>46028</v>
      </c>
      <c r="B65" s="36">
        <v>555</v>
      </c>
      <c r="C65" s="36" t="s">
        <v>220</v>
      </c>
      <c r="D65" s="36" t="s">
        <v>230</v>
      </c>
      <c r="E65" s="37">
        <v>7312825</v>
      </c>
      <c r="F65" s="38" t="s">
        <v>33</v>
      </c>
      <c r="G65" s="37">
        <v>585026</v>
      </c>
      <c r="H65" s="37">
        <v>7897851</v>
      </c>
      <c r="I65" s="36" t="s">
        <v>15</v>
      </c>
      <c r="J65" s="36" t="s">
        <v>37</v>
      </c>
      <c r="K65" s="39">
        <v>46058</v>
      </c>
    </row>
    <row r="66" spans="1:11" x14ac:dyDescent="0.2">
      <c r="A66" s="35">
        <v>46029</v>
      </c>
      <c r="B66" s="36">
        <v>683</v>
      </c>
      <c r="C66" s="36" t="s">
        <v>220</v>
      </c>
      <c r="D66" s="36" t="s">
        <v>231</v>
      </c>
      <c r="E66" s="37">
        <v>2384490</v>
      </c>
      <c r="F66" s="38" t="s">
        <v>33</v>
      </c>
      <c r="G66" s="37">
        <v>190759</v>
      </c>
      <c r="H66" s="37">
        <v>2575249</v>
      </c>
      <c r="I66" s="36" t="s">
        <v>52</v>
      </c>
      <c r="J66" s="36" t="s">
        <v>53</v>
      </c>
      <c r="K66" s="39">
        <v>46059</v>
      </c>
    </row>
    <row r="67" spans="1:11" x14ac:dyDescent="0.2">
      <c r="A67" s="35">
        <v>46029</v>
      </c>
      <c r="B67" s="36">
        <v>715</v>
      </c>
      <c r="C67" s="36" t="s">
        <v>220</v>
      </c>
      <c r="D67" s="36" t="s">
        <v>232</v>
      </c>
      <c r="E67" s="37">
        <v>2530150</v>
      </c>
      <c r="F67" s="38" t="s">
        <v>33</v>
      </c>
      <c r="G67" s="37">
        <v>202412</v>
      </c>
      <c r="H67" s="37">
        <v>2732562</v>
      </c>
      <c r="I67" s="36" t="s">
        <v>18</v>
      </c>
      <c r="J67" s="36" t="s">
        <v>34</v>
      </c>
      <c r="K67" s="39">
        <v>46059</v>
      </c>
    </row>
    <row r="68" spans="1:11" x14ac:dyDescent="0.2">
      <c r="A68" s="35">
        <v>46030</v>
      </c>
      <c r="B68" s="36">
        <v>1322</v>
      </c>
      <c r="C68" s="36" t="s">
        <v>220</v>
      </c>
      <c r="D68" s="36" t="s">
        <v>233</v>
      </c>
      <c r="E68" s="37">
        <v>1166110</v>
      </c>
      <c r="F68" s="38" t="s">
        <v>33</v>
      </c>
      <c r="G68" s="37">
        <v>93289</v>
      </c>
      <c r="H68" s="37">
        <v>1259399</v>
      </c>
      <c r="I68" s="36" t="s">
        <v>13</v>
      </c>
      <c r="J68" s="36" t="s">
        <v>35</v>
      </c>
      <c r="K68" s="39">
        <v>46060</v>
      </c>
    </row>
    <row r="69" spans="1:11" x14ac:dyDescent="0.2">
      <c r="A69" s="35">
        <v>46030</v>
      </c>
      <c r="B69" s="36">
        <v>1353</v>
      </c>
      <c r="C69" s="36" t="s">
        <v>220</v>
      </c>
      <c r="D69" s="36" t="s">
        <v>234</v>
      </c>
      <c r="E69" s="37">
        <v>1178385</v>
      </c>
      <c r="F69" s="38" t="s">
        <v>33</v>
      </c>
      <c r="G69" s="37">
        <v>94271</v>
      </c>
      <c r="H69" s="37">
        <v>1272656</v>
      </c>
      <c r="I69" s="36" t="s">
        <v>13</v>
      </c>
      <c r="J69" s="36" t="s">
        <v>35</v>
      </c>
      <c r="K69" s="39">
        <v>46060</v>
      </c>
    </row>
    <row r="70" spans="1:11" x14ac:dyDescent="0.2">
      <c r="A70" s="35">
        <v>46030</v>
      </c>
      <c r="B70" s="36">
        <v>1124</v>
      </c>
      <c r="C70" s="36" t="s">
        <v>220</v>
      </c>
      <c r="D70" s="36" t="s">
        <v>235</v>
      </c>
      <c r="E70" s="37">
        <v>2069740</v>
      </c>
      <c r="F70" s="38" t="s">
        <v>33</v>
      </c>
      <c r="G70" s="37">
        <v>165579</v>
      </c>
      <c r="H70" s="37">
        <v>2235319</v>
      </c>
      <c r="I70" s="36" t="s">
        <v>16</v>
      </c>
      <c r="J70" s="36" t="s">
        <v>39</v>
      </c>
      <c r="K70" s="39">
        <v>46060</v>
      </c>
    </row>
    <row r="71" spans="1:11" x14ac:dyDescent="0.2">
      <c r="A71" s="35">
        <v>46031</v>
      </c>
      <c r="B71" s="36">
        <v>1648</v>
      </c>
      <c r="C71" s="36" t="s">
        <v>220</v>
      </c>
      <c r="D71" s="36" t="s">
        <v>17</v>
      </c>
      <c r="E71" s="37">
        <v>2824030</v>
      </c>
      <c r="F71" s="45">
        <v>0.1</v>
      </c>
      <c r="G71" s="37">
        <v>225922</v>
      </c>
      <c r="H71" s="37">
        <v>3049952</v>
      </c>
      <c r="I71" s="36" t="s">
        <v>17</v>
      </c>
      <c r="J71" s="36" t="s">
        <v>43</v>
      </c>
      <c r="K71" s="39">
        <v>46061</v>
      </c>
    </row>
    <row r="72" spans="1:11" x14ac:dyDescent="0.2">
      <c r="A72" s="35">
        <v>46031</v>
      </c>
      <c r="B72" s="36">
        <v>1652</v>
      </c>
      <c r="C72" s="36" t="s">
        <v>220</v>
      </c>
      <c r="D72" s="36" t="s">
        <v>236</v>
      </c>
      <c r="E72" s="37">
        <v>2057465</v>
      </c>
      <c r="F72" s="38" t="s">
        <v>33</v>
      </c>
      <c r="G72" s="37">
        <v>164597</v>
      </c>
      <c r="H72" s="37">
        <v>2222062</v>
      </c>
      <c r="I72" s="36" t="s">
        <v>24</v>
      </c>
      <c r="J72" s="36" t="s">
        <v>41</v>
      </c>
      <c r="K72" s="39">
        <v>46061</v>
      </c>
    </row>
    <row r="73" spans="1:11" x14ac:dyDescent="0.2">
      <c r="A73" s="35">
        <v>46031</v>
      </c>
      <c r="B73" s="36">
        <v>1605</v>
      </c>
      <c r="C73" s="36" t="s">
        <v>220</v>
      </c>
      <c r="D73" s="36" t="s">
        <v>237</v>
      </c>
      <c r="E73" s="37">
        <v>1395750</v>
      </c>
      <c r="F73" s="45">
        <v>0.1</v>
      </c>
      <c r="G73" s="37">
        <v>111660</v>
      </c>
      <c r="H73" s="37">
        <v>1507410</v>
      </c>
      <c r="I73" s="36" t="s">
        <v>25</v>
      </c>
      <c r="J73" s="36" t="s">
        <v>36</v>
      </c>
      <c r="K73" s="39">
        <v>46061</v>
      </c>
    </row>
    <row r="74" spans="1:11" x14ac:dyDescent="0.2">
      <c r="A74" s="35">
        <v>46031</v>
      </c>
      <c r="B74" s="36">
        <v>1617</v>
      </c>
      <c r="C74" s="36" t="s">
        <v>220</v>
      </c>
      <c r="D74" s="36" t="s">
        <v>238</v>
      </c>
      <c r="E74" s="37">
        <v>1318620</v>
      </c>
      <c r="F74" s="38" t="s">
        <v>33</v>
      </c>
      <c r="G74" s="37">
        <v>105490</v>
      </c>
      <c r="H74" s="37">
        <v>1424110</v>
      </c>
      <c r="I74" s="36" t="s">
        <v>44</v>
      </c>
      <c r="J74" s="36" t="s">
        <v>45</v>
      </c>
      <c r="K74" s="39">
        <v>46061</v>
      </c>
    </row>
    <row r="75" spans="1:11" x14ac:dyDescent="0.2">
      <c r="A75" s="35">
        <v>46031</v>
      </c>
      <c r="B75" s="36">
        <v>1604</v>
      </c>
      <c r="C75" s="36" t="s">
        <v>220</v>
      </c>
      <c r="D75" s="36" t="s">
        <v>239</v>
      </c>
      <c r="E75" s="37">
        <v>595330</v>
      </c>
      <c r="F75" s="38" t="s">
        <v>33</v>
      </c>
      <c r="G75" s="37">
        <v>47626</v>
      </c>
      <c r="H75" s="37">
        <v>642956</v>
      </c>
      <c r="I75" s="36" t="s">
        <v>25</v>
      </c>
      <c r="J75" s="36" t="s">
        <v>36</v>
      </c>
      <c r="K75" s="39">
        <v>46061</v>
      </c>
    </row>
    <row r="76" spans="1:11" x14ac:dyDescent="0.2">
      <c r="A76" s="35">
        <v>46032</v>
      </c>
      <c r="B76" s="36">
        <v>1724</v>
      </c>
      <c r="C76" s="36" t="s">
        <v>220</v>
      </c>
      <c r="D76" s="36" t="s">
        <v>240</v>
      </c>
      <c r="E76" s="37">
        <v>12261120</v>
      </c>
      <c r="F76" s="45">
        <v>0.1</v>
      </c>
      <c r="G76" s="37">
        <v>980890</v>
      </c>
      <c r="H76" s="37">
        <v>13242010</v>
      </c>
      <c r="I76" s="36" t="s">
        <v>13</v>
      </c>
      <c r="J76" s="36" t="s">
        <v>35</v>
      </c>
      <c r="K76" s="39">
        <v>46062</v>
      </c>
    </row>
    <row r="77" spans="1:11" x14ac:dyDescent="0.2">
      <c r="A77" s="35">
        <v>46032</v>
      </c>
      <c r="B77" s="36">
        <v>1653</v>
      </c>
      <c r="C77" s="36" t="s">
        <v>220</v>
      </c>
      <c r="D77" s="36" t="s">
        <v>241</v>
      </c>
      <c r="E77" s="37">
        <v>2236265</v>
      </c>
      <c r="F77" s="45">
        <v>0.1</v>
      </c>
      <c r="G77" s="37">
        <v>178901</v>
      </c>
      <c r="H77" s="37">
        <v>2415166</v>
      </c>
      <c r="I77" s="36" t="s">
        <v>14</v>
      </c>
      <c r="J77" s="36" t="s">
        <v>40</v>
      </c>
      <c r="K77" s="39">
        <v>46062</v>
      </c>
    </row>
    <row r="78" spans="1:11" x14ac:dyDescent="0.2">
      <c r="A78" s="35">
        <v>46035</v>
      </c>
      <c r="B78" s="36">
        <v>1998</v>
      </c>
      <c r="C78" s="36" t="s">
        <v>220</v>
      </c>
      <c r="D78" s="36" t="s">
        <v>242</v>
      </c>
      <c r="E78" s="37">
        <v>1190660</v>
      </c>
      <c r="F78" s="38" t="s">
        <v>33</v>
      </c>
      <c r="G78" s="37">
        <v>95253</v>
      </c>
      <c r="H78" s="37">
        <v>1285913</v>
      </c>
      <c r="I78" s="36" t="s">
        <v>44</v>
      </c>
      <c r="J78" s="36" t="s">
        <v>45</v>
      </c>
      <c r="K78" s="39">
        <v>46065</v>
      </c>
    </row>
    <row r="79" spans="1:11" x14ac:dyDescent="0.2">
      <c r="A79" s="35">
        <v>46035</v>
      </c>
      <c r="B79" s="36">
        <v>1952</v>
      </c>
      <c r="C79" s="36" t="s">
        <v>220</v>
      </c>
      <c r="D79" s="36" t="s">
        <v>243</v>
      </c>
      <c r="E79" s="37">
        <v>1357185</v>
      </c>
      <c r="F79" s="38" t="s">
        <v>33</v>
      </c>
      <c r="G79" s="37">
        <v>108575</v>
      </c>
      <c r="H79" s="37">
        <v>1465760</v>
      </c>
      <c r="I79" s="36" t="s">
        <v>14</v>
      </c>
      <c r="J79" s="36" t="s">
        <v>40</v>
      </c>
      <c r="K79" s="39">
        <v>46065</v>
      </c>
    </row>
    <row r="80" spans="1:11" x14ac:dyDescent="0.2">
      <c r="A80" s="35">
        <v>46035</v>
      </c>
      <c r="B80" s="36">
        <v>1954</v>
      </c>
      <c r="C80" s="36" t="s">
        <v>220</v>
      </c>
      <c r="D80" s="36" t="s">
        <v>244</v>
      </c>
      <c r="E80" s="37">
        <v>439540</v>
      </c>
      <c r="F80" s="38" t="s">
        <v>33</v>
      </c>
      <c r="G80" s="37">
        <v>35163</v>
      </c>
      <c r="H80" s="37">
        <v>474703</v>
      </c>
      <c r="I80" s="36" t="s">
        <v>48</v>
      </c>
      <c r="J80" s="36" t="s">
        <v>54</v>
      </c>
      <c r="K80" s="39">
        <v>46065</v>
      </c>
    </row>
    <row r="81" spans="1:11" x14ac:dyDescent="0.2">
      <c r="A81" s="35">
        <v>46035</v>
      </c>
      <c r="B81" s="36">
        <v>1953</v>
      </c>
      <c r="C81" s="36" t="s">
        <v>220</v>
      </c>
      <c r="D81" s="36" t="s">
        <v>245</v>
      </c>
      <c r="E81" s="37">
        <v>2197700</v>
      </c>
      <c r="F81" s="38" t="s">
        <v>33</v>
      </c>
      <c r="G81" s="37">
        <v>175816</v>
      </c>
      <c r="H81" s="37">
        <v>2373516</v>
      </c>
      <c r="I81" s="36" t="s">
        <v>19</v>
      </c>
      <c r="J81" s="36" t="s">
        <v>38</v>
      </c>
      <c r="K81" s="39">
        <v>46065</v>
      </c>
    </row>
    <row r="82" spans="1:11" x14ac:dyDescent="0.2">
      <c r="A82" s="35">
        <v>46035</v>
      </c>
      <c r="B82" s="36">
        <v>1984</v>
      </c>
      <c r="C82" s="36" t="s">
        <v>220</v>
      </c>
      <c r="D82" s="36" t="s">
        <v>246</v>
      </c>
      <c r="E82" s="37">
        <v>1434315</v>
      </c>
      <c r="F82" s="38" t="s">
        <v>33</v>
      </c>
      <c r="G82" s="37">
        <v>114745</v>
      </c>
      <c r="H82" s="37">
        <v>1549060</v>
      </c>
      <c r="I82" s="36" t="s">
        <v>18</v>
      </c>
      <c r="J82" s="36" t="s">
        <v>34</v>
      </c>
      <c r="K82" s="39">
        <v>46065</v>
      </c>
    </row>
    <row r="83" spans="1:11" x14ac:dyDescent="0.2">
      <c r="A83" s="35">
        <v>46036</v>
      </c>
      <c r="B83" s="36">
        <v>2704</v>
      </c>
      <c r="C83" s="36" t="s">
        <v>220</v>
      </c>
      <c r="D83" s="36" t="s">
        <v>247</v>
      </c>
      <c r="E83" s="37">
        <v>2233610</v>
      </c>
      <c r="F83" s="45">
        <v>0.1</v>
      </c>
      <c r="G83" s="37">
        <v>178689</v>
      </c>
      <c r="H83" s="37">
        <v>2412299</v>
      </c>
      <c r="I83" s="36" t="s">
        <v>18</v>
      </c>
      <c r="J83" s="36" t="s">
        <v>34</v>
      </c>
      <c r="K83" s="39">
        <v>46066</v>
      </c>
    </row>
    <row r="84" spans="1:11" x14ac:dyDescent="0.2">
      <c r="A84" s="35">
        <v>46036</v>
      </c>
      <c r="B84" s="36">
        <v>2664</v>
      </c>
      <c r="C84" s="36" t="s">
        <v>220</v>
      </c>
      <c r="D84" s="36" t="s">
        <v>248</v>
      </c>
      <c r="E84" s="37">
        <v>2233610</v>
      </c>
      <c r="F84" s="38" t="s">
        <v>33</v>
      </c>
      <c r="G84" s="37">
        <v>178689</v>
      </c>
      <c r="H84" s="37">
        <v>2412299</v>
      </c>
      <c r="I84" s="36" t="s">
        <v>13</v>
      </c>
      <c r="J84" s="36" t="s">
        <v>35</v>
      </c>
      <c r="K84" s="39">
        <v>46066</v>
      </c>
    </row>
    <row r="85" spans="1:11" x14ac:dyDescent="0.2">
      <c r="A85" s="35">
        <v>46036</v>
      </c>
      <c r="B85" s="36">
        <v>2679</v>
      </c>
      <c r="C85" s="36" t="s">
        <v>220</v>
      </c>
      <c r="D85" s="36" t="s">
        <v>249</v>
      </c>
      <c r="E85" s="37">
        <v>2233610</v>
      </c>
      <c r="F85" s="38" t="s">
        <v>33</v>
      </c>
      <c r="G85" s="37">
        <v>178689</v>
      </c>
      <c r="H85" s="37">
        <v>2412299</v>
      </c>
      <c r="I85" s="36" t="s">
        <v>44</v>
      </c>
      <c r="J85" s="36" t="s">
        <v>45</v>
      </c>
      <c r="K85" s="39">
        <v>46066</v>
      </c>
    </row>
    <row r="86" spans="1:11" x14ac:dyDescent="0.2">
      <c r="A86" s="35">
        <v>46037</v>
      </c>
      <c r="B86" s="36">
        <v>3033</v>
      </c>
      <c r="C86" s="36" t="s">
        <v>220</v>
      </c>
      <c r="D86" s="36" t="s">
        <v>250</v>
      </c>
      <c r="E86" s="37">
        <v>2233610</v>
      </c>
      <c r="F86" s="45">
        <v>0.1</v>
      </c>
      <c r="G86" s="37">
        <v>178689</v>
      </c>
      <c r="H86" s="37">
        <v>2412299</v>
      </c>
      <c r="I86" s="36" t="s">
        <v>19</v>
      </c>
      <c r="J86" s="36" t="s">
        <v>38</v>
      </c>
      <c r="K86" s="39">
        <v>46067</v>
      </c>
    </row>
    <row r="87" spans="1:11" x14ac:dyDescent="0.2">
      <c r="A87" s="35">
        <v>46037</v>
      </c>
      <c r="B87" s="36">
        <v>3037</v>
      </c>
      <c r="C87" s="36" t="s">
        <v>220</v>
      </c>
      <c r="D87" s="36" t="s">
        <v>251</v>
      </c>
      <c r="E87" s="37">
        <v>2233610</v>
      </c>
      <c r="F87" s="38" t="s">
        <v>33</v>
      </c>
      <c r="G87" s="37">
        <v>178689</v>
      </c>
      <c r="H87" s="37">
        <v>2412299</v>
      </c>
      <c r="I87" s="36" t="s">
        <v>14</v>
      </c>
      <c r="J87" s="36" t="s">
        <v>40</v>
      </c>
      <c r="K87" s="39">
        <v>46067</v>
      </c>
    </row>
    <row r="88" spans="1:11" x14ac:dyDescent="0.2">
      <c r="A88" s="35">
        <v>46037</v>
      </c>
      <c r="B88" s="36">
        <v>3034</v>
      </c>
      <c r="C88" s="36" t="s">
        <v>220</v>
      </c>
      <c r="D88" s="36" t="s">
        <v>252</v>
      </c>
      <c r="E88" s="37">
        <v>2233610</v>
      </c>
      <c r="F88" s="38" t="s">
        <v>33</v>
      </c>
      <c r="G88" s="37">
        <v>178689</v>
      </c>
      <c r="H88" s="37">
        <v>2412299</v>
      </c>
      <c r="I88" s="36" t="s">
        <v>16</v>
      </c>
      <c r="J88" s="36" t="s">
        <v>39</v>
      </c>
      <c r="K88" s="39">
        <v>46067</v>
      </c>
    </row>
    <row r="89" spans="1:11" x14ac:dyDescent="0.2">
      <c r="A89" s="35">
        <v>46037</v>
      </c>
      <c r="B89" s="36">
        <v>3035</v>
      </c>
      <c r="C89" s="36" t="s">
        <v>220</v>
      </c>
      <c r="D89" s="36" t="s">
        <v>253</v>
      </c>
      <c r="E89" s="37">
        <v>1551540</v>
      </c>
      <c r="F89" s="38" t="s">
        <v>33</v>
      </c>
      <c r="G89" s="37">
        <v>124123</v>
      </c>
      <c r="H89" s="37">
        <v>1675663</v>
      </c>
      <c r="I89" s="36" t="s">
        <v>16</v>
      </c>
      <c r="J89" s="36" t="s">
        <v>39</v>
      </c>
      <c r="K89" s="39">
        <v>46067</v>
      </c>
    </row>
    <row r="90" spans="1:11" x14ac:dyDescent="0.2">
      <c r="A90" s="35">
        <v>46037</v>
      </c>
      <c r="B90" s="36">
        <v>3036</v>
      </c>
      <c r="C90" s="36" t="s">
        <v>220</v>
      </c>
      <c r="D90" s="36" t="s">
        <v>254</v>
      </c>
      <c r="E90" s="37">
        <v>2233610</v>
      </c>
      <c r="F90" s="45">
        <v>0.1</v>
      </c>
      <c r="G90" s="37">
        <v>178689</v>
      </c>
      <c r="H90" s="37">
        <v>2412299</v>
      </c>
      <c r="I90" s="36" t="s">
        <v>15</v>
      </c>
      <c r="J90" s="36" t="s">
        <v>37</v>
      </c>
      <c r="K90" s="39">
        <v>46067</v>
      </c>
    </row>
    <row r="91" spans="1:11" x14ac:dyDescent="0.2">
      <c r="A91" s="35">
        <v>46037</v>
      </c>
      <c r="B91" s="36">
        <v>3038</v>
      </c>
      <c r="C91" s="36" t="s">
        <v>220</v>
      </c>
      <c r="D91" s="36" t="s">
        <v>255</v>
      </c>
      <c r="E91" s="37">
        <v>2233610</v>
      </c>
      <c r="F91" s="38" t="s">
        <v>33</v>
      </c>
      <c r="G91" s="37">
        <v>178689</v>
      </c>
      <c r="H91" s="37">
        <v>2412299</v>
      </c>
      <c r="I91" s="36" t="s">
        <v>48</v>
      </c>
      <c r="J91" s="36" t="s">
        <v>54</v>
      </c>
      <c r="K91" s="39">
        <v>46067</v>
      </c>
    </row>
    <row r="92" spans="1:11" x14ac:dyDescent="0.2">
      <c r="A92" s="35">
        <v>46038</v>
      </c>
      <c r="B92" s="36">
        <v>3166</v>
      </c>
      <c r="C92" s="36" t="s">
        <v>220</v>
      </c>
      <c r="D92" s="36" t="s">
        <v>256</v>
      </c>
      <c r="E92" s="37">
        <v>1796725</v>
      </c>
      <c r="F92" s="38" t="s">
        <v>33</v>
      </c>
      <c r="G92" s="37">
        <v>143738</v>
      </c>
      <c r="H92" s="37">
        <v>1940463</v>
      </c>
      <c r="I92" s="36" t="s">
        <v>44</v>
      </c>
      <c r="J92" s="36" t="s">
        <v>45</v>
      </c>
      <c r="K92" s="39">
        <v>46068</v>
      </c>
    </row>
    <row r="93" spans="1:11" x14ac:dyDescent="0.2">
      <c r="A93" s="35">
        <v>46039</v>
      </c>
      <c r="B93" s="36">
        <v>3288</v>
      </c>
      <c r="C93" s="36" t="s">
        <v>220</v>
      </c>
      <c r="D93" s="36" t="s">
        <v>257</v>
      </c>
      <c r="E93" s="37">
        <v>5259560</v>
      </c>
      <c r="F93" s="38" t="s">
        <v>33</v>
      </c>
      <c r="G93" s="37">
        <v>420765</v>
      </c>
      <c r="H93" s="37">
        <v>5680325</v>
      </c>
      <c r="I93" s="36" t="s">
        <v>18</v>
      </c>
      <c r="J93" s="36" t="s">
        <v>34</v>
      </c>
      <c r="K93" s="39">
        <v>46069</v>
      </c>
    </row>
    <row r="94" spans="1:11" x14ac:dyDescent="0.2">
      <c r="A94" s="35">
        <v>46039</v>
      </c>
      <c r="B94" s="36">
        <v>3916</v>
      </c>
      <c r="C94" s="36" t="s">
        <v>220</v>
      </c>
      <c r="D94" s="36" t="s">
        <v>258</v>
      </c>
      <c r="E94" s="37">
        <v>2233610</v>
      </c>
      <c r="F94" s="38" t="s">
        <v>33</v>
      </c>
      <c r="G94" s="37">
        <v>178689</v>
      </c>
      <c r="H94" s="37">
        <v>2412299</v>
      </c>
      <c r="I94" s="36" t="s">
        <v>24</v>
      </c>
      <c r="J94" s="36" t="s">
        <v>41</v>
      </c>
      <c r="K94" s="39">
        <v>46069</v>
      </c>
    </row>
    <row r="95" spans="1:11" x14ac:dyDescent="0.2">
      <c r="A95" s="35">
        <v>46039</v>
      </c>
      <c r="B95" s="36">
        <v>3251</v>
      </c>
      <c r="C95" s="36" t="s">
        <v>220</v>
      </c>
      <c r="D95" s="36" t="s">
        <v>259</v>
      </c>
      <c r="E95" s="37">
        <v>1190660</v>
      </c>
      <c r="F95" s="45">
        <v>0.1</v>
      </c>
      <c r="G95" s="37">
        <v>95253</v>
      </c>
      <c r="H95" s="37">
        <v>1285913</v>
      </c>
      <c r="I95" s="36" t="s">
        <v>13</v>
      </c>
      <c r="J95" s="36" t="s">
        <v>35</v>
      </c>
      <c r="K95" s="39">
        <v>46069</v>
      </c>
    </row>
    <row r="96" spans="1:11" x14ac:dyDescent="0.2">
      <c r="A96" s="35">
        <v>46039</v>
      </c>
      <c r="B96" s="36">
        <v>3220</v>
      </c>
      <c r="C96" s="36" t="s">
        <v>220</v>
      </c>
      <c r="D96" s="36" t="s">
        <v>260</v>
      </c>
      <c r="E96" s="37">
        <v>879080</v>
      </c>
      <c r="F96" s="38" t="s">
        <v>33</v>
      </c>
      <c r="G96" s="37">
        <v>70326</v>
      </c>
      <c r="H96" s="37">
        <v>949406</v>
      </c>
      <c r="I96" s="36" t="s">
        <v>48</v>
      </c>
      <c r="J96" s="36" t="s">
        <v>54</v>
      </c>
      <c r="K96" s="39">
        <v>46069</v>
      </c>
    </row>
    <row r="97" spans="1:11" x14ac:dyDescent="0.2">
      <c r="A97" s="35">
        <v>46039</v>
      </c>
      <c r="B97" s="36">
        <v>3915</v>
      </c>
      <c r="C97" s="36" t="s">
        <v>220</v>
      </c>
      <c r="D97" s="36" t="s">
        <v>261</v>
      </c>
      <c r="E97" s="37">
        <v>2233610</v>
      </c>
      <c r="F97" s="38" t="s">
        <v>33</v>
      </c>
      <c r="G97" s="37">
        <v>178689</v>
      </c>
      <c r="H97" s="37">
        <v>2412299</v>
      </c>
      <c r="I97" s="36" t="s">
        <v>17</v>
      </c>
      <c r="J97" s="36" t="s">
        <v>43</v>
      </c>
      <c r="K97" s="39">
        <v>46069</v>
      </c>
    </row>
    <row r="98" spans="1:11" x14ac:dyDescent="0.2">
      <c r="A98" s="35">
        <v>46039</v>
      </c>
      <c r="B98" s="36">
        <v>3250</v>
      </c>
      <c r="C98" s="36" t="s">
        <v>220</v>
      </c>
      <c r="D98" s="36" t="s">
        <v>262</v>
      </c>
      <c r="E98" s="37">
        <v>1190660</v>
      </c>
      <c r="F98" s="38" t="s">
        <v>33</v>
      </c>
      <c r="G98" s="37">
        <v>95253</v>
      </c>
      <c r="H98" s="37">
        <v>1285913</v>
      </c>
      <c r="I98" s="36" t="s">
        <v>13</v>
      </c>
      <c r="J98" s="36" t="s">
        <v>35</v>
      </c>
      <c r="K98" s="39">
        <v>46069</v>
      </c>
    </row>
    <row r="99" spans="1:11" x14ac:dyDescent="0.2">
      <c r="A99" s="35">
        <v>46042</v>
      </c>
      <c r="B99" s="36">
        <v>4014</v>
      </c>
      <c r="C99" s="36" t="s">
        <v>220</v>
      </c>
      <c r="D99" s="36" t="s">
        <v>263</v>
      </c>
      <c r="E99" s="37">
        <v>3104610</v>
      </c>
      <c r="F99" s="38" t="s">
        <v>33</v>
      </c>
      <c r="G99" s="37">
        <v>248369</v>
      </c>
      <c r="H99" s="37">
        <v>3352979</v>
      </c>
      <c r="I99" s="36" t="s">
        <v>14</v>
      </c>
      <c r="J99" s="36" t="s">
        <v>40</v>
      </c>
      <c r="K99" s="39">
        <v>46072</v>
      </c>
    </row>
    <row r="100" spans="1:11" x14ac:dyDescent="0.2">
      <c r="A100" s="35">
        <v>46042</v>
      </c>
      <c r="B100" s="36">
        <v>4015</v>
      </c>
      <c r="C100" s="36" t="s">
        <v>220</v>
      </c>
      <c r="D100" s="36" t="s">
        <v>264</v>
      </c>
      <c r="E100" s="37">
        <v>5174350</v>
      </c>
      <c r="F100" s="38" t="s">
        <v>33</v>
      </c>
      <c r="G100" s="37">
        <v>413948</v>
      </c>
      <c r="H100" s="37">
        <v>5588298</v>
      </c>
      <c r="I100" s="36" t="s">
        <v>19</v>
      </c>
      <c r="J100" s="36" t="s">
        <v>38</v>
      </c>
      <c r="K100" s="39">
        <v>46072</v>
      </c>
    </row>
    <row r="101" spans="1:11" x14ac:dyDescent="0.2">
      <c r="A101" s="35">
        <v>46042</v>
      </c>
      <c r="B101" s="36">
        <v>4042</v>
      </c>
      <c r="C101" s="36" t="s">
        <v>220</v>
      </c>
      <c r="D101" s="36" t="s">
        <v>265</v>
      </c>
      <c r="E101" s="37">
        <v>1357185</v>
      </c>
      <c r="F101" s="38" t="s">
        <v>33</v>
      </c>
      <c r="G101" s="37">
        <v>108575</v>
      </c>
      <c r="H101" s="37">
        <v>1465760</v>
      </c>
      <c r="I101" s="36" t="s">
        <v>52</v>
      </c>
      <c r="J101" s="36" t="s">
        <v>53</v>
      </c>
      <c r="K101" s="39">
        <v>46072</v>
      </c>
    </row>
    <row r="102" spans="1:11" x14ac:dyDescent="0.2">
      <c r="A102" s="35">
        <v>46042</v>
      </c>
      <c r="B102" s="36">
        <v>4041</v>
      </c>
      <c r="C102" s="36" t="s">
        <v>220</v>
      </c>
      <c r="D102" s="36" t="s">
        <v>266</v>
      </c>
      <c r="E102" s="37">
        <v>1512975</v>
      </c>
      <c r="F102" s="38" t="s">
        <v>33</v>
      </c>
      <c r="G102" s="37">
        <v>121038</v>
      </c>
      <c r="H102" s="37">
        <v>1634013</v>
      </c>
      <c r="I102" s="36" t="s">
        <v>52</v>
      </c>
      <c r="J102" s="36" t="s">
        <v>53</v>
      </c>
      <c r="K102" s="39">
        <v>46072</v>
      </c>
    </row>
    <row r="103" spans="1:11" x14ac:dyDescent="0.2">
      <c r="A103" s="35">
        <v>46042</v>
      </c>
      <c r="B103" s="36">
        <v>4016</v>
      </c>
      <c r="C103" s="36" t="s">
        <v>220</v>
      </c>
      <c r="D103" s="36" t="s">
        <v>267</v>
      </c>
      <c r="E103" s="37">
        <v>4105730</v>
      </c>
      <c r="F103" s="38" t="s">
        <v>33</v>
      </c>
      <c r="G103" s="37">
        <v>328458</v>
      </c>
      <c r="H103" s="37">
        <v>4434188</v>
      </c>
      <c r="I103" s="36" t="s">
        <v>15</v>
      </c>
      <c r="J103" s="36" t="s">
        <v>37</v>
      </c>
      <c r="K103" s="39">
        <v>46072</v>
      </c>
    </row>
    <row r="104" spans="1:11" x14ac:dyDescent="0.2">
      <c r="A104" s="35">
        <v>46043</v>
      </c>
      <c r="B104" s="36">
        <v>4772</v>
      </c>
      <c r="C104" s="36" t="s">
        <v>220</v>
      </c>
      <c r="D104" s="36" t="s">
        <v>268</v>
      </c>
      <c r="E104" s="37">
        <v>1912420</v>
      </c>
      <c r="F104" s="38" t="s">
        <v>33</v>
      </c>
      <c r="G104" s="37">
        <v>152994</v>
      </c>
      <c r="H104" s="37">
        <v>2065414</v>
      </c>
      <c r="I104" s="36" t="s">
        <v>25</v>
      </c>
      <c r="J104" s="36" t="s">
        <v>36</v>
      </c>
      <c r="K104" s="39">
        <v>46073</v>
      </c>
    </row>
    <row r="105" spans="1:11" x14ac:dyDescent="0.2">
      <c r="A105" s="35">
        <v>46044</v>
      </c>
      <c r="B105" s="36">
        <v>5208</v>
      </c>
      <c r="C105" s="36" t="s">
        <v>220</v>
      </c>
      <c r="D105" s="36" t="s">
        <v>269</v>
      </c>
      <c r="E105" s="37">
        <v>48128400</v>
      </c>
      <c r="F105" s="45">
        <v>0.1</v>
      </c>
      <c r="G105" s="37">
        <v>3850272</v>
      </c>
      <c r="H105" s="37">
        <v>51978672</v>
      </c>
      <c r="I105" s="36" t="s">
        <v>18</v>
      </c>
      <c r="J105" s="36" t="s">
        <v>34</v>
      </c>
      <c r="K105" s="39">
        <v>46074</v>
      </c>
    </row>
    <row r="106" spans="1:11" x14ac:dyDescent="0.2">
      <c r="A106" s="35">
        <v>46044</v>
      </c>
      <c r="B106" s="36">
        <v>5100</v>
      </c>
      <c r="C106" s="36" t="s">
        <v>220</v>
      </c>
      <c r="D106" s="36" t="s">
        <v>270</v>
      </c>
      <c r="E106" s="37">
        <v>879080</v>
      </c>
      <c r="F106" s="38" t="s">
        <v>33</v>
      </c>
      <c r="G106" s="37">
        <v>70326</v>
      </c>
      <c r="H106" s="37">
        <v>949406</v>
      </c>
      <c r="I106" s="36" t="s">
        <v>48</v>
      </c>
      <c r="J106" s="36" t="s">
        <v>54</v>
      </c>
      <c r="K106" s="39">
        <v>46074</v>
      </c>
    </row>
    <row r="107" spans="1:11" x14ac:dyDescent="0.2">
      <c r="A107" s="35">
        <v>46044</v>
      </c>
      <c r="B107" s="36">
        <v>5177</v>
      </c>
      <c r="C107" s="36" t="s">
        <v>220</v>
      </c>
      <c r="D107" s="36" t="s">
        <v>271</v>
      </c>
      <c r="E107" s="37">
        <v>3521880</v>
      </c>
      <c r="F107" s="38" t="s">
        <v>33</v>
      </c>
      <c r="G107" s="37">
        <v>281750</v>
      </c>
      <c r="H107" s="37">
        <v>3803630</v>
      </c>
      <c r="I107" s="36" t="s">
        <v>24</v>
      </c>
      <c r="J107" s="36" t="s">
        <v>41</v>
      </c>
      <c r="K107" s="39">
        <v>46074</v>
      </c>
    </row>
    <row r="108" spans="1:11" x14ac:dyDescent="0.2">
      <c r="A108" s="35">
        <v>46044</v>
      </c>
      <c r="B108" s="36">
        <v>5176</v>
      </c>
      <c r="C108" s="36" t="s">
        <v>220</v>
      </c>
      <c r="D108" s="36" t="s">
        <v>272</v>
      </c>
      <c r="E108" s="37">
        <v>2392055</v>
      </c>
      <c r="F108" s="45">
        <v>0.1</v>
      </c>
      <c r="G108" s="37">
        <v>191364</v>
      </c>
      <c r="H108" s="37">
        <v>2583419</v>
      </c>
      <c r="I108" s="36" t="s">
        <v>24</v>
      </c>
      <c r="J108" s="36" t="s">
        <v>41</v>
      </c>
      <c r="K108" s="39">
        <v>46074</v>
      </c>
    </row>
    <row r="109" spans="1:11" x14ac:dyDescent="0.2">
      <c r="A109" s="35">
        <v>46045</v>
      </c>
      <c r="B109" s="36">
        <v>5268</v>
      </c>
      <c r="C109" s="36" t="s">
        <v>220</v>
      </c>
      <c r="D109" s="36" t="s">
        <v>273</v>
      </c>
      <c r="E109" s="37">
        <v>89826650</v>
      </c>
      <c r="F109" s="38" t="s">
        <v>33</v>
      </c>
      <c r="G109" s="37">
        <v>7186132</v>
      </c>
      <c r="H109" s="37">
        <v>97012782</v>
      </c>
      <c r="I109" s="36" t="s">
        <v>13</v>
      </c>
      <c r="J109" s="36" t="s">
        <v>35</v>
      </c>
      <c r="K109" s="39">
        <v>46075</v>
      </c>
    </row>
    <row r="110" spans="1:11" x14ac:dyDescent="0.2">
      <c r="A110" s="35">
        <v>46045</v>
      </c>
      <c r="B110" s="36">
        <v>5269</v>
      </c>
      <c r="C110" s="36" t="s">
        <v>220</v>
      </c>
      <c r="D110" s="36" t="s">
        <v>274</v>
      </c>
      <c r="E110" s="37">
        <v>24200170</v>
      </c>
      <c r="F110" s="38" t="s">
        <v>33</v>
      </c>
      <c r="G110" s="37">
        <v>1936014</v>
      </c>
      <c r="H110" s="37">
        <v>26136184</v>
      </c>
      <c r="I110" s="36" t="s">
        <v>13</v>
      </c>
      <c r="J110" s="36" t="s">
        <v>35</v>
      </c>
      <c r="K110" s="39">
        <v>46075</v>
      </c>
    </row>
    <row r="111" spans="1:11" x14ac:dyDescent="0.2">
      <c r="A111" s="35">
        <v>46045</v>
      </c>
      <c r="B111" s="36">
        <v>5270</v>
      </c>
      <c r="C111" s="36" t="s">
        <v>220</v>
      </c>
      <c r="D111" s="36" t="s">
        <v>275</v>
      </c>
      <c r="E111" s="37">
        <v>1072050</v>
      </c>
      <c r="F111" s="45">
        <v>0.1</v>
      </c>
      <c r="G111" s="37">
        <v>85764</v>
      </c>
      <c r="H111" s="37">
        <v>1157814</v>
      </c>
      <c r="I111" s="36" t="s">
        <v>13</v>
      </c>
      <c r="J111" s="36" t="s">
        <v>35</v>
      </c>
      <c r="K111" s="39">
        <v>46075</v>
      </c>
    </row>
    <row r="112" spans="1:11" x14ac:dyDescent="0.2">
      <c r="A112" s="35">
        <v>46048</v>
      </c>
      <c r="B112" s="36">
        <v>6032</v>
      </c>
      <c r="C112" s="36" t="s">
        <v>220</v>
      </c>
      <c r="D112" s="36" t="s">
        <v>276</v>
      </c>
      <c r="E112" s="37">
        <v>976340</v>
      </c>
      <c r="F112" s="38" t="s">
        <v>33</v>
      </c>
      <c r="G112" s="37">
        <v>78107</v>
      </c>
      <c r="H112" s="37">
        <v>1054447</v>
      </c>
      <c r="I112" s="36" t="s">
        <v>25</v>
      </c>
      <c r="J112" s="36" t="s">
        <v>36</v>
      </c>
      <c r="K112" s="39">
        <v>46078</v>
      </c>
    </row>
    <row r="113" spans="1:11" x14ac:dyDescent="0.2">
      <c r="A113" s="35">
        <v>46048</v>
      </c>
      <c r="B113" s="36">
        <v>6033</v>
      </c>
      <c r="C113" s="36" t="s">
        <v>220</v>
      </c>
      <c r="D113" s="36" t="s">
        <v>277</v>
      </c>
      <c r="E113" s="37">
        <v>3303115</v>
      </c>
      <c r="F113" s="45">
        <v>0.1</v>
      </c>
      <c r="G113" s="37">
        <v>264249</v>
      </c>
      <c r="H113" s="37">
        <v>3567364</v>
      </c>
      <c r="I113" s="36" t="s">
        <v>17</v>
      </c>
      <c r="J113" s="36" t="s">
        <v>43</v>
      </c>
      <c r="K113" s="39">
        <v>46078</v>
      </c>
    </row>
    <row r="114" spans="1:11" x14ac:dyDescent="0.2">
      <c r="A114" s="35">
        <v>46048</v>
      </c>
      <c r="B114" s="36">
        <v>6034</v>
      </c>
      <c r="C114" s="36" t="s">
        <v>220</v>
      </c>
      <c r="D114" s="36" t="s">
        <v>278</v>
      </c>
      <c r="E114" s="37">
        <v>904120</v>
      </c>
      <c r="F114" s="45">
        <v>0.1</v>
      </c>
      <c r="G114" s="37">
        <v>72330</v>
      </c>
      <c r="H114" s="37">
        <v>976450</v>
      </c>
      <c r="I114" s="36" t="s">
        <v>24</v>
      </c>
      <c r="J114" s="36" t="s">
        <v>41</v>
      </c>
      <c r="K114" s="39">
        <v>46078</v>
      </c>
    </row>
    <row r="115" spans="1:11" x14ac:dyDescent="0.2">
      <c r="A115" s="35">
        <v>46049</v>
      </c>
      <c r="B115" s="36">
        <v>6098</v>
      </c>
      <c r="C115" s="36" t="s">
        <v>220</v>
      </c>
      <c r="D115" s="36" t="s">
        <v>279</v>
      </c>
      <c r="E115" s="37">
        <v>8097850</v>
      </c>
      <c r="F115" s="45">
        <v>0.1</v>
      </c>
      <c r="G115" s="37">
        <v>647828</v>
      </c>
      <c r="H115" s="37">
        <v>8745678</v>
      </c>
      <c r="I115" s="36" t="s">
        <v>15</v>
      </c>
      <c r="J115" s="36" t="s">
        <v>37</v>
      </c>
      <c r="K115" s="39">
        <v>46079</v>
      </c>
    </row>
    <row r="116" spans="1:11" x14ac:dyDescent="0.2">
      <c r="A116" s="35">
        <v>46049</v>
      </c>
      <c r="B116" s="36">
        <v>6095</v>
      </c>
      <c r="C116" s="36" t="s">
        <v>220</v>
      </c>
      <c r="D116" s="36" t="s">
        <v>280</v>
      </c>
      <c r="E116" s="37">
        <v>6581905</v>
      </c>
      <c r="F116" s="38" t="s">
        <v>33</v>
      </c>
      <c r="G116" s="37">
        <v>526552</v>
      </c>
      <c r="H116" s="37">
        <v>7108457</v>
      </c>
      <c r="I116" s="36" t="s">
        <v>19</v>
      </c>
      <c r="J116" s="36" t="s">
        <v>38</v>
      </c>
      <c r="K116" s="39">
        <v>46079</v>
      </c>
    </row>
    <row r="117" spans="1:11" x14ac:dyDescent="0.2">
      <c r="A117" s="35">
        <v>46049</v>
      </c>
      <c r="B117" s="36">
        <v>6096</v>
      </c>
      <c r="C117" s="36" t="s">
        <v>220</v>
      </c>
      <c r="D117" s="36" t="s">
        <v>281</v>
      </c>
      <c r="E117" s="37">
        <v>7070075</v>
      </c>
      <c r="F117" s="38" t="s">
        <v>33</v>
      </c>
      <c r="G117" s="37">
        <v>565606</v>
      </c>
      <c r="H117" s="37">
        <v>7635681</v>
      </c>
      <c r="I117" s="36" t="s">
        <v>19</v>
      </c>
      <c r="J117" s="36" t="s">
        <v>38</v>
      </c>
      <c r="K117" s="39">
        <v>46079</v>
      </c>
    </row>
    <row r="118" spans="1:11" x14ac:dyDescent="0.2">
      <c r="A118" s="35">
        <v>46049</v>
      </c>
      <c r="B118" s="36">
        <v>6097</v>
      </c>
      <c r="C118" s="36" t="s">
        <v>220</v>
      </c>
      <c r="D118" s="36" t="s">
        <v>282</v>
      </c>
      <c r="E118" s="37">
        <v>2741130</v>
      </c>
      <c r="F118" s="38" t="s">
        <v>33</v>
      </c>
      <c r="G118" s="37">
        <v>219290</v>
      </c>
      <c r="H118" s="37">
        <v>2960420</v>
      </c>
      <c r="I118" s="36" t="s">
        <v>48</v>
      </c>
      <c r="J118" s="36" t="s">
        <v>54</v>
      </c>
      <c r="K118" s="39">
        <v>46079</v>
      </c>
    </row>
    <row r="119" spans="1:11" x14ac:dyDescent="0.2">
      <c r="A119" s="35">
        <v>46049</v>
      </c>
      <c r="B119" s="36">
        <v>6100</v>
      </c>
      <c r="C119" s="36" t="s">
        <v>220</v>
      </c>
      <c r="D119" s="36" t="s">
        <v>283</v>
      </c>
      <c r="E119" s="37">
        <v>48817000</v>
      </c>
      <c r="F119" s="38" t="s">
        <v>33</v>
      </c>
      <c r="G119" s="37">
        <v>3905360</v>
      </c>
      <c r="H119" s="37">
        <v>52722360</v>
      </c>
      <c r="I119" s="36" t="s">
        <v>20</v>
      </c>
      <c r="J119" s="36" t="s">
        <v>42</v>
      </c>
      <c r="K119" s="39">
        <v>46079</v>
      </c>
    </row>
    <row r="120" spans="1:11" x14ac:dyDescent="0.2">
      <c r="A120" s="35">
        <v>46049</v>
      </c>
      <c r="B120" s="36">
        <v>6099</v>
      </c>
      <c r="C120" s="36" t="s">
        <v>220</v>
      </c>
      <c r="D120" s="36" t="s">
        <v>284</v>
      </c>
      <c r="E120" s="37">
        <v>9562100</v>
      </c>
      <c r="F120" s="38" t="s">
        <v>33</v>
      </c>
      <c r="G120" s="37">
        <v>764968</v>
      </c>
      <c r="H120" s="37">
        <v>10327068</v>
      </c>
      <c r="I120" s="36" t="s">
        <v>20</v>
      </c>
      <c r="J120" s="36" t="s">
        <v>42</v>
      </c>
      <c r="K120" s="39">
        <v>46079</v>
      </c>
    </row>
    <row r="121" spans="1:11" x14ac:dyDescent="0.2">
      <c r="A121" s="35">
        <v>46050</v>
      </c>
      <c r="B121" s="36">
        <v>6763</v>
      </c>
      <c r="C121" s="36" t="s">
        <v>220</v>
      </c>
      <c r="D121" s="36" t="s">
        <v>285</v>
      </c>
      <c r="E121" s="37">
        <v>1464510</v>
      </c>
      <c r="F121" s="38" t="s">
        <v>33</v>
      </c>
      <c r="G121" s="37">
        <v>117161</v>
      </c>
      <c r="H121" s="37">
        <v>1581671</v>
      </c>
      <c r="I121" s="36" t="s">
        <v>52</v>
      </c>
      <c r="J121" s="36" t="s">
        <v>53</v>
      </c>
      <c r="K121" s="39">
        <v>46080</v>
      </c>
    </row>
    <row r="122" spans="1:11" x14ac:dyDescent="0.2">
      <c r="A122" s="35">
        <v>46050</v>
      </c>
      <c r="B122" s="36">
        <v>6764</v>
      </c>
      <c r="C122" s="36" t="s">
        <v>220</v>
      </c>
      <c r="D122" s="36" t="s">
        <v>286</v>
      </c>
      <c r="E122" s="37">
        <v>932890</v>
      </c>
      <c r="F122" s="38" t="s">
        <v>33</v>
      </c>
      <c r="G122" s="37">
        <v>74631</v>
      </c>
      <c r="H122" s="37">
        <v>1007521</v>
      </c>
      <c r="I122" s="36" t="s">
        <v>52</v>
      </c>
      <c r="J122" s="36" t="s">
        <v>53</v>
      </c>
      <c r="K122" s="39">
        <v>46080</v>
      </c>
    </row>
    <row r="123" spans="1:11" x14ac:dyDescent="0.2">
      <c r="A123" s="35">
        <v>46051</v>
      </c>
      <c r="B123" s="36">
        <v>7197</v>
      </c>
      <c r="C123" s="36" t="s">
        <v>220</v>
      </c>
      <c r="D123" s="36" t="s">
        <v>287</v>
      </c>
      <c r="E123" s="37">
        <v>4664450</v>
      </c>
      <c r="F123" s="38" t="s">
        <v>33</v>
      </c>
      <c r="G123" s="37">
        <v>373156</v>
      </c>
      <c r="H123" s="37">
        <v>5037606</v>
      </c>
      <c r="I123" s="36" t="s">
        <v>13</v>
      </c>
      <c r="J123" s="36" t="s">
        <v>35</v>
      </c>
      <c r="K123" s="39">
        <v>46081</v>
      </c>
    </row>
    <row r="124" spans="1:11" x14ac:dyDescent="0.2">
      <c r="A124" s="35">
        <v>46051</v>
      </c>
      <c r="B124" s="36">
        <v>7196</v>
      </c>
      <c r="C124" s="36" t="s">
        <v>220</v>
      </c>
      <c r="D124" s="36" t="s">
        <v>288</v>
      </c>
      <c r="E124" s="37">
        <v>1932550</v>
      </c>
      <c r="F124" s="38" t="s">
        <v>33</v>
      </c>
      <c r="G124" s="37">
        <v>154604</v>
      </c>
      <c r="H124" s="37">
        <v>2087154</v>
      </c>
      <c r="I124" s="36" t="s">
        <v>13</v>
      </c>
      <c r="J124" s="36" t="s">
        <v>35</v>
      </c>
      <c r="K124" s="39">
        <v>46081</v>
      </c>
    </row>
    <row r="125" spans="1:11" x14ac:dyDescent="0.2">
      <c r="A125" s="35">
        <v>46053</v>
      </c>
      <c r="B125" s="36">
        <v>7298</v>
      </c>
      <c r="C125" s="36" t="s">
        <v>220</v>
      </c>
      <c r="D125" s="36" t="s">
        <v>289</v>
      </c>
      <c r="E125" s="37">
        <v>2865440</v>
      </c>
      <c r="F125" s="38" t="s">
        <v>33</v>
      </c>
      <c r="G125" s="37">
        <v>229235</v>
      </c>
      <c r="H125" s="37">
        <v>3094675</v>
      </c>
      <c r="I125" s="36" t="s">
        <v>14</v>
      </c>
      <c r="J125" s="36" t="s">
        <v>40</v>
      </c>
      <c r="K125" s="39">
        <v>46083</v>
      </c>
    </row>
    <row r="126" spans="1:11" x14ac:dyDescent="0.2">
      <c r="A126" s="35">
        <v>46053</v>
      </c>
      <c r="B126" s="36">
        <v>7299</v>
      </c>
      <c r="C126" s="36" t="s">
        <v>220</v>
      </c>
      <c r="D126" s="36" t="s">
        <v>290</v>
      </c>
      <c r="E126" s="37">
        <v>4149040</v>
      </c>
      <c r="F126" s="38" t="s">
        <v>33</v>
      </c>
      <c r="G126" s="37">
        <v>331923</v>
      </c>
      <c r="H126" s="37">
        <v>4480963</v>
      </c>
      <c r="I126" s="36" t="s">
        <v>19</v>
      </c>
      <c r="J126" s="36" t="s">
        <v>38</v>
      </c>
      <c r="K126" s="39">
        <v>46083</v>
      </c>
    </row>
    <row r="127" spans="1:11" x14ac:dyDescent="0.2">
      <c r="A127" s="35">
        <v>46048</v>
      </c>
      <c r="B127" s="36"/>
      <c r="C127" s="36"/>
      <c r="D127" s="36" t="s">
        <v>294</v>
      </c>
      <c r="E127" s="37">
        <v>-116611</v>
      </c>
      <c r="F127" s="38" t="s">
        <v>33</v>
      </c>
      <c r="G127" s="37">
        <v>-9329</v>
      </c>
      <c r="H127" s="37">
        <v>-125940</v>
      </c>
      <c r="I127" s="36" t="s">
        <v>14</v>
      </c>
      <c r="J127" s="36" t="s">
        <v>40</v>
      </c>
      <c r="K127" s="39">
        <v>46078</v>
      </c>
    </row>
    <row r="128" spans="1:11" x14ac:dyDescent="0.2">
      <c r="A128" s="35">
        <v>46049</v>
      </c>
      <c r="B128" s="36"/>
      <c r="C128" s="36"/>
      <c r="D128" s="36" t="s">
        <v>295</v>
      </c>
      <c r="E128" s="37">
        <v>-116611</v>
      </c>
      <c r="F128" s="38" t="s">
        <v>33</v>
      </c>
      <c r="G128" s="37">
        <v>-9329</v>
      </c>
      <c r="H128" s="37">
        <v>-125940</v>
      </c>
      <c r="I128" s="36" t="s">
        <v>48</v>
      </c>
      <c r="J128" s="36" t="s">
        <v>54</v>
      </c>
      <c r="K128" s="39">
        <v>46079</v>
      </c>
    </row>
    <row r="129" spans="1:11" x14ac:dyDescent="0.2">
      <c r="A129" s="35">
        <v>46043</v>
      </c>
      <c r="B129" s="36" t="s">
        <v>206</v>
      </c>
      <c r="C129" s="36"/>
      <c r="D129" s="36" t="s">
        <v>296</v>
      </c>
      <c r="E129" s="37">
        <v>-1801240</v>
      </c>
      <c r="F129" s="38" t="s">
        <v>33</v>
      </c>
      <c r="G129" s="37">
        <v>-144099</v>
      </c>
      <c r="H129" s="37">
        <v>-1945339</v>
      </c>
      <c r="I129" s="36" t="s">
        <v>13</v>
      </c>
      <c r="J129" s="36" t="s">
        <v>35</v>
      </c>
      <c r="K129" s="39">
        <v>46073</v>
      </c>
    </row>
    <row r="130" spans="1:11" x14ac:dyDescent="0.2">
      <c r="H130" s="37">
        <f>SUM(H2:H129)</f>
        <v>590508824</v>
      </c>
    </row>
  </sheetData>
  <conditionalFormatting sqref="B1:B129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Tổng </vt:lpstr>
      <vt:lpstr>T01</vt:lpstr>
      <vt:lpstr>Chi tiết công nợ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2023-05-16T01:18:13Z</cp:lastPrinted>
  <dcterms:created xsi:type="dcterms:W3CDTF">2023-02-25T03:11:04Z</dcterms:created>
  <dcterms:modified xsi:type="dcterms:W3CDTF">2026-02-07T04:56:34Z</dcterms:modified>
</cp:coreProperties>
</file>