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0" yWindow="0" windowWidth="20490" windowHeight="7530" tabRatio="903"/>
  </bookViews>
  <sheets>
    <sheet name="5820" sheetId="1" r:id="rId1"/>
    <sheet name="5820 (2)" sheetId="2" r:id="rId2"/>
  </sheets>
  <definedNames>
    <definedName name="_xlnm._FilterDatabase" localSheetId="0" hidden="1">'5820'!$A$3:$O$118</definedName>
    <definedName name="_xlnm._FilterDatabase" localSheetId="1" hidden="1">'5820 (2)'!$A$7:$P$117</definedName>
    <definedName name="_xlnm.Print_Titles" localSheetId="0">'5820'!$1:$7</definedName>
    <definedName name="_xlnm.Print_Titles" localSheetId="1">'5820 (2)'!$1:$7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2" l="1"/>
  <c r="K117" i="2"/>
  <c r="M111" i="2"/>
  <c r="M110" i="2"/>
  <c r="M109" i="2"/>
  <c r="M108" i="2"/>
  <c r="L106" i="2"/>
  <c r="K106" i="2"/>
  <c r="M101" i="2"/>
  <c r="M106" i="2" s="1"/>
  <c r="O106" i="2" s="1"/>
  <c r="M99" i="2"/>
  <c r="O99" i="2" s="1"/>
  <c r="L99" i="2"/>
  <c r="K99" i="2"/>
  <c r="M94" i="2"/>
  <c r="L93" i="2"/>
  <c r="K93" i="2"/>
  <c r="M88" i="2"/>
  <c r="M87" i="2"/>
  <c r="M86" i="2"/>
  <c r="M85" i="2"/>
  <c r="M84" i="2"/>
  <c r="M83" i="2"/>
  <c r="M93" i="2" s="1"/>
  <c r="O93" i="2" s="1"/>
  <c r="L80" i="2"/>
  <c r="K80" i="2"/>
  <c r="M73" i="2"/>
  <c r="M72" i="2"/>
  <c r="M71" i="2"/>
  <c r="M70" i="2"/>
  <c r="L68" i="2"/>
  <c r="K68" i="2"/>
  <c r="M59" i="2"/>
  <c r="M58" i="2"/>
  <c r="M57" i="2"/>
  <c r="L55" i="2"/>
  <c r="K55" i="2"/>
  <c r="M50" i="2"/>
  <c r="M49" i="2"/>
  <c r="M48" i="2"/>
  <c r="L44" i="2"/>
  <c r="K44" i="2"/>
  <c r="M38" i="2"/>
  <c r="M37" i="2"/>
  <c r="M36" i="2"/>
  <c r="M35" i="2"/>
  <c r="M44" i="2" s="1"/>
  <c r="O44" i="2" s="1"/>
  <c r="L33" i="2"/>
  <c r="K33" i="2"/>
  <c r="M28" i="2"/>
  <c r="M33" i="2" s="1"/>
  <c r="O33" i="2" s="1"/>
  <c r="L26" i="2"/>
  <c r="K26" i="2"/>
  <c r="M21" i="2"/>
  <c r="M26" i="2" s="1"/>
  <c r="O26" i="2" s="1"/>
  <c r="L20" i="2"/>
  <c r="K20" i="2"/>
  <c r="M15" i="2"/>
  <c r="M14" i="2"/>
  <c r="M13" i="2"/>
  <c r="M12" i="2"/>
  <c r="M11" i="2"/>
  <c r="G6" i="2"/>
  <c r="F6" i="2"/>
  <c r="M55" i="2" l="1"/>
  <c r="O55" i="2" s="1"/>
  <c r="M80" i="2"/>
  <c r="O80" i="2" s="1"/>
  <c r="M68" i="2"/>
  <c r="O68" i="2" s="1"/>
  <c r="K118" i="2"/>
  <c r="M117" i="2"/>
  <c r="O117" i="2" s="1"/>
  <c r="L118" i="2"/>
  <c r="M20" i="2"/>
  <c r="O20" i="2" s="1"/>
  <c r="O106" i="1"/>
  <c r="O99" i="1"/>
  <c r="O26" i="1"/>
  <c r="L117" i="1"/>
  <c r="K117" i="1"/>
  <c r="L106" i="1"/>
  <c r="K106" i="1"/>
  <c r="L99" i="1"/>
  <c r="K99" i="1"/>
  <c r="L93" i="1"/>
  <c r="K93" i="1"/>
  <c r="L80" i="1"/>
  <c r="K80" i="1"/>
  <c r="L68" i="1"/>
  <c r="K68" i="1"/>
  <c r="L55" i="1"/>
  <c r="K55" i="1"/>
  <c r="L44" i="1"/>
  <c r="K44" i="1"/>
  <c r="L33" i="1"/>
  <c r="K33" i="1"/>
  <c r="L26" i="1"/>
  <c r="K26" i="1"/>
  <c r="L20" i="1"/>
  <c r="K20" i="1"/>
  <c r="M15" i="1"/>
  <c r="M88" i="1"/>
  <c r="M21" i="1"/>
  <c r="M26" i="1" s="1"/>
  <c r="M73" i="1"/>
  <c r="M50" i="1"/>
  <c r="M87" i="1"/>
  <c r="M49" i="1"/>
  <c r="M59" i="1"/>
  <c r="M111" i="1"/>
  <c r="M110" i="1"/>
  <c r="M109" i="1"/>
  <c r="M28" i="1"/>
  <c r="M33" i="1" s="1"/>
  <c r="O33" i="1" s="1"/>
  <c r="M72" i="1"/>
  <c r="M14" i="1"/>
  <c r="M86" i="1"/>
  <c r="M101" i="1"/>
  <c r="M106" i="1" s="1"/>
  <c r="M38" i="1"/>
  <c r="M13" i="1"/>
  <c r="M71" i="1"/>
  <c r="M85" i="1"/>
  <c r="M37" i="1"/>
  <c r="M58" i="1"/>
  <c r="M94" i="1"/>
  <c r="M99" i="1" s="1"/>
  <c r="M108" i="1"/>
  <c r="M48" i="1"/>
  <c r="M70" i="1"/>
  <c r="M84" i="1"/>
  <c r="M36" i="1"/>
  <c r="M12" i="1"/>
  <c r="M35" i="1"/>
  <c r="M44" i="1" s="1"/>
  <c r="O44" i="1" s="1"/>
  <c r="M11" i="1"/>
  <c r="M57" i="1"/>
  <c r="M83" i="1"/>
  <c r="M118" i="2" l="1"/>
  <c r="O118" i="2" s="1"/>
  <c r="M93" i="1"/>
  <c r="O93" i="1" s="1"/>
  <c r="M68" i="1"/>
  <c r="O68" i="1" s="1"/>
  <c r="M117" i="1"/>
  <c r="O117" i="1" s="1"/>
  <c r="M80" i="1"/>
  <c r="O80" i="1" s="1"/>
  <c r="M55" i="1"/>
  <c r="O55" i="1" s="1"/>
  <c r="K118" i="1"/>
  <c r="L118" i="1"/>
  <c r="M20" i="1"/>
  <c r="M118" i="1" l="1"/>
  <c r="O118" i="1" s="1"/>
  <c r="O20" i="1"/>
  <c r="G6" i="1"/>
  <c r="F6" i="1"/>
</calcChain>
</file>

<file path=xl/sharedStrings.xml><?xml version="1.0" encoding="utf-8"?>
<sst xmlns="http://schemas.openxmlformats.org/spreadsheetml/2006/main" count="915" uniqueCount="71">
  <si>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</si>
  <si>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</si>
  <si>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</si>
  <si>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</si>
  <si>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</si>
  <si>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</si>
  <si>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</si>
  <si>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</si>
  <si>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</si>
  <si>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</si>
  <si>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</si>
  <si>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</si>
  <si>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</si>
  <si>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</si>
  <si>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</si>
  <si>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</si>
  <si>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</si>
  <si>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</si>
  <si>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</si>
  <si>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</si>
  <si>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</si>
  <si>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Hanoi center</t>
  </si>
  <si>
    <t>CONG TY TNHH MTV TM VA DV NGOC THOM</t>
  </si>
  <si>
    <t>1C23TNN</t>
  </si>
  <si>
    <t>Nam Sai Gon</t>
  </si>
  <si>
    <t>Go Vap</t>
  </si>
  <si>
    <t>Can Tho</t>
  </si>
  <si>
    <t>Vung Tau</t>
  </si>
  <si>
    <t>Cau Giay</t>
  </si>
  <si>
    <t>Vinh</t>
  </si>
  <si>
    <t>Binh Duong</t>
  </si>
  <si>
    <t>Phan Thiet</t>
  </si>
  <si>
    <t>Nha trang</t>
  </si>
  <si>
    <t>Phu Tho</t>
  </si>
  <si>
    <t>Basic discount - Manual(10%)</t>
  </si>
  <si>
    <t>TRUY THU CHIET KHAU CO BAN T01-05.2023 - D.SO: 70,366,139 x 0.5%</t>
  </si>
  <si>
    <t>2023/06</t>
  </si>
  <si>
    <t>Basic discount - Auto</t>
  </si>
  <si>
    <t>202306 Auto Deduct</t>
  </si>
  <si>
    <t>TRUY THU CHIET KHAU CO BAN T01-05.2023 - D.SO: 8,884,640 x 0.5%</t>
  </si>
  <si>
    <t>Distribution Cost -Manual</t>
  </si>
  <si>
    <t>PHI VAN CHUYEN THANG 05.2023 - HANG LANH</t>
  </si>
  <si>
    <t>Sampling services fee - Auto</t>
  </si>
  <si>
    <t>TRUY THU CHIET KHAU CO BAN T01-05.2023 - D.SO: 51,333,051 x 0.5%</t>
  </si>
  <si>
    <t>TRUY THU CHIET KHAU CO BAN T01-05.2023 - D.SO: 33,806,698 x 0.5%</t>
  </si>
  <si>
    <t>Sale services fee - Auto</t>
  </si>
  <si>
    <t>TRUY THU CHIET KHAU CO BAN T01-05.2023 - D.SO: 58,884,535 x 0.5%</t>
  </si>
  <si>
    <t>TRUY THU CHIET KHAU CO BAN T01-05.2023 - D.SO: 7,233,261 x 0.5%</t>
  </si>
  <si>
    <t>TRUY THU CHIET KHAU CO BAN T01-05.2023 - D.SO: 62,495,326 x 0.5%</t>
  </si>
  <si>
    <t>TRUY THU CHIET KHAU CO BAN T01-05.2023 - D.SO: 11,640,755 x 0.5%</t>
  </si>
  <si>
    <t>TRUY THU CHIET KHAU CO BAN T01-05.2023 - D.SO: 57,970,275 x 0.5%</t>
  </si>
  <si>
    <t>TRUY THU CHIET KHAU CO BAN T01-05.2023 - D.SO: 59,798,826 x 0.5%</t>
  </si>
  <si>
    <t>TRUY THU CHIET KHAU CO BAN T01-05.2023 - D.SO: 102,713,943 x 0.5%</t>
  </si>
  <si>
    <t>DC GIAM CHO HD 00006880</t>
  </si>
  <si>
    <t>hoan tra chenh lech vat rtn inv 985 tru tt ngay 15/03/2023</t>
  </si>
  <si>
    <t>01001 Total</t>
  </si>
  <si>
    <t>01002 Total</t>
  </si>
  <si>
    <t>01005 Total</t>
  </si>
  <si>
    <t>01006 Total</t>
  </si>
  <si>
    <t>01008 Total</t>
  </si>
  <si>
    <t>01009 Total</t>
  </si>
  <si>
    <t>01011 Total</t>
  </si>
  <si>
    <t>01012 Total</t>
  </si>
  <si>
    <t>01013 Total</t>
  </si>
  <si>
    <t>01014 Total</t>
  </si>
  <si>
    <t>01016 Total</t>
  </si>
  <si>
    <t>Grand Total</t>
  </si>
  <si>
    <t>SỐ DƯ CÔNG NỢ ĐẾN 30/06/2023</t>
  </si>
  <si>
    <t>Note</t>
  </si>
  <si>
    <t>NCC ghi nhận hoặc xuất hóa đơn basic T07.2023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</si>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</sst>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7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/>
    </xf>
    <xf numFmtId="0" fontId="0" fillId="0" borderId="10" xfId="0" applyBorder="1"/>
    <xf numFmtId="167" fontId="0" fillId="0" borderId="10" xfId="0" applyNumberFormat="1" applyBorder="1" applyAlignment="1">
      <alignment horizontal="center"/>
    </xf>
    <xf numFmtId="14" fontId="0" fillId="0" borderId="10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/>
    <xf numFmtId="165" fontId="23" fillId="0" borderId="10" xfId="1" applyNumberFormat="1" applyFont="1" applyBorder="1"/>
    <xf numFmtId="0" fontId="18" fillId="0" borderId="10" xfId="0" applyFont="1" applyFill="1" applyBorder="1"/>
    <xf numFmtId="165" fontId="18" fillId="0" borderId="10" xfId="0" applyNumberFormat="1" applyFont="1" applyFill="1" applyBorder="1"/>
    <xf numFmtId="14" fontId="0" fillId="0" borderId="10" xfId="0" applyNumberFormat="1" applyBorder="1" applyAlignment="1">
      <alignment horizontal="center"/>
    </xf>
    <xf numFmtId="168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/>
    <xf numFmtId="165" fontId="0" fillId="0" borderId="10" xfId="1" applyNumberFormat="1" applyFont="1" applyFill="1" applyBorder="1"/>
    <xf numFmtId="168" fontId="0" fillId="0" borderId="10" xfId="0" applyNumberFormat="1" applyFill="1" applyBorder="1" applyAlignment="1">
      <alignment horizontal="center"/>
    </xf>
    <xf numFmtId="167" fontId="0" fillId="0" borderId="10" xfId="0" applyNumberFormat="1" applyFill="1" applyBorder="1" applyAlignment="1">
      <alignment horizontal="center"/>
    </xf>
    <xf numFmtId="165" fontId="18" fillId="0" borderId="10" xfId="1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 vertical="center"/>
    </xf>
    <xf numFmtId="166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/>
    <xf numFmtId="165" fontId="19" fillId="34" borderId="10" xfId="1" applyNumberFormat="1" applyFont="1" applyFill="1" applyBorder="1"/>
    <xf numFmtId="165" fontId="19" fillId="34" borderId="10" xfId="0" applyNumberFormat="1" applyFont="1" applyFill="1" applyBorder="1"/>
    <xf numFmtId="166" fontId="0" fillId="0" borderId="10" xfId="0" applyNumberFormat="1" applyFill="1" applyBorder="1" applyAlignment="1">
      <alignment horizontal="center"/>
    </xf>
    <xf numFmtId="168" fontId="19" fillId="34" borderId="10" xfId="0" applyNumberFormat="1" applyFont="1" applyFill="1" applyBorder="1" applyAlignment="1">
      <alignment horizontal="center"/>
    </xf>
    <xf numFmtId="167" fontId="19" fillId="34" borderId="1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/>
    </xf>
    <xf numFmtId="0" fontId="18" fillId="0" borderId="10" xfId="0" applyNumberFormat="1" applyFont="1" applyFill="1" applyBorder="1"/>
    <xf numFmtId="168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/>
    <xf numFmtId="167" fontId="24" fillId="0" borderId="10" xfId="0" applyNumberFormat="1" applyFont="1" applyFill="1" applyBorder="1" applyAlignment="1">
      <alignment horizontal="center" vertical="center"/>
    </xf>
    <xf numFmtId="166" fontId="24" fillId="0" borderId="10" xfId="0" applyNumberFormat="1" applyFont="1" applyFill="1" applyBorder="1" applyAlignment="1">
      <alignment horizontal="center"/>
    </xf>
    <xf numFmtId="169" fontId="24" fillId="0" borderId="10" xfId="0" applyNumberFormat="1" applyFont="1" applyFill="1" applyBorder="1"/>
    <xf numFmtId="0" fontId="24" fillId="0" borderId="10" xfId="0" applyFont="1" applyFill="1" applyBorder="1" applyAlignment="1"/>
    <xf numFmtId="165" fontId="24" fillId="0" borderId="10" xfId="1" applyNumberFormat="1" applyFont="1" applyFill="1" applyBorder="1"/>
    <xf numFmtId="0" fontId="24" fillId="0" borderId="10" xfId="0" applyFont="1" applyBorder="1"/>
    <xf numFmtId="168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/>
    <xf numFmtId="167" fontId="19" fillId="35" borderId="10" xfId="0" applyNumberFormat="1" applyFont="1" applyFill="1" applyBorder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/>
    </xf>
    <xf numFmtId="169" fontId="19" fillId="35" borderId="10" xfId="0" applyNumberFormat="1" applyFont="1" applyFill="1" applyBorder="1"/>
    <xf numFmtId="0" fontId="19" fillId="35" borderId="10" xfId="0" applyFont="1" applyFill="1" applyBorder="1" applyAlignment="1"/>
    <xf numFmtId="165" fontId="19" fillId="35" borderId="10" xfId="1" applyNumberFormat="1" applyFont="1" applyFill="1" applyBorder="1"/>
    <xf numFmtId="165" fontId="19" fillId="35" borderId="10" xfId="0" applyNumberFormat="1" applyFont="1" applyFill="1" applyBorder="1"/>
    <xf numFmtId="164" fontId="16" fillId="33" borderId="11" xfId="1" applyFont="1" applyFill="1" applyBorder="1" applyAlignment="1">
      <alignment horizontal="center" vertical="center"/>
    </xf>
    <xf numFmtId="165" fontId="0" fillId="36" borderId="10" xfId="1" applyNumberFormat="1" applyFont="1" applyFill="1" applyBorder="1"/>
    <xf numFmtId="165" fontId="18" fillId="36" borderId="10" xfId="1" applyNumberFormat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0" y="762000"/>
          <a:ext cx="14487525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56"/>
  <sheetViews>
    <sheetView tabSelected="1" zoomScaleNormal="100" workbookViewId="0">
      <selection activeCell="A7" sqref="A7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67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34" t="s">
        <v>12</v>
      </c>
      <c r="B7" s="35" t="s">
        <v>0</v>
      </c>
      <c r="C7" s="36" t="s">
        <v>1</v>
      </c>
      <c r="D7" s="37" t="s">
        <v>2</v>
      </c>
      <c r="E7" s="38" t="s">
        <v>3</v>
      </c>
      <c r="F7" s="38" t="s">
        <v>4</v>
      </c>
      <c r="G7" s="35" t="s">
        <v>5</v>
      </c>
      <c r="H7" s="39" t="s">
        <v>6</v>
      </c>
      <c r="I7" s="35" t="s">
        <v>7</v>
      </c>
      <c r="J7" s="35" t="s">
        <v>8</v>
      </c>
      <c r="K7" s="40" t="s">
        <v>9</v>
      </c>
      <c r="L7" s="40" t="s">
        <v>10</v>
      </c>
      <c r="M7" s="40" t="s">
        <v>11</v>
      </c>
      <c r="N7" s="41" t="s">
        <v>13</v>
      </c>
      <c r="O7" s="35" t="s">
        <v>14</v>
      </c>
    </row>
    <row r="8" spans="1:26" x14ac:dyDescent="0.25">
      <c r="A8" s="42">
        <v>1001</v>
      </c>
      <c r="B8" s="43" t="s">
        <v>24</v>
      </c>
      <c r="C8" s="44">
        <v>5820</v>
      </c>
      <c r="D8" s="43" t="s">
        <v>22</v>
      </c>
      <c r="E8" s="45">
        <v>45064</v>
      </c>
      <c r="F8" s="45">
        <v>45063</v>
      </c>
      <c r="G8" s="43" t="s">
        <v>23</v>
      </c>
      <c r="H8" s="43">
        <v>28453</v>
      </c>
      <c r="I8" s="46"/>
      <c r="J8" s="46"/>
      <c r="K8" s="47">
        <v>1072050</v>
      </c>
      <c r="L8" s="47">
        <v>107205</v>
      </c>
      <c r="M8" s="48">
        <v>1179255</v>
      </c>
      <c r="N8" s="43"/>
      <c r="O8" s="49"/>
    </row>
    <row r="9" spans="1:26" x14ac:dyDescent="0.25">
      <c r="A9" s="42">
        <v>1001</v>
      </c>
      <c r="B9" s="43" t="s">
        <v>24</v>
      </c>
      <c r="C9" s="44">
        <v>5820</v>
      </c>
      <c r="D9" s="43" t="s">
        <v>22</v>
      </c>
      <c r="E9" s="45">
        <v>45065</v>
      </c>
      <c r="F9" s="45">
        <v>45064</v>
      </c>
      <c r="G9" s="43" t="s">
        <v>23</v>
      </c>
      <c r="H9" s="43">
        <v>29675</v>
      </c>
      <c r="I9" s="46"/>
      <c r="J9" s="46"/>
      <c r="K9" s="47">
        <v>4365260</v>
      </c>
      <c r="L9" s="47">
        <v>436526</v>
      </c>
      <c r="M9" s="48">
        <v>4801786</v>
      </c>
      <c r="N9" s="43"/>
      <c r="O9" s="49"/>
    </row>
    <row r="10" spans="1:26" x14ac:dyDescent="0.25">
      <c r="A10" s="42">
        <v>1001</v>
      </c>
      <c r="B10" s="43" t="s">
        <v>24</v>
      </c>
      <c r="C10" s="44">
        <v>5820</v>
      </c>
      <c r="D10" s="43" t="s">
        <v>22</v>
      </c>
      <c r="E10" s="45">
        <v>45071</v>
      </c>
      <c r="F10" s="45">
        <v>45071</v>
      </c>
      <c r="G10" s="43" t="s">
        <v>23</v>
      </c>
      <c r="H10" s="43">
        <v>30961</v>
      </c>
      <c r="I10" s="46"/>
      <c r="J10" s="46"/>
      <c r="K10" s="47">
        <v>2221160</v>
      </c>
      <c r="L10" s="47">
        <v>222116</v>
      </c>
      <c r="M10" s="48">
        <v>2443276</v>
      </c>
      <c r="N10" s="43"/>
      <c r="O10" s="50"/>
    </row>
    <row r="11" spans="1:26" x14ac:dyDescent="0.25">
      <c r="A11" s="42">
        <v>1001</v>
      </c>
      <c r="B11" s="43" t="s">
        <v>24</v>
      </c>
      <c r="C11" s="44">
        <v>5820</v>
      </c>
      <c r="D11" s="43" t="s">
        <v>22</v>
      </c>
      <c r="E11" s="51">
        <v>45079</v>
      </c>
      <c r="F11" s="51">
        <v>45079</v>
      </c>
      <c r="G11" s="46" t="s">
        <v>23</v>
      </c>
      <c r="H11" s="46">
        <v>32831</v>
      </c>
      <c r="I11" s="46"/>
      <c r="J11" s="46"/>
      <c r="K11" s="47">
        <v>1309220</v>
      </c>
      <c r="L11" s="47">
        <v>130922</v>
      </c>
      <c r="M11" s="48">
        <f>+K11+L11</f>
        <v>1440142</v>
      </c>
      <c r="N11" s="43"/>
      <c r="O11" s="50"/>
    </row>
    <row r="12" spans="1:26" x14ac:dyDescent="0.25">
      <c r="A12" s="42">
        <v>1001</v>
      </c>
      <c r="B12" s="43" t="s">
        <v>24</v>
      </c>
      <c r="C12" s="44">
        <v>5820</v>
      </c>
      <c r="D12" s="43" t="s">
        <v>22</v>
      </c>
      <c r="E12" s="51">
        <v>45082</v>
      </c>
      <c r="F12" s="51">
        <v>45082</v>
      </c>
      <c r="G12" s="46" t="s">
        <v>23</v>
      </c>
      <c r="H12" s="46">
        <v>33083</v>
      </c>
      <c r="I12" s="46"/>
      <c r="J12" s="46"/>
      <c r="K12" s="47">
        <v>3197200</v>
      </c>
      <c r="L12" s="47">
        <v>319720</v>
      </c>
      <c r="M12" s="48">
        <f>+K12+L12</f>
        <v>3516920</v>
      </c>
      <c r="N12" s="43"/>
      <c r="O12" s="49"/>
    </row>
    <row r="13" spans="1:26" x14ac:dyDescent="0.25">
      <c r="A13" s="42">
        <v>1001</v>
      </c>
      <c r="B13" s="43" t="s">
        <v>24</v>
      </c>
      <c r="C13" s="44">
        <v>5820</v>
      </c>
      <c r="D13" s="43" t="s">
        <v>22</v>
      </c>
      <c r="E13" s="51">
        <v>45089</v>
      </c>
      <c r="F13" s="51">
        <v>45089</v>
      </c>
      <c r="G13" s="46" t="s">
        <v>23</v>
      </c>
      <c r="H13" s="46">
        <v>34585</v>
      </c>
      <c r="I13" s="46"/>
      <c r="J13" s="46"/>
      <c r="K13" s="47">
        <v>1887980</v>
      </c>
      <c r="L13" s="47">
        <v>188798</v>
      </c>
      <c r="M13" s="48">
        <f>+K13+L13</f>
        <v>2076778</v>
      </c>
      <c r="N13" s="43"/>
      <c r="O13" s="50"/>
    </row>
    <row r="14" spans="1:26" x14ac:dyDescent="0.25">
      <c r="A14" s="42">
        <v>1001</v>
      </c>
      <c r="B14" s="43" t="s">
        <v>24</v>
      </c>
      <c r="C14" s="44">
        <v>5820</v>
      </c>
      <c r="D14" s="43" t="s">
        <v>22</v>
      </c>
      <c r="E14" s="51">
        <v>45093</v>
      </c>
      <c r="F14" s="51">
        <v>45093</v>
      </c>
      <c r="G14" s="46" t="s">
        <v>23</v>
      </c>
      <c r="H14" s="46">
        <v>36004</v>
      </c>
      <c r="I14" s="46"/>
      <c r="J14" s="46"/>
      <c r="K14" s="47">
        <v>2960030</v>
      </c>
      <c r="L14" s="47">
        <v>296003</v>
      </c>
      <c r="M14" s="48">
        <f>+K14+L14</f>
        <v>3256033</v>
      </c>
      <c r="N14" s="43"/>
      <c r="O14" s="49"/>
    </row>
    <row r="15" spans="1:26" x14ac:dyDescent="0.25">
      <c r="A15" s="42">
        <v>1001</v>
      </c>
      <c r="B15" s="43" t="s">
        <v>24</v>
      </c>
      <c r="C15" s="44">
        <v>5820</v>
      </c>
      <c r="D15" s="43" t="s">
        <v>22</v>
      </c>
      <c r="E15" s="51">
        <v>45107</v>
      </c>
      <c r="F15" s="51">
        <v>45107</v>
      </c>
      <c r="G15" s="46" t="s">
        <v>23</v>
      </c>
      <c r="H15" s="46">
        <v>39039</v>
      </c>
      <c r="I15" s="46"/>
      <c r="J15" s="46"/>
      <c r="K15" s="47">
        <v>3293210</v>
      </c>
      <c r="L15" s="47">
        <v>329321</v>
      </c>
      <c r="M15" s="48">
        <f>+K15+L15</f>
        <v>3622531</v>
      </c>
      <c r="N15" s="43"/>
      <c r="O15" s="49"/>
    </row>
    <row r="16" spans="1:26" x14ac:dyDescent="0.25">
      <c r="A16" s="52">
        <v>1001</v>
      </c>
      <c r="B16" s="53" t="s">
        <v>24</v>
      </c>
      <c r="C16" s="54">
        <v>5820</v>
      </c>
      <c r="D16" s="53" t="s">
        <v>22</v>
      </c>
      <c r="E16" s="49"/>
      <c r="F16" s="49"/>
      <c r="G16" s="49"/>
      <c r="H16" s="49"/>
      <c r="I16" s="55" t="s">
        <v>34</v>
      </c>
      <c r="J16" s="55" t="s">
        <v>35</v>
      </c>
      <c r="K16" s="56">
        <v>-351831</v>
      </c>
      <c r="L16" s="56">
        <v>-35183</v>
      </c>
      <c r="M16" s="56">
        <v>-387014</v>
      </c>
      <c r="N16" s="43" t="s">
        <v>36</v>
      </c>
      <c r="O16" s="49"/>
    </row>
    <row r="17" spans="1:15" x14ac:dyDescent="0.25">
      <c r="A17" s="57">
        <v>1001</v>
      </c>
      <c r="B17" s="53" t="s">
        <v>24</v>
      </c>
      <c r="C17" s="58">
        <v>5820</v>
      </c>
      <c r="D17" s="53" t="s">
        <v>22</v>
      </c>
      <c r="E17" s="49"/>
      <c r="F17" s="49"/>
      <c r="G17" s="49"/>
      <c r="H17" s="49"/>
      <c r="I17" s="55" t="s">
        <v>42</v>
      </c>
      <c r="J17" s="55" t="s">
        <v>38</v>
      </c>
      <c r="K17" s="59">
        <v>-189715</v>
      </c>
      <c r="L17" s="59">
        <v>-18972</v>
      </c>
      <c r="M17" s="59">
        <v>-208687</v>
      </c>
      <c r="N17" s="43" t="s">
        <v>36</v>
      </c>
      <c r="O17" s="49"/>
    </row>
    <row r="18" spans="1:15" x14ac:dyDescent="0.25">
      <c r="A18" s="60">
        <v>1001</v>
      </c>
      <c r="B18" s="49" t="s">
        <v>24</v>
      </c>
      <c r="C18" s="61">
        <v>5820</v>
      </c>
      <c r="D18" s="49" t="s">
        <v>22</v>
      </c>
      <c r="E18" s="62"/>
      <c r="F18" s="62"/>
      <c r="G18" s="49"/>
      <c r="H18" s="63"/>
      <c r="I18" s="64" t="s">
        <v>37</v>
      </c>
      <c r="J18" s="64" t="s">
        <v>38</v>
      </c>
      <c r="K18" s="59">
        <v>-758858</v>
      </c>
      <c r="L18" s="59">
        <v>-75886</v>
      </c>
      <c r="M18" s="59">
        <v>-834744</v>
      </c>
      <c r="N18" s="43" t="s">
        <v>36</v>
      </c>
      <c r="O18" s="49"/>
    </row>
    <row r="19" spans="1:15" x14ac:dyDescent="0.25">
      <c r="A19" s="60">
        <v>1001</v>
      </c>
      <c r="B19" s="49" t="s">
        <v>24</v>
      </c>
      <c r="C19" s="61">
        <v>5820</v>
      </c>
      <c r="D19" s="49" t="s">
        <v>22</v>
      </c>
      <c r="E19" s="62"/>
      <c r="F19" s="62"/>
      <c r="G19" s="49"/>
      <c r="H19" s="63"/>
      <c r="I19" s="64" t="s">
        <v>45</v>
      </c>
      <c r="J19" s="64" t="s">
        <v>38</v>
      </c>
      <c r="K19" s="59">
        <v>-632382</v>
      </c>
      <c r="L19" s="59">
        <v>-63238</v>
      </c>
      <c r="M19" s="59">
        <v>-695620</v>
      </c>
      <c r="N19" s="43" t="s">
        <v>36</v>
      </c>
      <c r="O19" s="49"/>
    </row>
    <row r="20" spans="1:15" x14ac:dyDescent="0.25">
      <c r="A20" s="65" t="s">
        <v>55</v>
      </c>
      <c r="B20" s="66"/>
      <c r="C20" s="67"/>
      <c r="D20" s="66"/>
      <c r="E20" s="68"/>
      <c r="F20" s="68"/>
      <c r="G20" s="66"/>
      <c r="H20" s="69"/>
      <c r="I20" s="70"/>
      <c r="J20" s="70"/>
      <c r="K20" s="71">
        <f>SUBTOTAL(9,K8:K19)</f>
        <v>18373324</v>
      </c>
      <c r="L20" s="71">
        <f>SUBTOTAL(9,L8:L19)</f>
        <v>1837332</v>
      </c>
      <c r="M20" s="71">
        <f>SUBTOTAL(9,M8:M19)</f>
        <v>20210656</v>
      </c>
      <c r="N20" s="66"/>
      <c r="O20" s="72">
        <f>M20</f>
        <v>20210656</v>
      </c>
    </row>
    <row r="21" spans="1:15" x14ac:dyDescent="0.25">
      <c r="A21" s="42">
        <v>1002</v>
      </c>
      <c r="B21" s="43" t="s">
        <v>33</v>
      </c>
      <c r="C21" s="44">
        <v>5820</v>
      </c>
      <c r="D21" s="43" t="s">
        <v>22</v>
      </c>
      <c r="E21" s="51">
        <v>45105</v>
      </c>
      <c r="F21" s="51">
        <v>45105</v>
      </c>
      <c r="G21" s="46" t="s">
        <v>23</v>
      </c>
      <c r="H21" s="46">
        <v>37856</v>
      </c>
      <c r="I21" s="46"/>
      <c r="J21" s="46"/>
      <c r="K21" s="47">
        <v>555290</v>
      </c>
      <c r="L21" s="47">
        <v>55529</v>
      </c>
      <c r="M21" s="48">
        <f>+K21+L21</f>
        <v>610819</v>
      </c>
      <c r="N21" s="43"/>
      <c r="O21" s="50"/>
    </row>
    <row r="22" spans="1:15" x14ac:dyDescent="0.25">
      <c r="A22" s="52">
        <v>1002</v>
      </c>
      <c r="B22" s="53" t="s">
        <v>33</v>
      </c>
      <c r="C22" s="54">
        <v>5820</v>
      </c>
      <c r="D22" s="53" t="s">
        <v>22</v>
      </c>
      <c r="E22" s="73"/>
      <c r="F22" s="73"/>
      <c r="G22" s="53"/>
      <c r="H22" s="53"/>
      <c r="I22" s="55" t="s">
        <v>37</v>
      </c>
      <c r="J22" s="55" t="s">
        <v>38</v>
      </c>
      <c r="K22" s="56">
        <v>-33317</v>
      </c>
      <c r="L22" s="56">
        <v>-3332</v>
      </c>
      <c r="M22" s="56">
        <v>-36649</v>
      </c>
      <c r="N22" s="43" t="s">
        <v>36</v>
      </c>
      <c r="O22" s="49"/>
    </row>
    <row r="23" spans="1:15" x14ac:dyDescent="0.25">
      <c r="A23" s="52">
        <v>1002</v>
      </c>
      <c r="B23" s="53" t="s">
        <v>33</v>
      </c>
      <c r="C23" s="54">
        <v>5820</v>
      </c>
      <c r="D23" s="53" t="s">
        <v>22</v>
      </c>
      <c r="E23" s="49"/>
      <c r="F23" s="49"/>
      <c r="G23" s="49"/>
      <c r="H23" s="49"/>
      <c r="I23" s="55" t="s">
        <v>34</v>
      </c>
      <c r="J23" s="55" t="s">
        <v>39</v>
      </c>
      <c r="K23" s="56">
        <v>-44423</v>
      </c>
      <c r="L23" s="56">
        <v>-4442</v>
      </c>
      <c r="M23" s="56">
        <v>-48865</v>
      </c>
      <c r="N23" s="43" t="s">
        <v>36</v>
      </c>
      <c r="O23" s="50"/>
    </row>
    <row r="24" spans="1:15" x14ac:dyDescent="0.25">
      <c r="A24" s="57">
        <v>1002</v>
      </c>
      <c r="B24" s="53" t="s">
        <v>33</v>
      </c>
      <c r="C24" s="58">
        <v>5820</v>
      </c>
      <c r="D24" s="53" t="s">
        <v>22</v>
      </c>
      <c r="E24" s="49"/>
      <c r="F24" s="49"/>
      <c r="G24" s="49"/>
      <c r="H24" s="49"/>
      <c r="I24" s="55" t="s">
        <v>42</v>
      </c>
      <c r="J24" s="55" t="s">
        <v>38</v>
      </c>
      <c r="K24" s="59">
        <v>-8329</v>
      </c>
      <c r="L24" s="59">
        <v>-833</v>
      </c>
      <c r="M24" s="59">
        <v>-9162</v>
      </c>
      <c r="N24" s="43" t="s">
        <v>36</v>
      </c>
      <c r="O24" s="50"/>
    </row>
    <row r="25" spans="1:15" x14ac:dyDescent="0.25">
      <c r="A25" s="57">
        <v>1002</v>
      </c>
      <c r="B25" s="53" t="s">
        <v>33</v>
      </c>
      <c r="C25" s="58">
        <v>5820</v>
      </c>
      <c r="D25" s="53" t="s">
        <v>22</v>
      </c>
      <c r="E25" s="49"/>
      <c r="F25" s="49"/>
      <c r="G25" s="49"/>
      <c r="H25" s="49"/>
      <c r="I25" s="55" t="s">
        <v>45</v>
      </c>
      <c r="J25" s="55" t="s">
        <v>38</v>
      </c>
      <c r="K25" s="59">
        <v>-27765</v>
      </c>
      <c r="L25" s="59">
        <v>-2777</v>
      </c>
      <c r="M25" s="59">
        <v>-30542</v>
      </c>
      <c r="N25" s="43" t="s">
        <v>36</v>
      </c>
      <c r="O25" s="50"/>
    </row>
    <row r="26" spans="1:15" x14ac:dyDescent="0.25">
      <c r="A26" s="74" t="s">
        <v>56</v>
      </c>
      <c r="B26" s="66"/>
      <c r="C26" s="75"/>
      <c r="D26" s="66"/>
      <c r="E26" s="66"/>
      <c r="F26" s="66"/>
      <c r="G26" s="66"/>
      <c r="H26" s="66"/>
      <c r="I26" s="70"/>
      <c r="J26" s="70"/>
      <c r="K26" s="71">
        <f>SUBTOTAL(9,K21:K25)</f>
        <v>441456</v>
      </c>
      <c r="L26" s="71">
        <f>SUBTOTAL(9,L21:L25)</f>
        <v>44145</v>
      </c>
      <c r="M26" s="71">
        <f>SUBTOTAL(9,M21:M25)</f>
        <v>485601</v>
      </c>
      <c r="N26" s="66"/>
      <c r="O26" s="72">
        <f>M26</f>
        <v>485601</v>
      </c>
    </row>
    <row r="27" spans="1:15" x14ac:dyDescent="0.25">
      <c r="A27" s="42">
        <v>1005</v>
      </c>
      <c r="B27" s="43" t="s">
        <v>30</v>
      </c>
      <c r="C27" s="44">
        <v>5820</v>
      </c>
      <c r="D27" s="43" t="s">
        <v>22</v>
      </c>
      <c r="E27" s="45">
        <v>45075</v>
      </c>
      <c r="F27" s="45">
        <v>45075</v>
      </c>
      <c r="G27" s="43" t="s">
        <v>23</v>
      </c>
      <c r="H27" s="43">
        <v>31506</v>
      </c>
      <c r="I27" s="46"/>
      <c r="J27" s="46"/>
      <c r="K27" s="47">
        <v>1131355</v>
      </c>
      <c r="L27" s="47">
        <v>113136</v>
      </c>
      <c r="M27" s="48">
        <v>1244491</v>
      </c>
      <c r="N27" s="43"/>
      <c r="O27" s="50"/>
    </row>
    <row r="28" spans="1:15" x14ac:dyDescent="0.25">
      <c r="A28" s="42">
        <v>1005</v>
      </c>
      <c r="B28" s="43" t="s">
        <v>30</v>
      </c>
      <c r="C28" s="44">
        <v>5820</v>
      </c>
      <c r="D28" s="43" t="s">
        <v>22</v>
      </c>
      <c r="E28" s="51">
        <v>45096</v>
      </c>
      <c r="F28" s="51">
        <v>45096</v>
      </c>
      <c r="G28" s="46" t="s">
        <v>23</v>
      </c>
      <c r="H28" s="46">
        <v>36216</v>
      </c>
      <c r="I28" s="46"/>
      <c r="J28" s="46"/>
      <c r="K28" s="47">
        <v>1726685</v>
      </c>
      <c r="L28" s="47">
        <v>172669</v>
      </c>
      <c r="M28" s="48">
        <f>+K28+L28</f>
        <v>1899354</v>
      </c>
      <c r="N28" s="43"/>
      <c r="O28" s="49"/>
    </row>
    <row r="29" spans="1:15" x14ac:dyDescent="0.25">
      <c r="A29" s="52">
        <v>1005</v>
      </c>
      <c r="B29" s="53" t="s">
        <v>30</v>
      </c>
      <c r="C29" s="54">
        <v>5820</v>
      </c>
      <c r="D29" s="53" t="s">
        <v>22</v>
      </c>
      <c r="E29" s="49"/>
      <c r="F29" s="49"/>
      <c r="G29" s="49"/>
      <c r="H29" s="49"/>
      <c r="I29" s="55" t="s">
        <v>37</v>
      </c>
      <c r="J29" s="55" t="s">
        <v>38</v>
      </c>
      <c r="K29" s="56">
        <v>-103601</v>
      </c>
      <c r="L29" s="56">
        <v>-10360</v>
      </c>
      <c r="M29" s="56">
        <v>-113961</v>
      </c>
      <c r="N29" s="43" t="s">
        <v>36</v>
      </c>
      <c r="O29" s="49"/>
    </row>
    <row r="30" spans="1:15" x14ac:dyDescent="0.25">
      <c r="A30" s="57">
        <v>1005</v>
      </c>
      <c r="B30" s="53" t="s">
        <v>30</v>
      </c>
      <c r="C30" s="58">
        <v>5820</v>
      </c>
      <c r="D30" s="53" t="s">
        <v>22</v>
      </c>
      <c r="E30" s="73"/>
      <c r="F30" s="73"/>
      <c r="G30" s="53"/>
      <c r="H30" s="53"/>
      <c r="I30" s="55" t="s">
        <v>42</v>
      </c>
      <c r="J30" s="55" t="s">
        <v>38</v>
      </c>
      <c r="K30" s="56">
        <v>-25900</v>
      </c>
      <c r="L30" s="56">
        <v>-2590</v>
      </c>
      <c r="M30" s="56">
        <v>-28490</v>
      </c>
      <c r="N30" s="43" t="s">
        <v>36</v>
      </c>
      <c r="O30" s="49"/>
    </row>
    <row r="31" spans="1:15" x14ac:dyDescent="0.25">
      <c r="A31" s="57">
        <v>1005</v>
      </c>
      <c r="B31" s="53" t="s">
        <v>30</v>
      </c>
      <c r="C31" s="58">
        <v>5820</v>
      </c>
      <c r="D31" s="53" t="s">
        <v>22</v>
      </c>
      <c r="E31" s="49"/>
      <c r="F31" s="49"/>
      <c r="G31" s="49"/>
      <c r="H31" s="49"/>
      <c r="I31" s="55" t="s">
        <v>45</v>
      </c>
      <c r="J31" s="55" t="s">
        <v>38</v>
      </c>
      <c r="K31" s="59">
        <v>-86334</v>
      </c>
      <c r="L31" s="59">
        <v>-8633</v>
      </c>
      <c r="M31" s="59">
        <v>-94967</v>
      </c>
      <c r="N31" s="43" t="s">
        <v>36</v>
      </c>
      <c r="O31" s="50"/>
    </row>
    <row r="32" spans="1:15" x14ac:dyDescent="0.25">
      <c r="A32" s="57">
        <v>1005</v>
      </c>
      <c r="B32" s="53" t="s">
        <v>30</v>
      </c>
      <c r="C32" s="58">
        <v>5820</v>
      </c>
      <c r="D32" s="53" t="s">
        <v>22</v>
      </c>
      <c r="E32" s="73"/>
      <c r="F32" s="73"/>
      <c r="G32" s="53"/>
      <c r="H32" s="53"/>
      <c r="I32" s="55" t="s">
        <v>34</v>
      </c>
      <c r="J32" s="55" t="s">
        <v>49</v>
      </c>
      <c r="K32" s="56">
        <v>-58204</v>
      </c>
      <c r="L32" s="56">
        <v>-5820</v>
      </c>
      <c r="M32" s="56">
        <v>-64024</v>
      </c>
      <c r="N32" s="43" t="s">
        <v>36</v>
      </c>
      <c r="O32" s="49"/>
    </row>
    <row r="33" spans="1:15" x14ac:dyDescent="0.25">
      <c r="A33" s="74" t="s">
        <v>57</v>
      </c>
      <c r="B33" s="66"/>
      <c r="C33" s="75"/>
      <c r="D33" s="66"/>
      <c r="E33" s="68"/>
      <c r="F33" s="68"/>
      <c r="G33" s="66"/>
      <c r="H33" s="66"/>
      <c r="I33" s="70"/>
      <c r="J33" s="70"/>
      <c r="K33" s="71">
        <f>SUBTOTAL(9,K27:K32)</f>
        <v>2584001</v>
      </c>
      <c r="L33" s="71">
        <f>SUBTOTAL(9,L27:L32)</f>
        <v>258402</v>
      </c>
      <c r="M33" s="71">
        <f>SUBTOTAL(9,M27:M32)</f>
        <v>2842403</v>
      </c>
      <c r="N33" s="66"/>
      <c r="O33" s="72">
        <f>M33</f>
        <v>2842403</v>
      </c>
    </row>
    <row r="34" spans="1:15" x14ac:dyDescent="0.25">
      <c r="A34" s="42">
        <v>1006</v>
      </c>
      <c r="B34" s="43" t="s">
        <v>31</v>
      </c>
      <c r="C34" s="44">
        <v>5820</v>
      </c>
      <c r="D34" s="43" t="s">
        <v>22</v>
      </c>
      <c r="E34" s="45">
        <v>45076</v>
      </c>
      <c r="F34" s="45">
        <v>45072</v>
      </c>
      <c r="G34" s="43" t="s">
        <v>23</v>
      </c>
      <c r="H34" s="43">
        <v>31390</v>
      </c>
      <c r="I34" s="46"/>
      <c r="J34" s="46"/>
      <c r="K34" s="47">
        <v>888464</v>
      </c>
      <c r="L34" s="47">
        <v>88846</v>
      </c>
      <c r="M34" s="48">
        <v>977310</v>
      </c>
      <c r="N34" s="43"/>
      <c r="O34" s="49"/>
    </row>
    <row r="35" spans="1:15" x14ac:dyDescent="0.25">
      <c r="A35" s="42">
        <v>1006</v>
      </c>
      <c r="B35" s="43" t="s">
        <v>31</v>
      </c>
      <c r="C35" s="44">
        <v>5820</v>
      </c>
      <c r="D35" s="43" t="s">
        <v>22</v>
      </c>
      <c r="E35" s="51">
        <v>45080</v>
      </c>
      <c r="F35" s="51">
        <v>45075</v>
      </c>
      <c r="G35" s="46" t="s">
        <v>23</v>
      </c>
      <c r="H35" s="46">
        <v>31584</v>
      </c>
      <c r="I35" s="46"/>
      <c r="J35" s="46"/>
      <c r="K35" s="47">
        <v>1091315</v>
      </c>
      <c r="L35" s="47">
        <v>109132</v>
      </c>
      <c r="M35" s="48">
        <f>+K35+L35</f>
        <v>1200447</v>
      </c>
      <c r="N35" s="43"/>
      <c r="O35" s="50"/>
    </row>
    <row r="36" spans="1:15" x14ac:dyDescent="0.25">
      <c r="A36" s="42">
        <v>1006</v>
      </c>
      <c r="B36" s="43" t="s">
        <v>31</v>
      </c>
      <c r="C36" s="44">
        <v>5820</v>
      </c>
      <c r="D36" s="43" t="s">
        <v>22</v>
      </c>
      <c r="E36" s="51">
        <v>45083</v>
      </c>
      <c r="F36" s="51">
        <v>45079</v>
      </c>
      <c r="G36" s="46" t="s">
        <v>23</v>
      </c>
      <c r="H36" s="46">
        <v>32992</v>
      </c>
      <c r="I36" s="46"/>
      <c r="J36" s="46"/>
      <c r="K36" s="47">
        <v>943990</v>
      </c>
      <c r="L36" s="47">
        <v>94399</v>
      </c>
      <c r="M36" s="48">
        <f>+K36+L36</f>
        <v>1038389</v>
      </c>
      <c r="N36" s="43"/>
      <c r="O36" s="50"/>
    </row>
    <row r="37" spans="1:15" x14ac:dyDescent="0.25">
      <c r="A37" s="42">
        <v>1006</v>
      </c>
      <c r="B37" s="43" t="s">
        <v>31</v>
      </c>
      <c r="C37" s="44">
        <v>5820</v>
      </c>
      <c r="D37" s="43" t="s">
        <v>22</v>
      </c>
      <c r="E37" s="51">
        <v>45087</v>
      </c>
      <c r="F37" s="51">
        <v>45082</v>
      </c>
      <c r="G37" s="46" t="s">
        <v>23</v>
      </c>
      <c r="H37" s="46">
        <v>33151</v>
      </c>
      <c r="I37" s="46"/>
      <c r="J37" s="46"/>
      <c r="K37" s="47">
        <v>2016040</v>
      </c>
      <c r="L37" s="47">
        <v>201604</v>
      </c>
      <c r="M37" s="48">
        <f>+K37+L37</f>
        <v>2217644</v>
      </c>
      <c r="N37" s="43"/>
      <c r="O37" s="50"/>
    </row>
    <row r="38" spans="1:15" x14ac:dyDescent="0.25">
      <c r="A38" s="42">
        <v>1006</v>
      </c>
      <c r="B38" s="43" t="s">
        <v>31</v>
      </c>
      <c r="C38" s="44">
        <v>5820</v>
      </c>
      <c r="D38" s="43" t="s">
        <v>22</v>
      </c>
      <c r="E38" s="51">
        <v>45091</v>
      </c>
      <c r="F38" s="51">
        <v>45084</v>
      </c>
      <c r="G38" s="46" t="s">
        <v>23</v>
      </c>
      <c r="H38" s="46">
        <v>33352</v>
      </c>
      <c r="I38" s="46"/>
      <c r="J38" s="46"/>
      <c r="K38" s="47">
        <v>2831970</v>
      </c>
      <c r="L38" s="47">
        <v>283197</v>
      </c>
      <c r="M38" s="48">
        <f>+K38+L38</f>
        <v>3115167</v>
      </c>
      <c r="N38" s="43"/>
      <c r="O38" s="50"/>
    </row>
    <row r="39" spans="1:15" x14ac:dyDescent="0.25">
      <c r="A39" s="57">
        <v>1006</v>
      </c>
      <c r="B39" s="53" t="s">
        <v>31</v>
      </c>
      <c r="C39" s="58">
        <v>5820</v>
      </c>
      <c r="D39" s="53" t="s">
        <v>22</v>
      </c>
      <c r="E39" s="49"/>
      <c r="F39" s="49"/>
      <c r="G39" s="49"/>
      <c r="H39" s="49"/>
      <c r="I39" s="55" t="s">
        <v>37</v>
      </c>
      <c r="J39" s="55" t="s">
        <v>38</v>
      </c>
      <c r="K39" s="59">
        <v>-347520</v>
      </c>
      <c r="L39" s="59">
        <v>-34752</v>
      </c>
      <c r="M39" s="59">
        <v>-382272</v>
      </c>
      <c r="N39" s="43" t="s">
        <v>36</v>
      </c>
      <c r="O39" s="49"/>
    </row>
    <row r="40" spans="1:15" x14ac:dyDescent="0.25">
      <c r="A40" s="57">
        <v>1006</v>
      </c>
      <c r="B40" s="53" t="s">
        <v>31</v>
      </c>
      <c r="C40" s="58">
        <v>5820</v>
      </c>
      <c r="D40" s="53" t="s">
        <v>22</v>
      </c>
      <c r="E40" s="49"/>
      <c r="F40" s="49"/>
      <c r="G40" s="49"/>
      <c r="H40" s="49"/>
      <c r="I40" s="55" t="s">
        <v>34</v>
      </c>
      <c r="J40" s="55" t="s">
        <v>43</v>
      </c>
      <c r="K40" s="59">
        <v>-256665</v>
      </c>
      <c r="L40" s="59">
        <v>-25667</v>
      </c>
      <c r="M40" s="59">
        <v>-282332</v>
      </c>
      <c r="N40" s="43" t="s">
        <v>36</v>
      </c>
      <c r="O40" s="49"/>
    </row>
    <row r="41" spans="1:15" x14ac:dyDescent="0.25">
      <c r="A41" s="57">
        <v>1006</v>
      </c>
      <c r="B41" s="53" t="s">
        <v>31</v>
      </c>
      <c r="C41" s="58">
        <v>5820</v>
      </c>
      <c r="D41" s="53" t="s">
        <v>22</v>
      </c>
      <c r="E41" s="73"/>
      <c r="F41" s="73"/>
      <c r="G41" s="53"/>
      <c r="H41" s="53"/>
      <c r="I41" s="55" t="s">
        <v>40</v>
      </c>
      <c r="J41" s="55" t="s">
        <v>41</v>
      </c>
      <c r="K41" s="56">
        <v>-134420</v>
      </c>
      <c r="L41" s="56">
        <v>-13442</v>
      </c>
      <c r="M41" s="56">
        <v>-147862</v>
      </c>
      <c r="N41" s="43" t="s">
        <v>36</v>
      </c>
      <c r="O41" s="49"/>
    </row>
    <row r="42" spans="1:15" x14ac:dyDescent="0.25">
      <c r="A42" s="60">
        <v>1006</v>
      </c>
      <c r="B42" s="49" t="s">
        <v>31</v>
      </c>
      <c r="C42" s="61">
        <v>5820</v>
      </c>
      <c r="D42" s="49" t="s">
        <v>22</v>
      </c>
      <c r="E42" s="62"/>
      <c r="F42" s="62"/>
      <c r="G42" s="49"/>
      <c r="H42" s="63"/>
      <c r="I42" s="64" t="s">
        <v>42</v>
      </c>
      <c r="J42" s="64" t="s">
        <v>38</v>
      </c>
      <c r="K42" s="59">
        <v>-86880</v>
      </c>
      <c r="L42" s="59">
        <v>-8688</v>
      </c>
      <c r="M42" s="59">
        <v>-95568</v>
      </c>
      <c r="N42" s="43" t="s">
        <v>36</v>
      </c>
      <c r="O42" s="49"/>
    </row>
    <row r="43" spans="1:15" x14ac:dyDescent="0.25">
      <c r="A43" s="60">
        <v>1006</v>
      </c>
      <c r="B43" s="49" t="s">
        <v>31</v>
      </c>
      <c r="C43" s="61">
        <v>5820</v>
      </c>
      <c r="D43" s="49" t="s">
        <v>22</v>
      </c>
      <c r="E43" s="62"/>
      <c r="F43" s="62"/>
      <c r="G43" s="49"/>
      <c r="H43" s="63"/>
      <c r="I43" s="64" t="s">
        <v>45</v>
      </c>
      <c r="J43" s="64" t="s">
        <v>38</v>
      </c>
      <c r="K43" s="59">
        <v>-289600</v>
      </c>
      <c r="L43" s="59">
        <v>-28960</v>
      </c>
      <c r="M43" s="59">
        <v>-318560</v>
      </c>
      <c r="N43" s="43" t="s">
        <v>36</v>
      </c>
      <c r="O43" s="49"/>
    </row>
    <row r="44" spans="1:15" x14ac:dyDescent="0.25">
      <c r="A44" s="65" t="s">
        <v>58</v>
      </c>
      <c r="B44" s="66"/>
      <c r="C44" s="67"/>
      <c r="D44" s="66"/>
      <c r="E44" s="68"/>
      <c r="F44" s="68"/>
      <c r="G44" s="66"/>
      <c r="H44" s="69"/>
      <c r="I44" s="70"/>
      <c r="J44" s="70"/>
      <c r="K44" s="71">
        <f>SUBTOTAL(9,K34:K43)</f>
        <v>6656694</v>
      </c>
      <c r="L44" s="71">
        <f>SUBTOTAL(9,L34:L43)</f>
        <v>665669</v>
      </c>
      <c r="M44" s="71">
        <f>SUBTOTAL(9,M34:M43)</f>
        <v>7322363</v>
      </c>
      <c r="N44" s="66"/>
      <c r="O44" s="72">
        <f>M44</f>
        <v>7322363</v>
      </c>
    </row>
    <row r="45" spans="1:15" x14ac:dyDescent="0.25">
      <c r="A45" s="42">
        <v>1008</v>
      </c>
      <c r="B45" s="43" t="s">
        <v>21</v>
      </c>
      <c r="C45" s="44">
        <v>5820</v>
      </c>
      <c r="D45" s="43" t="s">
        <v>22</v>
      </c>
      <c r="E45" s="45">
        <v>45064</v>
      </c>
      <c r="F45" s="45">
        <v>45061</v>
      </c>
      <c r="G45" s="43" t="s">
        <v>23</v>
      </c>
      <c r="H45" s="43">
        <v>28343</v>
      </c>
      <c r="I45" s="46"/>
      <c r="J45" s="46"/>
      <c r="K45" s="47">
        <v>1665870</v>
      </c>
      <c r="L45" s="47">
        <v>166587</v>
      </c>
      <c r="M45" s="48">
        <v>1832457</v>
      </c>
      <c r="N45" s="43"/>
      <c r="O45" s="49"/>
    </row>
    <row r="46" spans="1:15" x14ac:dyDescent="0.25">
      <c r="A46" s="42">
        <v>1008</v>
      </c>
      <c r="B46" s="43" t="s">
        <v>21</v>
      </c>
      <c r="C46" s="44">
        <v>5820</v>
      </c>
      <c r="D46" s="43" t="s">
        <v>22</v>
      </c>
      <c r="E46" s="45">
        <v>45070</v>
      </c>
      <c r="F46" s="45">
        <v>45068</v>
      </c>
      <c r="G46" s="43" t="s">
        <v>23</v>
      </c>
      <c r="H46" s="43">
        <v>29898</v>
      </c>
      <c r="I46" s="46"/>
      <c r="J46" s="46"/>
      <c r="K46" s="47">
        <v>3809970</v>
      </c>
      <c r="L46" s="47">
        <v>380997</v>
      </c>
      <c r="M46" s="48">
        <v>4190967</v>
      </c>
      <c r="N46" s="43"/>
      <c r="O46" s="50"/>
    </row>
    <row r="47" spans="1:15" x14ac:dyDescent="0.25">
      <c r="A47" s="42">
        <v>1008</v>
      </c>
      <c r="B47" s="43" t="s">
        <v>21</v>
      </c>
      <c r="C47" s="44">
        <v>5820</v>
      </c>
      <c r="D47" s="43" t="s">
        <v>22</v>
      </c>
      <c r="E47" s="45">
        <v>45076</v>
      </c>
      <c r="F47" s="45">
        <v>45075</v>
      </c>
      <c r="G47" s="43" t="s">
        <v>23</v>
      </c>
      <c r="H47" s="43">
        <v>31529</v>
      </c>
      <c r="I47" s="46"/>
      <c r="J47" s="46"/>
      <c r="K47" s="47">
        <v>4047190</v>
      </c>
      <c r="L47" s="47">
        <v>404719</v>
      </c>
      <c r="M47" s="48">
        <v>4451909</v>
      </c>
      <c r="N47" s="43"/>
      <c r="O47" s="49"/>
    </row>
    <row r="48" spans="1:15" x14ac:dyDescent="0.25">
      <c r="A48" s="42">
        <v>1008</v>
      </c>
      <c r="B48" s="43" t="s">
        <v>21</v>
      </c>
      <c r="C48" s="44">
        <v>5820</v>
      </c>
      <c r="D48" s="43" t="s">
        <v>22</v>
      </c>
      <c r="E48" s="51">
        <v>45085</v>
      </c>
      <c r="F48" s="51">
        <v>45082</v>
      </c>
      <c r="G48" s="46" t="s">
        <v>23</v>
      </c>
      <c r="H48" s="46">
        <v>33129</v>
      </c>
      <c r="I48" s="46"/>
      <c r="J48" s="46"/>
      <c r="K48" s="47">
        <v>4976070</v>
      </c>
      <c r="L48" s="47">
        <v>497607</v>
      </c>
      <c r="M48" s="48">
        <f>+K48+L48</f>
        <v>5473677</v>
      </c>
      <c r="N48" s="43"/>
      <c r="O48" s="49"/>
    </row>
    <row r="49" spans="1:15" x14ac:dyDescent="0.25">
      <c r="A49" s="42">
        <v>1008</v>
      </c>
      <c r="B49" s="43" t="s">
        <v>21</v>
      </c>
      <c r="C49" s="44">
        <v>5820</v>
      </c>
      <c r="D49" s="43" t="s">
        <v>22</v>
      </c>
      <c r="E49" s="51">
        <v>45100</v>
      </c>
      <c r="F49" s="51">
        <v>45094</v>
      </c>
      <c r="G49" s="46" t="s">
        <v>23</v>
      </c>
      <c r="H49" s="46">
        <v>36200</v>
      </c>
      <c r="I49" s="46"/>
      <c r="J49" s="46"/>
      <c r="K49" s="47">
        <v>2144100</v>
      </c>
      <c r="L49" s="47">
        <v>214410</v>
      </c>
      <c r="M49" s="48">
        <f>+K49+L49</f>
        <v>2358510</v>
      </c>
      <c r="N49" s="43"/>
      <c r="O49" s="50"/>
    </row>
    <row r="50" spans="1:15" x14ac:dyDescent="0.25">
      <c r="A50" s="42">
        <v>1008</v>
      </c>
      <c r="B50" s="43" t="s">
        <v>21</v>
      </c>
      <c r="C50" s="44">
        <v>5820</v>
      </c>
      <c r="D50" s="43" t="s">
        <v>22</v>
      </c>
      <c r="E50" s="51">
        <v>45101</v>
      </c>
      <c r="F50" s="51">
        <v>45099</v>
      </c>
      <c r="G50" s="46" t="s">
        <v>23</v>
      </c>
      <c r="H50" s="46">
        <v>37439</v>
      </c>
      <c r="I50" s="46"/>
      <c r="J50" s="46"/>
      <c r="K50" s="47">
        <v>3206700</v>
      </c>
      <c r="L50" s="47">
        <v>320670</v>
      </c>
      <c r="M50" s="48">
        <f>+K50+L50</f>
        <v>3527370</v>
      </c>
      <c r="N50" s="43"/>
      <c r="O50" s="50"/>
    </row>
    <row r="51" spans="1:15" x14ac:dyDescent="0.25">
      <c r="A51" s="57">
        <v>1008</v>
      </c>
      <c r="B51" s="53" t="s">
        <v>21</v>
      </c>
      <c r="C51" s="58">
        <v>5820</v>
      </c>
      <c r="D51" s="53" t="s">
        <v>22</v>
      </c>
      <c r="E51" s="73"/>
      <c r="F51" s="73"/>
      <c r="G51" s="53"/>
      <c r="H51" s="53"/>
      <c r="I51" s="55" t="s">
        <v>42</v>
      </c>
      <c r="J51" s="55" t="s">
        <v>38</v>
      </c>
      <c r="K51" s="56">
        <v>-154903</v>
      </c>
      <c r="L51" s="56">
        <v>-15490</v>
      </c>
      <c r="M51" s="56">
        <v>-170393</v>
      </c>
      <c r="N51" s="43" t="s">
        <v>36</v>
      </c>
      <c r="O51" s="50"/>
    </row>
    <row r="52" spans="1:15" x14ac:dyDescent="0.25">
      <c r="A52" s="57">
        <v>1008</v>
      </c>
      <c r="B52" s="53" t="s">
        <v>21</v>
      </c>
      <c r="C52" s="58">
        <v>5820</v>
      </c>
      <c r="D52" s="53" t="s">
        <v>22</v>
      </c>
      <c r="E52" s="49"/>
      <c r="F52" s="49"/>
      <c r="G52" s="49"/>
      <c r="H52" s="49"/>
      <c r="I52" s="55" t="s">
        <v>45</v>
      </c>
      <c r="J52" s="55" t="s">
        <v>38</v>
      </c>
      <c r="K52" s="59">
        <v>-516344</v>
      </c>
      <c r="L52" s="59">
        <v>-51634</v>
      </c>
      <c r="M52" s="59">
        <v>-567978</v>
      </c>
      <c r="N52" s="43" t="s">
        <v>36</v>
      </c>
      <c r="O52" s="49"/>
    </row>
    <row r="53" spans="1:15" x14ac:dyDescent="0.25">
      <c r="A53" s="60">
        <v>1008</v>
      </c>
      <c r="B53" s="49" t="s">
        <v>21</v>
      </c>
      <c r="C53" s="61">
        <v>5820</v>
      </c>
      <c r="D53" s="49" t="s">
        <v>22</v>
      </c>
      <c r="E53" s="62"/>
      <c r="F53" s="62"/>
      <c r="G53" s="49"/>
      <c r="H53" s="63"/>
      <c r="I53" s="64" t="s">
        <v>37</v>
      </c>
      <c r="J53" s="64" t="s">
        <v>38</v>
      </c>
      <c r="K53" s="59">
        <v>-619612</v>
      </c>
      <c r="L53" s="59">
        <v>-61961</v>
      </c>
      <c r="M53" s="59">
        <v>-681573</v>
      </c>
      <c r="N53" s="43" t="s">
        <v>36</v>
      </c>
      <c r="O53" s="49"/>
    </row>
    <row r="54" spans="1:15" x14ac:dyDescent="0.25">
      <c r="A54" s="60">
        <v>1008</v>
      </c>
      <c r="B54" s="49" t="s">
        <v>21</v>
      </c>
      <c r="C54" s="61">
        <v>5820</v>
      </c>
      <c r="D54" s="49" t="s">
        <v>22</v>
      </c>
      <c r="E54" s="62"/>
      <c r="F54" s="62"/>
      <c r="G54" s="49"/>
      <c r="H54" s="63"/>
      <c r="I54" s="64" t="s">
        <v>34</v>
      </c>
      <c r="J54" s="64" t="s">
        <v>51</v>
      </c>
      <c r="K54" s="59">
        <v>-298994</v>
      </c>
      <c r="L54" s="59">
        <v>-29899</v>
      </c>
      <c r="M54" s="59">
        <v>-328893</v>
      </c>
      <c r="N54" s="43" t="s">
        <v>36</v>
      </c>
      <c r="O54" s="49"/>
    </row>
    <row r="55" spans="1:15" x14ac:dyDescent="0.25">
      <c r="A55" s="65" t="s">
        <v>59</v>
      </c>
      <c r="B55" s="66"/>
      <c r="C55" s="67"/>
      <c r="D55" s="66"/>
      <c r="E55" s="68"/>
      <c r="F55" s="68"/>
      <c r="G55" s="66"/>
      <c r="H55" s="69"/>
      <c r="I55" s="70"/>
      <c r="J55" s="70"/>
      <c r="K55" s="71">
        <f>SUBTOTAL(9,K45:K54)</f>
        <v>18260047</v>
      </c>
      <c r="L55" s="71">
        <f>SUBTOTAL(9,L45:L54)</f>
        <v>1826006</v>
      </c>
      <c r="M55" s="71">
        <f>SUBTOTAL(9,M45:M54)</f>
        <v>20086053</v>
      </c>
      <c r="N55" s="66"/>
      <c r="O55" s="72">
        <f>M55</f>
        <v>20086053</v>
      </c>
    </row>
    <row r="56" spans="1:15" x14ac:dyDescent="0.25">
      <c r="A56" s="42">
        <v>1009</v>
      </c>
      <c r="B56" s="43" t="s">
        <v>27</v>
      </c>
      <c r="C56" s="44">
        <v>5820</v>
      </c>
      <c r="D56" s="43" t="s">
        <v>22</v>
      </c>
      <c r="E56" s="45">
        <v>45068</v>
      </c>
      <c r="F56" s="45">
        <v>45063</v>
      </c>
      <c r="G56" s="43" t="s">
        <v>23</v>
      </c>
      <c r="H56" s="43">
        <v>29653</v>
      </c>
      <c r="I56" s="46"/>
      <c r="J56" s="46"/>
      <c r="K56" s="47">
        <v>1357626</v>
      </c>
      <c r="L56" s="47">
        <v>135763</v>
      </c>
      <c r="M56" s="48">
        <v>1493389</v>
      </c>
      <c r="N56" s="43"/>
      <c r="O56" s="49"/>
    </row>
    <row r="57" spans="1:15" x14ac:dyDescent="0.25">
      <c r="A57" s="42">
        <v>1009</v>
      </c>
      <c r="B57" s="43" t="s">
        <v>27</v>
      </c>
      <c r="C57" s="44">
        <v>5820</v>
      </c>
      <c r="D57" s="43" t="s">
        <v>22</v>
      </c>
      <c r="E57" s="51">
        <v>45079</v>
      </c>
      <c r="F57" s="51">
        <v>45078</v>
      </c>
      <c r="G57" s="46" t="s">
        <v>23</v>
      </c>
      <c r="H57" s="46">
        <v>32708</v>
      </c>
      <c r="I57" s="46"/>
      <c r="J57" s="46"/>
      <c r="K57" s="47">
        <v>1726685</v>
      </c>
      <c r="L57" s="47">
        <v>172669</v>
      </c>
      <c r="M57" s="48">
        <f>+K57+L57</f>
        <v>1899354</v>
      </c>
      <c r="N57" s="43"/>
      <c r="O57" s="49"/>
    </row>
    <row r="58" spans="1:15" x14ac:dyDescent="0.25">
      <c r="A58" s="42">
        <v>1009</v>
      </c>
      <c r="B58" s="43" t="s">
        <v>27</v>
      </c>
      <c r="C58" s="44">
        <v>5820</v>
      </c>
      <c r="D58" s="43" t="s">
        <v>22</v>
      </c>
      <c r="E58" s="51">
        <v>45087</v>
      </c>
      <c r="F58" s="51">
        <v>45084</v>
      </c>
      <c r="G58" s="46" t="s">
        <v>23</v>
      </c>
      <c r="H58" s="46">
        <v>33353</v>
      </c>
      <c r="I58" s="46"/>
      <c r="J58" s="46"/>
      <c r="K58" s="47">
        <v>2262710</v>
      </c>
      <c r="L58" s="47">
        <v>226271</v>
      </c>
      <c r="M58" s="48">
        <f>+K58+L58</f>
        <v>2488981</v>
      </c>
      <c r="N58" s="43"/>
      <c r="O58" s="50"/>
    </row>
    <row r="59" spans="1:15" x14ac:dyDescent="0.25">
      <c r="A59" s="42">
        <v>1009</v>
      </c>
      <c r="B59" s="43" t="s">
        <v>27</v>
      </c>
      <c r="C59" s="44">
        <v>5820</v>
      </c>
      <c r="D59" s="43" t="s">
        <v>22</v>
      </c>
      <c r="E59" s="51">
        <v>45100</v>
      </c>
      <c r="F59" s="51">
        <v>45098</v>
      </c>
      <c r="G59" s="46" t="s">
        <v>23</v>
      </c>
      <c r="H59" s="46">
        <v>36434</v>
      </c>
      <c r="I59" s="46"/>
      <c r="J59" s="46"/>
      <c r="K59" s="47">
        <v>3394065</v>
      </c>
      <c r="L59" s="47">
        <v>339407</v>
      </c>
      <c r="M59" s="48">
        <f>+K59+L59</f>
        <v>3733472</v>
      </c>
      <c r="N59" s="43"/>
      <c r="O59" s="49"/>
    </row>
    <row r="60" spans="1:15" x14ac:dyDescent="0.25">
      <c r="A60" s="60">
        <v>1009</v>
      </c>
      <c r="B60" s="49" t="s">
        <v>27</v>
      </c>
      <c r="C60" s="61">
        <v>5820</v>
      </c>
      <c r="D60" s="49" t="s">
        <v>22</v>
      </c>
      <c r="E60" s="76">
        <v>20230721</v>
      </c>
      <c r="F60" s="76">
        <v>20230222</v>
      </c>
      <c r="G60" s="77" t="s">
        <v>23</v>
      </c>
      <c r="H60" s="77">
        <v>6880</v>
      </c>
      <c r="I60" s="64"/>
      <c r="J60" s="64"/>
      <c r="K60" s="47">
        <v>4525420</v>
      </c>
      <c r="L60" s="47">
        <v>452542</v>
      </c>
      <c r="M60" s="47">
        <v>4977962</v>
      </c>
      <c r="N60" s="43"/>
      <c r="O60" s="49"/>
    </row>
    <row r="61" spans="1:15" x14ac:dyDescent="0.25">
      <c r="A61" s="60">
        <v>1009</v>
      </c>
      <c r="B61" s="49" t="s">
        <v>27</v>
      </c>
      <c r="C61" s="61">
        <v>5820</v>
      </c>
      <c r="D61" s="49" t="s">
        <v>22</v>
      </c>
      <c r="E61" s="76">
        <v>20230721</v>
      </c>
      <c r="F61" s="76">
        <v>20230531</v>
      </c>
      <c r="G61" s="77" t="s">
        <v>23</v>
      </c>
      <c r="H61" s="77">
        <v>32349</v>
      </c>
      <c r="I61" s="64"/>
      <c r="J61" s="64" t="s">
        <v>53</v>
      </c>
      <c r="K61" s="47">
        <v>-4525420</v>
      </c>
      <c r="L61" s="47">
        <v>-452542</v>
      </c>
      <c r="M61" s="47">
        <v>-4977962</v>
      </c>
      <c r="N61" s="43"/>
      <c r="O61" s="50"/>
    </row>
    <row r="62" spans="1:15" x14ac:dyDescent="0.25">
      <c r="A62" s="60">
        <v>1009</v>
      </c>
      <c r="B62" s="49" t="s">
        <v>27</v>
      </c>
      <c r="C62" s="61">
        <v>5820</v>
      </c>
      <c r="D62" s="49" t="s">
        <v>22</v>
      </c>
      <c r="E62" s="76">
        <v>20230721</v>
      </c>
      <c r="F62" s="76">
        <v>20230531</v>
      </c>
      <c r="G62" s="77" t="s">
        <v>23</v>
      </c>
      <c r="H62" s="77">
        <v>32671</v>
      </c>
      <c r="I62" s="64"/>
      <c r="J62" s="64"/>
      <c r="K62" s="47">
        <v>3394065</v>
      </c>
      <c r="L62" s="47">
        <v>339407</v>
      </c>
      <c r="M62" s="47">
        <v>3733472</v>
      </c>
      <c r="N62" s="43"/>
      <c r="O62" s="50"/>
    </row>
    <row r="63" spans="1:15" x14ac:dyDescent="0.25">
      <c r="A63" s="52">
        <v>1009</v>
      </c>
      <c r="B63" s="53" t="s">
        <v>27</v>
      </c>
      <c r="C63" s="54">
        <v>5820</v>
      </c>
      <c r="D63" s="53" t="s">
        <v>22</v>
      </c>
      <c r="E63" s="49"/>
      <c r="F63" s="49"/>
      <c r="G63" s="49"/>
      <c r="H63" s="49"/>
      <c r="I63" s="55" t="s">
        <v>42</v>
      </c>
      <c r="J63" s="55" t="s">
        <v>38</v>
      </c>
      <c r="K63" s="56">
        <v>-110752</v>
      </c>
      <c r="L63" s="56">
        <v>-11075</v>
      </c>
      <c r="M63" s="56">
        <v>-121827</v>
      </c>
      <c r="N63" s="43" t="s">
        <v>36</v>
      </c>
      <c r="O63" s="49"/>
    </row>
    <row r="64" spans="1:15" x14ac:dyDescent="0.25">
      <c r="A64" s="57">
        <v>1009</v>
      </c>
      <c r="B64" s="53" t="s">
        <v>27</v>
      </c>
      <c r="C64" s="58">
        <v>5820</v>
      </c>
      <c r="D64" s="53" t="s">
        <v>22</v>
      </c>
      <c r="E64" s="73"/>
      <c r="F64" s="73"/>
      <c r="G64" s="53"/>
      <c r="H64" s="53"/>
      <c r="I64" s="55" t="s">
        <v>37</v>
      </c>
      <c r="J64" s="55" t="s">
        <v>38</v>
      </c>
      <c r="K64" s="56">
        <v>-443008</v>
      </c>
      <c r="L64" s="56">
        <v>-44301</v>
      </c>
      <c r="M64" s="56">
        <v>-487309</v>
      </c>
      <c r="N64" s="43" t="s">
        <v>36</v>
      </c>
      <c r="O64" s="49"/>
    </row>
    <row r="65" spans="1:15" x14ac:dyDescent="0.25">
      <c r="A65" s="57">
        <v>1009</v>
      </c>
      <c r="B65" s="53" t="s">
        <v>27</v>
      </c>
      <c r="C65" s="58">
        <v>5820</v>
      </c>
      <c r="D65" s="53" t="s">
        <v>22</v>
      </c>
      <c r="E65" s="49"/>
      <c r="F65" s="49"/>
      <c r="G65" s="49"/>
      <c r="H65" s="49"/>
      <c r="I65" s="55" t="s">
        <v>40</v>
      </c>
      <c r="J65" s="55" t="s">
        <v>41</v>
      </c>
      <c r="K65" s="59">
        <v>-90670</v>
      </c>
      <c r="L65" s="59">
        <v>-9067</v>
      </c>
      <c r="M65" s="59">
        <v>-99737</v>
      </c>
      <c r="N65" s="43" t="s">
        <v>36</v>
      </c>
      <c r="O65" s="49"/>
    </row>
    <row r="66" spans="1:15" x14ac:dyDescent="0.25">
      <c r="A66" s="57">
        <v>1009</v>
      </c>
      <c r="B66" s="53" t="s">
        <v>27</v>
      </c>
      <c r="C66" s="58">
        <v>5820</v>
      </c>
      <c r="D66" s="53" t="s">
        <v>22</v>
      </c>
      <c r="E66" s="73"/>
      <c r="F66" s="73"/>
      <c r="G66" s="53"/>
      <c r="H66" s="53"/>
      <c r="I66" s="55" t="s">
        <v>45</v>
      </c>
      <c r="J66" s="55" t="s">
        <v>38</v>
      </c>
      <c r="K66" s="56">
        <v>-369173</v>
      </c>
      <c r="L66" s="56">
        <v>-36917</v>
      </c>
      <c r="M66" s="56">
        <v>-406090</v>
      </c>
      <c r="N66" s="43" t="s">
        <v>36</v>
      </c>
      <c r="O66" s="49"/>
    </row>
    <row r="67" spans="1:15" x14ac:dyDescent="0.25">
      <c r="A67" s="57">
        <v>1009</v>
      </c>
      <c r="B67" s="53" t="s">
        <v>27</v>
      </c>
      <c r="C67" s="58">
        <v>5820</v>
      </c>
      <c r="D67" s="53" t="s">
        <v>22</v>
      </c>
      <c r="E67" s="49"/>
      <c r="F67" s="49"/>
      <c r="G67" s="49"/>
      <c r="H67" s="49"/>
      <c r="I67" s="55" t="s">
        <v>34</v>
      </c>
      <c r="J67" s="55" t="s">
        <v>50</v>
      </c>
      <c r="K67" s="59">
        <v>-289851</v>
      </c>
      <c r="L67" s="59">
        <v>-28985</v>
      </c>
      <c r="M67" s="59">
        <v>-318836</v>
      </c>
      <c r="N67" s="43" t="s">
        <v>36</v>
      </c>
      <c r="O67" s="50"/>
    </row>
    <row r="68" spans="1:15" x14ac:dyDescent="0.25">
      <c r="A68" s="74" t="s">
        <v>60</v>
      </c>
      <c r="B68" s="66"/>
      <c r="C68" s="75"/>
      <c r="D68" s="66"/>
      <c r="E68" s="66"/>
      <c r="F68" s="66"/>
      <c r="G68" s="66"/>
      <c r="H68" s="66"/>
      <c r="I68" s="70"/>
      <c r="J68" s="70"/>
      <c r="K68" s="71">
        <f>SUBTOTAL(9,K56:K67)</f>
        <v>10831697</v>
      </c>
      <c r="L68" s="71">
        <f>SUBTOTAL(9,L56:L67)</f>
        <v>1083172</v>
      </c>
      <c r="M68" s="71">
        <f>SUBTOTAL(9,M56:M67)</f>
        <v>11914869</v>
      </c>
      <c r="N68" s="66"/>
      <c r="O68" s="72">
        <f>M68</f>
        <v>11914869</v>
      </c>
    </row>
    <row r="69" spans="1:15" x14ac:dyDescent="0.25">
      <c r="A69" s="42">
        <v>1011</v>
      </c>
      <c r="B69" s="43" t="s">
        <v>26</v>
      </c>
      <c r="C69" s="44">
        <v>5820</v>
      </c>
      <c r="D69" s="43" t="s">
        <v>22</v>
      </c>
      <c r="E69" s="45">
        <v>45068</v>
      </c>
      <c r="F69" s="45">
        <v>45063</v>
      </c>
      <c r="G69" s="43" t="s">
        <v>23</v>
      </c>
      <c r="H69" s="43">
        <v>29651</v>
      </c>
      <c r="I69" s="46"/>
      <c r="J69" s="46"/>
      <c r="K69" s="47">
        <v>1110580</v>
      </c>
      <c r="L69" s="47">
        <v>111058</v>
      </c>
      <c r="M69" s="48">
        <v>1221638</v>
      </c>
      <c r="N69" s="43"/>
      <c r="O69" s="50"/>
    </row>
    <row r="70" spans="1:15" x14ac:dyDescent="0.25">
      <c r="A70" s="42">
        <v>1011</v>
      </c>
      <c r="B70" s="43" t="s">
        <v>26</v>
      </c>
      <c r="C70" s="44">
        <v>5820</v>
      </c>
      <c r="D70" s="43" t="s">
        <v>22</v>
      </c>
      <c r="E70" s="51">
        <v>45084</v>
      </c>
      <c r="F70" s="51">
        <v>45082</v>
      </c>
      <c r="G70" s="46" t="s">
        <v>23</v>
      </c>
      <c r="H70" s="46">
        <v>33150</v>
      </c>
      <c r="I70" s="46"/>
      <c r="J70" s="46"/>
      <c r="K70" s="47">
        <v>1887980</v>
      </c>
      <c r="L70" s="47">
        <v>188798</v>
      </c>
      <c r="M70" s="48">
        <f>+K70+L70</f>
        <v>2076778</v>
      </c>
      <c r="N70" s="43"/>
      <c r="O70" s="50"/>
    </row>
    <row r="71" spans="1:15" x14ac:dyDescent="0.25">
      <c r="A71" s="42">
        <v>1011</v>
      </c>
      <c r="B71" s="43" t="s">
        <v>26</v>
      </c>
      <c r="C71" s="44">
        <v>5820</v>
      </c>
      <c r="D71" s="43" t="s">
        <v>22</v>
      </c>
      <c r="E71" s="51">
        <v>45089</v>
      </c>
      <c r="F71" s="51">
        <v>45086</v>
      </c>
      <c r="G71" s="46" t="s">
        <v>23</v>
      </c>
      <c r="H71" s="46">
        <v>34449</v>
      </c>
      <c r="I71" s="46"/>
      <c r="J71" s="46"/>
      <c r="K71" s="47">
        <v>943990</v>
      </c>
      <c r="L71" s="47">
        <v>94399</v>
      </c>
      <c r="M71" s="48">
        <f>+K71+L71</f>
        <v>1038389</v>
      </c>
      <c r="N71" s="43"/>
      <c r="O71" s="50"/>
    </row>
    <row r="72" spans="1:15" x14ac:dyDescent="0.25">
      <c r="A72" s="42">
        <v>1011</v>
      </c>
      <c r="B72" s="43" t="s">
        <v>26</v>
      </c>
      <c r="C72" s="44">
        <v>5820</v>
      </c>
      <c r="D72" s="43" t="s">
        <v>22</v>
      </c>
      <c r="E72" s="51">
        <v>45096</v>
      </c>
      <c r="F72" s="51">
        <v>45093</v>
      </c>
      <c r="G72" s="46" t="s">
        <v>23</v>
      </c>
      <c r="H72" s="46">
        <v>36091</v>
      </c>
      <c r="I72" s="46"/>
      <c r="J72" s="46"/>
      <c r="K72" s="47">
        <v>2831970</v>
      </c>
      <c r="L72" s="47">
        <v>283197</v>
      </c>
      <c r="M72" s="48">
        <f>+K72+L72</f>
        <v>3115167</v>
      </c>
      <c r="N72" s="43"/>
      <c r="O72" s="50"/>
    </row>
    <row r="73" spans="1:15" x14ac:dyDescent="0.25">
      <c r="A73" s="42">
        <v>1011</v>
      </c>
      <c r="B73" s="43" t="s">
        <v>26</v>
      </c>
      <c r="C73" s="44">
        <v>5820</v>
      </c>
      <c r="D73" s="43" t="s">
        <v>22</v>
      </c>
      <c r="E73" s="51">
        <v>45105</v>
      </c>
      <c r="F73" s="51">
        <v>45103</v>
      </c>
      <c r="G73" s="46" t="s">
        <v>23</v>
      </c>
      <c r="H73" s="46">
        <v>37742</v>
      </c>
      <c r="I73" s="46"/>
      <c r="J73" s="46"/>
      <c r="K73" s="47">
        <v>1415985</v>
      </c>
      <c r="L73" s="47">
        <v>141599</v>
      </c>
      <c r="M73" s="48">
        <f>+K73+L73</f>
        <v>1557584</v>
      </c>
      <c r="N73" s="43"/>
      <c r="O73" s="49"/>
    </row>
    <row r="74" spans="1:15" x14ac:dyDescent="0.25">
      <c r="A74" s="52">
        <v>1011</v>
      </c>
      <c r="B74" s="53" t="s">
        <v>26</v>
      </c>
      <c r="C74" s="54">
        <v>5820</v>
      </c>
      <c r="D74" s="53" t="s">
        <v>22</v>
      </c>
      <c r="E74" s="49"/>
      <c r="F74" s="49"/>
      <c r="G74" s="49"/>
      <c r="H74" s="49"/>
      <c r="I74" s="55" t="s">
        <v>37</v>
      </c>
      <c r="J74" s="55" t="s">
        <v>38</v>
      </c>
      <c r="K74" s="56">
        <v>-424796</v>
      </c>
      <c r="L74" s="56">
        <v>-42480</v>
      </c>
      <c r="M74" s="56">
        <v>-467276</v>
      </c>
      <c r="N74" s="43" t="s">
        <v>36</v>
      </c>
      <c r="O74" s="49"/>
    </row>
    <row r="75" spans="1:15" x14ac:dyDescent="0.25">
      <c r="A75" s="57">
        <v>1011</v>
      </c>
      <c r="B75" s="53" t="s">
        <v>26</v>
      </c>
      <c r="C75" s="58">
        <v>5820</v>
      </c>
      <c r="D75" s="53" t="s">
        <v>22</v>
      </c>
      <c r="E75" s="49"/>
      <c r="F75" s="49"/>
      <c r="G75" s="49"/>
      <c r="H75" s="49"/>
      <c r="I75" s="55" t="s">
        <v>34</v>
      </c>
      <c r="J75" s="55" t="s">
        <v>44</v>
      </c>
      <c r="K75" s="59">
        <v>-169033</v>
      </c>
      <c r="L75" s="59">
        <v>-16903</v>
      </c>
      <c r="M75" s="59">
        <v>-185936</v>
      </c>
      <c r="N75" s="43" t="s">
        <v>36</v>
      </c>
      <c r="O75" s="50"/>
    </row>
    <row r="76" spans="1:15" x14ac:dyDescent="0.25">
      <c r="A76" s="57">
        <v>1011</v>
      </c>
      <c r="B76" s="53" t="s">
        <v>26</v>
      </c>
      <c r="C76" s="58">
        <v>5820</v>
      </c>
      <c r="D76" s="53" t="s">
        <v>22</v>
      </c>
      <c r="E76" s="49"/>
      <c r="F76" s="49"/>
      <c r="G76" s="49"/>
      <c r="H76" s="49"/>
      <c r="I76" s="55" t="s">
        <v>40</v>
      </c>
      <c r="J76" s="55" t="s">
        <v>41</v>
      </c>
      <c r="K76" s="59">
        <v>-128850</v>
      </c>
      <c r="L76" s="59">
        <v>-12885</v>
      </c>
      <c r="M76" s="59">
        <v>-141735</v>
      </c>
      <c r="N76" s="43" t="s">
        <v>36</v>
      </c>
      <c r="O76" s="49"/>
    </row>
    <row r="77" spans="1:15" x14ac:dyDescent="0.25">
      <c r="A77" s="60">
        <v>1011</v>
      </c>
      <c r="B77" s="49" t="s">
        <v>26</v>
      </c>
      <c r="C77" s="61">
        <v>5820</v>
      </c>
      <c r="D77" s="49" t="s">
        <v>22</v>
      </c>
      <c r="E77" s="62"/>
      <c r="F77" s="62"/>
      <c r="G77" s="49"/>
      <c r="H77" s="63"/>
      <c r="I77" s="64" t="s">
        <v>42</v>
      </c>
      <c r="J77" s="64" t="s">
        <v>38</v>
      </c>
      <c r="K77" s="59">
        <v>-106199</v>
      </c>
      <c r="L77" s="59">
        <v>-10620</v>
      </c>
      <c r="M77" s="59">
        <v>-116819</v>
      </c>
      <c r="N77" s="43" t="s">
        <v>36</v>
      </c>
      <c r="O77" s="49"/>
    </row>
    <row r="78" spans="1:15" x14ac:dyDescent="0.25">
      <c r="A78" s="60">
        <v>1011</v>
      </c>
      <c r="B78" s="49" t="s">
        <v>26</v>
      </c>
      <c r="C78" s="61">
        <v>5820</v>
      </c>
      <c r="D78" s="49" t="s">
        <v>22</v>
      </c>
      <c r="E78" s="62"/>
      <c r="F78" s="62"/>
      <c r="G78" s="49"/>
      <c r="H78" s="63"/>
      <c r="I78" s="64" t="s">
        <v>45</v>
      </c>
      <c r="J78" s="64" t="s">
        <v>38</v>
      </c>
      <c r="K78" s="59">
        <v>-353996</v>
      </c>
      <c r="L78" s="59">
        <v>-35400</v>
      </c>
      <c r="M78" s="59">
        <v>-389396</v>
      </c>
      <c r="N78" s="43" t="s">
        <v>36</v>
      </c>
      <c r="O78" s="49"/>
    </row>
    <row r="79" spans="1:15" x14ac:dyDescent="0.25">
      <c r="A79" s="78">
        <v>1011</v>
      </c>
      <c r="B79" s="79" t="s">
        <v>26</v>
      </c>
      <c r="C79" s="80">
        <v>5820</v>
      </c>
      <c r="D79" s="79" t="s">
        <v>22</v>
      </c>
      <c r="E79" s="81"/>
      <c r="F79" s="81"/>
      <c r="G79" s="79"/>
      <c r="H79" s="82"/>
      <c r="I79" s="83"/>
      <c r="J79" s="83" t="s">
        <v>54</v>
      </c>
      <c r="K79" s="84">
        <v>15164</v>
      </c>
      <c r="L79" s="84">
        <v>0</v>
      </c>
      <c r="M79" s="84">
        <v>15164</v>
      </c>
      <c r="N79" s="85"/>
      <c r="O79" s="49"/>
    </row>
    <row r="80" spans="1:15" x14ac:dyDescent="0.25">
      <c r="A80" s="65" t="s">
        <v>61</v>
      </c>
      <c r="B80" s="66"/>
      <c r="C80" s="67"/>
      <c r="D80" s="66"/>
      <c r="E80" s="68"/>
      <c r="F80" s="68"/>
      <c r="G80" s="66"/>
      <c r="H80" s="69"/>
      <c r="I80" s="70"/>
      <c r="J80" s="70"/>
      <c r="K80" s="71">
        <f>SUBTOTAL(9,K69:K79)</f>
        <v>7022795</v>
      </c>
      <c r="L80" s="71">
        <f>SUBTOTAL(9,L69:L79)</f>
        <v>700763</v>
      </c>
      <c r="M80" s="71">
        <f>SUBTOTAL(9,M69:M79)</f>
        <v>7723558</v>
      </c>
      <c r="N80" s="66"/>
      <c r="O80" s="72">
        <f>M80</f>
        <v>7723558</v>
      </c>
    </row>
    <row r="81" spans="1:15" x14ac:dyDescent="0.25">
      <c r="A81" s="42">
        <v>1012</v>
      </c>
      <c r="B81" s="43" t="s">
        <v>25</v>
      </c>
      <c r="C81" s="44">
        <v>5820</v>
      </c>
      <c r="D81" s="43" t="s">
        <v>22</v>
      </c>
      <c r="E81" s="45">
        <v>45065</v>
      </c>
      <c r="F81" s="45">
        <v>45065</v>
      </c>
      <c r="G81" s="43" t="s">
        <v>23</v>
      </c>
      <c r="H81" s="43">
        <v>29740</v>
      </c>
      <c r="I81" s="46"/>
      <c r="J81" s="46"/>
      <c r="K81" s="47">
        <v>2182630</v>
      </c>
      <c r="L81" s="47">
        <v>218263</v>
      </c>
      <c r="M81" s="48">
        <v>2400893</v>
      </c>
      <c r="N81" s="43"/>
      <c r="O81" s="50"/>
    </row>
    <row r="82" spans="1:15" x14ac:dyDescent="0.25">
      <c r="A82" s="42">
        <v>1012</v>
      </c>
      <c r="B82" s="43" t="s">
        <v>25</v>
      </c>
      <c r="C82" s="44">
        <v>5820</v>
      </c>
      <c r="D82" s="43" t="s">
        <v>22</v>
      </c>
      <c r="E82" s="45">
        <v>45071</v>
      </c>
      <c r="F82" s="45">
        <v>45070</v>
      </c>
      <c r="G82" s="43" t="s">
        <v>23</v>
      </c>
      <c r="H82" s="43">
        <v>30094</v>
      </c>
      <c r="I82" s="46"/>
      <c r="J82" s="46"/>
      <c r="K82" s="47">
        <v>4483870</v>
      </c>
      <c r="L82" s="47">
        <v>448387</v>
      </c>
      <c r="M82" s="48">
        <v>4932257</v>
      </c>
      <c r="N82" s="43"/>
      <c r="O82" s="49"/>
    </row>
    <row r="83" spans="1:15" x14ac:dyDescent="0.25">
      <c r="A83" s="42">
        <v>1012</v>
      </c>
      <c r="B83" s="43" t="s">
        <v>25</v>
      </c>
      <c r="C83" s="44">
        <v>5820</v>
      </c>
      <c r="D83" s="43" t="s">
        <v>22</v>
      </c>
      <c r="E83" s="51">
        <v>45079</v>
      </c>
      <c r="F83" s="51">
        <v>45078</v>
      </c>
      <c r="G83" s="46" t="s">
        <v>23</v>
      </c>
      <c r="H83" s="46">
        <v>32748</v>
      </c>
      <c r="I83" s="46"/>
      <c r="J83" s="46"/>
      <c r="K83" s="47">
        <v>1110580</v>
      </c>
      <c r="L83" s="47">
        <v>111058</v>
      </c>
      <c r="M83" s="48">
        <f t="shared" ref="M83:M88" si="0">+K83+L83</f>
        <v>1221638</v>
      </c>
      <c r="N83" s="43"/>
      <c r="O83" s="50"/>
    </row>
    <row r="84" spans="1:15" x14ac:dyDescent="0.25">
      <c r="A84" s="42">
        <v>1012</v>
      </c>
      <c r="B84" s="43" t="s">
        <v>25</v>
      </c>
      <c r="C84" s="44">
        <v>5820</v>
      </c>
      <c r="D84" s="43" t="s">
        <v>22</v>
      </c>
      <c r="E84" s="51">
        <v>45084</v>
      </c>
      <c r="F84" s="51">
        <v>45084</v>
      </c>
      <c r="G84" s="46" t="s">
        <v>23</v>
      </c>
      <c r="H84" s="46">
        <v>33320</v>
      </c>
      <c r="I84" s="46"/>
      <c r="J84" s="46"/>
      <c r="K84" s="47">
        <v>4269300</v>
      </c>
      <c r="L84" s="47">
        <v>426930</v>
      </c>
      <c r="M84" s="48">
        <f t="shared" si="0"/>
        <v>4696230</v>
      </c>
      <c r="N84" s="43"/>
      <c r="O84" s="50"/>
    </row>
    <row r="85" spans="1:15" x14ac:dyDescent="0.25">
      <c r="A85" s="42">
        <v>1012</v>
      </c>
      <c r="B85" s="43" t="s">
        <v>25</v>
      </c>
      <c r="C85" s="44">
        <v>5820</v>
      </c>
      <c r="D85" s="43" t="s">
        <v>22</v>
      </c>
      <c r="E85" s="51">
        <v>45089</v>
      </c>
      <c r="F85" s="51">
        <v>45089</v>
      </c>
      <c r="G85" s="46" t="s">
        <v>23</v>
      </c>
      <c r="H85" s="46">
        <v>34590</v>
      </c>
      <c r="I85" s="46"/>
      <c r="J85" s="46"/>
      <c r="K85" s="47">
        <v>3078640</v>
      </c>
      <c r="L85" s="47">
        <v>307864</v>
      </c>
      <c r="M85" s="48">
        <f t="shared" si="0"/>
        <v>3386504</v>
      </c>
      <c r="N85" s="43"/>
      <c r="O85" s="49"/>
    </row>
    <row r="86" spans="1:15" x14ac:dyDescent="0.25">
      <c r="A86" s="42">
        <v>1012</v>
      </c>
      <c r="B86" s="43" t="s">
        <v>25</v>
      </c>
      <c r="C86" s="44">
        <v>5820</v>
      </c>
      <c r="D86" s="43" t="s">
        <v>22</v>
      </c>
      <c r="E86" s="51">
        <v>45093</v>
      </c>
      <c r="F86" s="51">
        <v>45093</v>
      </c>
      <c r="G86" s="46" t="s">
        <v>23</v>
      </c>
      <c r="H86" s="46">
        <v>36023</v>
      </c>
      <c r="I86" s="46"/>
      <c r="J86" s="46"/>
      <c r="K86" s="47">
        <v>2016040</v>
      </c>
      <c r="L86" s="47">
        <v>201604</v>
      </c>
      <c r="M86" s="48">
        <f t="shared" si="0"/>
        <v>2217644</v>
      </c>
      <c r="N86" s="43"/>
      <c r="O86" s="49"/>
    </row>
    <row r="87" spans="1:15" x14ac:dyDescent="0.25">
      <c r="A87" s="42">
        <v>1012</v>
      </c>
      <c r="B87" s="43" t="s">
        <v>25</v>
      </c>
      <c r="C87" s="44">
        <v>5820</v>
      </c>
      <c r="D87" s="43" t="s">
        <v>22</v>
      </c>
      <c r="E87" s="51">
        <v>45101</v>
      </c>
      <c r="F87" s="51">
        <v>45101</v>
      </c>
      <c r="G87" s="46" t="s">
        <v>23</v>
      </c>
      <c r="H87" s="46">
        <v>37610</v>
      </c>
      <c r="I87" s="46"/>
      <c r="J87" s="46"/>
      <c r="K87" s="47">
        <v>4333330</v>
      </c>
      <c r="L87" s="47">
        <v>433333</v>
      </c>
      <c r="M87" s="48">
        <f t="shared" si="0"/>
        <v>4766663</v>
      </c>
      <c r="N87" s="43"/>
      <c r="O87" s="49"/>
    </row>
    <row r="88" spans="1:15" x14ac:dyDescent="0.25">
      <c r="A88" s="42">
        <v>1012</v>
      </c>
      <c r="B88" s="43" t="s">
        <v>25</v>
      </c>
      <c r="C88" s="44">
        <v>5820</v>
      </c>
      <c r="D88" s="43" t="s">
        <v>22</v>
      </c>
      <c r="E88" s="51">
        <v>45107</v>
      </c>
      <c r="F88" s="51">
        <v>45107</v>
      </c>
      <c r="G88" s="46" t="s">
        <v>23</v>
      </c>
      <c r="H88" s="46">
        <v>39028</v>
      </c>
      <c r="I88" s="46"/>
      <c r="J88" s="46"/>
      <c r="K88" s="47">
        <v>3453370</v>
      </c>
      <c r="L88" s="47">
        <v>345337</v>
      </c>
      <c r="M88" s="48">
        <f t="shared" si="0"/>
        <v>3798707</v>
      </c>
      <c r="N88" s="43"/>
      <c r="O88" s="49"/>
    </row>
    <row r="89" spans="1:15" x14ac:dyDescent="0.25">
      <c r="A89" s="52">
        <v>1012</v>
      </c>
      <c r="B89" s="53" t="s">
        <v>25</v>
      </c>
      <c r="C89" s="54">
        <v>5820</v>
      </c>
      <c r="D89" s="53" t="s">
        <v>22</v>
      </c>
      <c r="E89" s="73"/>
      <c r="F89" s="73"/>
      <c r="G89" s="53"/>
      <c r="H89" s="53"/>
      <c r="I89" s="55" t="s">
        <v>42</v>
      </c>
      <c r="J89" s="55" t="s">
        <v>38</v>
      </c>
      <c r="K89" s="56">
        <v>-273919</v>
      </c>
      <c r="L89" s="56">
        <v>-27392</v>
      </c>
      <c r="M89" s="56">
        <v>-301311</v>
      </c>
      <c r="N89" s="43" t="s">
        <v>36</v>
      </c>
      <c r="O89" s="50"/>
    </row>
    <row r="90" spans="1:15" x14ac:dyDescent="0.25">
      <c r="A90" s="57">
        <v>1012</v>
      </c>
      <c r="B90" s="53" t="s">
        <v>25</v>
      </c>
      <c r="C90" s="58">
        <v>5820</v>
      </c>
      <c r="D90" s="53" t="s">
        <v>22</v>
      </c>
      <c r="E90" s="73"/>
      <c r="F90" s="73"/>
      <c r="G90" s="53"/>
      <c r="H90" s="53"/>
      <c r="I90" s="55" t="s">
        <v>45</v>
      </c>
      <c r="J90" s="55" t="s">
        <v>38</v>
      </c>
      <c r="K90" s="56">
        <v>-913063</v>
      </c>
      <c r="L90" s="56">
        <v>-91306</v>
      </c>
      <c r="M90" s="56">
        <v>-1004369</v>
      </c>
      <c r="N90" s="43" t="s">
        <v>36</v>
      </c>
      <c r="O90" s="50"/>
    </row>
    <row r="91" spans="1:15" x14ac:dyDescent="0.25">
      <c r="A91" s="57">
        <v>1012</v>
      </c>
      <c r="B91" s="53" t="s">
        <v>25</v>
      </c>
      <c r="C91" s="58">
        <v>5820</v>
      </c>
      <c r="D91" s="53" t="s">
        <v>22</v>
      </c>
      <c r="E91" s="49"/>
      <c r="F91" s="49"/>
      <c r="G91" s="49"/>
      <c r="H91" s="49"/>
      <c r="I91" s="55" t="s">
        <v>34</v>
      </c>
      <c r="J91" s="55" t="s">
        <v>48</v>
      </c>
      <c r="K91" s="59">
        <v>-312477</v>
      </c>
      <c r="L91" s="59">
        <v>-31248</v>
      </c>
      <c r="M91" s="59">
        <v>-343725</v>
      </c>
      <c r="N91" s="43" t="s">
        <v>36</v>
      </c>
      <c r="O91" s="50"/>
    </row>
    <row r="92" spans="1:15" x14ac:dyDescent="0.25">
      <c r="A92" s="57">
        <v>1012</v>
      </c>
      <c r="B92" s="53" t="s">
        <v>25</v>
      </c>
      <c r="C92" s="58">
        <v>5820</v>
      </c>
      <c r="D92" s="53" t="s">
        <v>22</v>
      </c>
      <c r="E92" s="49"/>
      <c r="F92" s="49"/>
      <c r="G92" s="49"/>
      <c r="H92" s="49"/>
      <c r="I92" s="55" t="s">
        <v>37</v>
      </c>
      <c r="J92" s="55" t="s">
        <v>38</v>
      </c>
      <c r="K92" s="59">
        <v>-1095676</v>
      </c>
      <c r="L92" s="59">
        <v>-109568</v>
      </c>
      <c r="M92" s="59">
        <v>-1205244</v>
      </c>
      <c r="N92" s="43" t="s">
        <v>36</v>
      </c>
      <c r="O92" s="49"/>
    </row>
    <row r="93" spans="1:15" x14ac:dyDescent="0.25">
      <c r="A93" s="74" t="s">
        <v>62</v>
      </c>
      <c r="B93" s="66"/>
      <c r="C93" s="75"/>
      <c r="D93" s="66"/>
      <c r="E93" s="66"/>
      <c r="F93" s="66"/>
      <c r="G93" s="66"/>
      <c r="H93" s="66"/>
      <c r="I93" s="70"/>
      <c r="J93" s="70"/>
      <c r="K93" s="71">
        <f>SUBTOTAL(9,K81:K92)</f>
        <v>22332625</v>
      </c>
      <c r="L93" s="71">
        <f>SUBTOTAL(9,L81:L92)</f>
        <v>2233262</v>
      </c>
      <c r="M93" s="71">
        <f>SUBTOTAL(9,M81:M92)</f>
        <v>24565887</v>
      </c>
      <c r="N93" s="66"/>
      <c r="O93" s="72">
        <f>M93</f>
        <v>24565887</v>
      </c>
    </row>
    <row r="94" spans="1:15" x14ac:dyDescent="0.25">
      <c r="A94" s="42">
        <v>1013</v>
      </c>
      <c r="B94" s="43" t="s">
        <v>32</v>
      </c>
      <c r="C94" s="44">
        <v>5820</v>
      </c>
      <c r="D94" s="43" t="s">
        <v>22</v>
      </c>
      <c r="E94" s="51">
        <v>45087</v>
      </c>
      <c r="F94" s="51">
        <v>45084</v>
      </c>
      <c r="G94" s="46" t="s">
        <v>23</v>
      </c>
      <c r="H94" s="46">
        <v>33354</v>
      </c>
      <c r="I94" s="46"/>
      <c r="J94" s="46"/>
      <c r="K94" s="47">
        <v>2262710</v>
      </c>
      <c r="L94" s="47">
        <v>226271</v>
      </c>
      <c r="M94" s="48">
        <f>+K94+L94</f>
        <v>2488981</v>
      </c>
      <c r="N94" s="43"/>
      <c r="O94" s="49"/>
    </row>
    <row r="95" spans="1:15" x14ac:dyDescent="0.25">
      <c r="A95" s="57">
        <v>1013</v>
      </c>
      <c r="B95" s="53" t="s">
        <v>32</v>
      </c>
      <c r="C95" s="58">
        <v>5820</v>
      </c>
      <c r="D95" s="53" t="s">
        <v>22</v>
      </c>
      <c r="E95" s="49"/>
      <c r="F95" s="49"/>
      <c r="G95" s="49"/>
      <c r="H95" s="49"/>
      <c r="I95" s="55" t="s">
        <v>42</v>
      </c>
      <c r="J95" s="55" t="s">
        <v>38</v>
      </c>
      <c r="K95" s="59">
        <v>-33941</v>
      </c>
      <c r="L95" s="59">
        <v>-3394</v>
      </c>
      <c r="M95" s="59">
        <v>-37335</v>
      </c>
      <c r="N95" s="43" t="s">
        <v>36</v>
      </c>
      <c r="O95" s="49"/>
    </row>
    <row r="96" spans="1:15" x14ac:dyDescent="0.25">
      <c r="A96" s="57">
        <v>1013</v>
      </c>
      <c r="B96" s="53" t="s">
        <v>32</v>
      </c>
      <c r="C96" s="58">
        <v>5820</v>
      </c>
      <c r="D96" s="53" t="s">
        <v>22</v>
      </c>
      <c r="E96" s="49"/>
      <c r="F96" s="49"/>
      <c r="G96" s="49"/>
      <c r="H96" s="49"/>
      <c r="I96" s="55" t="s">
        <v>34</v>
      </c>
      <c r="J96" s="55" t="s">
        <v>46</v>
      </c>
      <c r="K96" s="59">
        <v>-294423</v>
      </c>
      <c r="L96" s="59">
        <v>-29442</v>
      </c>
      <c r="M96" s="59">
        <v>-323865</v>
      </c>
      <c r="N96" s="43" t="s">
        <v>36</v>
      </c>
      <c r="O96" s="49"/>
    </row>
    <row r="97" spans="1:15" x14ac:dyDescent="0.25">
      <c r="A97" s="60">
        <v>1013</v>
      </c>
      <c r="B97" s="49" t="s">
        <v>32</v>
      </c>
      <c r="C97" s="61">
        <v>5820</v>
      </c>
      <c r="D97" s="49" t="s">
        <v>22</v>
      </c>
      <c r="E97" s="62"/>
      <c r="F97" s="62"/>
      <c r="G97" s="49"/>
      <c r="H97" s="63"/>
      <c r="I97" s="64" t="s">
        <v>37</v>
      </c>
      <c r="J97" s="64" t="s">
        <v>38</v>
      </c>
      <c r="K97" s="59">
        <v>-135763</v>
      </c>
      <c r="L97" s="59">
        <v>-13576</v>
      </c>
      <c r="M97" s="59">
        <v>-149339</v>
      </c>
      <c r="N97" s="43" t="s">
        <v>36</v>
      </c>
      <c r="O97" s="49"/>
    </row>
    <row r="98" spans="1:15" x14ac:dyDescent="0.25">
      <c r="A98" s="60">
        <v>1013</v>
      </c>
      <c r="B98" s="49" t="s">
        <v>32</v>
      </c>
      <c r="C98" s="61">
        <v>5820</v>
      </c>
      <c r="D98" s="49" t="s">
        <v>22</v>
      </c>
      <c r="E98" s="62"/>
      <c r="F98" s="62"/>
      <c r="G98" s="49"/>
      <c r="H98" s="63"/>
      <c r="I98" s="64" t="s">
        <v>45</v>
      </c>
      <c r="J98" s="64" t="s">
        <v>38</v>
      </c>
      <c r="K98" s="59">
        <v>-113136</v>
      </c>
      <c r="L98" s="59">
        <v>-11314</v>
      </c>
      <c r="M98" s="59">
        <v>-124450</v>
      </c>
      <c r="N98" s="43" t="s">
        <v>36</v>
      </c>
      <c r="O98" s="49"/>
    </row>
    <row r="99" spans="1:15" x14ac:dyDescent="0.25">
      <c r="A99" s="65" t="s">
        <v>63</v>
      </c>
      <c r="B99" s="66"/>
      <c r="C99" s="67"/>
      <c r="D99" s="66"/>
      <c r="E99" s="68"/>
      <c r="F99" s="68"/>
      <c r="G99" s="66"/>
      <c r="H99" s="69"/>
      <c r="I99" s="70"/>
      <c r="J99" s="70"/>
      <c r="K99" s="71">
        <f>SUBTOTAL(9,K94:K98)</f>
        <v>1685447</v>
      </c>
      <c r="L99" s="71">
        <f>SUBTOTAL(9,L94:L98)</f>
        <v>168545</v>
      </c>
      <c r="M99" s="71">
        <f>SUBTOTAL(9,M94:M98)</f>
        <v>1853992</v>
      </c>
      <c r="N99" s="66"/>
      <c r="O99" s="72">
        <f>M99</f>
        <v>1853992</v>
      </c>
    </row>
    <row r="100" spans="1:15" x14ac:dyDescent="0.25">
      <c r="A100" s="42">
        <v>1014</v>
      </c>
      <c r="B100" s="43" t="s">
        <v>28</v>
      </c>
      <c r="C100" s="44">
        <v>5820</v>
      </c>
      <c r="D100" s="43" t="s">
        <v>22</v>
      </c>
      <c r="E100" s="45">
        <v>45071</v>
      </c>
      <c r="F100" s="45">
        <v>45068</v>
      </c>
      <c r="G100" s="43" t="s">
        <v>23</v>
      </c>
      <c r="H100" s="43">
        <v>29899</v>
      </c>
      <c r="I100" s="46"/>
      <c r="J100" s="46"/>
      <c r="K100" s="47">
        <v>1190660</v>
      </c>
      <c r="L100" s="47">
        <v>119066</v>
      </c>
      <c r="M100" s="48">
        <v>1309726</v>
      </c>
      <c r="N100" s="43"/>
      <c r="O100" s="50"/>
    </row>
    <row r="101" spans="1:15" x14ac:dyDescent="0.25">
      <c r="A101" s="42">
        <v>1014</v>
      </c>
      <c r="B101" s="43" t="s">
        <v>28</v>
      </c>
      <c r="C101" s="44">
        <v>5820</v>
      </c>
      <c r="D101" s="43" t="s">
        <v>22</v>
      </c>
      <c r="E101" s="51">
        <v>45092</v>
      </c>
      <c r="F101" s="51">
        <v>45089</v>
      </c>
      <c r="G101" s="46" t="s">
        <v>23</v>
      </c>
      <c r="H101" s="46">
        <v>34599</v>
      </c>
      <c r="I101" s="46"/>
      <c r="J101" s="46"/>
      <c r="K101" s="47">
        <v>595330</v>
      </c>
      <c r="L101" s="47">
        <v>59533</v>
      </c>
      <c r="M101" s="48">
        <f>+K101+L101</f>
        <v>654863</v>
      </c>
      <c r="N101" s="43"/>
      <c r="O101" s="49"/>
    </row>
    <row r="102" spans="1:15" x14ac:dyDescent="0.25">
      <c r="A102" s="52">
        <v>1014</v>
      </c>
      <c r="B102" s="53" t="s">
        <v>28</v>
      </c>
      <c r="C102" s="54">
        <v>5820</v>
      </c>
      <c r="D102" s="53" t="s">
        <v>22</v>
      </c>
      <c r="E102" s="73"/>
      <c r="F102" s="73"/>
      <c r="G102" s="53"/>
      <c r="H102" s="53"/>
      <c r="I102" s="55" t="s">
        <v>37</v>
      </c>
      <c r="J102" s="55" t="s">
        <v>38</v>
      </c>
      <c r="K102" s="56">
        <v>-35720</v>
      </c>
      <c r="L102" s="56">
        <v>-3572</v>
      </c>
      <c r="M102" s="56">
        <v>-39292</v>
      </c>
      <c r="N102" s="43" t="s">
        <v>36</v>
      </c>
      <c r="O102" s="49"/>
    </row>
    <row r="103" spans="1:15" x14ac:dyDescent="0.25">
      <c r="A103" s="52">
        <v>1014</v>
      </c>
      <c r="B103" s="53" t="s">
        <v>28</v>
      </c>
      <c r="C103" s="54">
        <v>5820</v>
      </c>
      <c r="D103" s="53" t="s">
        <v>22</v>
      </c>
      <c r="E103" s="73"/>
      <c r="F103" s="73"/>
      <c r="G103" s="53"/>
      <c r="H103" s="53"/>
      <c r="I103" s="55" t="s">
        <v>42</v>
      </c>
      <c r="J103" s="55" t="s">
        <v>38</v>
      </c>
      <c r="K103" s="56">
        <v>-8930</v>
      </c>
      <c r="L103" s="56">
        <v>-893</v>
      </c>
      <c r="M103" s="56">
        <v>-9823</v>
      </c>
      <c r="N103" s="43" t="s">
        <v>36</v>
      </c>
      <c r="O103" s="50"/>
    </row>
    <row r="104" spans="1:15" x14ac:dyDescent="0.25">
      <c r="A104" s="57">
        <v>1014</v>
      </c>
      <c r="B104" s="53" t="s">
        <v>28</v>
      </c>
      <c r="C104" s="58">
        <v>5820</v>
      </c>
      <c r="D104" s="53" t="s">
        <v>22</v>
      </c>
      <c r="E104" s="49"/>
      <c r="F104" s="49"/>
      <c r="G104" s="49"/>
      <c r="H104" s="49"/>
      <c r="I104" s="55" t="s">
        <v>45</v>
      </c>
      <c r="J104" s="55" t="s">
        <v>38</v>
      </c>
      <c r="K104" s="59">
        <v>-29767</v>
      </c>
      <c r="L104" s="59">
        <v>-2977</v>
      </c>
      <c r="M104" s="59">
        <v>-32744</v>
      </c>
      <c r="N104" s="43" t="s">
        <v>36</v>
      </c>
      <c r="O104" s="49"/>
    </row>
    <row r="105" spans="1:15" x14ac:dyDescent="0.25">
      <c r="A105" s="57">
        <v>1014</v>
      </c>
      <c r="B105" s="53" t="s">
        <v>28</v>
      </c>
      <c r="C105" s="58">
        <v>5820</v>
      </c>
      <c r="D105" s="53" t="s">
        <v>22</v>
      </c>
      <c r="E105" s="49"/>
      <c r="F105" s="49"/>
      <c r="G105" s="49"/>
      <c r="H105" s="49"/>
      <c r="I105" s="55" t="s">
        <v>34</v>
      </c>
      <c r="J105" s="55" t="s">
        <v>47</v>
      </c>
      <c r="K105" s="59">
        <v>-36166</v>
      </c>
      <c r="L105" s="59">
        <v>-3617</v>
      </c>
      <c r="M105" s="59">
        <v>-39783</v>
      </c>
      <c r="N105" s="43" t="s">
        <v>36</v>
      </c>
      <c r="O105" s="50"/>
    </row>
    <row r="106" spans="1:15" x14ac:dyDescent="0.25">
      <c r="A106" s="74" t="s">
        <v>64</v>
      </c>
      <c r="B106" s="66"/>
      <c r="C106" s="75"/>
      <c r="D106" s="66"/>
      <c r="E106" s="66"/>
      <c r="F106" s="66"/>
      <c r="G106" s="66"/>
      <c r="H106" s="66"/>
      <c r="I106" s="70"/>
      <c r="J106" s="70"/>
      <c r="K106" s="71">
        <f>SUBTOTAL(9,K100:K105)</f>
        <v>1675407</v>
      </c>
      <c r="L106" s="71">
        <f>SUBTOTAL(9,L100:L105)</f>
        <v>167540</v>
      </c>
      <c r="M106" s="71">
        <f>SUBTOTAL(9,M100:M105)</f>
        <v>1842947</v>
      </c>
      <c r="N106" s="66"/>
      <c r="O106" s="72">
        <f>M106</f>
        <v>1842947</v>
      </c>
    </row>
    <row r="107" spans="1:15" x14ac:dyDescent="0.25">
      <c r="A107" s="42">
        <v>1016</v>
      </c>
      <c r="B107" s="43" t="s">
        <v>29</v>
      </c>
      <c r="C107" s="44">
        <v>5820</v>
      </c>
      <c r="D107" s="43" t="s">
        <v>22</v>
      </c>
      <c r="E107" s="45">
        <v>45072</v>
      </c>
      <c r="F107" s="45">
        <v>45068</v>
      </c>
      <c r="G107" s="43" t="s">
        <v>23</v>
      </c>
      <c r="H107" s="43">
        <v>29935</v>
      </c>
      <c r="I107" s="46"/>
      <c r="J107" s="46"/>
      <c r="K107" s="47">
        <v>8212940</v>
      </c>
      <c r="L107" s="47">
        <v>821294</v>
      </c>
      <c r="M107" s="48">
        <v>9034234</v>
      </c>
      <c r="N107" s="43"/>
      <c r="O107" s="49"/>
    </row>
    <row r="108" spans="1:15" x14ac:dyDescent="0.25">
      <c r="A108" s="42">
        <v>1016</v>
      </c>
      <c r="B108" s="43" t="s">
        <v>29</v>
      </c>
      <c r="C108" s="44">
        <v>5820</v>
      </c>
      <c r="D108" s="43" t="s">
        <v>22</v>
      </c>
      <c r="E108" s="51">
        <v>45086</v>
      </c>
      <c r="F108" s="51">
        <v>45082</v>
      </c>
      <c r="G108" s="46" t="s">
        <v>23</v>
      </c>
      <c r="H108" s="46">
        <v>33152</v>
      </c>
      <c r="I108" s="46"/>
      <c r="J108" s="46"/>
      <c r="K108" s="47">
        <v>10189360</v>
      </c>
      <c r="L108" s="47">
        <v>1018936</v>
      </c>
      <c r="M108" s="48">
        <f>+K108+L108</f>
        <v>11208296</v>
      </c>
      <c r="N108" s="43"/>
      <c r="O108" s="49"/>
    </row>
    <row r="109" spans="1:15" x14ac:dyDescent="0.25">
      <c r="A109" s="42">
        <v>1016</v>
      </c>
      <c r="B109" s="43" t="s">
        <v>29</v>
      </c>
      <c r="C109" s="44">
        <v>5820</v>
      </c>
      <c r="D109" s="43" t="s">
        <v>22</v>
      </c>
      <c r="E109" s="51">
        <v>45097</v>
      </c>
      <c r="F109" s="51">
        <v>45093</v>
      </c>
      <c r="G109" s="46" t="s">
        <v>23</v>
      </c>
      <c r="H109" s="46">
        <v>36090</v>
      </c>
      <c r="I109" s="46"/>
      <c r="J109" s="46"/>
      <c r="K109" s="47">
        <v>6854600</v>
      </c>
      <c r="L109" s="47">
        <v>685460</v>
      </c>
      <c r="M109" s="48">
        <f>+K109+L109</f>
        <v>7540060</v>
      </c>
      <c r="N109" s="43"/>
      <c r="O109" s="49"/>
    </row>
    <row r="110" spans="1:15" x14ac:dyDescent="0.25">
      <c r="A110" s="42">
        <v>1016</v>
      </c>
      <c r="B110" s="43" t="s">
        <v>29</v>
      </c>
      <c r="C110" s="44">
        <v>5820</v>
      </c>
      <c r="D110" s="43" t="s">
        <v>22</v>
      </c>
      <c r="E110" s="51">
        <v>45100</v>
      </c>
      <c r="F110" s="51">
        <v>44942</v>
      </c>
      <c r="G110" s="46" t="s">
        <v>23</v>
      </c>
      <c r="H110" s="46">
        <v>1689</v>
      </c>
      <c r="I110" s="46"/>
      <c r="J110" s="46"/>
      <c r="K110" s="47">
        <v>11268980</v>
      </c>
      <c r="L110" s="47">
        <v>1126898</v>
      </c>
      <c r="M110" s="48">
        <f>+K110+L110</f>
        <v>12395878</v>
      </c>
      <c r="N110" s="43"/>
      <c r="O110" s="49"/>
    </row>
    <row r="111" spans="1:15" x14ac:dyDescent="0.25">
      <c r="A111" s="42">
        <v>1016</v>
      </c>
      <c r="B111" s="43" t="s">
        <v>29</v>
      </c>
      <c r="C111" s="44">
        <v>5820</v>
      </c>
      <c r="D111" s="43" t="s">
        <v>22</v>
      </c>
      <c r="E111" s="51">
        <v>45100</v>
      </c>
      <c r="F111" s="51">
        <v>45087</v>
      </c>
      <c r="G111" s="46" t="s">
        <v>23</v>
      </c>
      <c r="H111" s="46">
        <v>34487</v>
      </c>
      <c r="I111" s="46"/>
      <c r="J111" s="46"/>
      <c r="K111" s="47">
        <v>-238132</v>
      </c>
      <c r="L111" s="47">
        <v>-23813</v>
      </c>
      <c r="M111" s="48">
        <f>+K111+L111</f>
        <v>-261945</v>
      </c>
      <c r="N111" s="43"/>
      <c r="O111" s="49"/>
    </row>
    <row r="112" spans="1:15" x14ac:dyDescent="0.25">
      <c r="A112" s="52">
        <v>1016</v>
      </c>
      <c r="B112" s="53" t="s">
        <v>29</v>
      </c>
      <c r="C112" s="54">
        <v>5820</v>
      </c>
      <c r="D112" s="53" t="s">
        <v>22</v>
      </c>
      <c r="E112" s="49"/>
      <c r="F112" s="49"/>
      <c r="G112" s="49"/>
      <c r="H112" s="49"/>
      <c r="I112" s="55" t="s">
        <v>40</v>
      </c>
      <c r="J112" s="55" t="s">
        <v>41</v>
      </c>
      <c r="K112" s="56">
        <v>-200770</v>
      </c>
      <c r="L112" s="56">
        <v>-20077</v>
      </c>
      <c r="M112" s="56">
        <v>-220847</v>
      </c>
      <c r="N112" s="43" t="s">
        <v>36</v>
      </c>
      <c r="O112" s="50"/>
    </row>
    <row r="113" spans="1:15" x14ac:dyDescent="0.25">
      <c r="A113" s="57">
        <v>1016</v>
      </c>
      <c r="B113" s="53" t="s">
        <v>29</v>
      </c>
      <c r="C113" s="58">
        <v>5820</v>
      </c>
      <c r="D113" s="53" t="s">
        <v>22</v>
      </c>
      <c r="E113" s="49"/>
      <c r="F113" s="49"/>
      <c r="G113" s="49"/>
      <c r="H113" s="49"/>
      <c r="I113" s="55" t="s">
        <v>45</v>
      </c>
      <c r="J113" s="55" t="s">
        <v>38</v>
      </c>
      <c r="K113" s="59">
        <v>-827365</v>
      </c>
      <c r="L113" s="59">
        <v>-82737</v>
      </c>
      <c r="M113" s="59">
        <v>-910102</v>
      </c>
      <c r="N113" s="43" t="s">
        <v>36</v>
      </c>
      <c r="O113" s="50"/>
    </row>
    <row r="114" spans="1:15" x14ac:dyDescent="0.25">
      <c r="A114" s="57">
        <v>1016</v>
      </c>
      <c r="B114" s="53" t="s">
        <v>29</v>
      </c>
      <c r="C114" s="58">
        <v>5820</v>
      </c>
      <c r="D114" s="53" t="s">
        <v>22</v>
      </c>
      <c r="E114" s="49"/>
      <c r="F114" s="49"/>
      <c r="G114" s="49"/>
      <c r="H114" s="49"/>
      <c r="I114" s="55" t="s">
        <v>37</v>
      </c>
      <c r="J114" s="55" t="s">
        <v>38</v>
      </c>
      <c r="K114" s="59">
        <v>-992838</v>
      </c>
      <c r="L114" s="59">
        <v>-99284</v>
      </c>
      <c r="M114" s="59">
        <v>-1092122</v>
      </c>
      <c r="N114" s="43" t="s">
        <v>36</v>
      </c>
      <c r="O114" s="50"/>
    </row>
    <row r="115" spans="1:15" x14ac:dyDescent="0.25">
      <c r="A115" s="57">
        <v>1016</v>
      </c>
      <c r="B115" s="53" t="s">
        <v>29</v>
      </c>
      <c r="C115" s="58">
        <v>5820</v>
      </c>
      <c r="D115" s="53" t="s">
        <v>22</v>
      </c>
      <c r="E115" s="49"/>
      <c r="F115" s="49"/>
      <c r="G115" s="49"/>
      <c r="H115" s="49"/>
      <c r="I115" s="55" t="s">
        <v>42</v>
      </c>
      <c r="J115" s="55" t="s">
        <v>38</v>
      </c>
      <c r="K115" s="59">
        <v>-248209</v>
      </c>
      <c r="L115" s="59">
        <v>-24821</v>
      </c>
      <c r="M115" s="59">
        <v>-273030</v>
      </c>
      <c r="N115" s="43" t="s">
        <v>36</v>
      </c>
      <c r="O115" s="49"/>
    </row>
    <row r="116" spans="1:15" x14ac:dyDescent="0.25">
      <c r="A116" s="60">
        <v>1016</v>
      </c>
      <c r="B116" s="49" t="s">
        <v>29</v>
      </c>
      <c r="C116" s="61">
        <v>5820</v>
      </c>
      <c r="D116" s="49" t="s">
        <v>22</v>
      </c>
      <c r="E116" s="62"/>
      <c r="F116" s="62"/>
      <c r="G116" s="49"/>
      <c r="H116" s="63"/>
      <c r="I116" s="64" t="s">
        <v>34</v>
      </c>
      <c r="J116" s="64" t="s">
        <v>52</v>
      </c>
      <c r="K116" s="59">
        <v>-513570</v>
      </c>
      <c r="L116" s="59">
        <v>-51357</v>
      </c>
      <c r="M116" s="59">
        <v>-564927</v>
      </c>
      <c r="N116" s="43" t="s">
        <v>36</v>
      </c>
      <c r="O116" s="49"/>
    </row>
    <row r="117" spans="1:15" x14ac:dyDescent="0.25">
      <c r="A117" s="65" t="s">
        <v>65</v>
      </c>
      <c r="B117" s="66"/>
      <c r="C117" s="67"/>
      <c r="D117" s="66"/>
      <c r="E117" s="68"/>
      <c r="F117" s="68"/>
      <c r="G117" s="66"/>
      <c r="H117" s="69"/>
      <c r="I117" s="70"/>
      <c r="J117" s="70"/>
      <c r="K117" s="71">
        <f>SUBTOTAL(9,K107:K116)</f>
        <v>33504996</v>
      </c>
      <c r="L117" s="71">
        <f>SUBTOTAL(9,L107:L116)</f>
        <v>3350499</v>
      </c>
      <c r="M117" s="71">
        <f>SUBTOTAL(9,M107:M116)</f>
        <v>36855495</v>
      </c>
      <c r="N117" s="66"/>
      <c r="O117" s="72">
        <f t="shared" ref="O117:O118" si="1">M117</f>
        <v>36855495</v>
      </c>
    </row>
    <row r="118" spans="1:15" x14ac:dyDescent="0.25">
      <c r="A118" s="86" t="s">
        <v>66</v>
      </c>
      <c r="B118" s="87"/>
      <c r="C118" s="88"/>
      <c r="D118" s="87"/>
      <c r="E118" s="89"/>
      <c r="F118" s="89"/>
      <c r="G118" s="87"/>
      <c r="H118" s="90"/>
      <c r="I118" s="91"/>
      <c r="J118" s="91"/>
      <c r="K118" s="92">
        <f>SUBTOTAL(9,K8:K116)</f>
        <v>123368489</v>
      </c>
      <c r="L118" s="92">
        <f>SUBTOTAL(9,L8:L116)</f>
        <v>12335335</v>
      </c>
      <c r="M118" s="92">
        <f>SUBTOTAL(9,M8:M116)</f>
        <v>135703824</v>
      </c>
      <c r="N118" s="87"/>
      <c r="O118" s="93">
        <f t="shared" si="1"/>
        <v>135703824</v>
      </c>
    </row>
    <row r="119" spans="1:15" x14ac:dyDescent="0.25">
      <c r="C119" s="30"/>
      <c r="E119" s="31"/>
      <c r="F119" s="31"/>
      <c r="K119" s="32"/>
      <c r="L119" s="32"/>
      <c r="M119" s="32"/>
    </row>
    <row r="120" spans="1:15" x14ac:dyDescent="0.25">
      <c r="C120" s="30"/>
      <c r="E120" s="31"/>
      <c r="F120" s="31"/>
      <c r="K120" s="24" t="s">
        <v>19</v>
      </c>
      <c r="L120" s="24"/>
      <c r="M120" s="32"/>
    </row>
    <row r="121" spans="1:15" x14ac:dyDescent="0.25">
      <c r="C121" s="30"/>
      <c r="E121" s="31"/>
      <c r="F121" s="31"/>
      <c r="K121" s="24"/>
      <c r="L121" s="24" t="s">
        <v>20</v>
      </c>
      <c r="M121" s="32"/>
      <c r="O121" s="25"/>
    </row>
    <row r="122" spans="1:15" x14ac:dyDescent="0.25">
      <c r="C122" s="30"/>
      <c r="E122" s="31"/>
      <c r="F122" s="31"/>
      <c r="K122" s="32"/>
      <c r="L122" s="32"/>
      <c r="M122" s="32"/>
    </row>
    <row r="123" spans="1:15" x14ac:dyDescent="0.25">
      <c r="C123" s="30"/>
      <c r="E123" s="31"/>
      <c r="F123" s="31"/>
      <c r="K123" s="32"/>
      <c r="L123" s="32"/>
      <c r="M123" s="32"/>
    </row>
    <row r="124" spans="1:15" x14ac:dyDescent="0.25">
      <c r="C124" s="30"/>
      <c r="E124" s="31"/>
      <c r="F124" s="31"/>
      <c r="K124" s="32"/>
      <c r="L124" s="32"/>
      <c r="M124" s="32"/>
    </row>
    <row r="125" spans="1:15" x14ac:dyDescent="0.25">
      <c r="C125" s="30"/>
      <c r="E125" s="31"/>
      <c r="F125" s="31"/>
      <c r="K125" s="32"/>
      <c r="L125" s="32"/>
      <c r="M125" s="32"/>
    </row>
    <row r="126" spans="1:15" x14ac:dyDescent="0.25">
      <c r="C126" s="30"/>
      <c r="E126" s="31"/>
      <c r="F126" s="31"/>
      <c r="K126" s="32"/>
      <c r="L126" s="32"/>
      <c r="M126" s="32"/>
    </row>
    <row r="127" spans="1:15" x14ac:dyDescent="0.25">
      <c r="C127" s="30"/>
      <c r="E127" s="31"/>
      <c r="F127" s="31"/>
      <c r="K127" s="32"/>
      <c r="L127" s="32"/>
      <c r="M127" s="32"/>
      <c r="O127" s="25"/>
    </row>
    <row r="128" spans="1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  <c r="O147" s="25"/>
    </row>
    <row r="148" spans="3:15" x14ac:dyDescent="0.25">
      <c r="C148" s="30"/>
      <c r="E148" s="31"/>
      <c r="F148" s="31"/>
      <c r="K148" s="32"/>
      <c r="L148" s="32"/>
      <c r="M148" s="32"/>
      <c r="O148" s="25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  <c r="O152" s="25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  <c r="O160" s="25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  <c r="O168" s="25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  <c r="O172" s="25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  <c r="O178" s="25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  <c r="O182" s="25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  <c r="O186" s="25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  <c r="O188" s="25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  <c r="O196" s="25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  <c r="O202" s="25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  <c r="O206" s="25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  <c r="O212" s="25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  <c r="O216" s="25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  <c r="O218" s="25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  <c r="O225" s="25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  <c r="O232" s="25"/>
    </row>
    <row r="233" spans="3:15" x14ac:dyDescent="0.25">
      <c r="C233" s="30"/>
      <c r="E233" s="31"/>
      <c r="F233" s="31"/>
      <c r="K233" s="32"/>
      <c r="L233" s="32"/>
      <c r="M233" s="32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  <c r="O237" s="25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  <c r="O239" s="25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  <c r="O241" s="25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  <c r="O249" s="25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  <c r="O253" s="25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  <c r="O282" s="25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  <c r="O322" s="25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  <c r="O334" s="25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  <c r="O364" s="25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  <c r="O389" s="25"/>
    </row>
    <row r="390" spans="3:15" x14ac:dyDescent="0.25">
      <c r="C390" s="30"/>
      <c r="E390" s="31"/>
      <c r="F390" s="31"/>
      <c r="K390" s="32"/>
      <c r="L390" s="32"/>
      <c r="M390" s="32"/>
    </row>
    <row r="391" spans="3:15" x14ac:dyDescent="0.25">
      <c r="C391" s="30"/>
      <c r="E391" s="31"/>
      <c r="F391" s="31"/>
      <c r="K391" s="32"/>
      <c r="L391" s="32"/>
      <c r="M391" s="32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3"/>
      <c r="L396" s="33"/>
      <c r="M396" s="33"/>
    </row>
    <row r="397" spans="3:15" x14ac:dyDescent="0.25">
      <c r="C397" s="30"/>
      <c r="E397" s="31"/>
      <c r="F397" s="31"/>
      <c r="K397" s="32"/>
      <c r="L397" s="32"/>
      <c r="M397" s="32"/>
    </row>
    <row r="398" spans="3:15" x14ac:dyDescent="0.25">
      <c r="C398" s="30"/>
      <c r="E398" s="31"/>
      <c r="F398" s="31"/>
      <c r="K398" s="32"/>
      <c r="L398" s="32"/>
      <c r="M398" s="32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  <c r="O427" s="25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  <c r="O455" s="25"/>
    </row>
    <row r="456" spans="3:15" x14ac:dyDescent="0.25">
      <c r="C456" s="30"/>
      <c r="E456" s="31"/>
      <c r="F456" s="31"/>
      <c r="K456" s="32"/>
      <c r="L456" s="32"/>
      <c r="M456" s="32"/>
      <c r="O456" s="25"/>
    </row>
  </sheetData>
  <sortState ref="A8:O106">
    <sortCondition ref="A8:A106"/>
    <sortCondition ref="C8:C106"/>
    <sortCondition ref="E8:E106"/>
  </sortState>
  <conditionalFormatting sqref="H149">
    <cfRule type="duplicateValues" dxfId="7" priority="4"/>
  </conditionalFormatting>
  <conditionalFormatting sqref="H150:H153">
    <cfRule type="duplicateValues" dxfId="6" priority="3"/>
  </conditionalFormatting>
  <conditionalFormatting sqref="H154">
    <cfRule type="duplicateValues" dxfId="5" priority="2"/>
  </conditionalFormatting>
  <conditionalFormatting sqref="H155:H156">
    <cfRule type="duplicateValues" dxfId="4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56"/>
  <sheetViews>
    <sheetView topLeftCell="E5" zoomScaleNormal="100" workbookViewId="0">
      <selection activeCell="K7" sqref="K7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6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67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s="6" customFormat="1" ht="45" x14ac:dyDescent="0.25">
      <c r="A7" s="34" t="s">
        <v>12</v>
      </c>
      <c r="B7" s="35" t="s">
        <v>0</v>
      </c>
      <c r="C7" s="36" t="s">
        <v>1</v>
      </c>
      <c r="D7" s="37" t="s">
        <v>2</v>
      </c>
      <c r="E7" s="38" t="s">
        <v>3</v>
      </c>
      <c r="F7" s="38" t="s">
        <v>4</v>
      </c>
      <c r="G7" s="35" t="s">
        <v>5</v>
      </c>
      <c r="H7" s="39" t="s">
        <v>6</v>
      </c>
      <c r="I7" s="35" t="s">
        <v>7</v>
      </c>
      <c r="J7" s="35" t="s">
        <v>8</v>
      </c>
      <c r="K7" s="40" t="s">
        <v>9</v>
      </c>
      <c r="L7" s="40" t="s">
        <v>10</v>
      </c>
      <c r="M7" s="40" t="s">
        <v>11</v>
      </c>
      <c r="N7" s="41" t="s">
        <v>13</v>
      </c>
      <c r="O7" s="35" t="s">
        <v>14</v>
      </c>
      <c r="P7" s="94" t="s">
        <v>68</v>
      </c>
    </row>
    <row r="8" spans="1:26" x14ac:dyDescent="0.25">
      <c r="A8" s="42">
        <v>1001</v>
      </c>
      <c r="B8" s="43" t="s">
        <v>24</v>
      </c>
      <c r="C8" s="44">
        <v>5820</v>
      </c>
      <c r="D8" s="43" t="s">
        <v>22</v>
      </c>
      <c r="E8" s="45">
        <v>45064</v>
      </c>
      <c r="F8" s="45">
        <v>45063</v>
      </c>
      <c r="G8" s="43" t="s">
        <v>23</v>
      </c>
      <c r="H8" s="43">
        <v>28453</v>
      </c>
      <c r="I8" s="46"/>
      <c r="J8" s="46"/>
      <c r="K8" s="47">
        <v>1072050</v>
      </c>
      <c r="L8" s="47">
        <v>107205</v>
      </c>
      <c r="M8" s="48">
        <v>1179255</v>
      </c>
      <c r="N8" s="43"/>
      <c r="O8" s="49"/>
    </row>
    <row r="9" spans="1:26" x14ac:dyDescent="0.25">
      <c r="A9" s="42">
        <v>1001</v>
      </c>
      <c r="B9" s="43" t="s">
        <v>24</v>
      </c>
      <c r="C9" s="44">
        <v>5820</v>
      </c>
      <c r="D9" s="43" t="s">
        <v>22</v>
      </c>
      <c r="E9" s="45">
        <v>45065</v>
      </c>
      <c r="F9" s="45">
        <v>45064</v>
      </c>
      <c r="G9" s="43" t="s">
        <v>23</v>
      </c>
      <c r="H9" s="43">
        <v>29675</v>
      </c>
      <c r="I9" s="46"/>
      <c r="J9" s="46"/>
      <c r="K9" s="47">
        <v>4365260</v>
      </c>
      <c r="L9" s="47">
        <v>436526</v>
      </c>
      <c r="M9" s="48">
        <v>4801786</v>
      </c>
      <c r="N9" s="43"/>
      <c r="O9" s="49"/>
    </row>
    <row r="10" spans="1:26" x14ac:dyDescent="0.25">
      <c r="A10" s="42">
        <v>1001</v>
      </c>
      <c r="B10" s="43" t="s">
        <v>24</v>
      </c>
      <c r="C10" s="44">
        <v>5820</v>
      </c>
      <c r="D10" s="43" t="s">
        <v>22</v>
      </c>
      <c r="E10" s="45">
        <v>45071</v>
      </c>
      <c r="F10" s="45">
        <v>45071</v>
      </c>
      <c r="G10" s="43" t="s">
        <v>23</v>
      </c>
      <c r="H10" s="43">
        <v>30961</v>
      </c>
      <c r="I10" s="46"/>
      <c r="J10" s="46"/>
      <c r="K10" s="47">
        <v>2221160</v>
      </c>
      <c r="L10" s="47">
        <v>222116</v>
      </c>
      <c r="M10" s="48">
        <v>2443276</v>
      </c>
      <c r="N10" s="43"/>
      <c r="O10" s="50"/>
    </row>
    <row r="11" spans="1:26" x14ac:dyDescent="0.25">
      <c r="A11" s="42">
        <v>1001</v>
      </c>
      <c r="B11" s="43" t="s">
        <v>24</v>
      </c>
      <c r="C11" s="44">
        <v>5820</v>
      </c>
      <c r="D11" s="43" t="s">
        <v>22</v>
      </c>
      <c r="E11" s="51">
        <v>45079</v>
      </c>
      <c r="F11" s="51">
        <v>45079</v>
      </c>
      <c r="G11" s="46" t="s">
        <v>23</v>
      </c>
      <c r="H11" s="46">
        <v>32831</v>
      </c>
      <c r="I11" s="46"/>
      <c r="J11" s="46"/>
      <c r="K11" s="47">
        <v>1309220</v>
      </c>
      <c r="L11" s="47">
        <v>130922</v>
      </c>
      <c r="M11" s="48">
        <f>+K11+L11</f>
        <v>1440142</v>
      </c>
      <c r="N11" s="43"/>
      <c r="O11" s="50"/>
    </row>
    <row r="12" spans="1:26" x14ac:dyDescent="0.25">
      <c r="A12" s="42">
        <v>1001</v>
      </c>
      <c r="B12" s="43" t="s">
        <v>24</v>
      </c>
      <c r="C12" s="44">
        <v>5820</v>
      </c>
      <c r="D12" s="43" t="s">
        <v>22</v>
      </c>
      <c r="E12" s="51">
        <v>45082</v>
      </c>
      <c r="F12" s="51">
        <v>45082</v>
      </c>
      <c r="G12" s="46" t="s">
        <v>23</v>
      </c>
      <c r="H12" s="46">
        <v>33083</v>
      </c>
      <c r="I12" s="46"/>
      <c r="J12" s="46"/>
      <c r="K12" s="47">
        <v>3197200</v>
      </c>
      <c r="L12" s="47">
        <v>319720</v>
      </c>
      <c r="M12" s="48">
        <f>+K12+L12</f>
        <v>3516920</v>
      </c>
      <c r="N12" s="43"/>
      <c r="O12" s="49"/>
    </row>
    <row r="13" spans="1:26" x14ac:dyDescent="0.25">
      <c r="A13" s="42">
        <v>1001</v>
      </c>
      <c r="B13" s="43" t="s">
        <v>24</v>
      </c>
      <c r="C13" s="44">
        <v>5820</v>
      </c>
      <c r="D13" s="43" t="s">
        <v>22</v>
      </c>
      <c r="E13" s="51">
        <v>45089</v>
      </c>
      <c r="F13" s="51">
        <v>45089</v>
      </c>
      <c r="G13" s="46" t="s">
        <v>23</v>
      </c>
      <c r="H13" s="46">
        <v>34585</v>
      </c>
      <c r="I13" s="46"/>
      <c r="J13" s="46"/>
      <c r="K13" s="47">
        <v>1887980</v>
      </c>
      <c r="L13" s="47">
        <v>188798</v>
      </c>
      <c r="M13" s="48">
        <f>+K13+L13</f>
        <v>2076778</v>
      </c>
      <c r="N13" s="43"/>
      <c r="O13" s="50"/>
    </row>
    <row r="14" spans="1:26" x14ac:dyDescent="0.25">
      <c r="A14" s="42">
        <v>1001</v>
      </c>
      <c r="B14" s="43" t="s">
        <v>24</v>
      </c>
      <c r="C14" s="44">
        <v>5820</v>
      </c>
      <c r="D14" s="43" t="s">
        <v>22</v>
      </c>
      <c r="E14" s="51">
        <v>45093</v>
      </c>
      <c r="F14" s="51">
        <v>45093</v>
      </c>
      <c r="G14" s="46" t="s">
        <v>23</v>
      </c>
      <c r="H14" s="46">
        <v>36004</v>
      </c>
      <c r="I14" s="46"/>
      <c r="J14" s="46"/>
      <c r="K14" s="47">
        <v>2960030</v>
      </c>
      <c r="L14" s="47">
        <v>296003</v>
      </c>
      <c r="M14" s="48">
        <f>+K14+L14</f>
        <v>3256033</v>
      </c>
      <c r="N14" s="43"/>
      <c r="O14" s="49"/>
    </row>
    <row r="15" spans="1:26" x14ac:dyDescent="0.25">
      <c r="A15" s="42">
        <v>1001</v>
      </c>
      <c r="B15" s="43" t="s">
        <v>24</v>
      </c>
      <c r="C15" s="44">
        <v>5820</v>
      </c>
      <c r="D15" s="43" t="s">
        <v>22</v>
      </c>
      <c r="E15" s="51">
        <v>45107</v>
      </c>
      <c r="F15" s="51">
        <v>45107</v>
      </c>
      <c r="G15" s="46" t="s">
        <v>23</v>
      </c>
      <c r="H15" s="46">
        <v>39039</v>
      </c>
      <c r="I15" s="46"/>
      <c r="J15" s="46"/>
      <c r="K15" s="47">
        <v>3293210</v>
      </c>
      <c r="L15" s="47">
        <v>329321</v>
      </c>
      <c r="M15" s="48">
        <f>+K15+L15</f>
        <v>3622531</v>
      </c>
      <c r="N15" s="43"/>
      <c r="O15" s="49"/>
    </row>
    <row r="16" spans="1:26" x14ac:dyDescent="0.25">
      <c r="A16" s="52">
        <v>1001</v>
      </c>
      <c r="B16" s="53" t="s">
        <v>24</v>
      </c>
      <c r="C16" s="54">
        <v>5820</v>
      </c>
      <c r="D16" s="53" t="s">
        <v>22</v>
      </c>
      <c r="E16" s="49"/>
      <c r="F16" s="49"/>
      <c r="G16" s="49"/>
      <c r="H16" s="49"/>
      <c r="I16" s="55" t="s">
        <v>34</v>
      </c>
      <c r="J16" s="55" t="s">
        <v>35</v>
      </c>
      <c r="K16" s="56">
        <v>-351831</v>
      </c>
      <c r="L16" s="56">
        <v>-35183</v>
      </c>
      <c r="M16" s="95">
        <v>-387014</v>
      </c>
      <c r="N16" s="43" t="s">
        <v>36</v>
      </c>
      <c r="O16" s="49"/>
      <c r="P16" s="23" t="s">
        <v>69</v>
      </c>
    </row>
    <row r="17" spans="1:16" x14ac:dyDescent="0.25">
      <c r="A17" s="57">
        <v>1001</v>
      </c>
      <c r="B17" s="53" t="s">
        <v>24</v>
      </c>
      <c r="C17" s="58">
        <v>5820</v>
      </c>
      <c r="D17" s="53" t="s">
        <v>22</v>
      </c>
      <c r="E17" s="49"/>
      <c r="F17" s="49"/>
      <c r="G17" s="49"/>
      <c r="H17" s="49"/>
      <c r="I17" s="55" t="s">
        <v>42</v>
      </c>
      <c r="J17" s="55" t="s">
        <v>38</v>
      </c>
      <c r="K17" s="59">
        <v>-189715</v>
      </c>
      <c r="L17" s="59">
        <v>-18972</v>
      </c>
      <c r="M17" s="96">
        <v>-208687</v>
      </c>
      <c r="N17" s="43" t="s">
        <v>36</v>
      </c>
      <c r="O17" s="49"/>
      <c r="P17" s="23" t="s">
        <v>69</v>
      </c>
    </row>
    <row r="18" spans="1:16" x14ac:dyDescent="0.25">
      <c r="A18" s="60">
        <v>1001</v>
      </c>
      <c r="B18" s="49" t="s">
        <v>24</v>
      </c>
      <c r="C18" s="61">
        <v>5820</v>
      </c>
      <c r="D18" s="49" t="s">
        <v>22</v>
      </c>
      <c r="E18" s="62"/>
      <c r="F18" s="62"/>
      <c r="G18" s="49"/>
      <c r="H18" s="63"/>
      <c r="I18" s="64" t="s">
        <v>37</v>
      </c>
      <c r="J18" s="64" t="s">
        <v>38</v>
      </c>
      <c r="K18" s="59">
        <v>-758858</v>
      </c>
      <c r="L18" s="59">
        <v>-75886</v>
      </c>
      <c r="M18" s="96">
        <v>-834744</v>
      </c>
      <c r="N18" s="43" t="s">
        <v>36</v>
      </c>
      <c r="O18" s="49"/>
      <c r="P18" s="23" t="s">
        <v>69</v>
      </c>
    </row>
    <row r="19" spans="1:16" x14ac:dyDescent="0.25">
      <c r="A19" s="60">
        <v>1001</v>
      </c>
      <c r="B19" s="49" t="s">
        <v>24</v>
      </c>
      <c r="C19" s="61">
        <v>5820</v>
      </c>
      <c r="D19" s="49" t="s">
        <v>22</v>
      </c>
      <c r="E19" s="62"/>
      <c r="F19" s="62"/>
      <c r="G19" s="49"/>
      <c r="H19" s="63"/>
      <c r="I19" s="64" t="s">
        <v>45</v>
      </c>
      <c r="J19" s="64" t="s">
        <v>38</v>
      </c>
      <c r="K19" s="59">
        <v>-632382</v>
      </c>
      <c r="L19" s="59">
        <v>-63238</v>
      </c>
      <c r="M19" s="96">
        <v>-695620</v>
      </c>
      <c r="N19" s="43" t="s">
        <v>36</v>
      </c>
      <c r="O19" s="49"/>
      <c r="P19" s="23" t="s">
        <v>69</v>
      </c>
    </row>
    <row r="20" spans="1:16" x14ac:dyDescent="0.25">
      <c r="A20" s="65" t="s">
        <v>55</v>
      </c>
      <c r="B20" s="66"/>
      <c r="C20" s="67"/>
      <c r="D20" s="66"/>
      <c r="E20" s="68"/>
      <c r="F20" s="68"/>
      <c r="G20" s="66"/>
      <c r="H20" s="69"/>
      <c r="I20" s="70"/>
      <c r="J20" s="70"/>
      <c r="K20" s="71">
        <f>SUBTOTAL(9,K8:K19)</f>
        <v>18373324</v>
      </c>
      <c r="L20" s="71">
        <f>SUBTOTAL(9,L8:L19)</f>
        <v>1837332</v>
      </c>
      <c r="M20" s="71">
        <f>SUBTOTAL(9,M8:M19)</f>
        <v>20210656</v>
      </c>
      <c r="N20" s="66"/>
      <c r="O20" s="72">
        <f>M20</f>
        <v>20210656</v>
      </c>
      <c r="P20" s="23" t="s">
        <v>70</v>
      </c>
    </row>
    <row r="21" spans="1:16" x14ac:dyDescent="0.25">
      <c r="A21" s="42">
        <v>1002</v>
      </c>
      <c r="B21" s="43" t="s">
        <v>33</v>
      </c>
      <c r="C21" s="44">
        <v>5820</v>
      </c>
      <c r="D21" s="43" t="s">
        <v>22</v>
      </c>
      <c r="E21" s="51">
        <v>45105</v>
      </c>
      <c r="F21" s="51">
        <v>45105</v>
      </c>
      <c r="G21" s="46" t="s">
        <v>23</v>
      </c>
      <c r="H21" s="46">
        <v>37856</v>
      </c>
      <c r="I21" s="46"/>
      <c r="J21" s="46"/>
      <c r="K21" s="47">
        <v>555290</v>
      </c>
      <c r="L21" s="47">
        <v>55529</v>
      </c>
      <c r="M21" s="48">
        <f>+K21+L21</f>
        <v>610819</v>
      </c>
      <c r="N21" s="43"/>
      <c r="O21" s="50"/>
    </row>
    <row r="22" spans="1:16" x14ac:dyDescent="0.25">
      <c r="A22" s="52">
        <v>1002</v>
      </c>
      <c r="B22" s="53" t="s">
        <v>33</v>
      </c>
      <c r="C22" s="54">
        <v>5820</v>
      </c>
      <c r="D22" s="53" t="s">
        <v>22</v>
      </c>
      <c r="E22" s="73"/>
      <c r="F22" s="73"/>
      <c r="G22" s="53"/>
      <c r="H22" s="53"/>
      <c r="I22" s="55" t="s">
        <v>37</v>
      </c>
      <c r="J22" s="55" t="s">
        <v>38</v>
      </c>
      <c r="K22" s="56">
        <v>-33317</v>
      </c>
      <c r="L22" s="56">
        <v>-3332</v>
      </c>
      <c r="M22" s="95">
        <v>-36649</v>
      </c>
      <c r="N22" s="43" t="s">
        <v>36</v>
      </c>
      <c r="O22" s="49"/>
      <c r="P22" s="23" t="s">
        <v>69</v>
      </c>
    </row>
    <row r="23" spans="1:16" x14ac:dyDescent="0.25">
      <c r="A23" s="52">
        <v>1002</v>
      </c>
      <c r="B23" s="53" t="s">
        <v>33</v>
      </c>
      <c r="C23" s="54">
        <v>5820</v>
      </c>
      <c r="D23" s="53" t="s">
        <v>22</v>
      </c>
      <c r="E23" s="49"/>
      <c r="F23" s="49"/>
      <c r="G23" s="49"/>
      <c r="H23" s="49"/>
      <c r="I23" s="55" t="s">
        <v>34</v>
      </c>
      <c r="J23" s="55" t="s">
        <v>39</v>
      </c>
      <c r="K23" s="56">
        <v>-44423</v>
      </c>
      <c r="L23" s="56">
        <v>-4442</v>
      </c>
      <c r="M23" s="95">
        <v>-48865</v>
      </c>
      <c r="N23" s="43" t="s">
        <v>36</v>
      </c>
      <c r="O23" s="50"/>
      <c r="P23" s="23" t="s">
        <v>69</v>
      </c>
    </row>
    <row r="24" spans="1:16" x14ac:dyDescent="0.25">
      <c r="A24" s="57">
        <v>1002</v>
      </c>
      <c r="B24" s="53" t="s">
        <v>33</v>
      </c>
      <c r="C24" s="58">
        <v>5820</v>
      </c>
      <c r="D24" s="53" t="s">
        <v>22</v>
      </c>
      <c r="E24" s="49"/>
      <c r="F24" s="49"/>
      <c r="G24" s="49"/>
      <c r="H24" s="49"/>
      <c r="I24" s="55" t="s">
        <v>42</v>
      </c>
      <c r="J24" s="55" t="s">
        <v>38</v>
      </c>
      <c r="K24" s="59">
        <v>-8329</v>
      </c>
      <c r="L24" s="59">
        <v>-833</v>
      </c>
      <c r="M24" s="96">
        <v>-9162</v>
      </c>
      <c r="N24" s="43" t="s">
        <v>36</v>
      </c>
      <c r="O24" s="50"/>
      <c r="P24" s="23" t="s">
        <v>69</v>
      </c>
    </row>
    <row r="25" spans="1:16" x14ac:dyDescent="0.25">
      <c r="A25" s="57">
        <v>1002</v>
      </c>
      <c r="B25" s="53" t="s">
        <v>33</v>
      </c>
      <c r="C25" s="58">
        <v>5820</v>
      </c>
      <c r="D25" s="53" t="s">
        <v>22</v>
      </c>
      <c r="E25" s="49"/>
      <c r="F25" s="49"/>
      <c r="G25" s="49"/>
      <c r="H25" s="49"/>
      <c r="I25" s="55" t="s">
        <v>45</v>
      </c>
      <c r="J25" s="55" t="s">
        <v>38</v>
      </c>
      <c r="K25" s="59">
        <v>-27765</v>
      </c>
      <c r="L25" s="59">
        <v>-2777</v>
      </c>
      <c r="M25" s="96">
        <v>-30542</v>
      </c>
      <c r="N25" s="43" t="s">
        <v>36</v>
      </c>
      <c r="O25" s="50"/>
      <c r="P25" s="23" t="s">
        <v>69</v>
      </c>
    </row>
    <row r="26" spans="1:16" x14ac:dyDescent="0.25">
      <c r="A26" s="74" t="s">
        <v>56</v>
      </c>
      <c r="B26" s="66"/>
      <c r="C26" s="75"/>
      <c r="D26" s="66"/>
      <c r="E26" s="66"/>
      <c r="F26" s="66"/>
      <c r="G26" s="66"/>
      <c r="H26" s="66"/>
      <c r="I26" s="70"/>
      <c r="J26" s="70"/>
      <c r="K26" s="71">
        <f>SUBTOTAL(9,K21:K25)</f>
        <v>441456</v>
      </c>
      <c r="L26" s="71">
        <f>SUBTOTAL(9,L21:L25)</f>
        <v>44145</v>
      </c>
      <c r="M26" s="71">
        <f>SUBTOTAL(9,M21:M25)</f>
        <v>485601</v>
      </c>
      <c r="N26" s="66"/>
      <c r="O26" s="72">
        <f>M26</f>
        <v>485601</v>
      </c>
      <c r="P26" s="23" t="s">
        <v>70</v>
      </c>
    </row>
    <row r="27" spans="1:16" x14ac:dyDescent="0.25">
      <c r="A27" s="42">
        <v>1005</v>
      </c>
      <c r="B27" s="43" t="s">
        <v>30</v>
      </c>
      <c r="C27" s="44">
        <v>5820</v>
      </c>
      <c r="D27" s="43" t="s">
        <v>22</v>
      </c>
      <c r="E27" s="45">
        <v>45075</v>
      </c>
      <c r="F27" s="45">
        <v>45075</v>
      </c>
      <c r="G27" s="43" t="s">
        <v>23</v>
      </c>
      <c r="H27" s="43">
        <v>31506</v>
      </c>
      <c r="I27" s="46"/>
      <c r="J27" s="46"/>
      <c r="K27" s="47">
        <v>1131355</v>
      </c>
      <c r="L27" s="47">
        <v>113136</v>
      </c>
      <c r="M27" s="48">
        <v>1244491</v>
      </c>
      <c r="N27" s="43"/>
      <c r="O27" s="50"/>
    </row>
    <row r="28" spans="1:16" x14ac:dyDescent="0.25">
      <c r="A28" s="42">
        <v>1005</v>
      </c>
      <c r="B28" s="43" t="s">
        <v>30</v>
      </c>
      <c r="C28" s="44">
        <v>5820</v>
      </c>
      <c r="D28" s="43" t="s">
        <v>22</v>
      </c>
      <c r="E28" s="51">
        <v>45096</v>
      </c>
      <c r="F28" s="51">
        <v>45096</v>
      </c>
      <c r="G28" s="46" t="s">
        <v>23</v>
      </c>
      <c r="H28" s="46">
        <v>36216</v>
      </c>
      <c r="I28" s="46"/>
      <c r="J28" s="46"/>
      <c r="K28" s="47">
        <v>1726685</v>
      </c>
      <c r="L28" s="47">
        <v>172669</v>
      </c>
      <c r="M28" s="48">
        <f>+K28+L28</f>
        <v>1899354</v>
      </c>
      <c r="N28" s="43"/>
      <c r="O28" s="49"/>
    </row>
    <row r="29" spans="1:16" x14ac:dyDescent="0.25">
      <c r="A29" s="52">
        <v>1005</v>
      </c>
      <c r="B29" s="53" t="s">
        <v>30</v>
      </c>
      <c r="C29" s="54">
        <v>5820</v>
      </c>
      <c r="D29" s="53" t="s">
        <v>22</v>
      </c>
      <c r="E29" s="49"/>
      <c r="F29" s="49"/>
      <c r="G29" s="49"/>
      <c r="H29" s="49"/>
      <c r="I29" s="55" t="s">
        <v>37</v>
      </c>
      <c r="J29" s="55" t="s">
        <v>38</v>
      </c>
      <c r="K29" s="56">
        <v>-103601</v>
      </c>
      <c r="L29" s="56">
        <v>-10360</v>
      </c>
      <c r="M29" s="95">
        <v>-113961</v>
      </c>
      <c r="N29" s="43" t="s">
        <v>36</v>
      </c>
      <c r="O29" s="49"/>
      <c r="P29" s="23" t="s">
        <v>69</v>
      </c>
    </row>
    <row r="30" spans="1:16" x14ac:dyDescent="0.25">
      <c r="A30" s="57">
        <v>1005</v>
      </c>
      <c r="B30" s="53" t="s">
        <v>30</v>
      </c>
      <c r="C30" s="58">
        <v>5820</v>
      </c>
      <c r="D30" s="53" t="s">
        <v>22</v>
      </c>
      <c r="E30" s="73"/>
      <c r="F30" s="73"/>
      <c r="G30" s="53"/>
      <c r="H30" s="53"/>
      <c r="I30" s="55" t="s">
        <v>42</v>
      </c>
      <c r="J30" s="55" t="s">
        <v>38</v>
      </c>
      <c r="K30" s="56">
        <v>-25900</v>
      </c>
      <c r="L30" s="56">
        <v>-2590</v>
      </c>
      <c r="M30" s="95">
        <v>-28490</v>
      </c>
      <c r="N30" s="43" t="s">
        <v>36</v>
      </c>
      <c r="O30" s="49"/>
      <c r="P30" s="23" t="s">
        <v>69</v>
      </c>
    </row>
    <row r="31" spans="1:16" x14ac:dyDescent="0.25">
      <c r="A31" s="57">
        <v>1005</v>
      </c>
      <c r="B31" s="53" t="s">
        <v>30</v>
      </c>
      <c r="C31" s="58">
        <v>5820</v>
      </c>
      <c r="D31" s="53" t="s">
        <v>22</v>
      </c>
      <c r="E31" s="49"/>
      <c r="F31" s="49"/>
      <c r="G31" s="49"/>
      <c r="H31" s="49"/>
      <c r="I31" s="55" t="s">
        <v>45</v>
      </c>
      <c r="J31" s="55" t="s">
        <v>38</v>
      </c>
      <c r="K31" s="59">
        <v>-86334</v>
      </c>
      <c r="L31" s="59">
        <v>-8633</v>
      </c>
      <c r="M31" s="96">
        <v>-94967</v>
      </c>
      <c r="N31" s="43" t="s">
        <v>36</v>
      </c>
      <c r="O31" s="50"/>
      <c r="P31" s="23" t="s">
        <v>69</v>
      </c>
    </row>
    <row r="32" spans="1:16" x14ac:dyDescent="0.25">
      <c r="A32" s="57">
        <v>1005</v>
      </c>
      <c r="B32" s="53" t="s">
        <v>30</v>
      </c>
      <c r="C32" s="58">
        <v>5820</v>
      </c>
      <c r="D32" s="53" t="s">
        <v>22</v>
      </c>
      <c r="E32" s="73"/>
      <c r="F32" s="73"/>
      <c r="G32" s="53"/>
      <c r="H32" s="53"/>
      <c r="I32" s="55" t="s">
        <v>34</v>
      </c>
      <c r="J32" s="55" t="s">
        <v>49</v>
      </c>
      <c r="K32" s="56">
        <v>-58204</v>
      </c>
      <c r="L32" s="56">
        <v>-5820</v>
      </c>
      <c r="M32" s="95">
        <v>-64024</v>
      </c>
      <c r="N32" s="43" t="s">
        <v>36</v>
      </c>
      <c r="O32" s="49"/>
      <c r="P32" s="23" t="s">
        <v>69</v>
      </c>
    </row>
    <row r="33" spans="1:16" x14ac:dyDescent="0.25">
      <c r="A33" s="74" t="s">
        <v>57</v>
      </c>
      <c r="B33" s="66"/>
      <c r="C33" s="75"/>
      <c r="D33" s="66"/>
      <c r="E33" s="68"/>
      <c r="F33" s="68"/>
      <c r="G33" s="66"/>
      <c r="H33" s="66"/>
      <c r="I33" s="70"/>
      <c r="J33" s="70"/>
      <c r="K33" s="71">
        <f>SUBTOTAL(9,K27:K32)</f>
        <v>2584001</v>
      </c>
      <c r="L33" s="71">
        <f>SUBTOTAL(9,L27:L32)</f>
        <v>258402</v>
      </c>
      <c r="M33" s="71">
        <f>SUBTOTAL(9,M27:M32)</f>
        <v>2842403</v>
      </c>
      <c r="N33" s="66"/>
      <c r="O33" s="72">
        <f>M33</f>
        <v>2842403</v>
      </c>
      <c r="P33" s="23" t="s">
        <v>70</v>
      </c>
    </row>
    <row r="34" spans="1:16" x14ac:dyDescent="0.25">
      <c r="A34" s="42">
        <v>1006</v>
      </c>
      <c r="B34" s="43" t="s">
        <v>31</v>
      </c>
      <c r="C34" s="44">
        <v>5820</v>
      </c>
      <c r="D34" s="43" t="s">
        <v>22</v>
      </c>
      <c r="E34" s="45">
        <v>45076</v>
      </c>
      <c r="F34" s="45">
        <v>45072</v>
      </c>
      <c r="G34" s="43" t="s">
        <v>23</v>
      </c>
      <c r="H34" s="43">
        <v>31390</v>
      </c>
      <c r="I34" s="46"/>
      <c r="J34" s="46"/>
      <c r="K34" s="47">
        <v>888464</v>
      </c>
      <c r="L34" s="47">
        <v>88846</v>
      </c>
      <c r="M34" s="48">
        <v>977310</v>
      </c>
      <c r="N34" s="43"/>
      <c r="O34" s="49"/>
    </row>
    <row r="35" spans="1:16" x14ac:dyDescent="0.25">
      <c r="A35" s="42">
        <v>1006</v>
      </c>
      <c r="B35" s="43" t="s">
        <v>31</v>
      </c>
      <c r="C35" s="44">
        <v>5820</v>
      </c>
      <c r="D35" s="43" t="s">
        <v>22</v>
      </c>
      <c r="E35" s="51">
        <v>45080</v>
      </c>
      <c r="F35" s="51">
        <v>45075</v>
      </c>
      <c r="G35" s="46" t="s">
        <v>23</v>
      </c>
      <c r="H35" s="46">
        <v>31584</v>
      </c>
      <c r="I35" s="46"/>
      <c r="J35" s="46"/>
      <c r="K35" s="47">
        <v>1091315</v>
      </c>
      <c r="L35" s="47">
        <v>109132</v>
      </c>
      <c r="M35" s="48">
        <f>+K35+L35</f>
        <v>1200447</v>
      </c>
      <c r="N35" s="43"/>
      <c r="O35" s="50"/>
    </row>
    <row r="36" spans="1:16" x14ac:dyDescent="0.25">
      <c r="A36" s="42">
        <v>1006</v>
      </c>
      <c r="B36" s="43" t="s">
        <v>31</v>
      </c>
      <c r="C36" s="44">
        <v>5820</v>
      </c>
      <c r="D36" s="43" t="s">
        <v>22</v>
      </c>
      <c r="E36" s="51">
        <v>45083</v>
      </c>
      <c r="F36" s="51">
        <v>45079</v>
      </c>
      <c r="G36" s="46" t="s">
        <v>23</v>
      </c>
      <c r="H36" s="46">
        <v>32992</v>
      </c>
      <c r="I36" s="46"/>
      <c r="J36" s="46"/>
      <c r="K36" s="47">
        <v>943990</v>
      </c>
      <c r="L36" s="47">
        <v>94399</v>
      </c>
      <c r="M36" s="48">
        <f>+K36+L36</f>
        <v>1038389</v>
      </c>
      <c r="N36" s="43"/>
      <c r="O36" s="50"/>
    </row>
    <row r="37" spans="1:16" x14ac:dyDescent="0.25">
      <c r="A37" s="42">
        <v>1006</v>
      </c>
      <c r="B37" s="43" t="s">
        <v>31</v>
      </c>
      <c r="C37" s="44">
        <v>5820</v>
      </c>
      <c r="D37" s="43" t="s">
        <v>22</v>
      </c>
      <c r="E37" s="51">
        <v>45087</v>
      </c>
      <c r="F37" s="51">
        <v>45082</v>
      </c>
      <c r="G37" s="46" t="s">
        <v>23</v>
      </c>
      <c r="H37" s="46">
        <v>33151</v>
      </c>
      <c r="I37" s="46"/>
      <c r="J37" s="46"/>
      <c r="K37" s="47">
        <v>2016040</v>
      </c>
      <c r="L37" s="47">
        <v>201604</v>
      </c>
      <c r="M37" s="48">
        <f>+K37+L37</f>
        <v>2217644</v>
      </c>
      <c r="N37" s="43"/>
      <c r="O37" s="50"/>
    </row>
    <row r="38" spans="1:16" x14ac:dyDescent="0.25">
      <c r="A38" s="42">
        <v>1006</v>
      </c>
      <c r="B38" s="43" t="s">
        <v>31</v>
      </c>
      <c r="C38" s="44">
        <v>5820</v>
      </c>
      <c r="D38" s="43" t="s">
        <v>22</v>
      </c>
      <c r="E38" s="51">
        <v>45091</v>
      </c>
      <c r="F38" s="51">
        <v>45084</v>
      </c>
      <c r="G38" s="46" t="s">
        <v>23</v>
      </c>
      <c r="H38" s="46">
        <v>33352</v>
      </c>
      <c r="I38" s="46"/>
      <c r="J38" s="46"/>
      <c r="K38" s="47">
        <v>2831970</v>
      </c>
      <c r="L38" s="47">
        <v>283197</v>
      </c>
      <c r="M38" s="48">
        <f>+K38+L38</f>
        <v>3115167</v>
      </c>
      <c r="N38" s="43"/>
      <c r="O38" s="50"/>
    </row>
    <row r="39" spans="1:16" x14ac:dyDescent="0.25">
      <c r="A39" s="57">
        <v>1006</v>
      </c>
      <c r="B39" s="53" t="s">
        <v>31</v>
      </c>
      <c r="C39" s="58">
        <v>5820</v>
      </c>
      <c r="D39" s="53" t="s">
        <v>22</v>
      </c>
      <c r="E39" s="49"/>
      <c r="F39" s="49"/>
      <c r="G39" s="49"/>
      <c r="H39" s="49"/>
      <c r="I39" s="55" t="s">
        <v>37</v>
      </c>
      <c r="J39" s="55" t="s">
        <v>38</v>
      </c>
      <c r="K39" s="59">
        <v>-347520</v>
      </c>
      <c r="L39" s="59">
        <v>-34752</v>
      </c>
      <c r="M39" s="96">
        <v>-382272</v>
      </c>
      <c r="N39" s="43" t="s">
        <v>36</v>
      </c>
      <c r="O39" s="49"/>
      <c r="P39" s="23" t="s">
        <v>69</v>
      </c>
    </row>
    <row r="40" spans="1:16" x14ac:dyDescent="0.25">
      <c r="A40" s="57">
        <v>1006</v>
      </c>
      <c r="B40" s="53" t="s">
        <v>31</v>
      </c>
      <c r="C40" s="58">
        <v>5820</v>
      </c>
      <c r="D40" s="53" t="s">
        <v>22</v>
      </c>
      <c r="E40" s="49"/>
      <c r="F40" s="49"/>
      <c r="G40" s="49"/>
      <c r="H40" s="49"/>
      <c r="I40" s="55" t="s">
        <v>34</v>
      </c>
      <c r="J40" s="55" t="s">
        <v>43</v>
      </c>
      <c r="K40" s="59">
        <v>-256665</v>
      </c>
      <c r="L40" s="59">
        <v>-25667</v>
      </c>
      <c r="M40" s="96">
        <v>-282332</v>
      </c>
      <c r="N40" s="43" t="s">
        <v>36</v>
      </c>
      <c r="O40" s="49"/>
      <c r="P40" s="23" t="s">
        <v>69</v>
      </c>
    </row>
    <row r="41" spans="1:16" x14ac:dyDescent="0.25">
      <c r="A41" s="57">
        <v>1006</v>
      </c>
      <c r="B41" s="53" t="s">
        <v>31</v>
      </c>
      <c r="C41" s="58">
        <v>5820</v>
      </c>
      <c r="D41" s="53" t="s">
        <v>22</v>
      </c>
      <c r="E41" s="73"/>
      <c r="F41" s="73"/>
      <c r="G41" s="53"/>
      <c r="H41" s="53"/>
      <c r="I41" s="55" t="s">
        <v>40</v>
      </c>
      <c r="J41" s="55" t="s">
        <v>41</v>
      </c>
      <c r="K41" s="56">
        <v>-134420</v>
      </c>
      <c r="L41" s="56">
        <v>-13442</v>
      </c>
      <c r="M41" s="95">
        <v>-147862</v>
      </c>
      <c r="N41" s="43" t="s">
        <v>36</v>
      </c>
      <c r="O41" s="49"/>
    </row>
    <row r="42" spans="1:16" x14ac:dyDescent="0.25">
      <c r="A42" s="60">
        <v>1006</v>
      </c>
      <c r="B42" s="49" t="s">
        <v>31</v>
      </c>
      <c r="C42" s="61">
        <v>5820</v>
      </c>
      <c r="D42" s="49" t="s">
        <v>22</v>
      </c>
      <c r="E42" s="62"/>
      <c r="F42" s="62"/>
      <c r="G42" s="49"/>
      <c r="H42" s="63"/>
      <c r="I42" s="64" t="s">
        <v>42</v>
      </c>
      <c r="J42" s="64" t="s">
        <v>38</v>
      </c>
      <c r="K42" s="59">
        <v>-86880</v>
      </c>
      <c r="L42" s="59">
        <v>-8688</v>
      </c>
      <c r="M42" s="96">
        <v>-95568</v>
      </c>
      <c r="N42" s="43" t="s">
        <v>36</v>
      </c>
      <c r="O42" s="49"/>
      <c r="P42" s="23" t="s">
        <v>69</v>
      </c>
    </row>
    <row r="43" spans="1:16" x14ac:dyDescent="0.25">
      <c r="A43" s="60">
        <v>1006</v>
      </c>
      <c r="B43" s="49" t="s">
        <v>31</v>
      </c>
      <c r="C43" s="61">
        <v>5820</v>
      </c>
      <c r="D43" s="49" t="s">
        <v>22</v>
      </c>
      <c r="E43" s="62"/>
      <c r="F43" s="62"/>
      <c r="G43" s="49"/>
      <c r="H43" s="63"/>
      <c r="I43" s="64" t="s">
        <v>45</v>
      </c>
      <c r="J43" s="64" t="s">
        <v>38</v>
      </c>
      <c r="K43" s="59">
        <v>-289600</v>
      </c>
      <c r="L43" s="59">
        <v>-28960</v>
      </c>
      <c r="M43" s="96">
        <v>-318560</v>
      </c>
      <c r="N43" s="43" t="s">
        <v>36</v>
      </c>
      <c r="O43" s="49"/>
      <c r="P43" s="23" t="s">
        <v>69</v>
      </c>
    </row>
    <row r="44" spans="1:16" x14ac:dyDescent="0.25">
      <c r="A44" s="65" t="s">
        <v>58</v>
      </c>
      <c r="B44" s="66"/>
      <c r="C44" s="67"/>
      <c r="D44" s="66"/>
      <c r="E44" s="68"/>
      <c r="F44" s="68"/>
      <c r="G44" s="66"/>
      <c r="H44" s="69"/>
      <c r="I44" s="70"/>
      <c r="J44" s="70"/>
      <c r="K44" s="71">
        <f>SUBTOTAL(9,K34:K43)</f>
        <v>6656694</v>
      </c>
      <c r="L44" s="71">
        <f>SUBTOTAL(9,L34:L43)</f>
        <v>665669</v>
      </c>
      <c r="M44" s="71">
        <f>SUBTOTAL(9,M34:M43)</f>
        <v>7322363</v>
      </c>
      <c r="N44" s="66"/>
      <c r="O44" s="72">
        <f>M44</f>
        <v>7322363</v>
      </c>
      <c r="P44" s="23" t="s">
        <v>70</v>
      </c>
    </row>
    <row r="45" spans="1:16" x14ac:dyDescent="0.25">
      <c r="A45" s="42">
        <v>1008</v>
      </c>
      <c r="B45" s="43" t="s">
        <v>21</v>
      </c>
      <c r="C45" s="44">
        <v>5820</v>
      </c>
      <c r="D45" s="43" t="s">
        <v>22</v>
      </c>
      <c r="E45" s="45">
        <v>45064</v>
      </c>
      <c r="F45" s="45">
        <v>45061</v>
      </c>
      <c r="G45" s="43" t="s">
        <v>23</v>
      </c>
      <c r="H45" s="43">
        <v>28343</v>
      </c>
      <c r="I45" s="46"/>
      <c r="J45" s="46"/>
      <c r="K45" s="47">
        <v>1665870</v>
      </c>
      <c r="L45" s="47">
        <v>166587</v>
      </c>
      <c r="M45" s="48">
        <v>1832457</v>
      </c>
      <c r="N45" s="43"/>
      <c r="O45" s="49"/>
    </row>
    <row r="46" spans="1:16" x14ac:dyDescent="0.25">
      <c r="A46" s="42">
        <v>1008</v>
      </c>
      <c r="B46" s="43" t="s">
        <v>21</v>
      </c>
      <c r="C46" s="44">
        <v>5820</v>
      </c>
      <c r="D46" s="43" t="s">
        <v>22</v>
      </c>
      <c r="E46" s="45">
        <v>45070</v>
      </c>
      <c r="F46" s="45">
        <v>45068</v>
      </c>
      <c r="G46" s="43" t="s">
        <v>23</v>
      </c>
      <c r="H46" s="43">
        <v>29898</v>
      </c>
      <c r="I46" s="46"/>
      <c r="J46" s="46"/>
      <c r="K46" s="47">
        <v>3809970</v>
      </c>
      <c r="L46" s="47">
        <v>380997</v>
      </c>
      <c r="M46" s="48">
        <v>4190967</v>
      </c>
      <c r="N46" s="43"/>
      <c r="O46" s="50"/>
    </row>
    <row r="47" spans="1:16" x14ac:dyDescent="0.25">
      <c r="A47" s="42">
        <v>1008</v>
      </c>
      <c r="B47" s="43" t="s">
        <v>21</v>
      </c>
      <c r="C47" s="44">
        <v>5820</v>
      </c>
      <c r="D47" s="43" t="s">
        <v>22</v>
      </c>
      <c r="E47" s="45">
        <v>45076</v>
      </c>
      <c r="F47" s="45">
        <v>45075</v>
      </c>
      <c r="G47" s="43" t="s">
        <v>23</v>
      </c>
      <c r="H47" s="43">
        <v>31529</v>
      </c>
      <c r="I47" s="46"/>
      <c r="J47" s="46"/>
      <c r="K47" s="47">
        <v>4047190</v>
      </c>
      <c r="L47" s="47">
        <v>404719</v>
      </c>
      <c r="M47" s="48">
        <v>4451909</v>
      </c>
      <c r="N47" s="43"/>
      <c r="O47" s="49"/>
    </row>
    <row r="48" spans="1:16" x14ac:dyDescent="0.25">
      <c r="A48" s="42">
        <v>1008</v>
      </c>
      <c r="B48" s="43" t="s">
        <v>21</v>
      </c>
      <c r="C48" s="44">
        <v>5820</v>
      </c>
      <c r="D48" s="43" t="s">
        <v>22</v>
      </c>
      <c r="E48" s="51">
        <v>45085</v>
      </c>
      <c r="F48" s="51">
        <v>45082</v>
      </c>
      <c r="G48" s="46" t="s">
        <v>23</v>
      </c>
      <c r="H48" s="46">
        <v>33129</v>
      </c>
      <c r="I48" s="46"/>
      <c r="J48" s="46"/>
      <c r="K48" s="47">
        <v>4976070</v>
      </c>
      <c r="L48" s="47">
        <v>497607</v>
      </c>
      <c r="M48" s="48">
        <f>+K48+L48</f>
        <v>5473677</v>
      </c>
      <c r="N48" s="43"/>
      <c r="O48" s="49"/>
    </row>
    <row r="49" spans="1:16" x14ac:dyDescent="0.25">
      <c r="A49" s="42">
        <v>1008</v>
      </c>
      <c r="B49" s="43" t="s">
        <v>21</v>
      </c>
      <c r="C49" s="44">
        <v>5820</v>
      </c>
      <c r="D49" s="43" t="s">
        <v>22</v>
      </c>
      <c r="E49" s="51">
        <v>45100</v>
      </c>
      <c r="F49" s="51">
        <v>45094</v>
      </c>
      <c r="G49" s="46" t="s">
        <v>23</v>
      </c>
      <c r="H49" s="46">
        <v>36200</v>
      </c>
      <c r="I49" s="46"/>
      <c r="J49" s="46"/>
      <c r="K49" s="47">
        <v>2144100</v>
      </c>
      <c r="L49" s="47">
        <v>214410</v>
      </c>
      <c r="M49" s="48">
        <f>+K49+L49</f>
        <v>2358510</v>
      </c>
      <c r="N49" s="43"/>
      <c r="O49" s="50"/>
    </row>
    <row r="50" spans="1:16" x14ac:dyDescent="0.25">
      <c r="A50" s="42">
        <v>1008</v>
      </c>
      <c r="B50" s="43" t="s">
        <v>21</v>
      </c>
      <c r="C50" s="44">
        <v>5820</v>
      </c>
      <c r="D50" s="43" t="s">
        <v>22</v>
      </c>
      <c r="E50" s="51">
        <v>45101</v>
      </c>
      <c r="F50" s="51">
        <v>45099</v>
      </c>
      <c r="G50" s="46" t="s">
        <v>23</v>
      </c>
      <c r="H50" s="46">
        <v>37439</v>
      </c>
      <c r="I50" s="46"/>
      <c r="J50" s="46"/>
      <c r="K50" s="47">
        <v>3206700</v>
      </c>
      <c r="L50" s="47">
        <v>320670</v>
      </c>
      <c r="M50" s="48">
        <f>+K50+L50</f>
        <v>3527370</v>
      </c>
      <c r="N50" s="43"/>
      <c r="O50" s="50"/>
    </row>
    <row r="51" spans="1:16" x14ac:dyDescent="0.25">
      <c r="A51" s="57">
        <v>1008</v>
      </c>
      <c r="B51" s="53" t="s">
        <v>21</v>
      </c>
      <c r="C51" s="58">
        <v>5820</v>
      </c>
      <c r="D51" s="53" t="s">
        <v>22</v>
      </c>
      <c r="E51" s="73"/>
      <c r="F51" s="73"/>
      <c r="G51" s="53"/>
      <c r="H51" s="53"/>
      <c r="I51" s="55" t="s">
        <v>42</v>
      </c>
      <c r="J51" s="55" t="s">
        <v>38</v>
      </c>
      <c r="K51" s="56">
        <v>-154903</v>
      </c>
      <c r="L51" s="56">
        <v>-15490</v>
      </c>
      <c r="M51" s="95">
        <v>-170393</v>
      </c>
      <c r="N51" s="43" t="s">
        <v>36</v>
      </c>
      <c r="O51" s="50"/>
      <c r="P51" s="23" t="s">
        <v>69</v>
      </c>
    </row>
    <row r="52" spans="1:16" x14ac:dyDescent="0.25">
      <c r="A52" s="57">
        <v>1008</v>
      </c>
      <c r="B52" s="53" t="s">
        <v>21</v>
      </c>
      <c r="C52" s="58">
        <v>5820</v>
      </c>
      <c r="D52" s="53" t="s">
        <v>22</v>
      </c>
      <c r="E52" s="49"/>
      <c r="F52" s="49"/>
      <c r="G52" s="49"/>
      <c r="H52" s="49"/>
      <c r="I52" s="55" t="s">
        <v>45</v>
      </c>
      <c r="J52" s="55" t="s">
        <v>38</v>
      </c>
      <c r="K52" s="59">
        <v>-516344</v>
      </c>
      <c r="L52" s="59">
        <v>-51634</v>
      </c>
      <c r="M52" s="96">
        <v>-567978</v>
      </c>
      <c r="N52" s="43" t="s">
        <v>36</v>
      </c>
      <c r="O52" s="49"/>
      <c r="P52" s="23" t="s">
        <v>69</v>
      </c>
    </row>
    <row r="53" spans="1:16" x14ac:dyDescent="0.25">
      <c r="A53" s="60">
        <v>1008</v>
      </c>
      <c r="B53" s="49" t="s">
        <v>21</v>
      </c>
      <c r="C53" s="61">
        <v>5820</v>
      </c>
      <c r="D53" s="49" t="s">
        <v>22</v>
      </c>
      <c r="E53" s="62"/>
      <c r="F53" s="62"/>
      <c r="G53" s="49"/>
      <c r="H53" s="63"/>
      <c r="I53" s="64" t="s">
        <v>37</v>
      </c>
      <c r="J53" s="64" t="s">
        <v>38</v>
      </c>
      <c r="K53" s="59">
        <v>-619612</v>
      </c>
      <c r="L53" s="59">
        <v>-61961</v>
      </c>
      <c r="M53" s="96">
        <v>-681573</v>
      </c>
      <c r="N53" s="43" t="s">
        <v>36</v>
      </c>
      <c r="O53" s="49"/>
      <c r="P53" s="23" t="s">
        <v>69</v>
      </c>
    </row>
    <row r="54" spans="1:16" x14ac:dyDescent="0.25">
      <c r="A54" s="60">
        <v>1008</v>
      </c>
      <c r="B54" s="49" t="s">
        <v>21</v>
      </c>
      <c r="C54" s="61">
        <v>5820</v>
      </c>
      <c r="D54" s="49" t="s">
        <v>22</v>
      </c>
      <c r="E54" s="62"/>
      <c r="F54" s="62"/>
      <c r="G54" s="49"/>
      <c r="H54" s="63"/>
      <c r="I54" s="64" t="s">
        <v>34</v>
      </c>
      <c r="J54" s="64" t="s">
        <v>51</v>
      </c>
      <c r="K54" s="59">
        <v>-298994</v>
      </c>
      <c r="L54" s="59">
        <v>-29899</v>
      </c>
      <c r="M54" s="96">
        <v>-328893</v>
      </c>
      <c r="N54" s="43" t="s">
        <v>36</v>
      </c>
      <c r="O54" s="49"/>
      <c r="P54" s="23" t="s">
        <v>69</v>
      </c>
    </row>
    <row r="55" spans="1:16" x14ac:dyDescent="0.25">
      <c r="A55" s="65" t="s">
        <v>59</v>
      </c>
      <c r="B55" s="66"/>
      <c r="C55" s="67"/>
      <c r="D55" s="66"/>
      <c r="E55" s="68"/>
      <c r="F55" s="68"/>
      <c r="G55" s="66"/>
      <c r="H55" s="69"/>
      <c r="I55" s="70"/>
      <c r="J55" s="70"/>
      <c r="K55" s="71">
        <f>SUBTOTAL(9,K45:K54)</f>
        <v>18260047</v>
      </c>
      <c r="L55" s="71">
        <f>SUBTOTAL(9,L45:L54)</f>
        <v>1826006</v>
      </c>
      <c r="M55" s="71">
        <f>SUBTOTAL(9,M45:M54)</f>
        <v>20086053</v>
      </c>
      <c r="N55" s="66"/>
      <c r="O55" s="72">
        <f>M55</f>
        <v>20086053</v>
      </c>
      <c r="P55" s="23" t="s">
        <v>70</v>
      </c>
    </row>
    <row r="56" spans="1:16" x14ac:dyDescent="0.25">
      <c r="A56" s="42">
        <v>1009</v>
      </c>
      <c r="B56" s="43" t="s">
        <v>27</v>
      </c>
      <c r="C56" s="44">
        <v>5820</v>
      </c>
      <c r="D56" s="43" t="s">
        <v>22</v>
      </c>
      <c r="E56" s="45">
        <v>45068</v>
      </c>
      <c r="F56" s="45">
        <v>45063</v>
      </c>
      <c r="G56" s="43" t="s">
        <v>23</v>
      </c>
      <c r="H56" s="43">
        <v>29653</v>
      </c>
      <c r="I56" s="46"/>
      <c r="J56" s="46"/>
      <c r="K56" s="47">
        <v>1357626</v>
      </c>
      <c r="L56" s="47">
        <v>135763</v>
      </c>
      <c r="M56" s="48">
        <v>1493389</v>
      </c>
      <c r="N56" s="43"/>
      <c r="O56" s="49"/>
    </row>
    <row r="57" spans="1:16" x14ac:dyDescent="0.25">
      <c r="A57" s="42">
        <v>1009</v>
      </c>
      <c r="B57" s="43" t="s">
        <v>27</v>
      </c>
      <c r="C57" s="44">
        <v>5820</v>
      </c>
      <c r="D57" s="43" t="s">
        <v>22</v>
      </c>
      <c r="E57" s="51">
        <v>45079</v>
      </c>
      <c r="F57" s="51">
        <v>45078</v>
      </c>
      <c r="G57" s="46" t="s">
        <v>23</v>
      </c>
      <c r="H57" s="46">
        <v>32708</v>
      </c>
      <c r="I57" s="46"/>
      <c r="J57" s="46"/>
      <c r="K57" s="47">
        <v>1726685</v>
      </c>
      <c r="L57" s="47">
        <v>172669</v>
      </c>
      <c r="M57" s="48">
        <f>+K57+L57</f>
        <v>1899354</v>
      </c>
      <c r="N57" s="43"/>
      <c r="O57" s="49"/>
    </row>
    <row r="58" spans="1:16" x14ac:dyDescent="0.25">
      <c r="A58" s="42">
        <v>1009</v>
      </c>
      <c r="B58" s="43" t="s">
        <v>27</v>
      </c>
      <c r="C58" s="44">
        <v>5820</v>
      </c>
      <c r="D58" s="43" t="s">
        <v>22</v>
      </c>
      <c r="E58" s="51">
        <v>45087</v>
      </c>
      <c r="F58" s="51">
        <v>45084</v>
      </c>
      <c r="G58" s="46" t="s">
        <v>23</v>
      </c>
      <c r="H58" s="46">
        <v>33353</v>
      </c>
      <c r="I58" s="46"/>
      <c r="J58" s="46"/>
      <c r="K58" s="47">
        <v>2262710</v>
      </c>
      <c r="L58" s="47">
        <v>226271</v>
      </c>
      <c r="M58" s="48">
        <f>+K58+L58</f>
        <v>2488981</v>
      </c>
      <c r="N58" s="43"/>
      <c r="O58" s="50"/>
    </row>
    <row r="59" spans="1:16" x14ac:dyDescent="0.25">
      <c r="A59" s="42">
        <v>1009</v>
      </c>
      <c r="B59" s="43" t="s">
        <v>27</v>
      </c>
      <c r="C59" s="44">
        <v>5820</v>
      </c>
      <c r="D59" s="43" t="s">
        <v>22</v>
      </c>
      <c r="E59" s="51">
        <v>45100</v>
      </c>
      <c r="F59" s="51">
        <v>45098</v>
      </c>
      <c r="G59" s="46" t="s">
        <v>23</v>
      </c>
      <c r="H59" s="46">
        <v>36434</v>
      </c>
      <c r="I59" s="46"/>
      <c r="J59" s="46"/>
      <c r="K59" s="47">
        <v>3394065</v>
      </c>
      <c r="L59" s="47">
        <v>339407</v>
      </c>
      <c r="M59" s="48">
        <f>+K59+L59</f>
        <v>3733472</v>
      </c>
      <c r="N59" s="43"/>
      <c r="O59" s="49"/>
    </row>
    <row r="60" spans="1:16" x14ac:dyDescent="0.25">
      <c r="A60" s="60">
        <v>1009</v>
      </c>
      <c r="B60" s="49" t="s">
        <v>27</v>
      </c>
      <c r="C60" s="61">
        <v>5820</v>
      </c>
      <c r="D60" s="49" t="s">
        <v>22</v>
      </c>
      <c r="E60" s="76">
        <v>20230721</v>
      </c>
      <c r="F60" s="76">
        <v>20230222</v>
      </c>
      <c r="G60" s="77" t="s">
        <v>23</v>
      </c>
      <c r="H60" s="77">
        <v>6880</v>
      </c>
      <c r="I60" s="64"/>
      <c r="J60" s="64"/>
      <c r="K60" s="47">
        <v>4525420</v>
      </c>
      <c r="L60" s="47">
        <v>452542</v>
      </c>
      <c r="M60" s="47">
        <v>4977962</v>
      </c>
      <c r="N60" s="43"/>
      <c r="O60" s="49"/>
    </row>
    <row r="61" spans="1:16" x14ac:dyDescent="0.25">
      <c r="A61" s="60">
        <v>1009</v>
      </c>
      <c r="B61" s="49" t="s">
        <v>27</v>
      </c>
      <c r="C61" s="61">
        <v>5820</v>
      </c>
      <c r="D61" s="49" t="s">
        <v>22</v>
      </c>
      <c r="E61" s="76">
        <v>20230721</v>
      </c>
      <c r="F61" s="76">
        <v>20230531</v>
      </c>
      <c r="G61" s="77" t="s">
        <v>23</v>
      </c>
      <c r="H61" s="77">
        <v>32349</v>
      </c>
      <c r="I61" s="64"/>
      <c r="J61" s="64" t="s">
        <v>53</v>
      </c>
      <c r="K61" s="47">
        <v>-4525420</v>
      </c>
      <c r="L61" s="47">
        <v>-452542</v>
      </c>
      <c r="M61" s="47">
        <v>-4977962</v>
      </c>
      <c r="N61" s="43"/>
      <c r="O61" s="50"/>
    </row>
    <row r="62" spans="1:16" x14ac:dyDescent="0.25">
      <c r="A62" s="60">
        <v>1009</v>
      </c>
      <c r="B62" s="49" t="s">
        <v>27</v>
      </c>
      <c r="C62" s="61">
        <v>5820</v>
      </c>
      <c r="D62" s="49" t="s">
        <v>22</v>
      </c>
      <c r="E62" s="76">
        <v>20230721</v>
      </c>
      <c r="F62" s="76">
        <v>20230531</v>
      </c>
      <c r="G62" s="77" t="s">
        <v>23</v>
      </c>
      <c r="H62" s="77">
        <v>32671</v>
      </c>
      <c r="I62" s="64"/>
      <c r="J62" s="64"/>
      <c r="K62" s="47">
        <v>3394065</v>
      </c>
      <c r="L62" s="47">
        <v>339407</v>
      </c>
      <c r="M62" s="47">
        <v>3733472</v>
      </c>
      <c r="N62" s="43"/>
      <c r="O62" s="50"/>
    </row>
    <row r="63" spans="1:16" x14ac:dyDescent="0.25">
      <c r="A63" s="52">
        <v>1009</v>
      </c>
      <c r="B63" s="53" t="s">
        <v>27</v>
      </c>
      <c r="C63" s="54">
        <v>5820</v>
      </c>
      <c r="D63" s="53" t="s">
        <v>22</v>
      </c>
      <c r="E63" s="49"/>
      <c r="F63" s="49"/>
      <c r="G63" s="49"/>
      <c r="H63" s="49"/>
      <c r="I63" s="55" t="s">
        <v>42</v>
      </c>
      <c r="J63" s="55" t="s">
        <v>38</v>
      </c>
      <c r="K63" s="56">
        <v>-110752</v>
      </c>
      <c r="L63" s="56">
        <v>-11075</v>
      </c>
      <c r="M63" s="95">
        <v>-121827</v>
      </c>
      <c r="N63" s="43" t="s">
        <v>36</v>
      </c>
      <c r="O63" s="49"/>
      <c r="P63" s="23" t="s">
        <v>69</v>
      </c>
    </row>
    <row r="64" spans="1:16" x14ac:dyDescent="0.25">
      <c r="A64" s="57">
        <v>1009</v>
      </c>
      <c r="B64" s="53" t="s">
        <v>27</v>
      </c>
      <c r="C64" s="58">
        <v>5820</v>
      </c>
      <c r="D64" s="53" t="s">
        <v>22</v>
      </c>
      <c r="E64" s="73"/>
      <c r="F64" s="73"/>
      <c r="G64" s="53"/>
      <c r="H64" s="53"/>
      <c r="I64" s="55" t="s">
        <v>37</v>
      </c>
      <c r="J64" s="55" t="s">
        <v>38</v>
      </c>
      <c r="K64" s="56">
        <v>-443008</v>
      </c>
      <c r="L64" s="56">
        <v>-44301</v>
      </c>
      <c r="M64" s="95">
        <v>-487309</v>
      </c>
      <c r="N64" s="43" t="s">
        <v>36</v>
      </c>
      <c r="O64" s="49"/>
      <c r="P64" s="23" t="s">
        <v>69</v>
      </c>
    </row>
    <row r="65" spans="1:16" x14ac:dyDescent="0.25">
      <c r="A65" s="57">
        <v>1009</v>
      </c>
      <c r="B65" s="53" t="s">
        <v>27</v>
      </c>
      <c r="C65" s="58">
        <v>5820</v>
      </c>
      <c r="D65" s="53" t="s">
        <v>22</v>
      </c>
      <c r="E65" s="49"/>
      <c r="F65" s="49"/>
      <c r="G65" s="49"/>
      <c r="H65" s="49"/>
      <c r="I65" s="55" t="s">
        <v>40</v>
      </c>
      <c r="J65" s="55" t="s">
        <v>41</v>
      </c>
      <c r="K65" s="59">
        <v>-90670</v>
      </c>
      <c r="L65" s="59">
        <v>-9067</v>
      </c>
      <c r="M65" s="96">
        <v>-99737</v>
      </c>
      <c r="N65" s="43" t="s">
        <v>36</v>
      </c>
      <c r="O65" s="49"/>
    </row>
    <row r="66" spans="1:16" x14ac:dyDescent="0.25">
      <c r="A66" s="57">
        <v>1009</v>
      </c>
      <c r="B66" s="53" t="s">
        <v>27</v>
      </c>
      <c r="C66" s="58">
        <v>5820</v>
      </c>
      <c r="D66" s="53" t="s">
        <v>22</v>
      </c>
      <c r="E66" s="73"/>
      <c r="F66" s="73"/>
      <c r="G66" s="53"/>
      <c r="H66" s="53"/>
      <c r="I66" s="55" t="s">
        <v>45</v>
      </c>
      <c r="J66" s="55" t="s">
        <v>38</v>
      </c>
      <c r="K66" s="56">
        <v>-369173</v>
      </c>
      <c r="L66" s="56">
        <v>-36917</v>
      </c>
      <c r="M66" s="95">
        <v>-406090</v>
      </c>
      <c r="N66" s="43" t="s">
        <v>36</v>
      </c>
      <c r="O66" s="49"/>
      <c r="P66" s="23" t="s">
        <v>69</v>
      </c>
    </row>
    <row r="67" spans="1:16" x14ac:dyDescent="0.25">
      <c r="A67" s="57">
        <v>1009</v>
      </c>
      <c r="B67" s="53" t="s">
        <v>27</v>
      </c>
      <c r="C67" s="58">
        <v>5820</v>
      </c>
      <c r="D67" s="53" t="s">
        <v>22</v>
      </c>
      <c r="E67" s="49"/>
      <c r="F67" s="49"/>
      <c r="G67" s="49"/>
      <c r="H67" s="49"/>
      <c r="I67" s="55" t="s">
        <v>34</v>
      </c>
      <c r="J67" s="55" t="s">
        <v>50</v>
      </c>
      <c r="K67" s="59">
        <v>-289851</v>
      </c>
      <c r="L67" s="59">
        <v>-28985</v>
      </c>
      <c r="M67" s="96">
        <v>-318836</v>
      </c>
      <c r="N67" s="43" t="s">
        <v>36</v>
      </c>
      <c r="O67" s="50"/>
      <c r="P67" s="23" t="s">
        <v>69</v>
      </c>
    </row>
    <row r="68" spans="1:16" x14ac:dyDescent="0.25">
      <c r="A68" s="74" t="s">
        <v>60</v>
      </c>
      <c r="B68" s="66"/>
      <c r="C68" s="75"/>
      <c r="D68" s="66"/>
      <c r="E68" s="66"/>
      <c r="F68" s="66"/>
      <c r="G68" s="66"/>
      <c r="H68" s="66"/>
      <c r="I68" s="70"/>
      <c r="J68" s="70"/>
      <c r="K68" s="71">
        <f>SUBTOTAL(9,K56:K67)</f>
        <v>10831697</v>
      </c>
      <c r="L68" s="71">
        <f>SUBTOTAL(9,L56:L67)</f>
        <v>1083172</v>
      </c>
      <c r="M68" s="71">
        <f>SUBTOTAL(9,M56:M67)</f>
        <v>11914869</v>
      </c>
      <c r="N68" s="66"/>
      <c r="O68" s="72">
        <f>M68</f>
        <v>11914869</v>
      </c>
      <c r="P68" s="23" t="s">
        <v>70</v>
      </c>
    </row>
    <row r="69" spans="1:16" x14ac:dyDescent="0.25">
      <c r="A69" s="42">
        <v>1011</v>
      </c>
      <c r="B69" s="43" t="s">
        <v>26</v>
      </c>
      <c r="C69" s="44">
        <v>5820</v>
      </c>
      <c r="D69" s="43" t="s">
        <v>22</v>
      </c>
      <c r="E69" s="45">
        <v>45068</v>
      </c>
      <c r="F69" s="45">
        <v>45063</v>
      </c>
      <c r="G69" s="43" t="s">
        <v>23</v>
      </c>
      <c r="H69" s="43">
        <v>29651</v>
      </c>
      <c r="I69" s="46"/>
      <c r="J69" s="46"/>
      <c r="K69" s="47">
        <v>1110580</v>
      </c>
      <c r="L69" s="47">
        <v>111058</v>
      </c>
      <c r="M69" s="48">
        <v>1221638</v>
      </c>
      <c r="N69" s="43"/>
      <c r="O69" s="50"/>
    </row>
    <row r="70" spans="1:16" x14ac:dyDescent="0.25">
      <c r="A70" s="42">
        <v>1011</v>
      </c>
      <c r="B70" s="43" t="s">
        <v>26</v>
      </c>
      <c r="C70" s="44">
        <v>5820</v>
      </c>
      <c r="D70" s="43" t="s">
        <v>22</v>
      </c>
      <c r="E70" s="51">
        <v>45084</v>
      </c>
      <c r="F70" s="51">
        <v>45082</v>
      </c>
      <c r="G70" s="46" t="s">
        <v>23</v>
      </c>
      <c r="H70" s="46">
        <v>33150</v>
      </c>
      <c r="I70" s="46"/>
      <c r="J70" s="46"/>
      <c r="K70" s="47">
        <v>1887980</v>
      </c>
      <c r="L70" s="47">
        <v>188798</v>
      </c>
      <c r="M70" s="48">
        <f>+K70+L70</f>
        <v>2076778</v>
      </c>
      <c r="N70" s="43"/>
      <c r="O70" s="50"/>
    </row>
    <row r="71" spans="1:16" x14ac:dyDescent="0.25">
      <c r="A71" s="42">
        <v>1011</v>
      </c>
      <c r="B71" s="43" t="s">
        <v>26</v>
      </c>
      <c r="C71" s="44">
        <v>5820</v>
      </c>
      <c r="D71" s="43" t="s">
        <v>22</v>
      </c>
      <c r="E71" s="51">
        <v>45089</v>
      </c>
      <c r="F71" s="51">
        <v>45086</v>
      </c>
      <c r="G71" s="46" t="s">
        <v>23</v>
      </c>
      <c r="H71" s="46">
        <v>34449</v>
      </c>
      <c r="I71" s="46"/>
      <c r="J71" s="46"/>
      <c r="K71" s="47">
        <v>943990</v>
      </c>
      <c r="L71" s="47">
        <v>94399</v>
      </c>
      <c r="M71" s="48">
        <f>+K71+L71</f>
        <v>1038389</v>
      </c>
      <c r="N71" s="43"/>
      <c r="O71" s="50"/>
    </row>
    <row r="72" spans="1:16" x14ac:dyDescent="0.25">
      <c r="A72" s="42">
        <v>1011</v>
      </c>
      <c r="B72" s="43" t="s">
        <v>26</v>
      </c>
      <c r="C72" s="44">
        <v>5820</v>
      </c>
      <c r="D72" s="43" t="s">
        <v>22</v>
      </c>
      <c r="E72" s="51">
        <v>45096</v>
      </c>
      <c r="F72" s="51">
        <v>45093</v>
      </c>
      <c r="G72" s="46" t="s">
        <v>23</v>
      </c>
      <c r="H72" s="46">
        <v>36091</v>
      </c>
      <c r="I72" s="46"/>
      <c r="J72" s="46"/>
      <c r="K72" s="47">
        <v>2831970</v>
      </c>
      <c r="L72" s="47">
        <v>283197</v>
      </c>
      <c r="M72" s="48">
        <f>+K72+L72</f>
        <v>3115167</v>
      </c>
      <c r="N72" s="43"/>
      <c r="O72" s="50"/>
    </row>
    <row r="73" spans="1:16" x14ac:dyDescent="0.25">
      <c r="A73" s="42">
        <v>1011</v>
      </c>
      <c r="B73" s="43" t="s">
        <v>26</v>
      </c>
      <c r="C73" s="44">
        <v>5820</v>
      </c>
      <c r="D73" s="43" t="s">
        <v>22</v>
      </c>
      <c r="E73" s="51">
        <v>45105</v>
      </c>
      <c r="F73" s="51">
        <v>45103</v>
      </c>
      <c r="G73" s="46" t="s">
        <v>23</v>
      </c>
      <c r="H73" s="46">
        <v>37742</v>
      </c>
      <c r="I73" s="46"/>
      <c r="J73" s="46"/>
      <c r="K73" s="47">
        <v>1415985</v>
      </c>
      <c r="L73" s="47">
        <v>141599</v>
      </c>
      <c r="M73" s="48">
        <f>+K73+L73</f>
        <v>1557584</v>
      </c>
      <c r="N73" s="43"/>
      <c r="O73" s="49"/>
    </row>
    <row r="74" spans="1:16" x14ac:dyDescent="0.25">
      <c r="A74" s="52">
        <v>1011</v>
      </c>
      <c r="B74" s="53" t="s">
        <v>26</v>
      </c>
      <c r="C74" s="54">
        <v>5820</v>
      </c>
      <c r="D74" s="53" t="s">
        <v>22</v>
      </c>
      <c r="E74" s="49"/>
      <c r="F74" s="49"/>
      <c r="G74" s="49"/>
      <c r="H74" s="49"/>
      <c r="I74" s="55" t="s">
        <v>37</v>
      </c>
      <c r="J74" s="55" t="s">
        <v>38</v>
      </c>
      <c r="K74" s="56">
        <v>-424796</v>
      </c>
      <c r="L74" s="56">
        <v>-42480</v>
      </c>
      <c r="M74" s="95">
        <v>-467276</v>
      </c>
      <c r="N74" s="43" t="s">
        <v>36</v>
      </c>
      <c r="O74" s="49"/>
      <c r="P74" s="23" t="s">
        <v>69</v>
      </c>
    </row>
    <row r="75" spans="1:16" x14ac:dyDescent="0.25">
      <c r="A75" s="57">
        <v>1011</v>
      </c>
      <c r="B75" s="53" t="s">
        <v>26</v>
      </c>
      <c r="C75" s="58">
        <v>5820</v>
      </c>
      <c r="D75" s="53" t="s">
        <v>22</v>
      </c>
      <c r="E75" s="49"/>
      <c r="F75" s="49"/>
      <c r="G75" s="49"/>
      <c r="H75" s="49"/>
      <c r="I75" s="55" t="s">
        <v>34</v>
      </c>
      <c r="J75" s="55" t="s">
        <v>44</v>
      </c>
      <c r="K75" s="59">
        <v>-169033</v>
      </c>
      <c r="L75" s="59">
        <v>-16903</v>
      </c>
      <c r="M75" s="96">
        <v>-185936</v>
      </c>
      <c r="N75" s="43" t="s">
        <v>36</v>
      </c>
      <c r="O75" s="50"/>
      <c r="P75" s="23" t="s">
        <v>69</v>
      </c>
    </row>
    <row r="76" spans="1:16" x14ac:dyDescent="0.25">
      <c r="A76" s="57">
        <v>1011</v>
      </c>
      <c r="B76" s="53" t="s">
        <v>26</v>
      </c>
      <c r="C76" s="58">
        <v>5820</v>
      </c>
      <c r="D76" s="53" t="s">
        <v>22</v>
      </c>
      <c r="E76" s="49"/>
      <c r="F76" s="49"/>
      <c r="G76" s="49"/>
      <c r="H76" s="49"/>
      <c r="I76" s="55" t="s">
        <v>40</v>
      </c>
      <c r="J76" s="55" t="s">
        <v>41</v>
      </c>
      <c r="K76" s="59">
        <v>-128850</v>
      </c>
      <c r="L76" s="59">
        <v>-12885</v>
      </c>
      <c r="M76" s="96">
        <v>-141735</v>
      </c>
      <c r="N76" s="43" t="s">
        <v>36</v>
      </c>
      <c r="O76" s="49"/>
    </row>
    <row r="77" spans="1:16" x14ac:dyDescent="0.25">
      <c r="A77" s="60">
        <v>1011</v>
      </c>
      <c r="B77" s="49" t="s">
        <v>26</v>
      </c>
      <c r="C77" s="61">
        <v>5820</v>
      </c>
      <c r="D77" s="49" t="s">
        <v>22</v>
      </c>
      <c r="E77" s="62"/>
      <c r="F77" s="62"/>
      <c r="G77" s="49"/>
      <c r="H77" s="63"/>
      <c r="I77" s="64" t="s">
        <v>42</v>
      </c>
      <c r="J77" s="64" t="s">
        <v>38</v>
      </c>
      <c r="K77" s="59">
        <v>-106199</v>
      </c>
      <c r="L77" s="59">
        <v>-10620</v>
      </c>
      <c r="M77" s="96">
        <v>-116819</v>
      </c>
      <c r="N77" s="43" t="s">
        <v>36</v>
      </c>
      <c r="O77" s="49"/>
      <c r="P77" s="23" t="s">
        <v>69</v>
      </c>
    </row>
    <row r="78" spans="1:16" x14ac:dyDescent="0.25">
      <c r="A78" s="60">
        <v>1011</v>
      </c>
      <c r="B78" s="49" t="s">
        <v>26</v>
      </c>
      <c r="C78" s="61">
        <v>5820</v>
      </c>
      <c r="D78" s="49" t="s">
        <v>22</v>
      </c>
      <c r="E78" s="62"/>
      <c r="F78" s="62"/>
      <c r="G78" s="49"/>
      <c r="H78" s="63"/>
      <c r="I78" s="64" t="s">
        <v>45</v>
      </c>
      <c r="J78" s="64" t="s">
        <v>38</v>
      </c>
      <c r="K78" s="59">
        <v>-353996</v>
      </c>
      <c r="L78" s="59">
        <v>-35400</v>
      </c>
      <c r="M78" s="96">
        <v>-389396</v>
      </c>
      <c r="N78" s="43" t="s">
        <v>36</v>
      </c>
      <c r="O78" s="49"/>
      <c r="P78" s="23" t="s">
        <v>69</v>
      </c>
    </row>
    <row r="79" spans="1:16" x14ac:dyDescent="0.25">
      <c r="A79" s="78">
        <v>1011</v>
      </c>
      <c r="B79" s="79" t="s">
        <v>26</v>
      </c>
      <c r="C79" s="80">
        <v>5820</v>
      </c>
      <c r="D79" s="79" t="s">
        <v>22</v>
      </c>
      <c r="E79" s="81"/>
      <c r="F79" s="81"/>
      <c r="G79" s="79"/>
      <c r="H79" s="82"/>
      <c r="I79" s="83"/>
      <c r="J79" s="83" t="s">
        <v>54</v>
      </c>
      <c r="K79" s="84">
        <v>15164</v>
      </c>
      <c r="L79" s="84">
        <v>0</v>
      </c>
      <c r="M79" s="84">
        <v>15164</v>
      </c>
      <c r="N79" s="85"/>
      <c r="O79" s="49"/>
    </row>
    <row r="80" spans="1:16" x14ac:dyDescent="0.25">
      <c r="A80" s="65" t="s">
        <v>61</v>
      </c>
      <c r="B80" s="66"/>
      <c r="C80" s="67"/>
      <c r="D80" s="66"/>
      <c r="E80" s="68"/>
      <c r="F80" s="68"/>
      <c r="G80" s="66"/>
      <c r="H80" s="69"/>
      <c r="I80" s="70"/>
      <c r="J80" s="70"/>
      <c r="K80" s="71">
        <f>SUBTOTAL(9,K69:K79)</f>
        <v>7022795</v>
      </c>
      <c r="L80" s="71">
        <f>SUBTOTAL(9,L69:L79)</f>
        <v>700763</v>
      </c>
      <c r="M80" s="71">
        <f>SUBTOTAL(9,M69:M79)</f>
        <v>7723558</v>
      </c>
      <c r="N80" s="66"/>
      <c r="O80" s="72">
        <f>M80</f>
        <v>7723558</v>
      </c>
      <c r="P80" s="23" t="s">
        <v>70</v>
      </c>
    </row>
    <row r="81" spans="1:16" x14ac:dyDescent="0.25">
      <c r="A81" s="42">
        <v>1012</v>
      </c>
      <c r="B81" s="43" t="s">
        <v>25</v>
      </c>
      <c r="C81" s="44">
        <v>5820</v>
      </c>
      <c r="D81" s="43" t="s">
        <v>22</v>
      </c>
      <c r="E81" s="45">
        <v>45065</v>
      </c>
      <c r="F81" s="45">
        <v>45065</v>
      </c>
      <c r="G81" s="43" t="s">
        <v>23</v>
      </c>
      <c r="H81" s="43">
        <v>29740</v>
      </c>
      <c r="I81" s="46"/>
      <c r="J81" s="46"/>
      <c r="K81" s="47">
        <v>2182630</v>
      </c>
      <c r="L81" s="47">
        <v>218263</v>
      </c>
      <c r="M81" s="48">
        <v>2400893</v>
      </c>
      <c r="N81" s="43"/>
      <c r="O81" s="50"/>
    </row>
    <row r="82" spans="1:16" x14ac:dyDescent="0.25">
      <c r="A82" s="42">
        <v>1012</v>
      </c>
      <c r="B82" s="43" t="s">
        <v>25</v>
      </c>
      <c r="C82" s="44">
        <v>5820</v>
      </c>
      <c r="D82" s="43" t="s">
        <v>22</v>
      </c>
      <c r="E82" s="45">
        <v>45071</v>
      </c>
      <c r="F82" s="45">
        <v>45070</v>
      </c>
      <c r="G82" s="43" t="s">
        <v>23</v>
      </c>
      <c r="H82" s="43">
        <v>30094</v>
      </c>
      <c r="I82" s="46"/>
      <c r="J82" s="46"/>
      <c r="K82" s="47">
        <v>4483870</v>
      </c>
      <c r="L82" s="47">
        <v>448387</v>
      </c>
      <c r="M82" s="48">
        <v>4932257</v>
      </c>
      <c r="N82" s="43"/>
      <c r="O82" s="49"/>
    </row>
    <row r="83" spans="1:16" x14ac:dyDescent="0.25">
      <c r="A83" s="42">
        <v>1012</v>
      </c>
      <c r="B83" s="43" t="s">
        <v>25</v>
      </c>
      <c r="C83" s="44">
        <v>5820</v>
      </c>
      <c r="D83" s="43" t="s">
        <v>22</v>
      </c>
      <c r="E83" s="51">
        <v>45079</v>
      </c>
      <c r="F83" s="51">
        <v>45078</v>
      </c>
      <c r="G83" s="46" t="s">
        <v>23</v>
      </c>
      <c r="H83" s="46">
        <v>32748</v>
      </c>
      <c r="I83" s="46"/>
      <c r="J83" s="46"/>
      <c r="K83" s="47">
        <v>1110580</v>
      </c>
      <c r="L83" s="47">
        <v>111058</v>
      </c>
      <c r="M83" s="48">
        <f t="shared" ref="M83:M88" si="0">+K83+L83</f>
        <v>1221638</v>
      </c>
      <c r="N83" s="43"/>
      <c r="O83" s="50"/>
    </row>
    <row r="84" spans="1:16" x14ac:dyDescent="0.25">
      <c r="A84" s="42">
        <v>1012</v>
      </c>
      <c r="B84" s="43" t="s">
        <v>25</v>
      </c>
      <c r="C84" s="44">
        <v>5820</v>
      </c>
      <c r="D84" s="43" t="s">
        <v>22</v>
      </c>
      <c r="E84" s="51">
        <v>45084</v>
      </c>
      <c r="F84" s="51">
        <v>45084</v>
      </c>
      <c r="G84" s="46" t="s">
        <v>23</v>
      </c>
      <c r="H84" s="46">
        <v>33320</v>
      </c>
      <c r="I84" s="46"/>
      <c r="J84" s="46"/>
      <c r="K84" s="47">
        <v>4269300</v>
      </c>
      <c r="L84" s="47">
        <v>426930</v>
      </c>
      <c r="M84" s="48">
        <f t="shared" si="0"/>
        <v>4696230</v>
      </c>
      <c r="N84" s="43"/>
      <c r="O84" s="50"/>
    </row>
    <row r="85" spans="1:16" x14ac:dyDescent="0.25">
      <c r="A85" s="42">
        <v>1012</v>
      </c>
      <c r="B85" s="43" t="s">
        <v>25</v>
      </c>
      <c r="C85" s="44">
        <v>5820</v>
      </c>
      <c r="D85" s="43" t="s">
        <v>22</v>
      </c>
      <c r="E85" s="51">
        <v>45089</v>
      </c>
      <c r="F85" s="51">
        <v>45089</v>
      </c>
      <c r="G85" s="46" t="s">
        <v>23</v>
      </c>
      <c r="H85" s="46">
        <v>34590</v>
      </c>
      <c r="I85" s="46"/>
      <c r="J85" s="46"/>
      <c r="K85" s="47">
        <v>3078640</v>
      </c>
      <c r="L85" s="47">
        <v>307864</v>
      </c>
      <c r="M85" s="48">
        <f t="shared" si="0"/>
        <v>3386504</v>
      </c>
      <c r="N85" s="43"/>
      <c r="O85" s="49"/>
    </row>
    <row r="86" spans="1:16" x14ac:dyDescent="0.25">
      <c r="A86" s="42">
        <v>1012</v>
      </c>
      <c r="B86" s="43" t="s">
        <v>25</v>
      </c>
      <c r="C86" s="44">
        <v>5820</v>
      </c>
      <c r="D86" s="43" t="s">
        <v>22</v>
      </c>
      <c r="E86" s="51">
        <v>45093</v>
      </c>
      <c r="F86" s="51">
        <v>45093</v>
      </c>
      <c r="G86" s="46" t="s">
        <v>23</v>
      </c>
      <c r="H86" s="46">
        <v>36023</v>
      </c>
      <c r="I86" s="46"/>
      <c r="J86" s="46"/>
      <c r="K86" s="47">
        <v>2016040</v>
      </c>
      <c r="L86" s="47">
        <v>201604</v>
      </c>
      <c r="M86" s="48">
        <f t="shared" si="0"/>
        <v>2217644</v>
      </c>
      <c r="N86" s="43"/>
      <c r="O86" s="49"/>
    </row>
    <row r="87" spans="1:16" x14ac:dyDescent="0.25">
      <c r="A87" s="42">
        <v>1012</v>
      </c>
      <c r="B87" s="43" t="s">
        <v>25</v>
      </c>
      <c r="C87" s="44">
        <v>5820</v>
      </c>
      <c r="D87" s="43" t="s">
        <v>22</v>
      </c>
      <c r="E87" s="51">
        <v>45101</v>
      </c>
      <c r="F87" s="51">
        <v>45101</v>
      </c>
      <c r="G87" s="46" t="s">
        <v>23</v>
      </c>
      <c r="H87" s="46">
        <v>37610</v>
      </c>
      <c r="I87" s="46"/>
      <c r="J87" s="46"/>
      <c r="K87" s="47">
        <v>4333330</v>
      </c>
      <c r="L87" s="47">
        <v>433333</v>
      </c>
      <c r="M87" s="48">
        <f t="shared" si="0"/>
        <v>4766663</v>
      </c>
      <c r="N87" s="43"/>
      <c r="O87" s="49"/>
    </row>
    <row r="88" spans="1:16" x14ac:dyDescent="0.25">
      <c r="A88" s="42">
        <v>1012</v>
      </c>
      <c r="B88" s="43" t="s">
        <v>25</v>
      </c>
      <c r="C88" s="44">
        <v>5820</v>
      </c>
      <c r="D88" s="43" t="s">
        <v>22</v>
      </c>
      <c r="E88" s="51">
        <v>45107</v>
      </c>
      <c r="F88" s="51">
        <v>45107</v>
      </c>
      <c r="G88" s="46" t="s">
        <v>23</v>
      </c>
      <c r="H88" s="46">
        <v>39028</v>
      </c>
      <c r="I88" s="46"/>
      <c r="J88" s="46"/>
      <c r="K88" s="47">
        <v>3453370</v>
      </c>
      <c r="L88" s="47">
        <v>345337</v>
      </c>
      <c r="M88" s="48">
        <f t="shared" si="0"/>
        <v>3798707</v>
      </c>
      <c r="N88" s="43"/>
      <c r="O88" s="49"/>
    </row>
    <row r="89" spans="1:16" x14ac:dyDescent="0.25">
      <c r="A89" s="52">
        <v>1012</v>
      </c>
      <c r="B89" s="53" t="s">
        <v>25</v>
      </c>
      <c r="C89" s="54">
        <v>5820</v>
      </c>
      <c r="D89" s="53" t="s">
        <v>22</v>
      </c>
      <c r="E89" s="73"/>
      <c r="F89" s="73"/>
      <c r="G89" s="53"/>
      <c r="H89" s="53"/>
      <c r="I89" s="55" t="s">
        <v>42</v>
      </c>
      <c r="J89" s="55" t="s">
        <v>38</v>
      </c>
      <c r="K89" s="56">
        <v>-273919</v>
      </c>
      <c r="L89" s="56">
        <v>-27392</v>
      </c>
      <c r="M89" s="95">
        <v>-301311</v>
      </c>
      <c r="N89" s="43" t="s">
        <v>36</v>
      </c>
      <c r="O89" s="50"/>
      <c r="P89" s="23" t="s">
        <v>69</v>
      </c>
    </row>
    <row r="90" spans="1:16" x14ac:dyDescent="0.25">
      <c r="A90" s="57">
        <v>1012</v>
      </c>
      <c r="B90" s="53" t="s">
        <v>25</v>
      </c>
      <c r="C90" s="58">
        <v>5820</v>
      </c>
      <c r="D90" s="53" t="s">
        <v>22</v>
      </c>
      <c r="E90" s="73"/>
      <c r="F90" s="73"/>
      <c r="G90" s="53"/>
      <c r="H90" s="53"/>
      <c r="I90" s="55" t="s">
        <v>45</v>
      </c>
      <c r="J90" s="55" t="s">
        <v>38</v>
      </c>
      <c r="K90" s="56">
        <v>-913063</v>
      </c>
      <c r="L90" s="56">
        <v>-91306</v>
      </c>
      <c r="M90" s="95">
        <v>-1004369</v>
      </c>
      <c r="N90" s="43" t="s">
        <v>36</v>
      </c>
      <c r="O90" s="50"/>
      <c r="P90" s="23" t="s">
        <v>69</v>
      </c>
    </row>
    <row r="91" spans="1:16" x14ac:dyDescent="0.25">
      <c r="A91" s="57">
        <v>1012</v>
      </c>
      <c r="B91" s="53" t="s">
        <v>25</v>
      </c>
      <c r="C91" s="58">
        <v>5820</v>
      </c>
      <c r="D91" s="53" t="s">
        <v>22</v>
      </c>
      <c r="E91" s="49"/>
      <c r="F91" s="49"/>
      <c r="G91" s="49"/>
      <c r="H91" s="49"/>
      <c r="I91" s="55" t="s">
        <v>34</v>
      </c>
      <c r="J91" s="55" t="s">
        <v>48</v>
      </c>
      <c r="K91" s="59">
        <v>-312477</v>
      </c>
      <c r="L91" s="59">
        <v>-31248</v>
      </c>
      <c r="M91" s="96">
        <v>-343725</v>
      </c>
      <c r="N91" s="43" t="s">
        <v>36</v>
      </c>
      <c r="O91" s="50"/>
      <c r="P91" s="23" t="s">
        <v>69</v>
      </c>
    </row>
    <row r="92" spans="1:16" x14ac:dyDescent="0.25">
      <c r="A92" s="57">
        <v>1012</v>
      </c>
      <c r="B92" s="53" t="s">
        <v>25</v>
      </c>
      <c r="C92" s="58">
        <v>5820</v>
      </c>
      <c r="D92" s="53" t="s">
        <v>22</v>
      </c>
      <c r="E92" s="49"/>
      <c r="F92" s="49"/>
      <c r="G92" s="49"/>
      <c r="H92" s="49"/>
      <c r="I92" s="55" t="s">
        <v>37</v>
      </c>
      <c r="J92" s="55" t="s">
        <v>38</v>
      </c>
      <c r="K92" s="59">
        <v>-1095676</v>
      </c>
      <c r="L92" s="59">
        <v>-109568</v>
      </c>
      <c r="M92" s="96">
        <v>-1205244</v>
      </c>
      <c r="N92" s="43" t="s">
        <v>36</v>
      </c>
      <c r="O92" s="49"/>
      <c r="P92" s="23" t="s">
        <v>69</v>
      </c>
    </row>
    <row r="93" spans="1:16" x14ac:dyDescent="0.25">
      <c r="A93" s="74" t="s">
        <v>62</v>
      </c>
      <c r="B93" s="66"/>
      <c r="C93" s="75"/>
      <c r="D93" s="66"/>
      <c r="E93" s="66"/>
      <c r="F93" s="66"/>
      <c r="G93" s="66"/>
      <c r="H93" s="66"/>
      <c r="I93" s="70"/>
      <c r="J93" s="70"/>
      <c r="K93" s="71">
        <f>SUBTOTAL(9,K81:K92)</f>
        <v>22332625</v>
      </c>
      <c r="L93" s="71">
        <f>SUBTOTAL(9,L81:L92)</f>
        <v>2233262</v>
      </c>
      <c r="M93" s="71">
        <f>SUBTOTAL(9,M81:M92)</f>
        <v>24565887</v>
      </c>
      <c r="N93" s="66"/>
      <c r="O93" s="72">
        <f>M93</f>
        <v>24565887</v>
      </c>
      <c r="P93" s="23" t="s">
        <v>70</v>
      </c>
    </row>
    <row r="94" spans="1:16" x14ac:dyDescent="0.25">
      <c r="A94" s="42">
        <v>1013</v>
      </c>
      <c r="B94" s="43" t="s">
        <v>32</v>
      </c>
      <c r="C94" s="44">
        <v>5820</v>
      </c>
      <c r="D94" s="43" t="s">
        <v>22</v>
      </c>
      <c r="E94" s="51">
        <v>45087</v>
      </c>
      <c r="F94" s="51">
        <v>45084</v>
      </c>
      <c r="G94" s="46" t="s">
        <v>23</v>
      </c>
      <c r="H94" s="46">
        <v>33354</v>
      </c>
      <c r="I94" s="46"/>
      <c r="J94" s="46"/>
      <c r="K94" s="47">
        <v>2262710</v>
      </c>
      <c r="L94" s="47">
        <v>226271</v>
      </c>
      <c r="M94" s="48">
        <f>+K94+L94</f>
        <v>2488981</v>
      </c>
      <c r="N94" s="43"/>
      <c r="O94" s="49"/>
    </row>
    <row r="95" spans="1:16" x14ac:dyDescent="0.25">
      <c r="A95" s="57">
        <v>1013</v>
      </c>
      <c r="B95" s="53" t="s">
        <v>32</v>
      </c>
      <c r="C95" s="58">
        <v>5820</v>
      </c>
      <c r="D95" s="53" t="s">
        <v>22</v>
      </c>
      <c r="E95" s="49"/>
      <c r="F95" s="49"/>
      <c r="G95" s="49"/>
      <c r="H95" s="49"/>
      <c r="I95" s="55" t="s">
        <v>42</v>
      </c>
      <c r="J95" s="55" t="s">
        <v>38</v>
      </c>
      <c r="K95" s="59">
        <v>-33941</v>
      </c>
      <c r="L95" s="59">
        <v>-3394</v>
      </c>
      <c r="M95" s="96">
        <v>-37335</v>
      </c>
      <c r="N95" s="43" t="s">
        <v>36</v>
      </c>
      <c r="O95" s="49"/>
      <c r="P95" s="23" t="s">
        <v>69</v>
      </c>
    </row>
    <row r="96" spans="1:16" x14ac:dyDescent="0.25">
      <c r="A96" s="57">
        <v>1013</v>
      </c>
      <c r="B96" s="53" t="s">
        <v>32</v>
      </c>
      <c r="C96" s="58">
        <v>5820</v>
      </c>
      <c r="D96" s="53" t="s">
        <v>22</v>
      </c>
      <c r="E96" s="49"/>
      <c r="F96" s="49"/>
      <c r="G96" s="49"/>
      <c r="H96" s="49"/>
      <c r="I96" s="55" t="s">
        <v>34</v>
      </c>
      <c r="J96" s="55" t="s">
        <v>46</v>
      </c>
      <c r="K96" s="59">
        <v>-294423</v>
      </c>
      <c r="L96" s="59">
        <v>-29442</v>
      </c>
      <c r="M96" s="96">
        <v>-323865</v>
      </c>
      <c r="N96" s="43" t="s">
        <v>36</v>
      </c>
      <c r="O96" s="49"/>
      <c r="P96" s="23" t="s">
        <v>69</v>
      </c>
    </row>
    <row r="97" spans="1:16" x14ac:dyDescent="0.25">
      <c r="A97" s="60">
        <v>1013</v>
      </c>
      <c r="B97" s="49" t="s">
        <v>32</v>
      </c>
      <c r="C97" s="61">
        <v>5820</v>
      </c>
      <c r="D97" s="49" t="s">
        <v>22</v>
      </c>
      <c r="E97" s="62"/>
      <c r="F97" s="62"/>
      <c r="G97" s="49"/>
      <c r="H97" s="63"/>
      <c r="I97" s="64" t="s">
        <v>37</v>
      </c>
      <c r="J97" s="64" t="s">
        <v>38</v>
      </c>
      <c r="K97" s="59">
        <v>-135763</v>
      </c>
      <c r="L97" s="59">
        <v>-13576</v>
      </c>
      <c r="M97" s="96">
        <v>-149339</v>
      </c>
      <c r="N97" s="43" t="s">
        <v>36</v>
      </c>
      <c r="O97" s="49"/>
      <c r="P97" s="23" t="s">
        <v>69</v>
      </c>
    </row>
    <row r="98" spans="1:16" x14ac:dyDescent="0.25">
      <c r="A98" s="60">
        <v>1013</v>
      </c>
      <c r="B98" s="49" t="s">
        <v>32</v>
      </c>
      <c r="C98" s="61">
        <v>5820</v>
      </c>
      <c r="D98" s="49" t="s">
        <v>22</v>
      </c>
      <c r="E98" s="62"/>
      <c r="F98" s="62"/>
      <c r="G98" s="49"/>
      <c r="H98" s="63"/>
      <c r="I98" s="64" t="s">
        <v>45</v>
      </c>
      <c r="J98" s="64" t="s">
        <v>38</v>
      </c>
      <c r="K98" s="59">
        <v>-113136</v>
      </c>
      <c r="L98" s="59">
        <v>-11314</v>
      </c>
      <c r="M98" s="96">
        <v>-124450</v>
      </c>
      <c r="N98" s="43" t="s">
        <v>36</v>
      </c>
      <c r="O98" s="49"/>
      <c r="P98" s="23" t="s">
        <v>69</v>
      </c>
    </row>
    <row r="99" spans="1:16" x14ac:dyDescent="0.25">
      <c r="A99" s="65" t="s">
        <v>63</v>
      </c>
      <c r="B99" s="66"/>
      <c r="C99" s="67"/>
      <c r="D99" s="66"/>
      <c r="E99" s="68"/>
      <c r="F99" s="68"/>
      <c r="G99" s="66"/>
      <c r="H99" s="69"/>
      <c r="I99" s="70"/>
      <c r="J99" s="70"/>
      <c r="K99" s="71">
        <f>SUBTOTAL(9,K94:K98)</f>
        <v>1685447</v>
      </c>
      <c r="L99" s="71">
        <f>SUBTOTAL(9,L94:L98)</f>
        <v>168545</v>
      </c>
      <c r="M99" s="71">
        <f>SUBTOTAL(9,M94:M98)</f>
        <v>1853992</v>
      </c>
      <c r="N99" s="66"/>
      <c r="O99" s="72">
        <f>M99</f>
        <v>1853992</v>
      </c>
      <c r="P99" s="23" t="s">
        <v>70</v>
      </c>
    </row>
    <row r="100" spans="1:16" x14ac:dyDescent="0.25">
      <c r="A100" s="42">
        <v>1014</v>
      </c>
      <c r="B100" s="43" t="s">
        <v>28</v>
      </c>
      <c r="C100" s="44">
        <v>5820</v>
      </c>
      <c r="D100" s="43" t="s">
        <v>22</v>
      </c>
      <c r="E100" s="45">
        <v>45071</v>
      </c>
      <c r="F100" s="45">
        <v>45068</v>
      </c>
      <c r="G100" s="43" t="s">
        <v>23</v>
      </c>
      <c r="H100" s="43">
        <v>29899</v>
      </c>
      <c r="I100" s="46"/>
      <c r="J100" s="46"/>
      <c r="K100" s="47">
        <v>1190660</v>
      </c>
      <c r="L100" s="47">
        <v>119066</v>
      </c>
      <c r="M100" s="48">
        <v>1309726</v>
      </c>
      <c r="N100" s="43"/>
      <c r="O100" s="50"/>
    </row>
    <row r="101" spans="1:16" x14ac:dyDescent="0.25">
      <c r="A101" s="42">
        <v>1014</v>
      </c>
      <c r="B101" s="43" t="s">
        <v>28</v>
      </c>
      <c r="C101" s="44">
        <v>5820</v>
      </c>
      <c r="D101" s="43" t="s">
        <v>22</v>
      </c>
      <c r="E101" s="51">
        <v>45092</v>
      </c>
      <c r="F101" s="51">
        <v>45089</v>
      </c>
      <c r="G101" s="46" t="s">
        <v>23</v>
      </c>
      <c r="H101" s="46">
        <v>34599</v>
      </c>
      <c r="I101" s="46"/>
      <c r="J101" s="46"/>
      <c r="K101" s="47">
        <v>595330</v>
      </c>
      <c r="L101" s="47">
        <v>59533</v>
      </c>
      <c r="M101" s="48">
        <f>+K101+L101</f>
        <v>654863</v>
      </c>
      <c r="N101" s="43"/>
      <c r="O101" s="49"/>
    </row>
    <row r="102" spans="1:16" x14ac:dyDescent="0.25">
      <c r="A102" s="52">
        <v>1014</v>
      </c>
      <c r="B102" s="53" t="s">
        <v>28</v>
      </c>
      <c r="C102" s="54">
        <v>5820</v>
      </c>
      <c r="D102" s="53" t="s">
        <v>22</v>
      </c>
      <c r="E102" s="73"/>
      <c r="F102" s="73"/>
      <c r="G102" s="53"/>
      <c r="H102" s="53"/>
      <c r="I102" s="55" t="s">
        <v>37</v>
      </c>
      <c r="J102" s="55" t="s">
        <v>38</v>
      </c>
      <c r="K102" s="56">
        <v>-35720</v>
      </c>
      <c r="L102" s="56">
        <v>-3572</v>
      </c>
      <c r="M102" s="95">
        <v>-39292</v>
      </c>
      <c r="N102" s="43" t="s">
        <v>36</v>
      </c>
      <c r="O102" s="49"/>
      <c r="P102" s="23" t="s">
        <v>69</v>
      </c>
    </row>
    <row r="103" spans="1:16" x14ac:dyDescent="0.25">
      <c r="A103" s="52">
        <v>1014</v>
      </c>
      <c r="B103" s="53" t="s">
        <v>28</v>
      </c>
      <c r="C103" s="54">
        <v>5820</v>
      </c>
      <c r="D103" s="53" t="s">
        <v>22</v>
      </c>
      <c r="E103" s="73"/>
      <c r="F103" s="73"/>
      <c r="G103" s="53"/>
      <c r="H103" s="53"/>
      <c r="I103" s="55" t="s">
        <v>42</v>
      </c>
      <c r="J103" s="55" t="s">
        <v>38</v>
      </c>
      <c r="K103" s="56">
        <v>-8930</v>
      </c>
      <c r="L103" s="56">
        <v>-893</v>
      </c>
      <c r="M103" s="95">
        <v>-9823</v>
      </c>
      <c r="N103" s="43" t="s">
        <v>36</v>
      </c>
      <c r="O103" s="50"/>
      <c r="P103" s="23" t="s">
        <v>69</v>
      </c>
    </row>
    <row r="104" spans="1:16" x14ac:dyDescent="0.25">
      <c r="A104" s="57">
        <v>1014</v>
      </c>
      <c r="B104" s="53" t="s">
        <v>28</v>
      </c>
      <c r="C104" s="58">
        <v>5820</v>
      </c>
      <c r="D104" s="53" t="s">
        <v>22</v>
      </c>
      <c r="E104" s="49"/>
      <c r="F104" s="49"/>
      <c r="G104" s="49"/>
      <c r="H104" s="49"/>
      <c r="I104" s="55" t="s">
        <v>45</v>
      </c>
      <c r="J104" s="55" t="s">
        <v>38</v>
      </c>
      <c r="K104" s="59">
        <v>-29767</v>
      </c>
      <c r="L104" s="59">
        <v>-2977</v>
      </c>
      <c r="M104" s="96">
        <v>-32744</v>
      </c>
      <c r="N104" s="43" t="s">
        <v>36</v>
      </c>
      <c r="O104" s="49"/>
      <c r="P104" s="23" t="s">
        <v>69</v>
      </c>
    </row>
    <row r="105" spans="1:16" x14ac:dyDescent="0.25">
      <c r="A105" s="57">
        <v>1014</v>
      </c>
      <c r="B105" s="53" t="s">
        <v>28</v>
      </c>
      <c r="C105" s="58">
        <v>5820</v>
      </c>
      <c r="D105" s="53" t="s">
        <v>22</v>
      </c>
      <c r="E105" s="49"/>
      <c r="F105" s="49"/>
      <c r="G105" s="49"/>
      <c r="H105" s="49"/>
      <c r="I105" s="55" t="s">
        <v>34</v>
      </c>
      <c r="J105" s="55" t="s">
        <v>47</v>
      </c>
      <c r="K105" s="59">
        <v>-36166</v>
      </c>
      <c r="L105" s="59">
        <v>-3617</v>
      </c>
      <c r="M105" s="96">
        <v>-39783</v>
      </c>
      <c r="N105" s="43" t="s">
        <v>36</v>
      </c>
      <c r="O105" s="50"/>
      <c r="P105" s="23" t="s">
        <v>69</v>
      </c>
    </row>
    <row r="106" spans="1:16" x14ac:dyDescent="0.25">
      <c r="A106" s="74" t="s">
        <v>64</v>
      </c>
      <c r="B106" s="66"/>
      <c r="C106" s="75"/>
      <c r="D106" s="66"/>
      <c r="E106" s="66"/>
      <c r="F106" s="66"/>
      <c r="G106" s="66"/>
      <c r="H106" s="66"/>
      <c r="I106" s="70"/>
      <c r="J106" s="70"/>
      <c r="K106" s="71">
        <f>SUBTOTAL(9,K100:K105)</f>
        <v>1675407</v>
      </c>
      <c r="L106" s="71">
        <f>SUBTOTAL(9,L100:L105)</f>
        <v>167540</v>
      </c>
      <c r="M106" s="71">
        <f>SUBTOTAL(9,M100:M105)</f>
        <v>1842947</v>
      </c>
      <c r="N106" s="66"/>
      <c r="O106" s="72">
        <f>M106</f>
        <v>1842947</v>
      </c>
      <c r="P106" s="23" t="s">
        <v>70</v>
      </c>
    </row>
    <row r="107" spans="1:16" x14ac:dyDescent="0.25">
      <c r="A107" s="42">
        <v>1016</v>
      </c>
      <c r="B107" s="43" t="s">
        <v>29</v>
      </c>
      <c r="C107" s="44">
        <v>5820</v>
      </c>
      <c r="D107" s="43" t="s">
        <v>22</v>
      </c>
      <c r="E107" s="45">
        <v>45072</v>
      </c>
      <c r="F107" s="45">
        <v>45068</v>
      </c>
      <c r="G107" s="43" t="s">
        <v>23</v>
      </c>
      <c r="H107" s="43">
        <v>29935</v>
      </c>
      <c r="I107" s="46"/>
      <c r="J107" s="46"/>
      <c r="K107" s="47">
        <v>8212940</v>
      </c>
      <c r="L107" s="47">
        <v>821294</v>
      </c>
      <c r="M107" s="48">
        <v>9034234</v>
      </c>
      <c r="N107" s="43"/>
      <c r="O107" s="49"/>
    </row>
    <row r="108" spans="1:16" x14ac:dyDescent="0.25">
      <c r="A108" s="42">
        <v>1016</v>
      </c>
      <c r="B108" s="43" t="s">
        <v>29</v>
      </c>
      <c r="C108" s="44">
        <v>5820</v>
      </c>
      <c r="D108" s="43" t="s">
        <v>22</v>
      </c>
      <c r="E108" s="51">
        <v>45086</v>
      </c>
      <c r="F108" s="51">
        <v>45082</v>
      </c>
      <c r="G108" s="46" t="s">
        <v>23</v>
      </c>
      <c r="H108" s="46">
        <v>33152</v>
      </c>
      <c r="I108" s="46"/>
      <c r="J108" s="46"/>
      <c r="K108" s="47">
        <v>10189360</v>
      </c>
      <c r="L108" s="47">
        <v>1018936</v>
      </c>
      <c r="M108" s="48">
        <f>+K108+L108</f>
        <v>11208296</v>
      </c>
      <c r="N108" s="43"/>
      <c r="O108" s="49"/>
    </row>
    <row r="109" spans="1:16" x14ac:dyDescent="0.25">
      <c r="A109" s="42">
        <v>1016</v>
      </c>
      <c r="B109" s="43" t="s">
        <v>29</v>
      </c>
      <c r="C109" s="44">
        <v>5820</v>
      </c>
      <c r="D109" s="43" t="s">
        <v>22</v>
      </c>
      <c r="E109" s="51">
        <v>45097</v>
      </c>
      <c r="F109" s="51">
        <v>45093</v>
      </c>
      <c r="G109" s="46" t="s">
        <v>23</v>
      </c>
      <c r="H109" s="46">
        <v>36090</v>
      </c>
      <c r="I109" s="46"/>
      <c r="J109" s="46"/>
      <c r="K109" s="47">
        <v>6854600</v>
      </c>
      <c r="L109" s="47">
        <v>685460</v>
      </c>
      <c r="M109" s="48">
        <f>+K109+L109</f>
        <v>7540060</v>
      </c>
      <c r="N109" s="43"/>
      <c r="O109" s="49"/>
    </row>
    <row r="110" spans="1:16" x14ac:dyDescent="0.25">
      <c r="A110" s="42">
        <v>1016</v>
      </c>
      <c r="B110" s="43" t="s">
        <v>29</v>
      </c>
      <c r="C110" s="44">
        <v>5820</v>
      </c>
      <c r="D110" s="43" t="s">
        <v>22</v>
      </c>
      <c r="E110" s="51">
        <v>45100</v>
      </c>
      <c r="F110" s="51">
        <v>44942</v>
      </c>
      <c r="G110" s="46" t="s">
        <v>23</v>
      </c>
      <c r="H110" s="46">
        <v>1689</v>
      </c>
      <c r="I110" s="46"/>
      <c r="J110" s="46"/>
      <c r="K110" s="47">
        <v>11268980</v>
      </c>
      <c r="L110" s="47">
        <v>1126898</v>
      </c>
      <c r="M110" s="48">
        <f>+K110+L110</f>
        <v>12395878</v>
      </c>
      <c r="N110" s="43"/>
      <c r="O110" s="49"/>
    </row>
    <row r="111" spans="1:16" x14ac:dyDescent="0.25">
      <c r="A111" s="42">
        <v>1016</v>
      </c>
      <c r="B111" s="43" t="s">
        <v>29</v>
      </c>
      <c r="C111" s="44">
        <v>5820</v>
      </c>
      <c r="D111" s="43" t="s">
        <v>22</v>
      </c>
      <c r="E111" s="51">
        <v>45100</v>
      </c>
      <c r="F111" s="51">
        <v>45087</v>
      </c>
      <c r="G111" s="46" t="s">
        <v>23</v>
      </c>
      <c r="H111" s="46">
        <v>34487</v>
      </c>
      <c r="I111" s="46"/>
      <c r="J111" s="46"/>
      <c r="K111" s="47">
        <v>-238132</v>
      </c>
      <c r="L111" s="47">
        <v>-23813</v>
      </c>
      <c r="M111" s="48">
        <f>+K111+L111</f>
        <v>-261945</v>
      </c>
      <c r="N111" s="43"/>
      <c r="O111" s="49"/>
    </row>
    <row r="112" spans="1:16" x14ac:dyDescent="0.25">
      <c r="A112" s="52">
        <v>1016</v>
      </c>
      <c r="B112" s="53" t="s">
        <v>29</v>
      </c>
      <c r="C112" s="54">
        <v>5820</v>
      </c>
      <c r="D112" s="53" t="s">
        <v>22</v>
      </c>
      <c r="E112" s="49"/>
      <c r="F112" s="49"/>
      <c r="G112" s="49"/>
      <c r="H112" s="49"/>
      <c r="I112" s="55" t="s">
        <v>40</v>
      </c>
      <c r="J112" s="55" t="s">
        <v>41</v>
      </c>
      <c r="K112" s="56">
        <v>-200770</v>
      </c>
      <c r="L112" s="56">
        <v>-20077</v>
      </c>
      <c r="M112" s="95">
        <v>-220847</v>
      </c>
      <c r="N112" s="43" t="s">
        <v>36</v>
      </c>
      <c r="O112" s="50"/>
    </row>
    <row r="113" spans="1:16" x14ac:dyDescent="0.25">
      <c r="A113" s="57">
        <v>1016</v>
      </c>
      <c r="B113" s="53" t="s">
        <v>29</v>
      </c>
      <c r="C113" s="58">
        <v>5820</v>
      </c>
      <c r="D113" s="53" t="s">
        <v>22</v>
      </c>
      <c r="E113" s="49"/>
      <c r="F113" s="49"/>
      <c r="G113" s="49"/>
      <c r="H113" s="49"/>
      <c r="I113" s="55" t="s">
        <v>45</v>
      </c>
      <c r="J113" s="55" t="s">
        <v>38</v>
      </c>
      <c r="K113" s="59">
        <v>-827365</v>
      </c>
      <c r="L113" s="59">
        <v>-82737</v>
      </c>
      <c r="M113" s="96">
        <v>-910102</v>
      </c>
      <c r="N113" s="43" t="s">
        <v>36</v>
      </c>
      <c r="O113" s="50"/>
      <c r="P113" s="23" t="s">
        <v>69</v>
      </c>
    </row>
    <row r="114" spans="1:16" x14ac:dyDescent="0.25">
      <c r="A114" s="57">
        <v>1016</v>
      </c>
      <c r="B114" s="53" t="s">
        <v>29</v>
      </c>
      <c r="C114" s="58">
        <v>5820</v>
      </c>
      <c r="D114" s="53" t="s">
        <v>22</v>
      </c>
      <c r="E114" s="49"/>
      <c r="F114" s="49"/>
      <c r="G114" s="49"/>
      <c r="H114" s="49"/>
      <c r="I114" s="55" t="s">
        <v>37</v>
      </c>
      <c r="J114" s="55" t="s">
        <v>38</v>
      </c>
      <c r="K114" s="59">
        <v>-992838</v>
      </c>
      <c r="L114" s="59">
        <v>-99284</v>
      </c>
      <c r="M114" s="96">
        <v>-1092122</v>
      </c>
      <c r="N114" s="43" t="s">
        <v>36</v>
      </c>
      <c r="O114" s="50"/>
      <c r="P114" s="23" t="s">
        <v>69</v>
      </c>
    </row>
    <row r="115" spans="1:16" x14ac:dyDescent="0.25">
      <c r="A115" s="57">
        <v>1016</v>
      </c>
      <c r="B115" s="53" t="s">
        <v>29</v>
      </c>
      <c r="C115" s="58">
        <v>5820</v>
      </c>
      <c r="D115" s="53" t="s">
        <v>22</v>
      </c>
      <c r="E115" s="49"/>
      <c r="F115" s="49"/>
      <c r="G115" s="49"/>
      <c r="H115" s="49"/>
      <c r="I115" s="55" t="s">
        <v>42</v>
      </c>
      <c r="J115" s="55" t="s">
        <v>38</v>
      </c>
      <c r="K115" s="59">
        <v>-248209</v>
      </c>
      <c r="L115" s="59">
        <v>-24821</v>
      </c>
      <c r="M115" s="96">
        <v>-273030</v>
      </c>
      <c r="N115" s="43" t="s">
        <v>36</v>
      </c>
      <c r="O115" s="49"/>
      <c r="P115" s="23" t="s">
        <v>69</v>
      </c>
    </row>
    <row r="116" spans="1:16" x14ac:dyDescent="0.25">
      <c r="A116" s="60">
        <v>1016</v>
      </c>
      <c r="B116" s="49" t="s">
        <v>29</v>
      </c>
      <c r="C116" s="61">
        <v>5820</v>
      </c>
      <c r="D116" s="49" t="s">
        <v>22</v>
      </c>
      <c r="E116" s="62"/>
      <c r="F116" s="62"/>
      <c r="G116" s="49"/>
      <c r="H116" s="63"/>
      <c r="I116" s="64" t="s">
        <v>34</v>
      </c>
      <c r="J116" s="64" t="s">
        <v>52</v>
      </c>
      <c r="K116" s="59">
        <v>-513570</v>
      </c>
      <c r="L116" s="59">
        <v>-51357</v>
      </c>
      <c r="M116" s="96">
        <v>-564927</v>
      </c>
      <c r="N116" s="43" t="s">
        <v>36</v>
      </c>
      <c r="O116" s="49"/>
      <c r="P116" s="23" t="s">
        <v>69</v>
      </c>
    </row>
    <row r="117" spans="1:16" x14ac:dyDescent="0.25">
      <c r="A117" s="65" t="s">
        <v>65</v>
      </c>
      <c r="B117" s="66"/>
      <c r="C117" s="67"/>
      <c r="D117" s="66"/>
      <c r="E117" s="68"/>
      <c r="F117" s="68"/>
      <c r="G117" s="66"/>
      <c r="H117" s="69"/>
      <c r="I117" s="70"/>
      <c r="J117" s="70"/>
      <c r="K117" s="71">
        <f>SUBTOTAL(9,K107:K116)</f>
        <v>33504996</v>
      </c>
      <c r="L117" s="71">
        <f>SUBTOTAL(9,L107:L116)</f>
        <v>3350499</v>
      </c>
      <c r="M117" s="71">
        <f>SUBTOTAL(9,M107:M116)</f>
        <v>36855495</v>
      </c>
      <c r="N117" s="66"/>
      <c r="O117" s="72">
        <f t="shared" ref="O117:O118" si="1">M117</f>
        <v>36855495</v>
      </c>
      <c r="P117" s="23" t="s">
        <v>70</v>
      </c>
    </row>
    <row r="118" spans="1:16" x14ac:dyDescent="0.25">
      <c r="A118" s="86" t="s">
        <v>66</v>
      </c>
      <c r="B118" s="87"/>
      <c r="C118" s="88"/>
      <c r="D118" s="87"/>
      <c r="E118" s="89"/>
      <c r="F118" s="89"/>
      <c r="G118" s="87"/>
      <c r="H118" s="90"/>
      <c r="I118" s="91"/>
      <c r="J118" s="91"/>
      <c r="K118" s="92">
        <f>SUBTOTAL(9,K8:K116)</f>
        <v>123368489</v>
      </c>
      <c r="L118" s="92">
        <f>SUBTOTAL(9,L8:L116)</f>
        <v>12335335</v>
      </c>
      <c r="M118" s="92">
        <f>SUBTOTAL(9,M8:M116)</f>
        <v>135703824</v>
      </c>
      <c r="N118" s="87"/>
      <c r="O118" s="93">
        <f t="shared" si="1"/>
        <v>135703824</v>
      </c>
      <c r="P118" s="23" t="s">
        <v>70</v>
      </c>
    </row>
    <row r="119" spans="1:16" x14ac:dyDescent="0.25">
      <c r="C119" s="30"/>
      <c r="E119" s="31"/>
      <c r="F119" s="31"/>
      <c r="K119" s="32"/>
      <c r="L119" s="32"/>
      <c r="M119" s="32"/>
    </row>
    <row r="120" spans="1:16" x14ac:dyDescent="0.25">
      <c r="C120" s="30"/>
      <c r="E120" s="31"/>
      <c r="F120" s="31"/>
      <c r="K120" s="24" t="s">
        <v>19</v>
      </c>
      <c r="L120" s="24"/>
      <c r="M120" s="32"/>
    </row>
    <row r="121" spans="1:16" x14ac:dyDescent="0.25">
      <c r="C121" s="30"/>
      <c r="E121" s="31"/>
      <c r="F121" s="31"/>
      <c r="K121" s="24"/>
      <c r="L121" s="24" t="s">
        <v>20</v>
      </c>
      <c r="M121" s="32"/>
      <c r="O121" s="25"/>
    </row>
    <row r="122" spans="1:16" x14ac:dyDescent="0.25">
      <c r="C122" s="30"/>
      <c r="E122" s="31"/>
      <c r="F122" s="31"/>
      <c r="K122" s="32"/>
      <c r="L122" s="32"/>
      <c r="M122" s="32"/>
    </row>
    <row r="123" spans="1:16" x14ac:dyDescent="0.25">
      <c r="C123" s="30"/>
      <c r="E123" s="31"/>
      <c r="F123" s="31"/>
      <c r="K123" s="32"/>
      <c r="L123" s="32"/>
      <c r="M123" s="32"/>
    </row>
    <row r="124" spans="1:16" x14ac:dyDescent="0.25">
      <c r="C124" s="30"/>
      <c r="E124" s="31"/>
      <c r="F124" s="31"/>
      <c r="K124" s="32"/>
      <c r="L124" s="32"/>
      <c r="M124" s="32"/>
    </row>
    <row r="125" spans="1:16" x14ac:dyDescent="0.25">
      <c r="C125" s="30"/>
      <c r="E125" s="31"/>
      <c r="F125" s="31"/>
      <c r="K125" s="32"/>
      <c r="L125" s="32"/>
      <c r="M125" s="32"/>
    </row>
    <row r="126" spans="1:16" x14ac:dyDescent="0.25">
      <c r="C126" s="30"/>
      <c r="E126" s="31"/>
      <c r="F126" s="31"/>
      <c r="K126" s="32"/>
      <c r="L126" s="32"/>
      <c r="M126" s="32"/>
    </row>
    <row r="127" spans="1:16" x14ac:dyDescent="0.25">
      <c r="C127" s="30"/>
      <c r="E127" s="31"/>
      <c r="F127" s="31"/>
      <c r="K127" s="32"/>
      <c r="L127" s="32"/>
      <c r="M127" s="32"/>
      <c r="O127" s="25"/>
    </row>
    <row r="128" spans="1:16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  <c r="O147" s="25"/>
    </row>
    <row r="148" spans="3:15" x14ac:dyDescent="0.25">
      <c r="C148" s="30"/>
      <c r="E148" s="31"/>
      <c r="F148" s="31"/>
      <c r="K148" s="32"/>
      <c r="L148" s="32"/>
      <c r="M148" s="32"/>
      <c r="O148" s="25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  <c r="O152" s="25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  <c r="O160" s="25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  <c r="O168" s="25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  <c r="O172" s="25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  <c r="O178" s="25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  <c r="O180" s="25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  <c r="O182" s="25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  <c r="O186" s="25"/>
    </row>
    <row r="187" spans="3:15" x14ac:dyDescent="0.25">
      <c r="C187" s="30"/>
      <c r="E187" s="31"/>
      <c r="F187" s="31"/>
      <c r="K187" s="32"/>
      <c r="L187" s="32"/>
      <c r="M187" s="32"/>
    </row>
    <row r="188" spans="3:15" x14ac:dyDescent="0.25">
      <c r="C188" s="30"/>
      <c r="E188" s="31"/>
      <c r="F188" s="31"/>
      <c r="K188" s="32"/>
      <c r="L188" s="32"/>
      <c r="M188" s="32"/>
      <c r="O188" s="25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  <c r="O196" s="25"/>
    </row>
    <row r="197" spans="3:15" x14ac:dyDescent="0.25">
      <c r="C197" s="30"/>
      <c r="E197" s="31"/>
      <c r="F197" s="31"/>
      <c r="K197" s="32"/>
      <c r="L197" s="32"/>
      <c r="M197" s="32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  <c r="O202" s="25"/>
    </row>
    <row r="203" spans="3:15" x14ac:dyDescent="0.25">
      <c r="C203" s="30"/>
      <c r="E203" s="31"/>
      <c r="F203" s="31"/>
      <c r="K203" s="32"/>
      <c r="L203" s="32"/>
      <c r="M203" s="32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  <c r="O206" s="25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  <c r="O212" s="25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  <c r="O216" s="25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  <c r="O218" s="25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  <c r="O225" s="25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  <c r="O232" s="25"/>
    </row>
    <row r="233" spans="3:15" x14ac:dyDescent="0.25">
      <c r="C233" s="30"/>
      <c r="E233" s="31"/>
      <c r="F233" s="31"/>
      <c r="K233" s="32"/>
      <c r="L233" s="32"/>
      <c r="M233" s="32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  <c r="O237" s="25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  <c r="O239" s="25"/>
    </row>
    <row r="240" spans="3:15" x14ac:dyDescent="0.25">
      <c r="C240" s="30"/>
      <c r="E240" s="31"/>
      <c r="F240" s="31"/>
      <c r="K240" s="32"/>
      <c r="L240" s="32"/>
      <c r="M240" s="32"/>
    </row>
    <row r="241" spans="3:15" x14ac:dyDescent="0.25">
      <c r="C241" s="30"/>
      <c r="E241" s="31"/>
      <c r="F241" s="31"/>
      <c r="K241" s="32"/>
      <c r="L241" s="32"/>
      <c r="M241" s="32"/>
      <c r="O241" s="25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  <c r="O249" s="25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  <c r="O253" s="25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  <c r="O282" s="25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  <c r="O322" s="25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  <c r="O334" s="25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  <c r="O364" s="25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  <c r="O389" s="25"/>
    </row>
    <row r="390" spans="3:15" x14ac:dyDescent="0.25">
      <c r="C390" s="30"/>
      <c r="E390" s="31"/>
      <c r="F390" s="31"/>
      <c r="K390" s="32"/>
      <c r="L390" s="32"/>
      <c r="M390" s="32"/>
    </row>
    <row r="391" spans="3:15" x14ac:dyDescent="0.25">
      <c r="C391" s="30"/>
      <c r="E391" s="31"/>
      <c r="F391" s="31"/>
      <c r="K391" s="32"/>
      <c r="L391" s="32"/>
      <c r="M391" s="32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3"/>
      <c r="L396" s="33"/>
      <c r="M396" s="33"/>
    </row>
    <row r="397" spans="3:15" x14ac:dyDescent="0.25">
      <c r="C397" s="30"/>
      <c r="E397" s="31"/>
      <c r="F397" s="31"/>
      <c r="K397" s="32"/>
      <c r="L397" s="32"/>
      <c r="M397" s="32"/>
    </row>
    <row r="398" spans="3:15" x14ac:dyDescent="0.25">
      <c r="C398" s="30"/>
      <c r="E398" s="31"/>
      <c r="F398" s="31"/>
      <c r="K398" s="32"/>
      <c r="L398" s="32"/>
      <c r="M398" s="32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  <c r="O427" s="25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  <c r="O455" s="25"/>
    </row>
    <row r="456" spans="3:15" x14ac:dyDescent="0.25">
      <c r="C456" s="30"/>
      <c r="E456" s="31"/>
      <c r="F456" s="31"/>
      <c r="K456" s="32"/>
      <c r="L456" s="32"/>
      <c r="M456" s="32"/>
      <c r="O456" s="25"/>
    </row>
  </sheetData>
  <autoFilter ref="A7:P117"/>
  <conditionalFormatting sqref="H149">
    <cfRule type="duplicateValues" dxfId="3" priority="4"/>
  </conditionalFormatting>
  <conditionalFormatting sqref="H150:H153">
    <cfRule type="duplicateValues" dxfId="2" priority="3"/>
  </conditionalFormatting>
  <conditionalFormatting sqref="H154">
    <cfRule type="duplicateValues" dxfId="1" priority="2"/>
  </conditionalFormatting>
  <conditionalFormatting sqref="H155:H156">
    <cfRule type="duplicateValues" dxfId="0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5820</vt:lpstr>
      <vt:lpstr>5820 (2)</vt:lpstr>
      <vt:lpstr>'5820'!Print_Titles</vt:lpstr>
      <vt:lpstr>'5820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2023-07-26T02:33:19Z</dcterms:modified>
</cp:coreProperties>
</file>