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xr:revisionPtr revIDLastSave="0" documentId="13_ncr:1_{4847FA07-7C24-4B5B-BF31-AAAB51AE28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2" sheetId="34" r:id="rId2"/>
    <sheet name="T11" sheetId="33" r:id="rId3"/>
    <sheet name="T10" sheetId="32" r:id="rId4"/>
    <sheet name="T09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4" l="1"/>
  <c r="H4" i="34"/>
  <c r="H2" i="34"/>
  <c r="H5" i="34" s="1"/>
  <c r="H3" i="33"/>
  <c r="H2" i="33"/>
  <c r="E16" i="1"/>
  <c r="H3" i="32"/>
  <c r="H2" i="32"/>
  <c r="H4" i="32" s="1"/>
  <c r="H2" i="31"/>
  <c r="H3" i="31" s="1"/>
  <c r="H4" i="33" l="1"/>
  <c r="D10" i="1"/>
  <c r="G28" i="1" l="1"/>
  <c r="F22" i="1"/>
  <c r="G29" i="1" l="1"/>
</calcChain>
</file>

<file path=xl/sharedStrings.xml><?xml version="1.0" encoding="utf-8"?>
<sst xmlns="http://schemas.openxmlformats.org/spreadsheetml/2006/main" count="115" uniqueCount="59">
  <si>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</si>
  <si>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</si>
  <si>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</si>
  <si>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</si>
  <si>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</si>
  <si>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</si>
  <si>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</si>
  <si>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</si>
  <si>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</si>
  <si>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</si>
  <si>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</si>
  <si>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</si>
  <si>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</si>
  <si>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</si>
  <si>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</si>
  <si>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</si>
  <si>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</si>
  <si>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</si>
  <si>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</si>
  <si>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</si>
  <si>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</si>
  <si>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</si>
  <si>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</si>
  <si>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1C25TNN</t>
  </si>
  <si>
    <t>Thanh toán T09.2025</t>
  </si>
  <si>
    <t>Hàng trả T09.2025</t>
  </si>
  <si>
    <t>Giảm trừ T09.2025</t>
  </si>
  <si>
    <t>Hàng bán T09.2025</t>
  </si>
  <si>
    <t>THEO DÕI CÔNG NỢ LONG BEACH 2025</t>
  </si>
  <si>
    <t>00062789</t>
  </si>
  <si>
    <t>MHD250901351</t>
  </si>
  <si>
    <t>CÔNG TY CỔ PHẦN THƯƠNG MẠI LONG BEACH</t>
  </si>
  <si>
    <t>1702297755</t>
  </si>
  <si>
    <t>00067176</t>
  </si>
  <si>
    <t>MHD251001613</t>
  </si>
  <si>
    <t>00071093</t>
  </si>
  <si>
    <t>MHD251001884</t>
  </si>
  <si>
    <t>Hàng bán T10.2025</t>
  </si>
  <si>
    <t>Giảm trừ T10.2025</t>
  </si>
  <si>
    <t>Hàng trả T10.2025</t>
  </si>
  <si>
    <t>Thanh toán T10.2025</t>
  </si>
  <si>
    <t>Hàng bán T11.2025</t>
  </si>
  <si>
    <t>Giảm trừ T11.2025</t>
  </si>
  <si>
    <t>Hàng trả T11.2025</t>
  </si>
  <si>
    <t>Thanh toán T11.2025</t>
  </si>
  <si>
    <t>00078527</t>
  </si>
  <si>
    <t>đơn longbeach 24/11</t>
  </si>
  <si>
    <t>1C25MLB</t>
  </si>
  <si>
    <t>Phí listing sản phẩm</t>
  </si>
  <si>
    <t>Hàng bán T12.2025</t>
  </si>
  <si>
    <t>Giảm trừ T12.2025</t>
  </si>
  <si>
    <t>Hàng trả T12.2025</t>
  </si>
  <si>
    <t>Thanh toán T12.2025</t>
  </si>
  <si>
    <t>00082084</t>
  </si>
  <si>
    <t>LONGBEACH 5/12</t>
  </si>
  <si>
    <t>00082485</t>
  </si>
  <si>
    <t>Bán hàng CÔNG TY CỔ PHẦN THƯƠNG MẠI LONG BEACH theo hóa đơn 00082485</t>
  </si>
  <si>
    <t>00084330</t>
  </si>
  <si>
    <t>Đơn longbeach 16/12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</si>
</sst>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9" fillId="0" borderId="7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0" fontId="9" fillId="0" borderId="7" xfId="2" applyFont="1" applyBorder="1" applyAlignment="1">
      <alignment horizontal="left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6"/>
  <sheetViews>
    <sheetView tabSelected="1" topLeftCell="A22" workbookViewId="0">
      <selection activeCell="G27" sqref="G27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11" ht="19.5" x14ac:dyDescent="0.3">
      <c r="B2" s="40" t="s">
        <v>28</v>
      </c>
      <c r="C2" s="40"/>
      <c r="D2" s="40"/>
      <c r="E2" s="40"/>
      <c r="F2" s="40"/>
      <c r="G2" s="40"/>
    </row>
    <row r="3" spans="2:11" ht="57" customHeight="1" x14ac:dyDescent="0.2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11" ht="15.75" x14ac:dyDescent="0.2">
      <c r="B4" s="4"/>
      <c r="C4" s="5" t="s">
        <v>4</v>
      </c>
      <c r="D4" s="6">
        <v>0</v>
      </c>
      <c r="E4" s="5"/>
      <c r="F4" s="5"/>
      <c r="G4" s="5"/>
      <c r="H4" s="7"/>
    </row>
    <row r="5" spans="2:11" ht="15.75" x14ac:dyDescent="0.25">
      <c r="B5" s="38"/>
      <c r="C5" s="9" t="s">
        <v>27</v>
      </c>
      <c r="D5" s="10">
        <v>5852983</v>
      </c>
      <c r="E5" s="10"/>
      <c r="F5" s="10"/>
      <c r="G5" s="5"/>
    </row>
    <row r="6" spans="2:11" ht="15.75" x14ac:dyDescent="0.25">
      <c r="B6" s="38"/>
      <c r="C6" s="9" t="s">
        <v>37</v>
      </c>
      <c r="D6" s="10">
        <v>5459664</v>
      </c>
      <c r="E6" s="10"/>
      <c r="F6" s="10"/>
      <c r="G6" s="5"/>
    </row>
    <row r="7" spans="2:11" ht="15.75" x14ac:dyDescent="0.25">
      <c r="B7" s="38"/>
      <c r="C7" s="9" t="s">
        <v>41</v>
      </c>
      <c r="D7" s="10">
        <v>4271135</v>
      </c>
      <c r="E7" s="10"/>
      <c r="F7" s="10"/>
      <c r="G7" s="5"/>
    </row>
    <row r="8" spans="2:11" ht="15.75" x14ac:dyDescent="0.25">
      <c r="B8" s="38"/>
      <c r="C8" s="9" t="s">
        <v>49</v>
      </c>
      <c r="D8" s="10">
        <v>6638851</v>
      </c>
      <c r="E8" s="10"/>
      <c r="F8" s="10"/>
      <c r="G8" s="5"/>
    </row>
    <row r="9" spans="2:11" ht="15.75" x14ac:dyDescent="0.25">
      <c r="B9" s="12"/>
      <c r="C9" s="9"/>
      <c r="D9" s="10"/>
      <c r="E9" s="10"/>
      <c r="F9" s="10"/>
      <c r="G9" s="13"/>
      <c r="I9" s="8"/>
    </row>
    <row r="10" spans="2:11" ht="15.75" x14ac:dyDescent="0.25">
      <c r="B10" s="41" t="s">
        <v>5</v>
      </c>
      <c r="C10" s="42"/>
      <c r="D10" s="14">
        <f>SUM(D5:D9)</f>
        <v>22222633</v>
      </c>
      <c r="E10" s="14"/>
      <c r="F10" s="14"/>
      <c r="G10" s="14"/>
      <c r="I10" s="32"/>
      <c r="K10" s="8"/>
    </row>
    <row r="11" spans="2:11" ht="15.75" x14ac:dyDescent="0.25">
      <c r="B11" s="9"/>
      <c r="C11" s="15" t="s">
        <v>26</v>
      </c>
      <c r="D11" s="10"/>
      <c r="E11" s="33">
        <v>0</v>
      </c>
      <c r="F11" s="16"/>
      <c r="G11" s="17"/>
      <c r="I11" s="32"/>
    </row>
    <row r="12" spans="2:11" ht="15.75" x14ac:dyDescent="0.25">
      <c r="B12" s="9"/>
      <c r="C12" s="15" t="s">
        <v>38</v>
      </c>
      <c r="D12" s="10"/>
      <c r="E12" s="33">
        <v>0</v>
      </c>
      <c r="F12" s="16"/>
      <c r="G12" s="17"/>
      <c r="I12" s="32"/>
    </row>
    <row r="13" spans="2:11" ht="15.75" x14ac:dyDescent="0.25">
      <c r="B13" s="9"/>
      <c r="C13" s="15" t="s">
        <v>42</v>
      </c>
      <c r="D13" s="10"/>
      <c r="E13" s="33">
        <v>6700000</v>
      </c>
      <c r="F13" s="16"/>
      <c r="G13" s="17"/>
      <c r="I13" s="32"/>
    </row>
    <row r="14" spans="2:11" ht="15.75" x14ac:dyDescent="0.25">
      <c r="B14" s="9"/>
      <c r="C14" s="15" t="s">
        <v>50</v>
      </c>
      <c r="D14" s="10"/>
      <c r="E14" s="33"/>
      <c r="F14" s="16"/>
      <c r="G14" s="17"/>
      <c r="I14" s="32"/>
    </row>
    <row r="15" spans="2:11" ht="15.75" x14ac:dyDescent="0.25">
      <c r="B15" s="9"/>
      <c r="C15" s="15"/>
      <c r="D15" s="10"/>
      <c r="E15" s="16"/>
      <c r="F15" s="16"/>
      <c r="G15" s="17"/>
    </row>
    <row r="16" spans="2:11" ht="15.75" x14ac:dyDescent="0.25">
      <c r="B16" s="43" t="s">
        <v>20</v>
      </c>
      <c r="C16" s="44"/>
      <c r="D16" s="14"/>
      <c r="E16" s="14">
        <f>SUM(E11:E15)</f>
        <v>6700000</v>
      </c>
      <c r="F16" s="19"/>
      <c r="G16" s="20"/>
    </row>
    <row r="17" spans="2:9" ht="15.75" x14ac:dyDescent="0.25">
      <c r="B17" s="9"/>
      <c r="C17" s="15" t="s">
        <v>25</v>
      </c>
      <c r="D17" s="10"/>
      <c r="E17" s="16"/>
      <c r="F17" s="33">
        <v>0</v>
      </c>
      <c r="G17" s="17"/>
    </row>
    <row r="18" spans="2:9" ht="15.75" x14ac:dyDescent="0.25">
      <c r="B18" s="9"/>
      <c r="C18" s="15" t="s">
        <v>39</v>
      </c>
      <c r="D18" s="10"/>
      <c r="E18" s="16"/>
      <c r="F18" s="33">
        <v>0</v>
      </c>
      <c r="G18" s="17"/>
    </row>
    <row r="19" spans="2:9" ht="15.75" x14ac:dyDescent="0.25">
      <c r="B19" s="9"/>
      <c r="C19" s="15" t="s">
        <v>43</v>
      </c>
      <c r="D19" s="10"/>
      <c r="E19" s="16"/>
      <c r="F19" s="33">
        <v>0</v>
      </c>
      <c r="G19" s="17"/>
    </row>
    <row r="20" spans="2:9" ht="15.75" x14ac:dyDescent="0.25">
      <c r="B20" s="9"/>
      <c r="C20" s="15" t="s">
        <v>51</v>
      </c>
      <c r="D20" s="10"/>
      <c r="E20" s="16"/>
      <c r="F20" s="33">
        <v>0</v>
      </c>
      <c r="G20" s="17"/>
    </row>
    <row r="21" spans="2:9" ht="15.75" x14ac:dyDescent="0.25">
      <c r="B21" s="9"/>
      <c r="C21" s="15"/>
      <c r="D21" s="10"/>
      <c r="E21" s="16"/>
      <c r="F21" s="16"/>
      <c r="G21" s="17"/>
    </row>
    <row r="22" spans="2:9" ht="15.75" x14ac:dyDescent="0.25">
      <c r="B22" s="43" t="s">
        <v>7</v>
      </c>
      <c r="C22" s="44"/>
      <c r="D22" s="14"/>
      <c r="E22" s="14"/>
      <c r="F22" s="14">
        <f>SUM(F17:F21)</f>
        <v>0</v>
      </c>
      <c r="G22" s="20"/>
    </row>
    <row r="23" spans="2:9" ht="15.75" x14ac:dyDescent="0.25">
      <c r="B23" s="9"/>
      <c r="C23" s="11" t="s">
        <v>24</v>
      </c>
      <c r="D23" s="21"/>
      <c r="E23" s="18"/>
      <c r="F23" s="18"/>
      <c r="G23" s="10">
        <v>0</v>
      </c>
    </row>
    <row r="24" spans="2:9" ht="15.75" x14ac:dyDescent="0.25">
      <c r="B24" s="9"/>
      <c r="C24" s="11" t="s">
        <v>40</v>
      </c>
      <c r="D24" s="21"/>
      <c r="E24" s="18"/>
      <c r="F24" s="18"/>
      <c r="G24" s="10">
        <v>0</v>
      </c>
    </row>
    <row r="25" spans="2:9" ht="15.75" x14ac:dyDescent="0.25">
      <c r="B25" s="9"/>
      <c r="C25" s="11" t="s">
        <v>44</v>
      </c>
      <c r="D25" s="21"/>
      <c r="E25" s="18"/>
      <c r="F25" s="18"/>
      <c r="G25" s="10">
        <v>2989882</v>
      </c>
    </row>
    <row r="26" spans="2:9" ht="15.75" x14ac:dyDescent="0.25">
      <c r="B26" s="9"/>
      <c r="C26" s="11" t="s">
        <v>52</v>
      </c>
      <c r="D26" s="21"/>
      <c r="E26" s="18"/>
      <c r="F26" s="18"/>
      <c r="G26" s="10">
        <v>1622765</v>
      </c>
    </row>
    <row r="27" spans="2:9" ht="15.75" x14ac:dyDescent="0.25">
      <c r="B27" s="9"/>
      <c r="C27" s="11"/>
      <c r="D27" s="21"/>
      <c r="E27" s="18"/>
      <c r="F27" s="18"/>
      <c r="G27" s="10"/>
    </row>
    <row r="28" spans="2:9" ht="15.75" x14ac:dyDescent="0.25">
      <c r="B28" s="41" t="s">
        <v>8</v>
      </c>
      <c r="C28" s="42"/>
      <c r="D28" s="22"/>
      <c r="E28" s="23"/>
      <c r="F28" s="23"/>
      <c r="G28" s="23">
        <f>+SUM(G23:G27)</f>
        <v>4612647</v>
      </c>
    </row>
    <row r="29" spans="2:9" ht="15.75" x14ac:dyDescent="0.25">
      <c r="B29" s="45" t="s">
        <v>9</v>
      </c>
      <c r="C29" s="46"/>
      <c r="D29" s="46"/>
      <c r="E29" s="47"/>
      <c r="F29" s="24"/>
      <c r="G29" s="25">
        <f>+D4+D10-E16-F22-G28</f>
        <v>10909986</v>
      </c>
      <c r="I29" s="8"/>
    </row>
    <row r="31" spans="2:9" x14ac:dyDescent="0.2">
      <c r="G31" s="32"/>
      <c r="I31" s="32"/>
    </row>
    <row r="32" spans="2:9" x14ac:dyDescent="0.2">
      <c r="G32" s="32"/>
    </row>
    <row r="33" spans="7:7" x14ac:dyDescent="0.2">
      <c r="G33" s="32"/>
    </row>
    <row r="34" spans="7:7" x14ac:dyDescent="0.2">
      <c r="G34" s="32"/>
    </row>
    <row r="36" spans="7:7" x14ac:dyDescent="0.2">
      <c r="G36" s="32"/>
    </row>
  </sheetData>
  <mergeCells count="6">
    <mergeCell ref="B2:G2"/>
    <mergeCell ref="B10:C10"/>
    <mergeCell ref="B22:C22"/>
    <mergeCell ref="B28:C28"/>
    <mergeCell ref="B29:E29"/>
    <mergeCell ref="B16:C16"/>
  </mergeCells>
  <conditionalFormatting sqref="B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1AF-8FE0-45B4-A458-5C33637E25AA}">
  <sheetPr>
    <outlinePr summaryBelow="0"/>
  </sheetPr>
  <dimension ref="A1:J5"/>
  <sheetViews>
    <sheetView topLeftCell="E1" zoomScaleNormal="100" workbookViewId="0">
      <selection activeCell="A2" sqref="A2:J4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48">
        <v>45997</v>
      </c>
      <c r="B2" s="49" t="s">
        <v>53</v>
      </c>
      <c r="C2" s="49" t="s">
        <v>23</v>
      </c>
      <c r="D2" s="49" t="s">
        <v>54</v>
      </c>
      <c r="E2" s="50">
        <v>3541380</v>
      </c>
      <c r="F2" s="51" t="s">
        <v>18</v>
      </c>
      <c r="G2" s="50">
        <v>283310</v>
      </c>
      <c r="H2" s="29">
        <f>+E2+G2</f>
        <v>3824690</v>
      </c>
      <c r="I2" s="52" t="s">
        <v>31</v>
      </c>
      <c r="J2" s="52" t="s">
        <v>32</v>
      </c>
    </row>
    <row r="3" spans="1:10" outlineLevel="1" x14ac:dyDescent="0.2">
      <c r="A3" s="48">
        <v>46002</v>
      </c>
      <c r="B3" s="49" t="s">
        <v>55</v>
      </c>
      <c r="C3" s="49" t="s">
        <v>23</v>
      </c>
      <c r="D3" s="49" t="s">
        <v>56</v>
      </c>
      <c r="E3" s="50">
        <v>407380</v>
      </c>
      <c r="F3" s="51" t="s">
        <v>18</v>
      </c>
      <c r="G3" s="50">
        <v>32590</v>
      </c>
      <c r="H3" s="50">
        <f>+E3+G3</f>
        <v>439970</v>
      </c>
      <c r="I3" s="52" t="s">
        <v>31</v>
      </c>
      <c r="J3" s="52" t="s">
        <v>32</v>
      </c>
    </row>
    <row r="4" spans="1:10" outlineLevel="1" x14ac:dyDescent="0.2">
      <c r="A4" s="48">
        <v>46008</v>
      </c>
      <c r="B4" s="49" t="s">
        <v>57</v>
      </c>
      <c r="C4" s="49" t="s">
        <v>23</v>
      </c>
      <c r="D4" s="49" t="s">
        <v>58</v>
      </c>
      <c r="E4" s="50">
        <v>2198325</v>
      </c>
      <c r="F4" s="51" t="s">
        <v>18</v>
      </c>
      <c r="G4" s="50">
        <v>175866</v>
      </c>
      <c r="H4" s="29">
        <f>+E4+G4</f>
        <v>2374191</v>
      </c>
      <c r="I4" s="52" t="s">
        <v>31</v>
      </c>
      <c r="J4" s="52" t="s">
        <v>32</v>
      </c>
    </row>
    <row r="5" spans="1:10" x14ac:dyDescent="0.2">
      <c r="H5" s="29">
        <f>SUM(H2:H4)</f>
        <v>6638851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3BD5-DCF1-4B84-BCD1-7B1D669C8669}">
  <sheetPr>
    <outlinePr summaryBelow="0"/>
  </sheetPr>
  <dimension ref="A1:J4"/>
  <sheetViews>
    <sheetView zoomScaleNormal="100" workbookViewId="0">
      <selection activeCell="H2" sqref="H2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45986</v>
      </c>
      <c r="B2" s="28" t="s">
        <v>45</v>
      </c>
      <c r="C2" s="28" t="s">
        <v>23</v>
      </c>
      <c r="D2" s="28" t="s">
        <v>46</v>
      </c>
      <c r="E2" s="29">
        <v>3954755</v>
      </c>
      <c r="F2" s="30" t="s">
        <v>18</v>
      </c>
      <c r="G2" s="29">
        <v>316380</v>
      </c>
      <c r="H2" s="29">
        <f>+E2+G2</f>
        <v>4271135</v>
      </c>
      <c r="I2" s="28" t="s">
        <v>31</v>
      </c>
      <c r="J2" s="28" t="s">
        <v>32</v>
      </c>
    </row>
    <row r="3" spans="1:10" outlineLevel="1" x14ac:dyDescent="0.2">
      <c r="A3" s="34">
        <v>45968</v>
      </c>
      <c r="B3" s="28">
        <v>126737</v>
      </c>
      <c r="C3" s="28" t="s">
        <v>47</v>
      </c>
      <c r="D3" s="28" t="s">
        <v>48</v>
      </c>
      <c r="E3" s="29">
        <v>-6203703</v>
      </c>
      <c r="F3" s="39">
        <v>0.08</v>
      </c>
      <c r="G3" s="29">
        <v>-496297</v>
      </c>
      <c r="H3" s="29">
        <f>+E3+G3</f>
        <v>-6700000</v>
      </c>
      <c r="I3" s="28" t="s">
        <v>31</v>
      </c>
      <c r="J3" s="28" t="s">
        <v>32</v>
      </c>
    </row>
    <row r="4" spans="1:10" x14ac:dyDescent="0.2">
      <c r="H4" s="29">
        <f>SUM(H2:H3)</f>
        <v>-2428865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6557-6C10-4C03-A937-F176D8D2A2C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45945</v>
      </c>
      <c r="B2" s="28" t="s">
        <v>33</v>
      </c>
      <c r="C2" s="28" t="s">
        <v>23</v>
      </c>
      <c r="D2" s="28" t="s">
        <v>34</v>
      </c>
      <c r="E2" s="29">
        <v>3552684</v>
      </c>
      <c r="F2" s="30" t="s">
        <v>18</v>
      </c>
      <c r="G2" s="29">
        <v>284215</v>
      </c>
      <c r="H2" s="29">
        <f>+E2+G2</f>
        <v>3836899</v>
      </c>
      <c r="I2" s="28" t="s">
        <v>31</v>
      </c>
      <c r="J2" s="28" t="s">
        <v>32</v>
      </c>
    </row>
    <row r="3" spans="1:10" outlineLevel="1" x14ac:dyDescent="0.2">
      <c r="A3" s="34">
        <v>45957</v>
      </c>
      <c r="B3" s="28" t="s">
        <v>35</v>
      </c>
      <c r="C3" s="28" t="s">
        <v>23</v>
      </c>
      <c r="D3" s="28" t="s">
        <v>36</v>
      </c>
      <c r="E3" s="29">
        <v>1502560</v>
      </c>
      <c r="F3" s="30" t="s">
        <v>18</v>
      </c>
      <c r="G3" s="29">
        <v>120205</v>
      </c>
      <c r="H3" s="29">
        <f>+E3+G3</f>
        <v>1622765</v>
      </c>
      <c r="I3" s="28" t="s">
        <v>31</v>
      </c>
      <c r="J3" s="28" t="s">
        <v>32</v>
      </c>
    </row>
    <row r="4" spans="1:10" x14ac:dyDescent="0.2">
      <c r="H4" s="29">
        <f>SUM(H2:H3)</f>
        <v>5459664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45926</v>
      </c>
      <c r="B2" s="28" t="s">
        <v>29</v>
      </c>
      <c r="C2" s="28" t="s">
        <v>23</v>
      </c>
      <c r="D2" s="28" t="s">
        <v>30</v>
      </c>
      <c r="E2" s="29">
        <v>5419429</v>
      </c>
      <c r="F2" s="30" t="s">
        <v>18</v>
      </c>
      <c r="G2" s="29">
        <v>433554</v>
      </c>
      <c r="H2" s="29">
        <f>+E2+G2</f>
        <v>5852983</v>
      </c>
      <c r="I2" s="28" t="s">
        <v>31</v>
      </c>
      <c r="J2" s="28" t="s">
        <v>32</v>
      </c>
    </row>
    <row r="3" spans="1:10" x14ac:dyDescent="0.2">
      <c r="H3" s="29">
        <f>SUM(H2)</f>
        <v>5852983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T12</vt:lpstr>
      <vt:lpstr>T11</vt:lpstr>
      <vt:lpstr>T10</vt:lpstr>
      <vt:lpstr>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2026-01-08T08:28:33Z</dcterms:modified>
</cp:coreProperties>
</file>