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KMARKET\"/>
    </mc:Choice>
  </mc:AlternateContent>
  <xr:revisionPtr revIDLastSave="0" documentId="8_{1F54F8A7-B80F-413C-B6D1-2116B79ADB2F}" xr6:coauthVersionLast="47" xr6:coauthVersionMax="47" xr10:uidLastSave="{00000000-0000-0000-0000-000000000000}"/>
  <bookViews>
    <workbookView xWindow="-120" yWindow="-120" windowWidth="20730" windowHeight="11040" xr2:uid="{5417626C-2B49-4FF5-A3CF-1CAF9EBB5A33}"/>
  </bookViews>
  <sheets>
    <sheet name="T02.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D7" i="1"/>
  <c r="G6" i="1"/>
  <c r="G5" i="1"/>
  <c r="G4" i="1"/>
  <c r="G3" i="1"/>
  <c r="G7" i="1" s="1"/>
  <c r="G2" i="1"/>
  <c r="G10" i="1" l="1"/>
  <c r="G9" i="1"/>
  <c r="G8" i="1"/>
  <c r="G11" i="1" s="1"/>
  <c r="G12" i="1" s="1"/>
</calcChain>
</file>

<file path=xl/sharedStrings.xml><?xml version="1.0" encoding="utf-8"?>
<sst xmlns="http://schemas.openxmlformats.org/spreadsheetml/2006/main" count="41" uniqueCount="29">
  <si>
    <t>Ngày hóa đơn</t>
  </si>
  <si>
    <t>Số hóa đơn</t>
  </si>
  <si>
    <t>Diễn giải</t>
  </si>
  <si>
    <t>Doanh số bán chưa có thuế GTGT</t>
  </si>
  <si>
    <t>Thuế suất</t>
  </si>
  <si>
    <t>Thuế GTGT</t>
  </si>
  <si>
    <t>Tổng tiền</t>
  </si>
  <si>
    <t>Tên người mua</t>
  </si>
  <si>
    <t>Mã số thuế người mua</t>
  </si>
  <si>
    <t>00008422</t>
  </si>
  <si>
    <t>K-market CT4 New</t>
  </si>
  <si>
    <t>8%</t>
  </si>
  <si>
    <t>CÔNG TY TNHH THƯƠNG MẠI K &amp; K TOÀN CẦU</t>
  </si>
  <si>
    <t>0106488901</t>
  </si>
  <si>
    <t>00008423</t>
  </si>
  <si>
    <t>K-Market Daewoo Starlake</t>
  </si>
  <si>
    <t>00008424</t>
  </si>
  <si>
    <t>K-Market The Matrix one</t>
  </si>
  <si>
    <t>00008425</t>
  </si>
  <si>
    <t>K-market Mỹ Đình Pearl</t>
  </si>
  <si>
    <t>00009038</t>
  </si>
  <si>
    <t>K-Market Goldmark Ruby</t>
  </si>
  <si>
    <t>Số dòng = 5</t>
  </si>
  <si>
    <t xml:space="preserve">Tổng cộng hàng bán </t>
  </si>
  <si>
    <t>Chiết khấu trưng bày tháng 02.2026: 0,5%</t>
  </si>
  <si>
    <t>Chương trình thẻ thành viên T02.2026: 1%</t>
  </si>
  <si>
    <t>Thưởng doanh số T02.2026: 1%</t>
  </si>
  <si>
    <t xml:space="preserve">Tổng cộng các khoản hỗ trợ </t>
  </si>
  <si>
    <t xml:space="preserve">Tổng tiền thanh toán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</si>
</sst>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8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E3E3E3"/>
      </left>
      <right style="thin">
        <color rgb="FFE3E3E3"/>
      </right>
      <top/>
      <bottom/>
      <diagonal/>
    </border>
    <border>
      <left/>
      <right style="thin">
        <color rgb="FFE3E3E3"/>
      </right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14" fontId="2" fillId="2" borderId="1" xfId="1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38" fontId="2" fillId="2" borderId="2" xfId="1" applyNumberFormat="1" applyFont="1" applyFill="1" applyBorder="1" applyAlignment="1">
      <alignment horizontal="center" vertical="center" wrapText="1"/>
    </xf>
    <xf numFmtId="0" fontId="1" fillId="0" borderId="0" xfId="1"/>
    <xf numFmtId="14" fontId="2" fillId="0" borderId="3" xfId="1" applyNumberFormat="1" applyFont="1" applyBorder="1" applyAlignment="1">
      <alignment horizontal="center" vertical="center"/>
    </xf>
    <xf numFmtId="0" fontId="2" fillId="0" borderId="3" xfId="1" applyFont="1" applyBorder="1" applyAlignment="1">
      <alignment horizontal="left" vertical="center"/>
    </xf>
    <xf numFmtId="38" fontId="2" fillId="0" borderId="3" xfId="1" applyNumberFormat="1" applyFont="1" applyBorder="1" applyAlignment="1">
      <alignment horizontal="right" vertical="center"/>
    </xf>
    <xf numFmtId="0" fontId="3" fillId="0" borderId="3" xfId="1" applyFont="1" applyBorder="1" applyAlignment="1">
      <alignment horizontal="right" vertical="center"/>
    </xf>
    <xf numFmtId="0" fontId="3" fillId="0" borderId="3" xfId="1" applyFont="1" applyBorder="1" applyAlignment="1">
      <alignment horizontal="left" vertical="center"/>
    </xf>
    <xf numFmtId="14" fontId="3" fillId="3" borderId="3" xfId="1" applyNumberFormat="1" applyFont="1" applyFill="1" applyBorder="1" applyAlignment="1">
      <alignment horizontal="left" vertical="center"/>
    </xf>
    <xf numFmtId="0" fontId="2" fillId="4" borderId="0" xfId="1" applyFont="1" applyFill="1" applyAlignment="1">
      <alignment horizontal="left" vertical="center" wrapText="1"/>
    </xf>
    <xf numFmtId="38" fontId="3" fillId="3" borderId="3" xfId="1" applyNumberFormat="1" applyFont="1" applyFill="1" applyBorder="1" applyAlignment="1">
      <alignment horizontal="right" vertical="center"/>
    </xf>
    <xf numFmtId="14" fontId="1" fillId="0" borderId="0" xfId="1" applyNumberFormat="1"/>
    <xf numFmtId="0" fontId="2" fillId="0" borderId="3" xfId="1" applyFont="1" applyBorder="1" applyAlignment="1">
      <alignment horizontal="left" vertical="center" wrapText="1"/>
    </xf>
    <xf numFmtId="38" fontId="1" fillId="0" borderId="0" xfId="1" applyNumberFormat="1"/>
    <xf numFmtId="38" fontId="3" fillId="0" borderId="4" xfId="1" applyNumberFormat="1" applyFont="1" applyBorder="1" applyAlignment="1">
      <alignment horizontal="right" vertical="center"/>
    </xf>
    <xf numFmtId="0" fontId="2" fillId="4" borderId="3" xfId="1" applyFont="1" applyFill="1" applyBorder="1" applyAlignment="1">
      <alignment horizontal="left" vertical="center" wrapText="1"/>
    </xf>
    <xf numFmtId="38" fontId="4" fillId="4" borderId="4" xfId="1" applyNumberFormat="1" applyFont="1" applyFill="1" applyBorder="1" applyAlignment="1">
      <alignment horizontal="right" vertical="center"/>
    </xf>
    <xf numFmtId="0" fontId="2" fillId="4" borderId="5" xfId="1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75B95ECB-BF9A-40A2-B480-62F9D8B902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12D5D-893B-46AB-9219-7D83DE5D4256}">
  <sheetPr>
    <outlinePr summaryBelow="0"/>
  </sheetPr>
  <dimension ref="A1:I12"/>
  <sheetViews>
    <sheetView tabSelected="1" zoomScaleNormal="100" workbookViewId="0">
      <selection activeCell="G11" sqref="G11"/>
    </sheetView>
  </sheetViews>
  <sheetFormatPr defaultColWidth="9.125" defaultRowHeight="14.25" x14ac:dyDescent="0.2"/>
  <cols>
    <col min="1" max="1" width="14.25" style="13" customWidth="1"/>
    <col min="2" max="2" width="11.375" style="4" customWidth="1"/>
    <col min="3" max="3" width="57.125" style="4" customWidth="1"/>
    <col min="4" max="4" width="17.125" style="15" customWidth="1"/>
    <col min="5" max="5" width="11.375" style="4" customWidth="1"/>
    <col min="6" max="7" width="15.75" style="15" customWidth="1"/>
    <col min="8" max="8" width="50" style="4" customWidth="1"/>
    <col min="9" max="9" width="21.375" style="4" customWidth="1"/>
    <col min="10" max="16384" width="9.125" style="4"/>
  </cols>
  <sheetData>
    <row r="1" spans="1:9" ht="24.75" customHeight="1" x14ac:dyDescent="0.2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</row>
    <row r="2" spans="1:9" ht="15.75" customHeight="1" x14ac:dyDescent="0.2">
      <c r="A2" s="5">
        <v>46055</v>
      </c>
      <c r="B2" s="6" t="s">
        <v>9</v>
      </c>
      <c r="C2" s="6" t="s">
        <v>10</v>
      </c>
      <c r="D2" s="7">
        <v>1616600</v>
      </c>
      <c r="E2" s="8" t="s">
        <v>11</v>
      </c>
      <c r="F2" s="7">
        <v>129328</v>
      </c>
      <c r="G2" s="7">
        <f>+D2+F2</f>
        <v>1745928</v>
      </c>
      <c r="H2" s="9" t="s">
        <v>12</v>
      </c>
      <c r="I2" s="9" t="s">
        <v>13</v>
      </c>
    </row>
    <row r="3" spans="1:9" ht="15.75" customHeight="1" x14ac:dyDescent="0.2">
      <c r="A3" s="5">
        <v>46055</v>
      </c>
      <c r="B3" s="6" t="s">
        <v>14</v>
      </c>
      <c r="C3" s="6" t="s">
        <v>15</v>
      </c>
      <c r="D3" s="7">
        <v>807937</v>
      </c>
      <c r="E3" s="8" t="s">
        <v>11</v>
      </c>
      <c r="F3" s="7">
        <v>64635</v>
      </c>
      <c r="G3" s="7">
        <f t="shared" ref="G3:G6" si="0">+D3+F3</f>
        <v>872572</v>
      </c>
      <c r="H3" s="9" t="s">
        <v>12</v>
      </c>
      <c r="I3" s="9" t="s">
        <v>13</v>
      </c>
    </row>
    <row r="4" spans="1:9" ht="15.75" customHeight="1" x14ac:dyDescent="0.2">
      <c r="A4" s="5">
        <v>46055</v>
      </c>
      <c r="B4" s="6" t="s">
        <v>16</v>
      </c>
      <c r="C4" s="6" t="s">
        <v>17</v>
      </c>
      <c r="D4" s="7">
        <v>623171</v>
      </c>
      <c r="E4" s="8" t="s">
        <v>11</v>
      </c>
      <c r="F4" s="7">
        <v>49854</v>
      </c>
      <c r="G4" s="7">
        <f t="shared" si="0"/>
        <v>673025</v>
      </c>
      <c r="H4" s="9" t="s">
        <v>12</v>
      </c>
      <c r="I4" s="9" t="s">
        <v>13</v>
      </c>
    </row>
    <row r="5" spans="1:9" ht="15.75" customHeight="1" x14ac:dyDescent="0.2">
      <c r="A5" s="5">
        <v>46055</v>
      </c>
      <c r="B5" s="6" t="s">
        <v>18</v>
      </c>
      <c r="C5" s="6" t="s">
        <v>19</v>
      </c>
      <c r="D5" s="7">
        <v>1555756</v>
      </c>
      <c r="E5" s="8" t="s">
        <v>11</v>
      </c>
      <c r="F5" s="7">
        <v>124460</v>
      </c>
      <c r="G5" s="7">
        <f t="shared" si="0"/>
        <v>1680216</v>
      </c>
      <c r="H5" s="9" t="s">
        <v>12</v>
      </c>
      <c r="I5" s="9" t="s">
        <v>13</v>
      </c>
    </row>
    <row r="6" spans="1:9" ht="15.75" customHeight="1" x14ac:dyDescent="0.2">
      <c r="A6" s="5">
        <v>46056</v>
      </c>
      <c r="B6" s="6" t="s">
        <v>20</v>
      </c>
      <c r="C6" s="6" t="s">
        <v>21</v>
      </c>
      <c r="D6" s="7">
        <v>723655</v>
      </c>
      <c r="E6" s="8" t="s">
        <v>11</v>
      </c>
      <c r="F6" s="7">
        <v>57892</v>
      </c>
      <c r="G6" s="7">
        <f t="shared" si="0"/>
        <v>781547</v>
      </c>
      <c r="H6" s="9" t="s">
        <v>12</v>
      </c>
      <c r="I6" s="9" t="s">
        <v>13</v>
      </c>
    </row>
    <row r="7" spans="1:9" x14ac:dyDescent="0.2">
      <c r="A7" s="10" t="s">
        <v>22</v>
      </c>
      <c r="C7" s="11" t="s">
        <v>23</v>
      </c>
      <c r="D7" s="12">
        <f>SUM(D2:D6)</f>
        <v>5327119</v>
      </c>
      <c r="F7" s="12">
        <f>SUM(F2:F6)</f>
        <v>426169</v>
      </c>
      <c r="G7" s="12">
        <f>SUM(G2:G6)</f>
        <v>5753288</v>
      </c>
    </row>
    <row r="8" spans="1:9" x14ac:dyDescent="0.2">
      <c r="C8" s="14" t="s">
        <v>24</v>
      </c>
      <c r="G8" s="16">
        <f>-G7*0.005</f>
        <v>-28766.440000000002</v>
      </c>
    </row>
    <row r="9" spans="1:9" x14ac:dyDescent="0.2">
      <c r="C9" s="14" t="s">
        <v>25</v>
      </c>
      <c r="G9" s="16">
        <f>-G7*0.01</f>
        <v>-57532.880000000005</v>
      </c>
    </row>
    <row r="10" spans="1:9" x14ac:dyDescent="0.2">
      <c r="C10" s="14" t="s">
        <v>26</v>
      </c>
      <c r="G10" s="16">
        <f>-G7*0.01</f>
        <v>-57532.880000000005</v>
      </c>
    </row>
    <row r="11" spans="1:9" x14ac:dyDescent="0.2">
      <c r="C11" s="17" t="s">
        <v>27</v>
      </c>
      <c r="G11" s="18">
        <f>+SUM(G8:G10)</f>
        <v>-143832.20000000001</v>
      </c>
    </row>
    <row r="12" spans="1:9" x14ac:dyDescent="0.2">
      <c r="C12" s="19" t="s">
        <v>28</v>
      </c>
      <c r="G12" s="18">
        <f>+G7+G11</f>
        <v>5609455.7999999998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T02.26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2026-03-14T10:01:35Z</dcterms:created>
  <dcterms:modified xsi:type="dcterms:W3CDTF">2026-03-14T10:01:44Z</dcterms:modified>
</cp:coreProperties>
</file>