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91B644F2-47DF-4C45-9741-40F940D4A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7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 l="1"/>
  <c r="H20" i="1" s="1"/>
  <c r="E26" i="1"/>
  <c r="H27" i="1" s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26" i="1" l="1"/>
  <c r="H26" i="1"/>
  <c r="H29" i="1"/>
  <c r="H28" i="1"/>
  <c r="H30" i="1" s="1"/>
  <c r="H31" i="1" s="1"/>
</calcChain>
</file>

<file path=xl/sharedStrings.xml><?xml version="1.0" encoding="utf-8"?>
<sst xmlns="http://schemas.openxmlformats.org/spreadsheetml/2006/main" count="119" uniqueCount="51">
  <si>
    <t>BẢNG KÊ HÓA ĐƠN, CHỨNG TỪ HÀNG HÓA, DỊCH VỤ BÁN RA (MẪU QUẢN TRỊ)</t>
  </si>
  <si>
    <t>Tháng 07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</si>
  <si>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</si>
  <si>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</si>
  <si>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</si>
  <si>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</si>
  <si>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</si>
  <si>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</si>
  <si>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</si>
  <si>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</si>
  <si>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</si>
  <si>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BH2324993</t>
  </si>
  <si>
    <t>K-Market 17T3</t>
  </si>
  <si>
    <t>8%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</si>
  <si>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</si>
  <si>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</si>
  <si>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</si>
  <si>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</si>
  <si>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</si>
  <si>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</si>
  <si>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</si>
  <si>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</si>
  <si>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</si>
  <si>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</si>
  <si>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</si>
  <si>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</si>
  <si>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</si>
  <si>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</si>
  <si>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</si>
  <si>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</si>
  <si>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</si>
  <si>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</si>
  <si>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</si>
  <si>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</si>
  <si>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</si>
  <si>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</si>
  <si>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</si>
  <si>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</si>
  <si>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</si>
  <si>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</si>
  <si>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</si>
  <si>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>Hàng Trả - K-market CT4 New - Kmarket0024</t>
  </si>
  <si>
    <t>Hàng Trả - K-Market TT4 Mỹ Đình - Kmarket0039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</si>
  <si>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</si>
  <si>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</si>
  <si>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</si>
  <si>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</si>
  <si>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</si>
  <si>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</si>
  <si>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Hàng Trả - K-Market Daewoo Starlake - Kmarket0034</t>
  </si>
  <si>
    <t>Số dòng =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</si>
</sst>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38" fontId="4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6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1"/>
  <sheetViews>
    <sheetView tabSelected="1" topLeftCell="A17" zoomScaleNormal="100" workbookViewId="0">
      <selection activeCell="B26" sqref="B26"/>
    </sheetView>
  </sheetViews>
  <sheetFormatPr defaultColWidth="9.125" defaultRowHeight="14.25" x14ac:dyDescent="0.2"/>
  <cols>
    <col min="1" max="1" width="1.375" style="1" customWidth="1"/>
    <col min="2" max="2" width="14.25" style="17" customWidth="1"/>
    <col min="3" max="3" width="11.375" style="1" customWidth="1"/>
    <col min="4" max="4" width="57.125" style="1" customWidth="1"/>
    <col min="5" max="5" width="17.125" style="19" customWidth="1"/>
    <col min="6" max="6" width="11.375" style="1" customWidth="1"/>
    <col min="7" max="8" width="15.75" style="19" customWidth="1"/>
    <col min="9" max="9" width="50" style="1" customWidth="1"/>
    <col min="10" max="10" width="21.375" style="1" customWidth="1"/>
    <col min="11" max="16384" width="9.125" style="1"/>
  </cols>
  <sheetData>
    <row r="1" spans="1:10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0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0" ht="24.75" customHeight="1" x14ac:dyDescent="0.2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">
      <c r="B4" s="5">
        <v>45839</v>
      </c>
      <c r="C4" s="6" t="s">
        <v>11</v>
      </c>
      <c r="D4" s="6" t="s">
        <v>12</v>
      </c>
      <c r="E4" s="7">
        <v>473230</v>
      </c>
      <c r="F4" s="8" t="s">
        <v>13</v>
      </c>
      <c r="G4" s="7">
        <v>37858</v>
      </c>
      <c r="H4" s="7">
        <f>+E4+G4</f>
        <v>511088</v>
      </c>
      <c r="I4" s="9" t="s">
        <v>14</v>
      </c>
      <c r="J4" s="9" t="s">
        <v>15</v>
      </c>
    </row>
    <row r="5" spans="1:10" ht="15.75" customHeight="1" x14ac:dyDescent="0.2">
      <c r="B5" s="5">
        <v>45839</v>
      </c>
      <c r="C5" s="6" t="s">
        <v>16</v>
      </c>
      <c r="D5" s="6" t="s">
        <v>17</v>
      </c>
      <c r="E5" s="7">
        <v>954938</v>
      </c>
      <c r="F5" s="8" t="s">
        <v>13</v>
      </c>
      <c r="G5" s="7">
        <v>76395</v>
      </c>
      <c r="H5" s="7">
        <f>+E5+G5</f>
        <v>1031333</v>
      </c>
      <c r="I5" s="9" t="s">
        <v>14</v>
      </c>
      <c r="J5" s="9" t="s">
        <v>15</v>
      </c>
    </row>
    <row r="6" spans="1:10" ht="15.75" customHeight="1" x14ac:dyDescent="0.2">
      <c r="B6" s="5">
        <v>45839</v>
      </c>
      <c r="C6" s="6" t="s">
        <v>18</v>
      </c>
      <c r="D6" s="6" t="s">
        <v>19</v>
      </c>
      <c r="E6" s="7">
        <v>1106949</v>
      </c>
      <c r="F6" s="8" t="s">
        <v>13</v>
      </c>
      <c r="G6" s="7">
        <v>88556</v>
      </c>
      <c r="H6" s="7">
        <f>+E6+G6</f>
        <v>1195505</v>
      </c>
      <c r="I6" s="9" t="s">
        <v>14</v>
      </c>
      <c r="J6" s="9" t="s">
        <v>15</v>
      </c>
    </row>
    <row r="7" spans="1:10" ht="15.75" customHeight="1" x14ac:dyDescent="0.2">
      <c r="B7" s="5">
        <v>45839</v>
      </c>
      <c r="C7" s="6" t="s">
        <v>20</v>
      </c>
      <c r="D7" s="6" t="s">
        <v>21</v>
      </c>
      <c r="E7" s="7">
        <v>622496</v>
      </c>
      <c r="F7" s="8" t="s">
        <v>13</v>
      </c>
      <c r="G7" s="7">
        <v>49800</v>
      </c>
      <c r="H7" s="7">
        <f t="shared" ref="H7:H25" si="0">+E7+G7</f>
        <v>672296</v>
      </c>
      <c r="I7" s="9" t="s">
        <v>14</v>
      </c>
      <c r="J7" s="9" t="s">
        <v>15</v>
      </c>
    </row>
    <row r="8" spans="1:10" ht="15.75" customHeight="1" x14ac:dyDescent="0.2">
      <c r="B8" s="5">
        <v>45845</v>
      </c>
      <c r="C8" s="6" t="s">
        <v>22</v>
      </c>
      <c r="D8" s="6" t="s">
        <v>23</v>
      </c>
      <c r="E8" s="7">
        <v>609910</v>
      </c>
      <c r="F8" s="8" t="s">
        <v>13</v>
      </c>
      <c r="G8" s="7">
        <v>48793</v>
      </c>
      <c r="H8" s="7">
        <f t="shared" si="0"/>
        <v>658703</v>
      </c>
      <c r="I8" s="9" t="s">
        <v>14</v>
      </c>
      <c r="J8" s="9" t="s">
        <v>15</v>
      </c>
    </row>
    <row r="9" spans="1:10" ht="15.75" customHeight="1" x14ac:dyDescent="0.2">
      <c r="B9" s="5">
        <v>45845</v>
      </c>
      <c r="C9" s="6" t="s">
        <v>24</v>
      </c>
      <c r="D9" s="6" t="s">
        <v>25</v>
      </c>
      <c r="E9" s="7">
        <v>1407652</v>
      </c>
      <c r="F9" s="8" t="s">
        <v>13</v>
      </c>
      <c r="G9" s="7">
        <v>112612</v>
      </c>
      <c r="H9" s="7">
        <f t="shared" si="0"/>
        <v>1520264</v>
      </c>
      <c r="I9" s="9" t="s">
        <v>14</v>
      </c>
      <c r="J9" s="9" t="s">
        <v>15</v>
      </c>
    </row>
    <row r="10" spans="1:10" ht="15.75" customHeight="1" x14ac:dyDescent="0.2">
      <c r="B10" s="5">
        <v>45848</v>
      </c>
      <c r="C10" s="6" t="s">
        <v>26</v>
      </c>
      <c r="D10" s="6" t="s">
        <v>27</v>
      </c>
      <c r="E10" s="7">
        <v>635165</v>
      </c>
      <c r="F10" s="8" t="s">
        <v>13</v>
      </c>
      <c r="G10" s="7">
        <v>50813</v>
      </c>
      <c r="H10" s="7">
        <f t="shared" si="0"/>
        <v>685978</v>
      </c>
      <c r="I10" s="9" t="s">
        <v>14</v>
      </c>
      <c r="J10" s="9" t="s">
        <v>15</v>
      </c>
    </row>
    <row r="11" spans="1:10" ht="15.75" customHeight="1" x14ac:dyDescent="0.2">
      <c r="B11" s="5">
        <v>45852</v>
      </c>
      <c r="C11" s="6" t="s">
        <v>28</v>
      </c>
      <c r="D11" s="6" t="s">
        <v>27</v>
      </c>
      <c r="E11" s="7">
        <v>649270</v>
      </c>
      <c r="F11" s="8" t="s">
        <v>13</v>
      </c>
      <c r="G11" s="7">
        <v>51942</v>
      </c>
      <c r="H11" s="7">
        <f t="shared" si="0"/>
        <v>701212</v>
      </c>
      <c r="I11" s="9" t="s">
        <v>14</v>
      </c>
      <c r="J11" s="9" t="s">
        <v>15</v>
      </c>
    </row>
    <row r="12" spans="1:10" ht="15.75" customHeight="1" x14ac:dyDescent="0.2">
      <c r="B12" s="5">
        <v>45853</v>
      </c>
      <c r="C12" s="6" t="s">
        <v>29</v>
      </c>
      <c r="D12" s="6" t="s">
        <v>12</v>
      </c>
      <c r="E12" s="7">
        <v>402081</v>
      </c>
      <c r="F12" s="8" t="s">
        <v>13</v>
      </c>
      <c r="G12" s="7">
        <v>32166</v>
      </c>
      <c r="H12" s="7">
        <f t="shared" si="0"/>
        <v>434247</v>
      </c>
      <c r="I12" s="9" t="s">
        <v>14</v>
      </c>
      <c r="J12" s="9" t="s">
        <v>15</v>
      </c>
    </row>
    <row r="13" spans="1:10" ht="15.75" customHeight="1" x14ac:dyDescent="0.2">
      <c r="B13" s="5">
        <v>45862</v>
      </c>
      <c r="C13" s="6" t="s">
        <v>30</v>
      </c>
      <c r="D13" s="6" t="s">
        <v>17</v>
      </c>
      <c r="E13" s="7">
        <v>954938</v>
      </c>
      <c r="F13" s="8" t="s">
        <v>13</v>
      </c>
      <c r="G13" s="7">
        <v>76395</v>
      </c>
      <c r="H13" s="7">
        <f t="shared" si="0"/>
        <v>1031333</v>
      </c>
      <c r="I13" s="9" t="s">
        <v>14</v>
      </c>
      <c r="J13" s="9" t="s">
        <v>15</v>
      </c>
    </row>
    <row r="14" spans="1:10" ht="15.75" customHeight="1" x14ac:dyDescent="0.2">
      <c r="B14" s="5">
        <v>45862</v>
      </c>
      <c r="C14" s="6" t="s">
        <v>31</v>
      </c>
      <c r="D14" s="6" t="s">
        <v>23</v>
      </c>
      <c r="E14" s="7">
        <v>555347</v>
      </c>
      <c r="F14" s="8" t="s">
        <v>13</v>
      </c>
      <c r="G14" s="7">
        <v>44428</v>
      </c>
      <c r="H14" s="7">
        <f t="shared" si="0"/>
        <v>599775</v>
      </c>
      <c r="I14" s="9" t="s">
        <v>14</v>
      </c>
      <c r="J14" s="9" t="s">
        <v>15</v>
      </c>
    </row>
    <row r="15" spans="1:10" ht="15.75" customHeight="1" x14ac:dyDescent="0.2">
      <c r="B15" s="5">
        <v>45866</v>
      </c>
      <c r="C15" s="6" t="s">
        <v>32</v>
      </c>
      <c r="D15" s="6" t="s">
        <v>33</v>
      </c>
      <c r="E15" s="7">
        <v>598441</v>
      </c>
      <c r="F15" s="8" t="s">
        <v>13</v>
      </c>
      <c r="G15" s="7">
        <v>47875</v>
      </c>
      <c r="H15" s="7">
        <f t="shared" si="0"/>
        <v>646316</v>
      </c>
      <c r="I15" s="9" t="s">
        <v>14</v>
      </c>
      <c r="J15" s="9" t="s">
        <v>15</v>
      </c>
    </row>
    <row r="16" spans="1:10" ht="15.75" customHeight="1" x14ac:dyDescent="0.2">
      <c r="B16" s="5">
        <v>45867</v>
      </c>
      <c r="C16" s="6" t="s">
        <v>34</v>
      </c>
      <c r="D16" s="6" t="s">
        <v>35</v>
      </c>
      <c r="E16" s="7">
        <v>182619</v>
      </c>
      <c r="F16" s="8" t="s">
        <v>13</v>
      </c>
      <c r="G16" s="7">
        <v>14610</v>
      </c>
      <c r="H16" s="7">
        <f t="shared" si="0"/>
        <v>197229</v>
      </c>
      <c r="I16" s="9" t="s">
        <v>14</v>
      </c>
      <c r="J16" s="9" t="s">
        <v>15</v>
      </c>
    </row>
    <row r="17" spans="2:10" ht="15.75" customHeight="1" x14ac:dyDescent="0.2">
      <c r="B17" s="5">
        <v>45841</v>
      </c>
      <c r="C17" s="6"/>
      <c r="D17" s="6" t="s">
        <v>36</v>
      </c>
      <c r="E17" s="7">
        <v>-67403</v>
      </c>
      <c r="F17" s="8" t="s">
        <v>13</v>
      </c>
      <c r="G17" s="7">
        <v>-5392</v>
      </c>
      <c r="H17" s="7">
        <f t="shared" si="0"/>
        <v>-72795</v>
      </c>
      <c r="I17" s="9" t="s">
        <v>14</v>
      </c>
      <c r="J17" s="9" t="s">
        <v>15</v>
      </c>
    </row>
    <row r="18" spans="2:10" ht="15.75" customHeight="1" x14ac:dyDescent="0.2">
      <c r="B18" s="5">
        <v>45848</v>
      </c>
      <c r="C18" s="6"/>
      <c r="D18" s="6" t="s">
        <v>37</v>
      </c>
      <c r="E18" s="7">
        <v>-134806</v>
      </c>
      <c r="F18" s="8" t="s">
        <v>13</v>
      </c>
      <c r="G18" s="7">
        <v>-10784</v>
      </c>
      <c r="H18" s="7">
        <f t="shared" si="0"/>
        <v>-145590</v>
      </c>
      <c r="I18" s="9" t="s">
        <v>14</v>
      </c>
      <c r="J18" s="9" t="s">
        <v>15</v>
      </c>
    </row>
    <row r="19" spans="2:10" ht="15.75" customHeight="1" x14ac:dyDescent="0.2">
      <c r="B19" s="5">
        <v>45852</v>
      </c>
      <c r="C19" s="6"/>
      <c r="D19" s="6" t="s">
        <v>38</v>
      </c>
      <c r="E19" s="7">
        <v>-240311</v>
      </c>
      <c r="F19" s="8" t="s">
        <v>13</v>
      </c>
      <c r="G19" s="7">
        <v>-19224</v>
      </c>
      <c r="H19" s="7">
        <f t="shared" si="0"/>
        <v>-259535</v>
      </c>
      <c r="I19" s="9" t="s">
        <v>14</v>
      </c>
      <c r="J19" s="9" t="s">
        <v>15</v>
      </c>
    </row>
    <row r="20" spans="2:10" ht="15.75" customHeight="1" x14ac:dyDescent="0.2">
      <c r="B20" s="5">
        <v>45853</v>
      </c>
      <c r="C20" s="6"/>
      <c r="D20" s="6" t="s">
        <v>49</v>
      </c>
      <c r="E20" s="7">
        <f>-67403-56430</f>
        <v>-123833</v>
      </c>
      <c r="F20" s="8" t="s">
        <v>13</v>
      </c>
      <c r="G20" s="7">
        <f>+E20*F20</f>
        <v>-9906.64</v>
      </c>
      <c r="H20" s="7">
        <f t="shared" si="0"/>
        <v>-133739.64000000001</v>
      </c>
      <c r="I20" s="9" t="s">
        <v>14</v>
      </c>
      <c r="J20" s="9" t="s">
        <v>15</v>
      </c>
    </row>
    <row r="21" spans="2:10" ht="15.75" customHeight="1" x14ac:dyDescent="0.2">
      <c r="B21" s="5">
        <v>45854</v>
      </c>
      <c r="C21" s="6"/>
      <c r="D21" s="6" t="s">
        <v>39</v>
      </c>
      <c r="E21" s="7">
        <v>-231992</v>
      </c>
      <c r="F21" s="8" t="s">
        <v>13</v>
      </c>
      <c r="G21" s="7">
        <v>-18559</v>
      </c>
      <c r="H21" s="7">
        <f t="shared" si="0"/>
        <v>-250551</v>
      </c>
      <c r="I21" s="9" t="s">
        <v>14</v>
      </c>
      <c r="J21" s="9" t="s">
        <v>15</v>
      </c>
    </row>
    <row r="22" spans="2:10" ht="15.75" customHeight="1" x14ac:dyDescent="0.2">
      <c r="B22" s="5">
        <v>45855</v>
      </c>
      <c r="C22" s="6"/>
      <c r="D22" s="6" t="s">
        <v>40</v>
      </c>
      <c r="E22" s="7">
        <v>-57998</v>
      </c>
      <c r="F22" s="8" t="s">
        <v>13</v>
      </c>
      <c r="G22" s="7">
        <v>-4640</v>
      </c>
      <c r="H22" s="7">
        <f t="shared" si="0"/>
        <v>-62638</v>
      </c>
      <c r="I22" s="9" t="s">
        <v>14</v>
      </c>
      <c r="J22" s="9" t="s">
        <v>15</v>
      </c>
    </row>
    <row r="23" spans="2:10" ht="15.75" customHeight="1" x14ac:dyDescent="0.2">
      <c r="B23" s="10">
        <v>45864</v>
      </c>
      <c r="C23" s="11"/>
      <c r="D23" s="12" t="s">
        <v>41</v>
      </c>
      <c r="E23" s="13">
        <v>-170858</v>
      </c>
      <c r="F23" s="8" t="s">
        <v>13</v>
      </c>
      <c r="G23" s="13">
        <v>-13669</v>
      </c>
      <c r="H23" s="7">
        <f t="shared" si="0"/>
        <v>-184527</v>
      </c>
      <c r="I23" s="9" t="s">
        <v>14</v>
      </c>
      <c r="J23" s="9" t="s">
        <v>15</v>
      </c>
    </row>
    <row r="24" spans="2:10" ht="15.75" customHeight="1" x14ac:dyDescent="0.2">
      <c r="B24" s="10">
        <v>45868</v>
      </c>
      <c r="C24" s="11"/>
      <c r="D24" s="12" t="s">
        <v>42</v>
      </c>
      <c r="E24" s="13">
        <v>-454763</v>
      </c>
      <c r="F24" s="8" t="s">
        <v>13</v>
      </c>
      <c r="G24" s="13">
        <v>-36382</v>
      </c>
      <c r="H24" s="7">
        <f t="shared" si="0"/>
        <v>-491145</v>
      </c>
      <c r="I24" s="9" t="s">
        <v>14</v>
      </c>
      <c r="J24" s="9" t="s">
        <v>15</v>
      </c>
    </row>
    <row r="25" spans="2:10" ht="15.75" customHeight="1" x14ac:dyDescent="0.2">
      <c r="B25" s="10">
        <v>45868</v>
      </c>
      <c r="C25" s="11"/>
      <c r="D25" s="12" t="s">
        <v>42</v>
      </c>
      <c r="E25" s="13">
        <v>-429497</v>
      </c>
      <c r="F25" s="8" t="s">
        <v>13</v>
      </c>
      <c r="G25" s="13">
        <v>-34360</v>
      </c>
      <c r="H25" s="7">
        <f t="shared" si="0"/>
        <v>-463857</v>
      </c>
      <c r="I25" s="9" t="s">
        <v>14</v>
      </c>
      <c r="J25" s="9" t="s">
        <v>15</v>
      </c>
    </row>
    <row r="26" spans="2:10" x14ac:dyDescent="0.2">
      <c r="B26" s="14" t="s">
        <v>50</v>
      </c>
      <c r="D26" s="15" t="s">
        <v>43</v>
      </c>
      <c r="E26" s="16">
        <f>SUM(E4:E25)</f>
        <v>7241575</v>
      </c>
      <c r="G26" s="16">
        <f>SUM(G4:G25)</f>
        <v>579326.36</v>
      </c>
      <c r="H26" s="16">
        <f>SUM(H4:H25)</f>
        <v>7820901.3599999994</v>
      </c>
    </row>
    <row r="27" spans="2:10" x14ac:dyDescent="0.2">
      <c r="D27" s="18" t="s">
        <v>44</v>
      </c>
      <c r="H27" s="20">
        <f>-E26*0.005</f>
        <v>-36207.875</v>
      </c>
    </row>
    <row r="28" spans="2:10" x14ac:dyDescent="0.2">
      <c r="D28" s="18" t="s">
        <v>45</v>
      </c>
      <c r="H28" s="20">
        <f>-H26*0.01</f>
        <v>-78209.013599999991</v>
      </c>
    </row>
    <row r="29" spans="2:10" x14ac:dyDescent="0.2">
      <c r="D29" s="18" t="s">
        <v>46</v>
      </c>
      <c r="H29" s="20">
        <f>-H26*0.01</f>
        <v>-78209.013599999991</v>
      </c>
    </row>
    <row r="30" spans="2:10" x14ac:dyDescent="0.2">
      <c r="D30" s="21" t="s">
        <v>47</v>
      </c>
      <c r="H30" s="22">
        <f>+SUM(H27:H29)</f>
        <v>-192625.90219999998</v>
      </c>
    </row>
    <row r="31" spans="2:10" x14ac:dyDescent="0.2">
      <c r="D31" s="23" t="s">
        <v>48</v>
      </c>
      <c r="H31" s="22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2025-08-14T08:56:20Z</dcterms:created>
  <dcterms:modified xsi:type="dcterms:W3CDTF">2025-11-21T03:43:46Z</dcterms:modified>
</cp:coreProperties>
</file>