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0" yWindow="0" windowWidth="20490" windowHeight="7530"/>
  </bookViews>
  <sheets>
    <sheet name="T03.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G21" i="1" l="1"/>
  <c r="E21" i="1"/>
  <c r="H22" i="1" s="1"/>
  <c r="H20" i="1"/>
  <c r="H19" i="1"/>
  <c r="H18" i="1"/>
  <c r="H16" i="1"/>
  <c r="H15" i="1"/>
  <c r="H14" i="1"/>
  <c r="H13" i="1"/>
  <c r="H12" i="1"/>
  <c r="H11" i="1"/>
  <c r="H10" i="1"/>
  <c r="H9" i="1"/>
  <c r="H8" i="1"/>
  <c r="H7" i="1"/>
  <c r="H21" i="1" s="1"/>
  <c r="H6" i="1"/>
  <c r="H5" i="1"/>
  <c r="H4" i="1"/>
  <c r="H24" i="1" l="1"/>
  <c r="H23" i="1"/>
  <c r="H25" i="1"/>
  <c r="H26" i="1" s="1"/>
</calcChain>
</file>

<file path=xl/sharedStrings.xml><?xml version="1.0" encoding="utf-8"?>
<sst xmlns="http://schemas.openxmlformats.org/spreadsheetml/2006/main" count="96" uniqueCount="44">
  <si>
    <t>BẢNG KÊ HÓA ĐƠN, CHỨNG TỪ HÀNG HÓA, DỊCH VỤ BÁN RA (MẪU QUẢN TRỊ)</t>
  </si>
  <si>
    <t>Tháng 03 năm 2025</t>
  </si>
  <si>
    <t>Ngày hóa đơn</t>
  </si>
  <si>
    <t>Số hóa đơn</t>
  </si>
  <si>
    <t>Diễn giải</t>
  </si>
  <si>
    <t>Doanh số bán chưa có thuế GTGT</t>
  </si>
  <si>
    <t>Thuế suất</t>
  </si>
  <si>
    <t>Thuế GTGT</t>
  </si>
  <si>
    <t>Tổng tiền</t>
  </si>
  <si>
    <t>Tên người mua</t>
  </si>
  <si>
    <t>Mã số thuế người mua</t>
  </si>
  <si>
    <t>BH2321403</t>
  </si>
  <si>
    <t>K-Market Goldmark Ruby</t>
  </si>
  <si>
    <t>8%</t>
  </si>
  <si>
    <t>CÔNG TY TNHH THƯƠNG MẠI K &amp; K TOÀN CẦU</t>
  </si>
  <si>
    <t>0106488901</t>
  </si>
  <si>
    <t>BH2321423</t>
  </si>
  <si>
    <t>K-Market Capital C6</t>
  </si>
  <si>
    <t>BH2321543</t>
  </si>
  <si>
    <t>K-Market Minato Residence - Hải Phòng ( ĐƠN GIAO VỀ K-MARKET MỸ ĐÌNH PEAL TRƯỚC 12H)</t>
  </si>
  <si>
    <t>BH2321603</t>
  </si>
  <si>
    <t>K-Market Goldmak saphire</t>
  </si>
  <si>
    <t>BH2321734</t>
  </si>
  <si>
    <t>K-Market Greenbay</t>
  </si>
  <si>
    <t>BH2321813</t>
  </si>
  <si>
    <t>BH2321815</t>
  </si>
  <si>
    <t>K-Market TT4 Mỹ Đình</t>
  </si>
  <si>
    <t>BH2321858</t>
  </si>
  <si>
    <t>K-market Mỹ Đình Pearl</t>
  </si>
  <si>
    <t>BH2322008</t>
  </si>
  <si>
    <t>K-Market Quang Minh</t>
  </si>
  <si>
    <t>BH2322081</t>
  </si>
  <si>
    <t>Hàng Trả - K-Market Quang Minh - Kmarket0008</t>
  </si>
  <si>
    <t>Hàng Trả - K-Market Thăng Long Number 1 - Kmarket0032</t>
  </si>
  <si>
    <t>Hàng Trả - K-Market Goldmak saphire - Kmarket0015</t>
  </si>
  <si>
    <t>Hàng Trả - K-Market Goldmark Ruby - Kmarket0014</t>
  </si>
  <si>
    <t>Hàng Trả - K-Market TT4 Mỹ Đình - Kmarket0039</t>
  </si>
  <si>
    <t xml:space="preserve">Tổng cộng hàng bán </t>
  </si>
  <si>
    <t>Chiết khấu trưng bày tháng 03.2025: 0,5%</t>
  </si>
  <si>
    <t>Chương trình thẻ thành viên T03.2025: 1%</t>
  </si>
  <si>
    <t>Thưởng doanh số T03.2025: 1%</t>
  </si>
  <si>
    <t xml:space="preserve">Tổng cộng các khoản hỗ trợ </t>
  </si>
  <si>
    <t xml:space="preserve">Tổng tiền thanh toán </t>
  </si>
  <si>
    <t>Số dòng =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</si>
</sst>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center" vertical="center"/>
    </xf>
    <xf numFmtId="38" fontId="4" fillId="0" borderId="3" xfId="0" applyNumberFormat="1" applyFont="1" applyBorder="1" applyAlignment="1">
      <alignment horizontal="right" vertical="center"/>
    </xf>
    <xf numFmtId="14" fontId="4" fillId="3" borderId="3" xfId="0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38" fontId="4" fillId="3" borderId="3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3" fillId="0" borderId="3" xfId="0" applyFont="1" applyBorder="1" applyAlignment="1">
      <alignment horizontal="left" vertical="center" wrapText="1"/>
    </xf>
    <xf numFmtId="38" fontId="0" fillId="0" borderId="0" xfId="0" applyNumberFormat="1"/>
    <xf numFmtId="38" fontId="4" fillId="0" borderId="4" xfId="0" applyNumberFormat="1" applyFont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 wrapText="1"/>
    </xf>
    <xf numFmtId="38" fontId="5" fillId="4" borderId="4" xfId="0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abSelected="1" topLeftCell="A2" zoomScaleNormal="100" workbookViewId="0">
      <selection activeCell="B22" sqref="B22"/>
    </sheetView>
  </sheetViews>
  <sheetFormatPr defaultColWidth="9.140625" defaultRowHeight="15" x14ac:dyDescent="0.25"/>
  <cols>
    <col min="1" max="1" width="1.42578125" customWidth="1"/>
    <col min="2" max="2" width="14.28515625" style="14" customWidth="1"/>
    <col min="3" max="3" width="11.42578125" customWidth="1"/>
    <col min="4" max="4" width="57.140625" customWidth="1"/>
    <col min="5" max="5" width="17.140625" style="16" customWidth="1"/>
    <col min="6" max="6" width="11.42578125" customWidth="1"/>
    <col min="7" max="8" width="15.7109375" style="16" customWidth="1"/>
    <col min="9" max="9" width="50" customWidth="1"/>
    <col min="10" max="10" width="21.42578125" customWidth="1"/>
  </cols>
  <sheetData>
    <row r="1" spans="1:10" ht="18.75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10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pans="1:10" ht="24.75" customHeight="1" x14ac:dyDescent="0.25">
      <c r="B3" s="1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3" t="s">
        <v>7</v>
      </c>
      <c r="H3" s="3" t="s">
        <v>8</v>
      </c>
      <c r="I3" s="2" t="s">
        <v>9</v>
      </c>
      <c r="J3" s="2" t="s">
        <v>10</v>
      </c>
    </row>
    <row r="4" spans="1:10" ht="15.75" customHeight="1" x14ac:dyDescent="0.25">
      <c r="B4" s="4">
        <v>45721</v>
      </c>
      <c r="C4" s="5" t="s">
        <v>11</v>
      </c>
      <c r="D4" s="5" t="s">
        <v>12</v>
      </c>
      <c r="E4" s="6">
        <v>422274</v>
      </c>
      <c r="F4" s="7" t="s">
        <v>13</v>
      </c>
      <c r="G4" s="6">
        <v>33782</v>
      </c>
      <c r="H4" s="6">
        <f>+E4+G4</f>
        <v>456056</v>
      </c>
      <c r="I4" s="8" t="s">
        <v>14</v>
      </c>
      <c r="J4" s="8" t="s">
        <v>15</v>
      </c>
    </row>
    <row r="5" spans="1:10" ht="15.75" customHeight="1" x14ac:dyDescent="0.25">
      <c r="B5" s="4">
        <v>45722</v>
      </c>
      <c r="C5" s="5" t="s">
        <v>16</v>
      </c>
      <c r="D5" s="5" t="s">
        <v>17</v>
      </c>
      <c r="E5" s="6">
        <v>611478</v>
      </c>
      <c r="F5" s="7" t="s">
        <v>13</v>
      </c>
      <c r="G5" s="6">
        <v>48918</v>
      </c>
      <c r="H5" s="6">
        <f t="shared" ref="H5:H20" si="0">+E5+G5</f>
        <v>660396</v>
      </c>
      <c r="I5" s="8" t="s">
        <v>14</v>
      </c>
      <c r="J5" s="8" t="s">
        <v>15</v>
      </c>
    </row>
    <row r="6" spans="1:10" ht="15.75" customHeight="1" x14ac:dyDescent="0.25">
      <c r="B6" s="4">
        <v>45726</v>
      </c>
      <c r="C6" s="5" t="s">
        <v>18</v>
      </c>
      <c r="D6" s="5" t="s">
        <v>19</v>
      </c>
      <c r="E6" s="6">
        <v>410826</v>
      </c>
      <c r="F6" s="7" t="s">
        <v>13</v>
      </c>
      <c r="G6" s="6">
        <v>32866</v>
      </c>
      <c r="H6" s="6">
        <f t="shared" si="0"/>
        <v>443692</v>
      </c>
      <c r="I6" s="8" t="s">
        <v>14</v>
      </c>
      <c r="J6" s="8" t="s">
        <v>15</v>
      </c>
    </row>
    <row r="7" spans="1:10" ht="15.75" customHeight="1" x14ac:dyDescent="0.25">
      <c r="B7" s="4">
        <v>45728</v>
      </c>
      <c r="C7" s="5" t="s">
        <v>20</v>
      </c>
      <c r="D7" s="5" t="s">
        <v>21</v>
      </c>
      <c r="E7" s="6">
        <v>437484</v>
      </c>
      <c r="F7" s="7" t="s">
        <v>13</v>
      </c>
      <c r="G7" s="6">
        <v>34999</v>
      </c>
      <c r="H7" s="6">
        <f t="shared" si="0"/>
        <v>472483</v>
      </c>
      <c r="I7" s="8" t="s">
        <v>14</v>
      </c>
      <c r="J7" s="8" t="s">
        <v>15</v>
      </c>
    </row>
    <row r="8" spans="1:10" ht="15.75" customHeight="1" x14ac:dyDescent="0.25">
      <c r="B8" s="4">
        <v>45730</v>
      </c>
      <c r="C8" s="5" t="s">
        <v>22</v>
      </c>
      <c r="D8" s="5" t="s">
        <v>23</v>
      </c>
      <c r="E8" s="6">
        <v>958691</v>
      </c>
      <c r="F8" s="7" t="s">
        <v>13</v>
      </c>
      <c r="G8" s="6">
        <v>76695</v>
      </c>
      <c r="H8" s="6">
        <f t="shared" si="0"/>
        <v>1035386</v>
      </c>
      <c r="I8" s="8" t="s">
        <v>14</v>
      </c>
      <c r="J8" s="8" t="s">
        <v>15</v>
      </c>
    </row>
    <row r="9" spans="1:10" ht="15.75" customHeight="1" x14ac:dyDescent="0.25">
      <c r="B9" s="4">
        <v>45733</v>
      </c>
      <c r="C9" s="5" t="s">
        <v>24</v>
      </c>
      <c r="D9" s="5" t="s">
        <v>12</v>
      </c>
      <c r="E9" s="6">
        <v>350782</v>
      </c>
      <c r="F9" s="7" t="s">
        <v>13</v>
      </c>
      <c r="G9" s="6">
        <v>28063</v>
      </c>
      <c r="H9" s="6">
        <f t="shared" si="0"/>
        <v>378845</v>
      </c>
      <c r="I9" s="8" t="s">
        <v>14</v>
      </c>
      <c r="J9" s="8" t="s">
        <v>15</v>
      </c>
    </row>
    <row r="10" spans="1:10" ht="15.75" customHeight="1" x14ac:dyDescent="0.25">
      <c r="B10" s="4">
        <v>45733</v>
      </c>
      <c r="C10" s="5" t="s">
        <v>25</v>
      </c>
      <c r="D10" s="5" t="s">
        <v>26</v>
      </c>
      <c r="E10" s="6">
        <v>552561</v>
      </c>
      <c r="F10" s="7" t="s">
        <v>13</v>
      </c>
      <c r="G10" s="6">
        <v>44205</v>
      </c>
      <c r="H10" s="6">
        <f t="shared" si="0"/>
        <v>596766</v>
      </c>
      <c r="I10" s="8" t="s">
        <v>14</v>
      </c>
      <c r="J10" s="8" t="s">
        <v>15</v>
      </c>
    </row>
    <row r="11" spans="1:10" ht="15.75" customHeight="1" x14ac:dyDescent="0.25">
      <c r="B11" s="4">
        <v>45734</v>
      </c>
      <c r="C11" s="5" t="s">
        <v>27</v>
      </c>
      <c r="D11" s="5" t="s">
        <v>28</v>
      </c>
      <c r="E11" s="6">
        <v>601095</v>
      </c>
      <c r="F11" s="7" t="s">
        <v>13</v>
      </c>
      <c r="G11" s="6">
        <v>48088</v>
      </c>
      <c r="H11" s="6">
        <f t="shared" si="0"/>
        <v>649183</v>
      </c>
      <c r="I11" s="8" t="s">
        <v>14</v>
      </c>
      <c r="J11" s="8" t="s">
        <v>15</v>
      </c>
    </row>
    <row r="12" spans="1:10" ht="15.75" customHeight="1" x14ac:dyDescent="0.25">
      <c r="B12" s="4">
        <v>45741</v>
      </c>
      <c r="C12" s="5" t="s">
        <v>29</v>
      </c>
      <c r="D12" s="5" t="s">
        <v>30</v>
      </c>
      <c r="E12" s="6">
        <v>913218</v>
      </c>
      <c r="F12" s="7" t="s">
        <v>13</v>
      </c>
      <c r="G12" s="6">
        <v>73057</v>
      </c>
      <c r="H12" s="6">
        <f t="shared" si="0"/>
        <v>986275</v>
      </c>
      <c r="I12" s="8" t="s">
        <v>14</v>
      </c>
      <c r="J12" s="8" t="s">
        <v>15</v>
      </c>
    </row>
    <row r="13" spans="1:10" ht="15.75" customHeight="1" x14ac:dyDescent="0.25">
      <c r="B13" s="4">
        <v>45743</v>
      </c>
      <c r="C13" s="5" t="s">
        <v>31</v>
      </c>
      <c r="D13" s="5" t="s">
        <v>23</v>
      </c>
      <c r="E13" s="6">
        <v>841731</v>
      </c>
      <c r="F13" s="7" t="s">
        <v>13</v>
      </c>
      <c r="G13" s="6">
        <v>67338</v>
      </c>
      <c r="H13" s="6">
        <f t="shared" si="0"/>
        <v>909069</v>
      </c>
      <c r="I13" s="8" t="s">
        <v>14</v>
      </c>
      <c r="J13" s="8" t="s">
        <v>15</v>
      </c>
    </row>
    <row r="14" spans="1:10" ht="15.75" customHeight="1" x14ac:dyDescent="0.25">
      <c r="B14" s="9">
        <v>45728</v>
      </c>
      <c r="C14" s="5"/>
      <c r="D14" s="5" t="s">
        <v>32</v>
      </c>
      <c r="E14" s="10">
        <v>-697997</v>
      </c>
      <c r="F14" s="7" t="s">
        <v>13</v>
      </c>
      <c r="G14" s="10">
        <v>-55839</v>
      </c>
      <c r="H14" s="6">
        <f t="shared" si="0"/>
        <v>-753836</v>
      </c>
      <c r="I14" s="8" t="s">
        <v>14</v>
      </c>
      <c r="J14" s="8" t="s">
        <v>15</v>
      </c>
    </row>
    <row r="15" spans="1:10" ht="15.75" customHeight="1" x14ac:dyDescent="0.25">
      <c r="B15" s="9">
        <v>45728</v>
      </c>
      <c r="C15" s="5"/>
      <c r="D15" s="5" t="s">
        <v>33</v>
      </c>
      <c r="E15" s="10">
        <v>-496049</v>
      </c>
      <c r="F15" s="7" t="s">
        <v>13</v>
      </c>
      <c r="G15" s="10">
        <v>-39684</v>
      </c>
      <c r="H15" s="6">
        <f t="shared" si="0"/>
        <v>-535733</v>
      </c>
      <c r="I15" s="8" t="s">
        <v>14</v>
      </c>
      <c r="J15" s="8" t="s">
        <v>15</v>
      </c>
    </row>
    <row r="16" spans="1:10" ht="15.75" customHeight="1" x14ac:dyDescent="0.25">
      <c r="B16" s="9">
        <v>45728</v>
      </c>
      <c r="C16" s="5"/>
      <c r="D16" s="5" t="s">
        <v>34</v>
      </c>
      <c r="E16" s="10">
        <v>-134806</v>
      </c>
      <c r="F16" s="7" t="s">
        <v>13</v>
      </c>
      <c r="G16" s="10">
        <v>-10784</v>
      </c>
      <c r="H16" s="6">
        <f t="shared" si="0"/>
        <v>-145590</v>
      </c>
      <c r="I16" s="8" t="s">
        <v>14</v>
      </c>
      <c r="J16" s="8" t="s">
        <v>15</v>
      </c>
    </row>
    <row r="17" spans="2:10" ht="15.75" customHeight="1" x14ac:dyDescent="0.25">
      <c r="B17" s="9">
        <v>45728</v>
      </c>
      <c r="C17" s="5"/>
      <c r="D17" s="5" t="s">
        <v>35</v>
      </c>
      <c r="E17" s="10">
        <v>-105505</v>
      </c>
      <c r="F17" s="7" t="s">
        <v>13</v>
      </c>
      <c r="G17" s="10">
        <v>-8440</v>
      </c>
      <c r="H17" s="6">
        <f t="shared" si="0"/>
        <v>-113945</v>
      </c>
      <c r="I17" s="8" t="s">
        <v>14</v>
      </c>
      <c r="J17" s="8" t="s">
        <v>15</v>
      </c>
    </row>
    <row r="18" spans="2:10" ht="15.75" customHeight="1" x14ac:dyDescent="0.25">
      <c r="B18" s="9">
        <v>45735</v>
      </c>
      <c r="C18" s="5"/>
      <c r="D18" s="5" t="s">
        <v>35</v>
      </c>
      <c r="E18" s="10">
        <v>-134806</v>
      </c>
      <c r="F18" s="7" t="s">
        <v>13</v>
      </c>
      <c r="G18" s="10">
        <v>-10784</v>
      </c>
      <c r="H18" s="6">
        <f t="shared" si="0"/>
        <v>-145590</v>
      </c>
      <c r="I18" s="8" t="s">
        <v>14</v>
      </c>
      <c r="J18" s="8" t="s">
        <v>15</v>
      </c>
    </row>
    <row r="19" spans="2:10" ht="15.75" customHeight="1" x14ac:dyDescent="0.25">
      <c r="B19" s="9">
        <v>45735</v>
      </c>
      <c r="C19" s="5"/>
      <c r="D19" s="5" t="s">
        <v>36</v>
      </c>
      <c r="E19" s="10">
        <v>-316515</v>
      </c>
      <c r="F19" s="7" t="s">
        <v>13</v>
      </c>
      <c r="G19" s="10">
        <v>-25321</v>
      </c>
      <c r="H19" s="6">
        <f t="shared" si="0"/>
        <v>-341836</v>
      </c>
      <c r="I19" s="8" t="s">
        <v>14</v>
      </c>
      <c r="J19" s="8" t="s">
        <v>15</v>
      </c>
    </row>
    <row r="20" spans="2:10" ht="15.75" customHeight="1" x14ac:dyDescent="0.25">
      <c r="B20" s="9">
        <v>45742</v>
      </c>
      <c r="C20" s="5"/>
      <c r="D20" s="5" t="s">
        <v>32</v>
      </c>
      <c r="E20" s="10">
        <v>-56430</v>
      </c>
      <c r="F20" s="7" t="s">
        <v>13</v>
      </c>
      <c r="G20" s="10">
        <v>-4514</v>
      </c>
      <c r="H20" s="6">
        <f t="shared" si="0"/>
        <v>-60944</v>
      </c>
      <c r="I20" s="8" t="s">
        <v>14</v>
      </c>
      <c r="J20" s="8" t="s">
        <v>15</v>
      </c>
    </row>
    <row r="21" spans="2:10" x14ac:dyDescent="0.25">
      <c r="B21" s="11" t="s">
        <v>43</v>
      </c>
      <c r="D21" s="12" t="s">
        <v>37</v>
      </c>
      <c r="E21" s="13">
        <f>SUM(E4:E20)</f>
        <v>4158032</v>
      </c>
      <c r="G21" s="13">
        <f>SUM(G4:G20)</f>
        <v>332645</v>
      </c>
      <c r="H21" s="13">
        <f>SUM(H4:H20)</f>
        <v>4490677</v>
      </c>
    </row>
    <row r="22" spans="2:10" x14ac:dyDescent="0.25">
      <c r="D22" s="15" t="s">
        <v>38</v>
      </c>
      <c r="H22" s="17">
        <f>-E21*0.005</f>
        <v>-20790.16</v>
      </c>
    </row>
    <row r="23" spans="2:10" x14ac:dyDescent="0.25">
      <c r="D23" s="15" t="s">
        <v>39</v>
      </c>
      <c r="H23" s="17">
        <f>-H21*0.01</f>
        <v>-44906.770000000004</v>
      </c>
    </row>
    <row r="24" spans="2:10" x14ac:dyDescent="0.25">
      <c r="D24" s="15" t="s">
        <v>40</v>
      </c>
      <c r="H24" s="17">
        <f>-H21*0.01</f>
        <v>-44906.770000000004</v>
      </c>
    </row>
    <row r="25" spans="2:10" x14ac:dyDescent="0.25">
      <c r="D25" s="18" t="s">
        <v>41</v>
      </c>
      <c r="H25" s="19">
        <f>+SUM(H22:H24)</f>
        <v>-110603.70000000001</v>
      </c>
    </row>
    <row r="26" spans="2:10" x14ac:dyDescent="0.25">
      <c r="D26" s="20" t="s">
        <v>42</v>
      </c>
      <c r="H26" s="19">
        <f>+H21+H25</f>
        <v>4380073.3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T03.25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2025-04-14T04:39:57Z</dcterms:created>
  <dcterms:modified xsi:type="dcterms:W3CDTF">2025-09-09T04:23:14Z</dcterms:modified>
</cp:coreProperties>
</file>