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1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4" i="1" l="1"/>
  <c r="H15" i="1"/>
  <c r="H17" i="1"/>
  <c r="G18" i="1" l="1"/>
  <c r="E18" i="1"/>
  <c r="H19" i="1" s="1"/>
  <c r="H13" i="1" l="1"/>
  <c r="H12" i="1"/>
  <c r="H11" i="1"/>
  <c r="H10" i="1"/>
  <c r="H9" i="1"/>
  <c r="H8" i="1"/>
  <c r="H7" i="1"/>
  <c r="H6" i="1"/>
  <c r="H5" i="1"/>
  <c r="H4" i="1"/>
  <c r="H18" i="1" l="1"/>
  <c r="H21" i="1" l="1"/>
  <c r="H20" i="1"/>
  <c r="H22" i="1" l="1"/>
  <c r="H23" i="1" s="1"/>
</calcChain>
</file>

<file path=xl/sharedStrings.xml><?xml version="1.0" encoding="utf-8"?>
<sst xmlns="http://schemas.openxmlformats.org/spreadsheetml/2006/main" count="84" uniqueCount="42">
  <si>
    <t>BẢNG KÊ HÓA ĐƠN, CHỨNG TỪ HÀNG HÓA, DỊCH VỤ BÁN RA (MẪU QUẢN TRỊ)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</si>
  <si>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</si>
  <si>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</si>
  <si>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</si>
  <si>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</si>
  <si>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</si>
  <si>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</si>
  <si>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</si>
  <si>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</si>
  <si>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</si>
  <si>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K-Market Quang Minh</t>
  </si>
  <si>
    <t>8%</t>
  </si>
  <si>
    <t>CÔNG TY TNHH THƯƠNG MẠI K &amp; K TOÀN CẦU</t>
  </si>
  <si>
    <t>0106488901</t>
  </si>
  <si>
    <t>K-Market Daewoo Starlake</t>
  </si>
  <si>
    <t>K-Market Greenbay</t>
  </si>
  <si>
    <t>K-Market Goldmark Ruby</t>
  </si>
  <si>
    <t>K-Market Thăng Long Number 1</t>
  </si>
  <si>
    <t>Hàng Trả - K-Market Thăng Long Number 1 - Kmarket0032</t>
  </si>
  <si>
    <t xml:space="preserve">Tổng cộng hàng bán </t>
  </si>
  <si>
    <t xml:space="preserve">Tổng cộng các khoản hỗ trợ </t>
  </si>
  <si>
    <t xml:space="preserve">Tổng tiền thanh toán </t>
  </si>
  <si>
    <t>Tháng 01 năm 2025</t>
  </si>
  <si>
    <t>BH2319461</t>
  </si>
  <si>
    <t>BH2319531</t>
  </si>
  <si>
    <t>BH2319681</t>
  </si>
  <si>
    <t>BH2319451.</t>
  </si>
  <si>
    <t>BH2319934</t>
  </si>
  <si>
    <t>BH2319933</t>
  </si>
  <si>
    <t>BH2319977</t>
  </si>
  <si>
    <t>BH2319975</t>
  </si>
  <si>
    <t>BH2320116</t>
  </si>
  <si>
    <t>BH2320267</t>
  </si>
  <si>
    <t>K-Market TT4 Mỹ Đình</t>
  </si>
  <si>
    <t>K-Market Capital C6</t>
  </si>
  <si>
    <t>K-Market 17T3</t>
  </si>
  <si>
    <t>Hàng Trả - K-Market Greenbay - Kmarket0017</t>
  </si>
  <si>
    <t>Số dòng = 13</t>
  </si>
  <si>
    <t>Chiết khấu trưng bày tháng 01.2025: 0,5%</t>
  </si>
  <si>
    <t>Chương trình thẻ thành viên T01.2025: 1%</t>
  </si>
  <si>
    <t>Thưởng doanh số T01.2025: 1%</t>
  </si>
  <si>
    <t>Hàng Trả  - K-Market TT4 Mỹ Đình - Kmarket0039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</si>
</sst>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3"/>
  <sheetViews>
    <sheetView tabSelected="1" topLeftCell="D1" zoomScaleNormal="100" workbookViewId="0">
      <selection activeCell="H19" sqref="H19"/>
    </sheetView>
  </sheetViews>
  <sheetFormatPr defaultColWidth="9.140625" defaultRowHeight="15" x14ac:dyDescent="0.25"/>
  <cols>
    <col min="1" max="1" width="1.42578125" customWidth="1"/>
    <col min="2" max="2" width="14.28515625" style="12" customWidth="1"/>
    <col min="3" max="3" width="11.42578125" customWidth="1"/>
    <col min="4" max="4" width="40.7109375" customWidth="1"/>
    <col min="5" max="5" width="15" style="14" customWidth="1"/>
    <col min="6" max="6" width="10.140625" customWidth="1"/>
    <col min="7" max="7" width="11.140625" style="14" customWidth="1"/>
    <col min="8" max="8" width="13.42578125" style="14" customWidth="1"/>
    <col min="9" max="9" width="36.28515625" customWidth="1"/>
    <col min="10" max="10" width="21.42578125" customWidth="1"/>
  </cols>
  <sheetData>
    <row r="1" spans="1:1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20" t="s">
        <v>22</v>
      </c>
      <c r="B2" s="20"/>
      <c r="C2" s="20"/>
      <c r="D2" s="20"/>
      <c r="E2" s="20"/>
      <c r="F2" s="20"/>
      <c r="G2" s="20"/>
      <c r="H2" s="20"/>
      <c r="I2" s="20"/>
    </row>
    <row r="3" spans="1:10" ht="24.75" customHeight="1" x14ac:dyDescent="0.25">
      <c r="B3" s="1" t="s">
        <v>1</v>
      </c>
      <c r="C3" s="2" t="s">
        <v>2</v>
      </c>
      <c r="D3" s="2" t="s">
        <v>3</v>
      </c>
      <c r="E3" s="3" t="s">
        <v>4</v>
      </c>
      <c r="F3" s="2" t="s">
        <v>5</v>
      </c>
      <c r="G3" s="3" t="s">
        <v>6</v>
      </c>
      <c r="H3" s="3" t="s">
        <v>7</v>
      </c>
      <c r="I3" s="2" t="s">
        <v>8</v>
      </c>
      <c r="J3" s="2" t="s">
        <v>9</v>
      </c>
    </row>
    <row r="4" spans="1:10" ht="15.75" customHeight="1" x14ac:dyDescent="0.25">
      <c r="B4" s="4">
        <v>45659</v>
      </c>
      <c r="C4" s="5" t="s">
        <v>23</v>
      </c>
      <c r="D4" s="5" t="s">
        <v>15</v>
      </c>
      <c r="E4" s="6">
        <v>958691</v>
      </c>
      <c r="F4" s="7" t="s">
        <v>11</v>
      </c>
      <c r="G4" s="6">
        <v>76695</v>
      </c>
      <c r="H4" s="6">
        <f>+E4+G4</f>
        <v>1035386</v>
      </c>
      <c r="I4" s="8" t="s">
        <v>12</v>
      </c>
      <c r="J4" s="8" t="s">
        <v>13</v>
      </c>
    </row>
    <row r="5" spans="1:10" ht="15.75" customHeight="1" x14ac:dyDescent="0.25">
      <c r="B5" s="4">
        <v>45660</v>
      </c>
      <c r="C5" s="5" t="s">
        <v>24</v>
      </c>
      <c r="D5" s="5" t="s">
        <v>14</v>
      </c>
      <c r="E5" s="6">
        <v>890432</v>
      </c>
      <c r="F5" s="7" t="s">
        <v>11</v>
      </c>
      <c r="G5" s="6">
        <v>71235</v>
      </c>
      <c r="H5" s="6">
        <f t="shared" ref="H5:H17" si="0">+E5+G5</f>
        <v>961667</v>
      </c>
      <c r="I5" s="8" t="s">
        <v>12</v>
      </c>
      <c r="J5" s="8" t="s">
        <v>13</v>
      </c>
    </row>
    <row r="6" spans="1:10" ht="15.75" customHeight="1" x14ac:dyDescent="0.25">
      <c r="B6" s="4">
        <v>45664</v>
      </c>
      <c r="C6" s="5" t="s">
        <v>25</v>
      </c>
      <c r="D6" s="5" t="s">
        <v>33</v>
      </c>
      <c r="E6" s="6">
        <v>684240</v>
      </c>
      <c r="F6" s="7" t="s">
        <v>11</v>
      </c>
      <c r="G6" s="6">
        <v>54739</v>
      </c>
      <c r="H6" s="6">
        <f t="shared" si="0"/>
        <v>738979</v>
      </c>
      <c r="I6" s="8" t="s">
        <v>12</v>
      </c>
      <c r="J6" s="8" t="s">
        <v>13</v>
      </c>
    </row>
    <row r="7" spans="1:10" ht="15.75" customHeight="1" x14ac:dyDescent="0.25">
      <c r="B7" s="4">
        <v>45664</v>
      </c>
      <c r="C7" s="5" t="s">
        <v>26</v>
      </c>
      <c r="D7" s="5" t="s">
        <v>34</v>
      </c>
      <c r="E7" s="6">
        <v>1039452</v>
      </c>
      <c r="F7" s="7" t="s">
        <v>11</v>
      </c>
      <c r="G7" s="6">
        <v>83156</v>
      </c>
      <c r="H7" s="6">
        <f t="shared" si="0"/>
        <v>1122608</v>
      </c>
      <c r="I7" s="8" t="s">
        <v>12</v>
      </c>
      <c r="J7" s="8" t="s">
        <v>13</v>
      </c>
    </row>
    <row r="8" spans="1:10" ht="15.75" customHeight="1" x14ac:dyDescent="0.25">
      <c r="B8" s="4">
        <v>45670</v>
      </c>
      <c r="C8" s="5" t="s">
        <v>27</v>
      </c>
      <c r="D8" s="5" t="s">
        <v>16</v>
      </c>
      <c r="E8" s="6">
        <v>527779</v>
      </c>
      <c r="F8" s="7" t="s">
        <v>11</v>
      </c>
      <c r="G8" s="6">
        <v>42222</v>
      </c>
      <c r="H8" s="6">
        <f t="shared" si="0"/>
        <v>570001</v>
      </c>
      <c r="I8" s="8" t="s">
        <v>12</v>
      </c>
      <c r="J8" s="8" t="s">
        <v>13</v>
      </c>
    </row>
    <row r="9" spans="1:10" ht="15.75" customHeight="1" x14ac:dyDescent="0.25">
      <c r="B9" s="4">
        <v>45670</v>
      </c>
      <c r="C9" s="5" t="s">
        <v>28</v>
      </c>
      <c r="D9" s="5" t="s">
        <v>10</v>
      </c>
      <c r="E9" s="6">
        <v>449932</v>
      </c>
      <c r="F9" s="7" t="s">
        <v>11</v>
      </c>
      <c r="G9" s="6">
        <v>35995</v>
      </c>
      <c r="H9" s="6">
        <f t="shared" si="0"/>
        <v>485927</v>
      </c>
      <c r="I9" s="8" t="s">
        <v>12</v>
      </c>
      <c r="J9" s="8" t="s">
        <v>13</v>
      </c>
    </row>
    <row r="10" spans="1:10" ht="15.75" customHeight="1" x14ac:dyDescent="0.25">
      <c r="B10" s="4">
        <v>45671</v>
      </c>
      <c r="C10" s="5" t="s">
        <v>29</v>
      </c>
      <c r="D10" s="5" t="s">
        <v>35</v>
      </c>
      <c r="E10" s="6">
        <v>1140400</v>
      </c>
      <c r="F10" s="7" t="s">
        <v>11</v>
      </c>
      <c r="G10" s="6">
        <v>91232</v>
      </c>
      <c r="H10" s="6">
        <f t="shared" si="0"/>
        <v>1231632</v>
      </c>
      <c r="I10" s="8" t="s">
        <v>12</v>
      </c>
      <c r="J10" s="8" t="s">
        <v>13</v>
      </c>
    </row>
    <row r="11" spans="1:10" ht="15.75" customHeight="1" x14ac:dyDescent="0.25">
      <c r="B11" s="4">
        <v>45671</v>
      </c>
      <c r="C11" s="5" t="s">
        <v>30</v>
      </c>
      <c r="D11" s="5" t="s">
        <v>17</v>
      </c>
      <c r="E11" s="6">
        <v>526822</v>
      </c>
      <c r="F11" s="7" t="s">
        <v>11</v>
      </c>
      <c r="G11" s="6">
        <v>42146</v>
      </c>
      <c r="H11" s="6">
        <f t="shared" si="0"/>
        <v>568968</v>
      </c>
      <c r="I11" s="8" t="s">
        <v>12</v>
      </c>
      <c r="J11" s="8" t="s">
        <v>13</v>
      </c>
    </row>
    <row r="12" spans="1:10" ht="15.75" customHeight="1" x14ac:dyDescent="0.25">
      <c r="B12" s="4">
        <v>45673</v>
      </c>
      <c r="C12" s="5" t="s">
        <v>31</v>
      </c>
      <c r="D12" s="5" t="s">
        <v>34</v>
      </c>
      <c r="E12" s="6">
        <v>876320</v>
      </c>
      <c r="F12" s="7" t="s">
        <v>11</v>
      </c>
      <c r="G12" s="6">
        <v>70106</v>
      </c>
      <c r="H12" s="6">
        <f t="shared" si="0"/>
        <v>946426</v>
      </c>
      <c r="I12" s="8" t="s">
        <v>12</v>
      </c>
      <c r="J12" s="8" t="s">
        <v>13</v>
      </c>
    </row>
    <row r="13" spans="1:10" ht="15.75" customHeight="1" x14ac:dyDescent="0.25">
      <c r="B13" s="4">
        <v>45677</v>
      </c>
      <c r="C13" s="5" t="s">
        <v>32</v>
      </c>
      <c r="D13" s="5" t="s">
        <v>16</v>
      </c>
      <c r="E13" s="6">
        <v>647015</v>
      </c>
      <c r="F13" s="7" t="s">
        <v>11</v>
      </c>
      <c r="G13" s="6">
        <v>51761</v>
      </c>
      <c r="H13" s="6">
        <f t="shared" si="0"/>
        <v>698776</v>
      </c>
      <c r="I13" s="8" t="s">
        <v>12</v>
      </c>
      <c r="J13" s="8" t="s">
        <v>13</v>
      </c>
    </row>
    <row r="14" spans="1:10" ht="15.75" customHeight="1" x14ac:dyDescent="0.25">
      <c r="B14" s="4">
        <v>45660</v>
      </c>
      <c r="C14" s="5"/>
      <c r="D14" s="5" t="s">
        <v>36</v>
      </c>
      <c r="E14" s="6">
        <v>-194817</v>
      </c>
      <c r="F14" s="7" t="s">
        <v>11</v>
      </c>
      <c r="G14" s="6">
        <v>-15585</v>
      </c>
      <c r="H14" s="6">
        <f t="shared" si="0"/>
        <v>-210402</v>
      </c>
      <c r="I14" s="8" t="s">
        <v>12</v>
      </c>
      <c r="J14" s="8" t="s">
        <v>13</v>
      </c>
    </row>
    <row r="15" spans="1:10" ht="15.75" customHeight="1" x14ac:dyDescent="0.25">
      <c r="B15" s="4">
        <v>45660</v>
      </c>
      <c r="C15" s="5"/>
      <c r="D15" s="5" t="s">
        <v>36</v>
      </c>
      <c r="E15" s="6">
        <v>-89312</v>
      </c>
      <c r="F15" s="7" t="s">
        <v>11</v>
      </c>
      <c r="G15" s="6">
        <v>-7145</v>
      </c>
      <c r="H15" s="6">
        <f t="shared" si="0"/>
        <v>-96457</v>
      </c>
      <c r="I15" s="8" t="s">
        <v>12</v>
      </c>
      <c r="J15" s="8" t="s">
        <v>13</v>
      </c>
    </row>
    <row r="16" spans="1:10" ht="15.75" customHeight="1" x14ac:dyDescent="0.25">
      <c r="B16" s="4">
        <v>45670</v>
      </c>
      <c r="C16" s="5"/>
      <c r="D16" s="5" t="s">
        <v>41</v>
      </c>
      <c r="E16" s="6">
        <v>-448789</v>
      </c>
      <c r="F16" s="7" t="s">
        <v>11</v>
      </c>
      <c r="G16" s="6">
        <v>-35903</v>
      </c>
      <c r="H16" s="6">
        <f t="shared" si="0"/>
        <v>-484692</v>
      </c>
      <c r="I16" s="8" t="s">
        <v>12</v>
      </c>
      <c r="J16" s="8" t="s">
        <v>13</v>
      </c>
    </row>
    <row r="17" spans="2:10" ht="15.75" customHeight="1" x14ac:dyDescent="0.25">
      <c r="B17" s="4">
        <v>45673</v>
      </c>
      <c r="C17" s="5"/>
      <c r="D17" s="5" t="s">
        <v>18</v>
      </c>
      <c r="E17" s="6">
        <v>-67403</v>
      </c>
      <c r="F17" s="7" t="s">
        <v>11</v>
      </c>
      <c r="G17" s="6">
        <v>-5392</v>
      </c>
      <c r="H17" s="6">
        <f t="shared" si="0"/>
        <v>-72795</v>
      </c>
      <c r="I17" s="8" t="s">
        <v>12</v>
      </c>
      <c r="J17" s="8" t="s">
        <v>13</v>
      </c>
    </row>
    <row r="18" spans="2:10" x14ac:dyDescent="0.25">
      <c r="B18" s="9" t="s">
        <v>37</v>
      </c>
      <c r="D18" s="10" t="s">
        <v>19</v>
      </c>
      <c r="E18" s="11">
        <f>SUM(E4:E17)</f>
        <v>6940762</v>
      </c>
      <c r="G18" s="11">
        <f>SUM(G4:G17)</f>
        <v>555262</v>
      </c>
      <c r="H18" s="11">
        <f>SUM(H4:H17)</f>
        <v>7496024</v>
      </c>
    </row>
    <row r="19" spans="2:10" x14ac:dyDescent="0.25">
      <c r="D19" s="13" t="s">
        <v>38</v>
      </c>
      <c r="H19" s="15">
        <f>-E18*0.005</f>
        <v>-34703.81</v>
      </c>
    </row>
    <row r="20" spans="2:10" x14ac:dyDescent="0.25">
      <c r="D20" s="13" t="s">
        <v>39</v>
      </c>
      <c r="H20" s="15">
        <f>-H18*0.01</f>
        <v>-74960.240000000005</v>
      </c>
    </row>
    <row r="21" spans="2:10" x14ac:dyDescent="0.25">
      <c r="D21" s="13" t="s">
        <v>40</v>
      </c>
      <c r="H21" s="15">
        <f>-H18*0.01</f>
        <v>-74960.240000000005</v>
      </c>
    </row>
    <row r="22" spans="2:10" x14ac:dyDescent="0.25">
      <c r="D22" s="16" t="s">
        <v>20</v>
      </c>
      <c r="H22" s="17">
        <f>+SUM(H19:H21)</f>
        <v>-184624.29</v>
      </c>
    </row>
    <row r="23" spans="2:10" x14ac:dyDescent="0.25">
      <c r="D23" s="18" t="s">
        <v>21</v>
      </c>
      <c r="H23" s="17">
        <f>+H18+H22</f>
        <v>7311399.71</v>
      </c>
    </row>
  </sheetData>
  <mergeCells count="2">
    <mergeCell ref="A1:I1"/>
    <mergeCell ref="A2:I2"/>
  </mergeCells>
  <pageMargins left="0.3" right="0.24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2025-06-25T02:20:46Z</cp:lastPrinted>
  <dcterms:created xsi:type="dcterms:W3CDTF">2025-01-09T09:40:50Z</dcterms:created>
  <dcterms:modified xsi:type="dcterms:W3CDTF">2025-06-25T02:20:47Z</dcterms:modified>
</cp:coreProperties>
</file>