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7.24" sheetId="1" r:id="rId1"/>
  </sheets>
  <definedNames>
    <definedName name="_xlnm._FilterDatabase" localSheetId="0" hidden="1">T07.24!$B$3:$K$25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H20" i="1"/>
  <c r="F20" i="1"/>
  <c r="I22" i="1" l="1"/>
  <c r="I24" i="1" s="1"/>
  <c r="I25" i="1" s="1"/>
  <c r="I23" i="1"/>
</calcChain>
</file>

<file path=xl/sharedStrings.xml><?xml version="1.0" encoding="utf-8"?>
<sst xmlns="http://schemas.openxmlformats.org/spreadsheetml/2006/main" count="115" uniqueCount="50">
  <si>
    <t>BẢNG KÊ HÓA ĐƠN, CHỨNG TỪ HÀNG HÓA, DỊCH VỤ BÁN RA (MẪU QUẢN TRỊ)</t>
  </si>
  <si>
    <t>Tháng 7 năm 2024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</si>
  <si>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</si>
  <si>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</si>
  <si>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</si>
  <si>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</si>
  <si>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</si>
  <si>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</si>
  <si>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</si>
  <si>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</si>
  <si>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</si>
  <si>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</si>
  <si>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00032252</t>
  </si>
  <si>
    <t>1C24TNN</t>
  </si>
  <si>
    <t>K-Market Greenbay</t>
  </si>
  <si>
    <t>8%</t>
  </si>
  <si>
    <t>CÔNG TY TNHH THƯƠNG MẠI K &amp; K TOÀN CẦU</t>
  </si>
  <si>
    <t>0106488901</t>
  </si>
  <si>
    <t>00032340</t>
  </si>
  <si>
    <t>K-Market  Goldmark Ruby</t>
  </si>
  <si>
    <t>00033389</t>
  </si>
  <si>
    <t>K-Market  17T3</t>
  </si>
  <si>
    <t>00034009</t>
  </si>
  <si>
    <t>K-Market D-Capital  C2</t>
  </si>
  <si>
    <t>00034141</t>
  </si>
  <si>
    <t>K-Market Kosmo</t>
  </si>
  <si>
    <t>00035339</t>
  </si>
  <si>
    <t>K-Market  Goldmark Ruby, ck cố định 5% + km gà muối 500g x 20% từ ngày 15-7 đến 7-8</t>
  </si>
  <si>
    <t>00035445</t>
  </si>
  <si>
    <t>K-Market Mỹ Đình</t>
  </si>
  <si>
    <t>00035446</t>
  </si>
  <si>
    <t>K-market CT4 New</t>
  </si>
  <si>
    <t>00035447</t>
  </si>
  <si>
    <t>K-Market TT4 Mỹ Đình</t>
  </si>
  <si>
    <t>00035459</t>
  </si>
  <si>
    <t>K-Market The Matrix one</t>
  </si>
  <si>
    <t>00036970</t>
  </si>
  <si>
    <t>K-Market Thăng Long Number 1</t>
  </si>
  <si>
    <t>00037020</t>
  </si>
  <si>
    <t/>
  </si>
  <si>
    <t>Hàng Trả - K-Market  17T3 - Kmarket0005</t>
  </si>
  <si>
    <t>Hàng Trả - K-Market  Goldmak saphire - Kmarket0015</t>
  </si>
  <si>
    <t>Hàng Trả - K-Market Thăng Long Number 1 - Kmarket0032</t>
  </si>
  <si>
    <t>Số dòng = 16</t>
  </si>
  <si>
    <t xml:space="preserve">Tổng cộng hàng bán 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</si>
  <si>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</si>
  <si>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</si>
  <si>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</si>
  <si>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</si>
  <si>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Chiết khấu trưng bày tháng 07: 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</si>
</sst>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5"/>
  <sheetViews>
    <sheetView tabSelected="1" topLeftCell="A10" zoomScaleNormal="100" workbookViewId="0">
      <selection activeCell="E22" sqref="E22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4" width="11.42578125" customWidth="1"/>
    <col min="5" max="5" width="57.140625" customWidth="1"/>
    <col min="6" max="6" width="17.140625" style="13" customWidth="1"/>
    <col min="7" max="7" width="11.42578125" customWidth="1"/>
    <col min="8" max="9" width="15.7109375" style="13" customWidth="1"/>
    <col min="10" max="10" width="50" customWidth="1"/>
    <col min="11" max="11" width="21.42578125" customWidth="1"/>
  </cols>
  <sheetData>
    <row r="1" spans="1:11" ht="18.7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1" ht="24.75" customHeight="1" x14ac:dyDescent="0.25">
      <c r="B3" s="1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9</v>
      </c>
      <c r="J3" s="2" t="s">
        <v>10</v>
      </c>
      <c r="K3" s="2" t="s">
        <v>11</v>
      </c>
    </row>
    <row r="4" spans="1:11" outlineLevel="1" x14ac:dyDescent="0.25">
      <c r="B4" s="4">
        <v>45475</v>
      </c>
      <c r="C4" s="5" t="s">
        <v>12</v>
      </c>
      <c r="D4" s="5" t="s">
        <v>13</v>
      </c>
      <c r="E4" s="5" t="s">
        <v>14</v>
      </c>
      <c r="F4" s="6">
        <v>958691</v>
      </c>
      <c r="G4" s="7" t="s">
        <v>15</v>
      </c>
      <c r="H4" s="6">
        <v>76695</v>
      </c>
      <c r="I4" s="6">
        <v>1035386</v>
      </c>
      <c r="J4" s="5" t="s">
        <v>16</v>
      </c>
      <c r="K4" s="5" t="s">
        <v>17</v>
      </c>
    </row>
    <row r="5" spans="1:11" outlineLevel="1" x14ac:dyDescent="0.25">
      <c r="B5" s="4">
        <v>45476</v>
      </c>
      <c r="C5" s="5" t="s">
        <v>18</v>
      </c>
      <c r="D5" s="5" t="s">
        <v>13</v>
      </c>
      <c r="E5" s="5" t="s">
        <v>19</v>
      </c>
      <c r="F5" s="6">
        <v>631551</v>
      </c>
      <c r="G5" s="7" t="s">
        <v>15</v>
      </c>
      <c r="H5" s="6">
        <v>50524</v>
      </c>
      <c r="I5" s="6">
        <v>682075</v>
      </c>
      <c r="J5" s="5" t="s">
        <v>16</v>
      </c>
      <c r="K5" s="5" t="s">
        <v>17</v>
      </c>
    </row>
    <row r="6" spans="1:11" outlineLevel="1" x14ac:dyDescent="0.25">
      <c r="B6" s="4">
        <v>45477</v>
      </c>
      <c r="C6" s="5" t="s">
        <v>20</v>
      </c>
      <c r="D6" s="5" t="s">
        <v>13</v>
      </c>
      <c r="E6" s="5" t="s">
        <v>21</v>
      </c>
      <c r="F6" s="6">
        <v>456033</v>
      </c>
      <c r="G6" s="7" t="s">
        <v>15</v>
      </c>
      <c r="H6" s="6">
        <v>36483</v>
      </c>
      <c r="I6" s="6">
        <v>492516</v>
      </c>
      <c r="J6" s="5" t="s">
        <v>16</v>
      </c>
      <c r="K6" s="5" t="s">
        <v>17</v>
      </c>
    </row>
    <row r="7" spans="1:11" outlineLevel="1" x14ac:dyDescent="0.25">
      <c r="B7" s="4">
        <v>45483</v>
      </c>
      <c r="C7" s="5" t="s">
        <v>22</v>
      </c>
      <c r="D7" s="5" t="s">
        <v>13</v>
      </c>
      <c r="E7" s="5" t="s">
        <v>23</v>
      </c>
      <c r="F7" s="6">
        <v>1181154</v>
      </c>
      <c r="G7" s="7" t="s">
        <v>15</v>
      </c>
      <c r="H7" s="6">
        <v>94492</v>
      </c>
      <c r="I7" s="6">
        <v>1275646</v>
      </c>
      <c r="J7" s="5" t="s">
        <v>16</v>
      </c>
      <c r="K7" s="5" t="s">
        <v>17</v>
      </c>
    </row>
    <row r="8" spans="1:11" outlineLevel="1" x14ac:dyDescent="0.25">
      <c r="B8" s="4">
        <v>45483</v>
      </c>
      <c r="C8" s="5" t="s">
        <v>24</v>
      </c>
      <c r="D8" s="5" t="s">
        <v>13</v>
      </c>
      <c r="E8" s="5" t="s">
        <v>25</v>
      </c>
      <c r="F8" s="6">
        <v>490300</v>
      </c>
      <c r="G8" s="7" t="s">
        <v>15</v>
      </c>
      <c r="H8" s="6">
        <v>39224</v>
      </c>
      <c r="I8" s="6">
        <v>529524</v>
      </c>
      <c r="J8" s="5" t="s">
        <v>16</v>
      </c>
      <c r="K8" s="5" t="s">
        <v>17</v>
      </c>
    </row>
    <row r="9" spans="1:11" outlineLevel="1" x14ac:dyDescent="0.25">
      <c r="B9" s="4">
        <v>45488</v>
      </c>
      <c r="C9" s="5" t="s">
        <v>26</v>
      </c>
      <c r="D9" s="5" t="s">
        <v>13</v>
      </c>
      <c r="E9" s="5" t="s">
        <v>27</v>
      </c>
      <c r="F9" s="6">
        <v>868603</v>
      </c>
      <c r="G9" s="7" t="s">
        <v>15</v>
      </c>
      <c r="H9" s="6">
        <v>69488</v>
      </c>
      <c r="I9" s="6">
        <v>938091</v>
      </c>
      <c r="J9" s="5" t="s">
        <v>16</v>
      </c>
      <c r="K9" s="5" t="s">
        <v>17</v>
      </c>
    </row>
    <row r="10" spans="1:11" outlineLevel="1" x14ac:dyDescent="0.25">
      <c r="B10" s="4">
        <v>45489</v>
      </c>
      <c r="C10" s="5" t="s">
        <v>28</v>
      </c>
      <c r="D10" s="5" t="s">
        <v>13</v>
      </c>
      <c r="E10" s="5" t="s">
        <v>29</v>
      </c>
      <c r="F10" s="6">
        <v>337616</v>
      </c>
      <c r="G10" s="7" t="s">
        <v>15</v>
      </c>
      <c r="H10" s="6">
        <v>27009</v>
      </c>
      <c r="I10" s="6">
        <v>364625</v>
      </c>
      <c r="J10" s="5" t="s">
        <v>16</v>
      </c>
      <c r="K10" s="5" t="s">
        <v>17</v>
      </c>
    </row>
    <row r="11" spans="1:11" outlineLevel="1" x14ac:dyDescent="0.25">
      <c r="B11" s="4">
        <v>45489</v>
      </c>
      <c r="C11" s="5" t="s">
        <v>30</v>
      </c>
      <c r="D11" s="5" t="s">
        <v>13</v>
      </c>
      <c r="E11" s="5" t="s">
        <v>31</v>
      </c>
      <c r="F11" s="6">
        <v>253212</v>
      </c>
      <c r="G11" s="7" t="s">
        <v>15</v>
      </c>
      <c r="H11" s="6">
        <v>20257</v>
      </c>
      <c r="I11" s="6">
        <v>273469</v>
      </c>
      <c r="J11" s="5" t="s">
        <v>16</v>
      </c>
      <c r="K11" s="5" t="s">
        <v>17</v>
      </c>
    </row>
    <row r="12" spans="1:11" outlineLevel="1" x14ac:dyDescent="0.25">
      <c r="B12" s="4">
        <v>45489</v>
      </c>
      <c r="C12" s="5" t="s">
        <v>32</v>
      </c>
      <c r="D12" s="5" t="s">
        <v>13</v>
      </c>
      <c r="E12" s="5" t="s">
        <v>33</v>
      </c>
      <c r="F12" s="6">
        <v>253212</v>
      </c>
      <c r="G12" s="7" t="s">
        <v>15</v>
      </c>
      <c r="H12" s="6">
        <v>20257</v>
      </c>
      <c r="I12" s="6">
        <v>273469</v>
      </c>
      <c r="J12" s="5" t="s">
        <v>16</v>
      </c>
      <c r="K12" s="5" t="s">
        <v>17</v>
      </c>
    </row>
    <row r="13" spans="1:11" outlineLevel="1" x14ac:dyDescent="0.25">
      <c r="B13" s="4">
        <v>45489</v>
      </c>
      <c r="C13" s="5" t="s">
        <v>34</v>
      </c>
      <c r="D13" s="5" t="s">
        <v>13</v>
      </c>
      <c r="E13" s="5" t="s">
        <v>35</v>
      </c>
      <c r="F13" s="6">
        <v>1102435</v>
      </c>
      <c r="G13" s="7" t="s">
        <v>15</v>
      </c>
      <c r="H13" s="6">
        <v>88195</v>
      </c>
      <c r="I13" s="6">
        <v>1190630</v>
      </c>
      <c r="J13" s="5" t="s">
        <v>16</v>
      </c>
      <c r="K13" s="5" t="s">
        <v>17</v>
      </c>
    </row>
    <row r="14" spans="1:11" outlineLevel="1" x14ac:dyDescent="0.25">
      <c r="B14" s="4">
        <v>45496</v>
      </c>
      <c r="C14" s="5" t="s">
        <v>36</v>
      </c>
      <c r="D14" s="5" t="s">
        <v>13</v>
      </c>
      <c r="E14" s="5" t="s">
        <v>37</v>
      </c>
      <c r="F14" s="6">
        <v>642165</v>
      </c>
      <c r="G14" s="7" t="s">
        <v>15</v>
      </c>
      <c r="H14" s="6">
        <v>51373</v>
      </c>
      <c r="I14" s="6">
        <v>693538</v>
      </c>
      <c r="J14" s="5" t="s">
        <v>16</v>
      </c>
      <c r="K14" s="5" t="s">
        <v>17</v>
      </c>
    </row>
    <row r="15" spans="1:11" outlineLevel="1" x14ac:dyDescent="0.25">
      <c r="B15" s="4">
        <v>45496</v>
      </c>
      <c r="C15" s="5" t="s">
        <v>38</v>
      </c>
      <c r="D15" s="5" t="s">
        <v>13</v>
      </c>
      <c r="E15" s="5" t="s">
        <v>23</v>
      </c>
      <c r="F15" s="6">
        <v>483717</v>
      </c>
      <c r="G15" s="7" t="s">
        <v>15</v>
      </c>
      <c r="H15" s="6">
        <v>38697</v>
      </c>
      <c r="I15" s="6">
        <v>522414</v>
      </c>
      <c r="J15" s="5" t="s">
        <v>16</v>
      </c>
      <c r="K15" s="5" t="s">
        <v>17</v>
      </c>
    </row>
    <row r="16" spans="1:11" outlineLevel="1" x14ac:dyDescent="0.25">
      <c r="B16" s="4">
        <v>45475</v>
      </c>
      <c r="C16" s="5" t="s">
        <v>39</v>
      </c>
      <c r="D16" s="5" t="s">
        <v>39</v>
      </c>
      <c r="E16" s="5" t="s">
        <v>40</v>
      </c>
      <c r="F16" s="6">
        <v>-211010</v>
      </c>
      <c r="G16" s="7" t="s">
        <v>15</v>
      </c>
      <c r="H16" s="6">
        <v>-16881</v>
      </c>
      <c r="I16" s="6">
        <v>-227891</v>
      </c>
      <c r="J16" s="5" t="s">
        <v>16</v>
      </c>
      <c r="K16" s="5" t="s">
        <v>17</v>
      </c>
    </row>
    <row r="17" spans="2:11" outlineLevel="1" x14ac:dyDescent="0.25">
      <c r="B17" s="4">
        <v>45484</v>
      </c>
      <c r="C17" s="5" t="s">
        <v>39</v>
      </c>
      <c r="D17" s="5" t="s">
        <v>39</v>
      </c>
      <c r="E17" s="5" t="s">
        <v>41</v>
      </c>
      <c r="F17" s="6">
        <v>-105505</v>
      </c>
      <c r="G17" s="7" t="s">
        <v>15</v>
      </c>
      <c r="H17" s="6">
        <v>-8440</v>
      </c>
      <c r="I17" s="6">
        <v>-113945</v>
      </c>
      <c r="J17" s="5" t="s">
        <v>16</v>
      </c>
      <c r="K17" s="5" t="s">
        <v>17</v>
      </c>
    </row>
    <row r="18" spans="2:11" outlineLevel="1" x14ac:dyDescent="0.25">
      <c r="B18" s="4">
        <v>45497</v>
      </c>
      <c r="C18" s="5" t="s">
        <v>39</v>
      </c>
      <c r="D18" s="5" t="s">
        <v>39</v>
      </c>
      <c r="E18" s="5" t="s">
        <v>42</v>
      </c>
      <c r="F18" s="6">
        <v>-105505</v>
      </c>
      <c r="G18" s="7" t="s">
        <v>15</v>
      </c>
      <c r="H18" s="6">
        <v>-8440</v>
      </c>
      <c r="I18" s="6">
        <v>-113945</v>
      </c>
      <c r="J18" s="5" t="s">
        <v>16</v>
      </c>
      <c r="K18" s="5" t="s">
        <v>17</v>
      </c>
    </row>
    <row r="19" spans="2:11" outlineLevel="1" x14ac:dyDescent="0.25">
      <c r="B19" s="4">
        <v>45497</v>
      </c>
      <c r="C19" s="5" t="s">
        <v>39</v>
      </c>
      <c r="D19" s="5" t="s">
        <v>39</v>
      </c>
      <c r="E19" s="5" t="s">
        <v>42</v>
      </c>
      <c r="F19" s="6">
        <v>-52816</v>
      </c>
      <c r="G19" s="7" t="s">
        <v>15</v>
      </c>
      <c r="H19" s="6">
        <v>-4225</v>
      </c>
      <c r="I19" s="6">
        <v>-57041</v>
      </c>
      <c r="J19" s="5" t="s">
        <v>16</v>
      </c>
      <c r="K19" s="5" t="s">
        <v>17</v>
      </c>
    </row>
    <row r="20" spans="2:11" x14ac:dyDescent="0.25">
      <c r="B20" s="8" t="s">
        <v>43</v>
      </c>
      <c r="E20" s="9" t="s">
        <v>44</v>
      </c>
      <c r="F20" s="10">
        <f>SUM(F4:F19)</f>
        <v>7183853</v>
      </c>
      <c r="H20" s="10">
        <f>SUM(H4:H19)</f>
        <v>574708</v>
      </c>
      <c r="I20" s="10">
        <f>SUM(I4:I19)</f>
        <v>7758561</v>
      </c>
    </row>
    <row r="21" spans="2:11" x14ac:dyDescent="0.25">
      <c r="E21" s="12" t="s">
        <v>49</v>
      </c>
      <c r="I21" s="14">
        <f>-F20*0.005</f>
        <v>-35919.264999999999</v>
      </c>
      <c r="J21" s="13"/>
    </row>
    <row r="22" spans="2:11" x14ac:dyDescent="0.25">
      <c r="E22" s="12" t="s">
        <v>45</v>
      </c>
      <c r="I22" s="14">
        <f>-I20*0.01</f>
        <v>-77585.61</v>
      </c>
      <c r="J22" s="13"/>
    </row>
    <row r="23" spans="2:11" x14ac:dyDescent="0.25">
      <c r="E23" s="12" t="s">
        <v>46</v>
      </c>
      <c r="I23" s="14">
        <f>-I20*0.01</f>
        <v>-77585.61</v>
      </c>
      <c r="J23" s="13"/>
    </row>
    <row r="24" spans="2:11" x14ac:dyDescent="0.25">
      <c r="E24" s="15" t="s">
        <v>47</v>
      </c>
      <c r="I24" s="16">
        <f>+SUM(I21:I23)</f>
        <v>-191090.48499999999</v>
      </c>
    </row>
    <row r="25" spans="2:11" x14ac:dyDescent="0.25">
      <c r="E25" s="17" t="s">
        <v>48</v>
      </c>
      <c r="I25" s="16">
        <f>+I20+I24</f>
        <v>7567470.5149999997</v>
      </c>
    </row>
  </sheetData>
  <autoFilter ref="B3:K25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T07.24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2024-08-14T04:14:09Z</dcterms:created>
  <dcterms:modified xsi:type="dcterms:W3CDTF">2025-01-09T09:40:30Z</dcterms:modified>
</cp:coreProperties>
</file>