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6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29" i="1"/>
  <c r="F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9" i="1" s="1"/>
  <c r="I6" i="1"/>
  <c r="I5" i="1"/>
  <c r="I4" i="1"/>
  <c r="I31" i="1" l="1"/>
  <c r="I32" i="1"/>
  <c r="I33" i="1" s="1"/>
  <c r="I34" i="1" s="1"/>
</calcChain>
</file>

<file path=xl/sharedStrings.xml><?xml version="1.0" encoding="utf-8"?>
<sst xmlns="http://schemas.openxmlformats.org/spreadsheetml/2006/main" count="169" uniqueCount="51">
  <si>
    <t>BẢNG KÊ HÓA ĐƠN, CHỨNG TỪ HÀNG HÓA, DỊCH VỤ BÁN RA (MẪU QUẢN TRỊ)</t>
  </si>
  <si>
    <t>Tháng 6 năm 2024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</si>
  <si>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</si>
  <si>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</si>
  <si>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</si>
  <si>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</si>
  <si>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</si>
  <si>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</si>
  <si>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</si>
  <si>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</si>
  <si>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</si>
  <si>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</si>
  <si>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00026561</t>
  </si>
  <si>
    <t>1C24TNN</t>
  </si>
  <si>
    <t>K-Market Daewoo Starlake</t>
  </si>
  <si>
    <t>8%</t>
  </si>
  <si>
    <t>CÔNG TY TNHH THƯƠNG MẠI K &amp; K TOÀN CẦU</t>
  </si>
  <si>
    <t>0106488901</t>
  </si>
  <si>
    <t>00026562</t>
  </si>
  <si>
    <t>K-Market The Matrix one</t>
  </si>
  <si>
    <t>00026566</t>
  </si>
  <si>
    <t>K-Market  Quang Minh</t>
  </si>
  <si>
    <t>00027627</t>
  </si>
  <si>
    <t>K-Market Thăng Long Number 1</t>
  </si>
  <si>
    <t>00028075</t>
  </si>
  <si>
    <t>K-Market D-Capital  C2</t>
  </si>
  <si>
    <t>00028076</t>
  </si>
  <si>
    <t>K-Market  Goldmak saphire</t>
  </si>
  <si>
    <t>00029310</t>
  </si>
  <si>
    <t>00029317</t>
  </si>
  <si>
    <t>K-Market  Goldmark Ruby</t>
  </si>
  <si>
    <t>00029340</t>
  </si>
  <si>
    <t>K-Market Greenbay</t>
  </si>
  <si>
    <t>00029517</t>
  </si>
  <si>
    <t>00030702</t>
  </si>
  <si>
    <t>K-Market Kosmo</t>
  </si>
  <si>
    <t/>
  </si>
  <si>
    <t>Hàng Trả - K-Market Kosmo - Kmarket0033</t>
  </si>
  <si>
    <t>Hàng Trả - K-Market  Daewoo Starlake - Kmarket0034</t>
  </si>
  <si>
    <t>Hàng Trả - K-Market  Goldmark Ruby - Kmarket0014</t>
  </si>
  <si>
    <t>Hàng Trả  - K-Market Greenbay - Kmarket0017</t>
  </si>
  <si>
    <t>Hàng Trả - K-Market Thăng Long Number 1 - Kmarket0032</t>
  </si>
  <si>
    <t>Hàng Trả - K-Market  Quang Minh - Kmarket0008</t>
  </si>
  <si>
    <t>Hàng Trả - K-Market The Matrix one -Kmarket0042</t>
  </si>
  <si>
    <t>Số dòng = 25</t>
  </si>
  <si>
    <t xml:space="preserve">Tổng cộng hàng bán 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</si>
  <si>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</si>
  <si>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</si>
  <si>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</si>
  <si>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</si>
  <si>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Chiết khấu trưng bày tháng 06: 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</si>
</sst>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4"/>
  <sheetViews>
    <sheetView tabSelected="1" topLeftCell="A10" zoomScaleNormal="100" workbookViewId="0">
      <selection activeCell="E31" sqref="E31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4" width="11.42578125" customWidth="1"/>
    <col min="5" max="5" width="57.140625" customWidth="1"/>
    <col min="6" max="6" width="17.140625" style="13" customWidth="1"/>
    <col min="7" max="7" width="11.42578125" customWidth="1"/>
    <col min="8" max="9" width="15.7109375" style="13" customWidth="1"/>
    <col min="10" max="10" width="50" customWidth="1"/>
    <col min="11" max="11" width="21.42578125" customWidth="1"/>
  </cols>
  <sheetData>
    <row r="1" spans="1:11" ht="18.7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1" ht="24.75" customHeight="1" x14ac:dyDescent="0.25">
      <c r="B3" s="1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9</v>
      </c>
      <c r="J3" s="2" t="s">
        <v>10</v>
      </c>
      <c r="K3" s="2" t="s">
        <v>11</v>
      </c>
    </row>
    <row r="4" spans="1:11" outlineLevel="1" x14ac:dyDescent="0.25">
      <c r="B4" s="4">
        <v>45447</v>
      </c>
      <c r="C4" s="5" t="s">
        <v>12</v>
      </c>
      <c r="D4" s="5" t="s">
        <v>13</v>
      </c>
      <c r="E4" s="5" t="s">
        <v>14</v>
      </c>
      <c r="F4" s="6">
        <v>897291</v>
      </c>
      <c r="G4" s="7" t="s">
        <v>15</v>
      </c>
      <c r="H4" s="6">
        <v>71783</v>
      </c>
      <c r="I4" s="6">
        <f>+F4+H4</f>
        <v>969074</v>
      </c>
      <c r="J4" s="5" t="s">
        <v>16</v>
      </c>
      <c r="K4" s="5" t="s">
        <v>17</v>
      </c>
    </row>
    <row r="5" spans="1:11" outlineLevel="1" x14ac:dyDescent="0.25">
      <c r="B5" s="4">
        <v>45447</v>
      </c>
      <c r="C5" s="5" t="s">
        <v>18</v>
      </c>
      <c r="D5" s="5" t="s">
        <v>13</v>
      </c>
      <c r="E5" s="5" t="s">
        <v>19</v>
      </c>
      <c r="F5" s="6">
        <v>1447762</v>
      </c>
      <c r="G5" s="7" t="s">
        <v>15</v>
      </c>
      <c r="H5" s="6">
        <v>115821</v>
      </c>
      <c r="I5" s="6">
        <f t="shared" ref="I5:I28" si="0">+F5+H5</f>
        <v>1563583</v>
      </c>
      <c r="J5" s="5" t="s">
        <v>16</v>
      </c>
      <c r="K5" s="5" t="s">
        <v>17</v>
      </c>
    </row>
    <row r="6" spans="1:11" outlineLevel="1" x14ac:dyDescent="0.25">
      <c r="B6" s="4">
        <v>45447</v>
      </c>
      <c r="C6" s="5" t="s">
        <v>20</v>
      </c>
      <c r="D6" s="5" t="s">
        <v>13</v>
      </c>
      <c r="E6" s="5" t="s">
        <v>21</v>
      </c>
      <c r="F6" s="6">
        <v>709542</v>
      </c>
      <c r="G6" s="7" t="s">
        <v>15</v>
      </c>
      <c r="H6" s="6">
        <v>56763</v>
      </c>
      <c r="I6" s="6">
        <f t="shared" si="0"/>
        <v>766305</v>
      </c>
      <c r="J6" s="5" t="s">
        <v>16</v>
      </c>
      <c r="K6" s="5" t="s">
        <v>17</v>
      </c>
    </row>
    <row r="7" spans="1:11" outlineLevel="1" x14ac:dyDescent="0.25">
      <c r="B7" s="4">
        <v>45450</v>
      </c>
      <c r="C7" s="5" t="s">
        <v>22</v>
      </c>
      <c r="D7" s="5" t="s">
        <v>13</v>
      </c>
      <c r="E7" s="5" t="s">
        <v>23</v>
      </c>
      <c r="F7" s="6">
        <v>1125498</v>
      </c>
      <c r="G7" s="7" t="s">
        <v>15</v>
      </c>
      <c r="H7" s="6">
        <v>90040</v>
      </c>
      <c r="I7" s="6">
        <f t="shared" si="0"/>
        <v>1215538</v>
      </c>
      <c r="J7" s="5" t="s">
        <v>16</v>
      </c>
      <c r="K7" s="5" t="s">
        <v>17</v>
      </c>
    </row>
    <row r="8" spans="1:11" outlineLevel="1" x14ac:dyDescent="0.25">
      <c r="B8" s="4">
        <v>45454</v>
      </c>
      <c r="C8" s="5" t="s">
        <v>24</v>
      </c>
      <c r="D8" s="5" t="s">
        <v>13</v>
      </c>
      <c r="E8" s="5" t="s">
        <v>25</v>
      </c>
      <c r="F8" s="6">
        <v>955950</v>
      </c>
      <c r="G8" s="7" t="s">
        <v>15</v>
      </c>
      <c r="H8" s="6">
        <v>76476</v>
      </c>
      <c r="I8" s="6">
        <f t="shared" si="0"/>
        <v>1032426</v>
      </c>
      <c r="J8" s="5" t="s">
        <v>16</v>
      </c>
      <c r="K8" s="5" t="s">
        <v>17</v>
      </c>
    </row>
    <row r="9" spans="1:11" outlineLevel="1" x14ac:dyDescent="0.25">
      <c r="B9" s="4">
        <v>45454</v>
      </c>
      <c r="C9" s="5" t="s">
        <v>26</v>
      </c>
      <c r="D9" s="5" t="s">
        <v>13</v>
      </c>
      <c r="E9" s="5" t="s">
        <v>27</v>
      </c>
      <c r="F9" s="6">
        <v>955950</v>
      </c>
      <c r="G9" s="7" t="s">
        <v>15</v>
      </c>
      <c r="H9" s="6">
        <v>76476</v>
      </c>
      <c r="I9" s="6">
        <f t="shared" si="0"/>
        <v>1032426</v>
      </c>
      <c r="J9" s="5" t="s">
        <v>16</v>
      </c>
      <c r="K9" s="5" t="s">
        <v>17</v>
      </c>
    </row>
    <row r="10" spans="1:11" outlineLevel="1" x14ac:dyDescent="0.25">
      <c r="B10" s="4">
        <v>45460</v>
      </c>
      <c r="C10" s="5" t="s">
        <v>28</v>
      </c>
      <c r="D10" s="5" t="s">
        <v>13</v>
      </c>
      <c r="E10" s="5" t="s">
        <v>19</v>
      </c>
      <c r="F10" s="6">
        <v>332442</v>
      </c>
      <c r="G10" s="7" t="s">
        <v>15</v>
      </c>
      <c r="H10" s="6">
        <v>26595</v>
      </c>
      <c r="I10" s="6">
        <f t="shared" si="0"/>
        <v>359037</v>
      </c>
      <c r="J10" s="5" t="s">
        <v>16</v>
      </c>
      <c r="K10" s="5" t="s">
        <v>17</v>
      </c>
    </row>
    <row r="11" spans="1:11" outlineLevel="1" x14ac:dyDescent="0.25">
      <c r="B11" s="4">
        <v>45460</v>
      </c>
      <c r="C11" s="5" t="s">
        <v>29</v>
      </c>
      <c r="D11" s="5" t="s">
        <v>13</v>
      </c>
      <c r="E11" s="5" t="s">
        <v>30</v>
      </c>
      <c r="F11" s="6">
        <v>873515</v>
      </c>
      <c r="G11" s="7" t="s">
        <v>15</v>
      </c>
      <c r="H11" s="6">
        <v>69881</v>
      </c>
      <c r="I11" s="6">
        <f t="shared" si="0"/>
        <v>943396</v>
      </c>
      <c r="J11" s="5" t="s">
        <v>16</v>
      </c>
      <c r="K11" s="5" t="s">
        <v>17</v>
      </c>
    </row>
    <row r="12" spans="1:11" outlineLevel="1" x14ac:dyDescent="0.25">
      <c r="B12" s="4">
        <v>45460</v>
      </c>
      <c r="C12" s="5" t="s">
        <v>31</v>
      </c>
      <c r="D12" s="5" t="s">
        <v>13</v>
      </c>
      <c r="E12" s="5" t="s">
        <v>32</v>
      </c>
      <c r="F12" s="6">
        <v>1027524</v>
      </c>
      <c r="G12" s="7" t="s">
        <v>15</v>
      </c>
      <c r="H12" s="6">
        <v>82202</v>
      </c>
      <c r="I12" s="6">
        <f t="shared" si="0"/>
        <v>1109726</v>
      </c>
      <c r="J12" s="5" t="s">
        <v>16</v>
      </c>
      <c r="K12" s="5" t="s">
        <v>17</v>
      </c>
    </row>
    <row r="13" spans="1:11" outlineLevel="1" x14ac:dyDescent="0.25">
      <c r="B13" s="4">
        <v>45462</v>
      </c>
      <c r="C13" s="5" t="s">
        <v>33</v>
      </c>
      <c r="D13" s="5" t="s">
        <v>13</v>
      </c>
      <c r="E13" s="5" t="s">
        <v>23</v>
      </c>
      <c r="F13" s="6">
        <v>949091</v>
      </c>
      <c r="G13" s="7" t="s">
        <v>15</v>
      </c>
      <c r="H13" s="6">
        <v>75927</v>
      </c>
      <c r="I13" s="6">
        <f t="shared" si="0"/>
        <v>1025018</v>
      </c>
      <c r="J13" s="5" t="s">
        <v>16</v>
      </c>
      <c r="K13" s="5" t="s">
        <v>17</v>
      </c>
    </row>
    <row r="14" spans="1:11" outlineLevel="1" x14ac:dyDescent="0.25">
      <c r="B14" s="4">
        <v>45465</v>
      </c>
      <c r="C14" s="5" t="s">
        <v>34</v>
      </c>
      <c r="D14" s="5" t="s">
        <v>13</v>
      </c>
      <c r="E14" s="5" t="s">
        <v>35</v>
      </c>
      <c r="F14" s="6">
        <v>1996892</v>
      </c>
      <c r="G14" s="7" t="s">
        <v>15</v>
      </c>
      <c r="H14" s="6">
        <v>159751</v>
      </c>
      <c r="I14" s="6">
        <f t="shared" si="0"/>
        <v>2156643</v>
      </c>
      <c r="J14" s="5" t="s">
        <v>16</v>
      </c>
      <c r="K14" s="5" t="s">
        <v>17</v>
      </c>
    </row>
    <row r="15" spans="1:11" outlineLevel="1" x14ac:dyDescent="0.25">
      <c r="B15" s="4">
        <v>45444</v>
      </c>
      <c r="C15" s="5" t="s">
        <v>36</v>
      </c>
      <c r="D15" s="5" t="s">
        <v>36</v>
      </c>
      <c r="E15" s="5" t="s">
        <v>37</v>
      </c>
      <c r="F15" s="6">
        <v>-422897</v>
      </c>
      <c r="G15" s="7" t="s">
        <v>15</v>
      </c>
      <c r="H15" s="6">
        <v>-33832</v>
      </c>
      <c r="I15" s="6">
        <f t="shared" si="0"/>
        <v>-456729</v>
      </c>
      <c r="J15" s="5" t="s">
        <v>16</v>
      </c>
      <c r="K15" s="5" t="s">
        <v>17</v>
      </c>
    </row>
    <row r="16" spans="1:11" outlineLevel="1" x14ac:dyDescent="0.25">
      <c r="B16" s="4">
        <v>45444</v>
      </c>
      <c r="C16" s="5" t="s">
        <v>36</v>
      </c>
      <c r="D16" s="5" t="s">
        <v>36</v>
      </c>
      <c r="E16" s="5" t="s">
        <v>38</v>
      </c>
      <c r="F16" s="6">
        <v>-150801</v>
      </c>
      <c r="G16" s="7" t="s">
        <v>15</v>
      </c>
      <c r="H16" s="6">
        <v>-12064</v>
      </c>
      <c r="I16" s="6">
        <f t="shared" si="0"/>
        <v>-162865</v>
      </c>
      <c r="J16" s="5" t="s">
        <v>16</v>
      </c>
      <c r="K16" s="5" t="s">
        <v>17</v>
      </c>
    </row>
    <row r="17" spans="2:11" outlineLevel="1" x14ac:dyDescent="0.25">
      <c r="B17" s="4">
        <v>45447</v>
      </c>
      <c r="C17" s="5" t="s">
        <v>36</v>
      </c>
      <c r="D17" s="5" t="s">
        <v>36</v>
      </c>
      <c r="E17" s="5" t="s">
        <v>39</v>
      </c>
      <c r="F17" s="6">
        <v>-105505</v>
      </c>
      <c r="G17" s="7" t="s">
        <v>15</v>
      </c>
      <c r="H17" s="6">
        <v>-8440</v>
      </c>
      <c r="I17" s="6">
        <f t="shared" si="0"/>
        <v>-113945</v>
      </c>
      <c r="J17" s="5" t="s">
        <v>16</v>
      </c>
      <c r="K17" s="5" t="s">
        <v>17</v>
      </c>
    </row>
    <row r="18" spans="2:11" outlineLevel="1" x14ac:dyDescent="0.25">
      <c r="B18" s="4">
        <v>45450</v>
      </c>
      <c r="C18" s="5" t="s">
        <v>36</v>
      </c>
      <c r="D18" s="5" t="s">
        <v>36</v>
      </c>
      <c r="E18" s="5" t="s">
        <v>40</v>
      </c>
      <c r="F18" s="6">
        <v>-105505</v>
      </c>
      <c r="G18" s="7" t="s">
        <v>15</v>
      </c>
      <c r="H18" s="6">
        <v>-8440</v>
      </c>
      <c r="I18" s="6">
        <f t="shared" si="0"/>
        <v>-113945</v>
      </c>
      <c r="J18" s="5" t="s">
        <v>16</v>
      </c>
      <c r="K18" s="5" t="s">
        <v>17</v>
      </c>
    </row>
    <row r="19" spans="2:11" outlineLevel="1" x14ac:dyDescent="0.25">
      <c r="B19" s="4">
        <v>45450</v>
      </c>
      <c r="C19" s="5" t="s">
        <v>36</v>
      </c>
      <c r="D19" s="5" t="s">
        <v>36</v>
      </c>
      <c r="E19" s="5" t="s">
        <v>41</v>
      </c>
      <c r="F19" s="6">
        <v>-672169</v>
      </c>
      <c r="G19" s="7" t="s">
        <v>15</v>
      </c>
      <c r="H19" s="6">
        <v>-53774</v>
      </c>
      <c r="I19" s="6">
        <f t="shared" si="0"/>
        <v>-725943</v>
      </c>
      <c r="J19" s="5" t="s">
        <v>16</v>
      </c>
      <c r="K19" s="5" t="s">
        <v>17</v>
      </c>
    </row>
    <row r="20" spans="2:11" outlineLevel="1" x14ac:dyDescent="0.25">
      <c r="B20" s="4">
        <v>45454</v>
      </c>
      <c r="C20" s="5" t="s">
        <v>36</v>
      </c>
      <c r="D20" s="5" t="s">
        <v>36</v>
      </c>
      <c r="E20" s="5" t="s">
        <v>42</v>
      </c>
      <c r="F20" s="6">
        <v>-105505</v>
      </c>
      <c r="G20" s="7" t="s">
        <v>15</v>
      </c>
      <c r="H20" s="6">
        <v>-8440</v>
      </c>
      <c r="I20" s="6">
        <f t="shared" si="0"/>
        <v>-113945</v>
      </c>
      <c r="J20" s="5" t="s">
        <v>16</v>
      </c>
      <c r="K20" s="5" t="s">
        <v>17</v>
      </c>
    </row>
    <row r="21" spans="2:11" outlineLevel="1" x14ac:dyDescent="0.25">
      <c r="B21" s="4">
        <v>45458</v>
      </c>
      <c r="C21" s="5" t="s">
        <v>36</v>
      </c>
      <c r="D21" s="5" t="s">
        <v>36</v>
      </c>
      <c r="E21" s="5" t="s">
        <v>40</v>
      </c>
      <c r="F21" s="6">
        <v>-67403</v>
      </c>
      <c r="G21" s="7" t="s">
        <v>15</v>
      </c>
      <c r="H21" s="6">
        <v>-5392</v>
      </c>
      <c r="I21" s="6">
        <f t="shared" si="0"/>
        <v>-72795</v>
      </c>
      <c r="J21" s="5" t="s">
        <v>16</v>
      </c>
      <c r="K21" s="5" t="s">
        <v>17</v>
      </c>
    </row>
    <row r="22" spans="2:11" outlineLevel="1" x14ac:dyDescent="0.25">
      <c r="B22" s="4">
        <v>45459</v>
      </c>
      <c r="C22" s="5" t="s">
        <v>36</v>
      </c>
      <c r="D22" s="5" t="s">
        <v>36</v>
      </c>
      <c r="E22" s="5" t="s">
        <v>37</v>
      </c>
      <c r="F22" s="6">
        <v>-67403</v>
      </c>
      <c r="G22" s="7" t="s">
        <v>15</v>
      </c>
      <c r="H22" s="6">
        <v>-5392</v>
      </c>
      <c r="I22" s="6">
        <f t="shared" si="0"/>
        <v>-72795</v>
      </c>
      <c r="J22" s="5" t="s">
        <v>16</v>
      </c>
      <c r="K22" s="5" t="s">
        <v>17</v>
      </c>
    </row>
    <row r="23" spans="2:11" outlineLevel="1" x14ac:dyDescent="0.25">
      <c r="B23" s="4">
        <v>45467</v>
      </c>
      <c r="C23" s="5" t="s">
        <v>36</v>
      </c>
      <c r="D23" s="5" t="s">
        <v>36</v>
      </c>
      <c r="E23" s="5" t="s">
        <v>41</v>
      </c>
      <c r="F23" s="6">
        <v>-389634</v>
      </c>
      <c r="G23" s="7" t="s">
        <v>15</v>
      </c>
      <c r="H23" s="6">
        <v>-31171</v>
      </c>
      <c r="I23" s="6">
        <f t="shared" si="0"/>
        <v>-420805</v>
      </c>
      <c r="J23" s="5" t="s">
        <v>16</v>
      </c>
      <c r="K23" s="5" t="s">
        <v>17</v>
      </c>
    </row>
    <row r="24" spans="2:11" outlineLevel="1" x14ac:dyDescent="0.25">
      <c r="B24" s="4">
        <v>45468</v>
      </c>
      <c r="C24" s="5" t="s">
        <v>36</v>
      </c>
      <c r="D24" s="5" t="s">
        <v>36</v>
      </c>
      <c r="E24" s="5" t="s">
        <v>39</v>
      </c>
      <c r="F24" s="6">
        <v>-316515</v>
      </c>
      <c r="G24" s="7" t="s">
        <v>15</v>
      </c>
      <c r="H24" s="6">
        <v>-25321</v>
      </c>
      <c r="I24" s="6">
        <f t="shared" si="0"/>
        <v>-341836</v>
      </c>
      <c r="J24" s="5" t="s">
        <v>16</v>
      </c>
      <c r="K24" s="5" t="s">
        <v>17</v>
      </c>
    </row>
    <row r="25" spans="2:11" outlineLevel="1" x14ac:dyDescent="0.25">
      <c r="B25" s="4">
        <v>45468</v>
      </c>
      <c r="C25" s="5" t="s">
        <v>36</v>
      </c>
      <c r="D25" s="5" t="s">
        <v>36</v>
      </c>
      <c r="E25" s="5" t="s">
        <v>43</v>
      </c>
      <c r="F25" s="6">
        <v>-194817</v>
      </c>
      <c r="G25" s="7" t="s">
        <v>15</v>
      </c>
      <c r="H25" s="6">
        <v>-15585</v>
      </c>
      <c r="I25" s="6">
        <f t="shared" si="0"/>
        <v>-210402</v>
      </c>
      <c r="J25" s="5" t="s">
        <v>16</v>
      </c>
      <c r="K25" s="5" t="s">
        <v>17</v>
      </c>
    </row>
    <row r="26" spans="2:11" outlineLevel="1" x14ac:dyDescent="0.25">
      <c r="B26" s="4">
        <v>45470</v>
      </c>
      <c r="C26" s="5" t="s">
        <v>36</v>
      </c>
      <c r="D26" s="5" t="s">
        <v>36</v>
      </c>
      <c r="E26" s="5" t="s">
        <v>37</v>
      </c>
      <c r="F26" s="6">
        <v>-69759</v>
      </c>
      <c r="G26" s="7" t="s">
        <v>15</v>
      </c>
      <c r="H26" s="6">
        <v>-5581</v>
      </c>
      <c r="I26" s="6">
        <f t="shared" si="0"/>
        <v>-75340</v>
      </c>
      <c r="J26" s="5" t="s">
        <v>16</v>
      </c>
      <c r="K26" s="5" t="s">
        <v>17</v>
      </c>
    </row>
    <row r="27" spans="2:11" outlineLevel="1" x14ac:dyDescent="0.25">
      <c r="B27" s="4">
        <v>45470</v>
      </c>
      <c r="C27" s="5" t="s">
        <v>36</v>
      </c>
      <c r="D27" s="5" t="s">
        <v>36</v>
      </c>
      <c r="E27" s="5" t="s">
        <v>42</v>
      </c>
      <c r="F27" s="6">
        <v>-105505</v>
      </c>
      <c r="G27" s="7" t="s">
        <v>15</v>
      </c>
      <c r="H27" s="6">
        <v>-8440</v>
      </c>
      <c r="I27" s="6">
        <f t="shared" si="0"/>
        <v>-113945</v>
      </c>
      <c r="J27" s="5" t="s">
        <v>16</v>
      </c>
      <c r="K27" s="5" t="s">
        <v>17</v>
      </c>
    </row>
    <row r="28" spans="2:11" outlineLevel="1" x14ac:dyDescent="0.25">
      <c r="B28" s="4">
        <v>45470</v>
      </c>
      <c r="C28" s="5" t="s">
        <v>36</v>
      </c>
      <c r="D28" s="5" t="s">
        <v>36</v>
      </c>
      <c r="E28" s="5" t="s">
        <v>38</v>
      </c>
      <c r="F28" s="6">
        <v>-105505</v>
      </c>
      <c r="G28" s="7" t="s">
        <v>15</v>
      </c>
      <c r="H28" s="6">
        <v>-8440</v>
      </c>
      <c r="I28" s="6">
        <f t="shared" si="0"/>
        <v>-113945</v>
      </c>
      <c r="J28" s="5" t="s">
        <v>16</v>
      </c>
      <c r="K28" s="5" t="s">
        <v>17</v>
      </c>
    </row>
    <row r="29" spans="2:11" x14ac:dyDescent="0.25">
      <c r="B29" s="8" t="s">
        <v>44</v>
      </c>
      <c r="E29" s="9" t="s">
        <v>45</v>
      </c>
      <c r="F29" s="10">
        <f>SUM(F4:F28)</f>
        <v>8392534</v>
      </c>
      <c r="H29" s="10">
        <f>SUM(H4:H28)</f>
        <v>671403</v>
      </c>
      <c r="I29" s="10">
        <f>SUM(I4:I28)</f>
        <v>9063937</v>
      </c>
    </row>
    <row r="30" spans="2:11" x14ac:dyDescent="0.25">
      <c r="E30" s="12" t="s">
        <v>50</v>
      </c>
      <c r="I30" s="14">
        <f>-F29*0.005</f>
        <v>-41962.67</v>
      </c>
    </row>
    <row r="31" spans="2:11" x14ac:dyDescent="0.25">
      <c r="E31" s="12" t="s">
        <v>46</v>
      </c>
      <c r="I31" s="14">
        <f>-I29*0.01</f>
        <v>-90639.37</v>
      </c>
    </row>
    <row r="32" spans="2:11" x14ac:dyDescent="0.25">
      <c r="E32" s="12" t="s">
        <v>47</v>
      </c>
      <c r="I32" s="14">
        <f>-I29*0.01</f>
        <v>-90639.37</v>
      </c>
    </row>
    <row r="33" spans="5:9" x14ac:dyDescent="0.25">
      <c r="E33" s="15" t="s">
        <v>48</v>
      </c>
      <c r="I33" s="16">
        <f>+SUM(I30:I32)</f>
        <v>-223241.40999999997</v>
      </c>
    </row>
    <row r="34" spans="5:9" x14ac:dyDescent="0.25">
      <c r="E34" s="17" t="s">
        <v>49</v>
      </c>
      <c r="I34" s="16">
        <f>+I29+I33</f>
        <v>8840695.5899999999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T06.24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2024-07-09T02:32:42Z</dcterms:created>
  <dcterms:modified xsi:type="dcterms:W3CDTF">2024-07-22T01:48:30Z</dcterms:modified>
</cp:coreProperties>
</file>