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Báo cá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4" i="1"/>
  <c r="I23" i="1"/>
  <c r="I26" i="1"/>
  <c r="I27" i="1" s="1"/>
  <c r="I2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4" i="1"/>
  <c r="H22" i="1"/>
  <c r="F22" i="1"/>
</calcChain>
</file>

<file path=xl/sharedStrings.xml><?xml version="1.0" encoding="utf-8"?>
<sst xmlns="http://schemas.openxmlformats.org/spreadsheetml/2006/main" count="127" uniqueCount="51">
  <si>
    <t>BẢNG KÊ HÓA ĐƠN, CHỨNG TỪ HÀNG HÓA, DỊCH VỤ BÁN RA (MẪU QUẢN TRỊ)</t>
  </si>
  <si>
    <t>Tháng 5 năm 2024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</si>
  <si>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</si>
  <si>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</si>
  <si>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</si>
  <si>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</si>
  <si>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</si>
  <si>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</si>
  <si>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</si>
  <si>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</si>
  <si>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</si>
  <si>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00020069</t>
  </si>
  <si>
    <t>1C24TNN</t>
  </si>
  <si>
    <t>Bán hàng K-Market  17T3 , KM GÀ MUỐI 500G X 15% TỪ NGÀY 20-4 ĐẾN 15-5</t>
  </si>
  <si>
    <t>8%</t>
  </si>
  <si>
    <t>CÔNG TY TNHH THƯƠNG MẠI K &amp; K TOÀN CẦU</t>
  </si>
  <si>
    <t>0106488901</t>
  </si>
  <si>
    <t/>
  </si>
  <si>
    <t>Hàng Trả - K-Market  17T3 - Kmarket0005</t>
  </si>
  <si>
    <t>00020162</t>
  </si>
  <si>
    <t>K-Market The Matrix one</t>
  </si>
  <si>
    <t>Hàng Trả - K-Market  CipuTra - Kmarket0006</t>
  </si>
  <si>
    <t>00020449</t>
  </si>
  <si>
    <t>Bán hàng K-Market  Goldmark Ruby , KM GÀ MUỐI 500G X 15% TỪ NGÀY 20-4 ĐẾN 15-5</t>
  </si>
  <si>
    <t>00020522</t>
  </si>
  <si>
    <t>Bán hàng K-Market Kosmo , KM GÀ MUỐI 500G X 15% TỪ NGÀY 20-4 ĐẾN 15-5</t>
  </si>
  <si>
    <t>00022311</t>
  </si>
  <si>
    <t>Bán hàng K-Market  Quang Minh , KM GÀ MUỐI 500G X 15% TỪ NGÀY 20-4 ĐẾN 15-5</t>
  </si>
  <si>
    <t>00022417</t>
  </si>
  <si>
    <t>K-Market  17T3 , KM GÀ MUỐI 500G X 15% TỪ NGÀY 20-4 ĐẾN 15-5</t>
  </si>
  <si>
    <t>00022418</t>
  </si>
  <si>
    <t>K-Market Greenbay , KM GÀ MUỐI 500G X 15% TỪ NGÀY 20-4 ĐẾN 15-5</t>
  </si>
  <si>
    <t>00022419</t>
  </si>
  <si>
    <t>00023841</t>
  </si>
  <si>
    <t>K-Market Kosmo</t>
  </si>
  <si>
    <t>00025101</t>
  </si>
  <si>
    <t>K-Market Goldmark Ruby</t>
  </si>
  <si>
    <t>Hàng Trả - K-Market  Daewoo Starlake - Kmarket0034</t>
  </si>
  <si>
    <t>Hàng Trả - K-Market Kosmo- Kmarket0033</t>
  </si>
  <si>
    <t>Hàng Trả - K-Market  Goldmak saphire - Kmarket0015</t>
  </si>
  <si>
    <t>Hàng Trả - K-Market  Goldmark Ruby - Kmarket0014</t>
  </si>
  <si>
    <t>Hàng Trả - K-MARKET GREEN BAY - Kmarket0043</t>
  </si>
  <si>
    <t>Hàng Trả - K-Market Thăng Long Number 1 - Kmarket0032</t>
  </si>
  <si>
    <t>Số dòng = 18</t>
  </si>
  <si>
    <t xml:space="preserve">Tổng cộng hàng bán </t>
  </si>
  <si>
    <t>Chiết khấu trưng bày tháng 01: 0,5%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</si>
  <si>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</si>
  <si>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</si>
  <si>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</si>
  <si>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</si>
  <si>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Tổng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</si>
</sst>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38" fontId="4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3" fillId="4" borderId="0" xfId="0" applyFont="1" applyFill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38" fontId="4" fillId="3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7"/>
  <sheetViews>
    <sheetView tabSelected="1" zoomScaleNormal="100" workbookViewId="0">
      <selection activeCell="A28" sqref="A28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4" width="11.42578125" customWidth="1"/>
    <col min="5" max="5" width="57.140625" customWidth="1"/>
    <col min="6" max="6" width="17.140625" style="11" customWidth="1"/>
    <col min="7" max="7" width="11.42578125" customWidth="1"/>
    <col min="8" max="9" width="15.7109375" style="11" customWidth="1"/>
    <col min="10" max="10" width="50" customWidth="1"/>
    <col min="11" max="11" width="21.42578125" customWidth="1"/>
  </cols>
  <sheetData>
    <row r="1" spans="1:11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ht="24.75" customHeight="1" x14ac:dyDescent="0.25">
      <c r="B3" s="1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50</v>
      </c>
      <c r="J3" s="2" t="s">
        <v>9</v>
      </c>
      <c r="K3" s="2" t="s">
        <v>10</v>
      </c>
    </row>
    <row r="4" spans="1:11" outlineLevel="1" x14ac:dyDescent="0.25">
      <c r="B4" s="4">
        <v>45414</v>
      </c>
      <c r="C4" s="5" t="s">
        <v>11</v>
      </c>
      <c r="D4" s="5" t="s">
        <v>12</v>
      </c>
      <c r="E4" s="5" t="s">
        <v>13</v>
      </c>
      <c r="F4" s="6">
        <v>371692</v>
      </c>
      <c r="G4" s="7" t="s">
        <v>14</v>
      </c>
      <c r="H4" s="6">
        <v>29735</v>
      </c>
      <c r="I4" s="6">
        <f>+F4+H4</f>
        <v>401427</v>
      </c>
      <c r="J4" s="5" t="s">
        <v>15</v>
      </c>
      <c r="K4" s="5" t="s">
        <v>16</v>
      </c>
    </row>
    <row r="5" spans="1:11" outlineLevel="1" x14ac:dyDescent="0.25">
      <c r="B5" s="4">
        <v>45415</v>
      </c>
      <c r="C5" s="5" t="s">
        <v>19</v>
      </c>
      <c r="D5" s="5" t="s">
        <v>12</v>
      </c>
      <c r="E5" s="5" t="s">
        <v>20</v>
      </c>
      <c r="F5" s="6">
        <v>1017228</v>
      </c>
      <c r="G5" s="7" t="s">
        <v>14</v>
      </c>
      <c r="H5" s="6">
        <v>81378</v>
      </c>
      <c r="I5" s="6">
        <f t="shared" ref="I5:I21" si="0">+F5+H5</f>
        <v>1098606</v>
      </c>
      <c r="J5" s="5" t="s">
        <v>15</v>
      </c>
      <c r="K5" s="5" t="s">
        <v>16</v>
      </c>
    </row>
    <row r="6" spans="1:11" outlineLevel="1" x14ac:dyDescent="0.25">
      <c r="B6" s="4">
        <v>45420</v>
      </c>
      <c r="C6" s="5" t="s">
        <v>22</v>
      </c>
      <c r="D6" s="5" t="s">
        <v>12</v>
      </c>
      <c r="E6" s="5" t="s">
        <v>23</v>
      </c>
      <c r="F6" s="6">
        <v>514187</v>
      </c>
      <c r="G6" s="7" t="s">
        <v>14</v>
      </c>
      <c r="H6" s="6">
        <v>41135</v>
      </c>
      <c r="I6" s="6">
        <f t="shared" si="0"/>
        <v>555322</v>
      </c>
      <c r="J6" s="5" t="s">
        <v>15</v>
      </c>
      <c r="K6" s="5" t="s">
        <v>16</v>
      </c>
    </row>
    <row r="7" spans="1:11" outlineLevel="1" x14ac:dyDescent="0.25">
      <c r="B7" s="4">
        <v>45420</v>
      </c>
      <c r="C7" s="5" t="s">
        <v>24</v>
      </c>
      <c r="D7" s="5" t="s">
        <v>12</v>
      </c>
      <c r="E7" s="5" t="s">
        <v>25</v>
      </c>
      <c r="F7" s="6">
        <v>559314</v>
      </c>
      <c r="G7" s="7" t="s">
        <v>14</v>
      </c>
      <c r="H7" s="6">
        <v>44745</v>
      </c>
      <c r="I7" s="6">
        <f t="shared" si="0"/>
        <v>604059</v>
      </c>
      <c r="J7" s="5" t="s">
        <v>15</v>
      </c>
      <c r="K7" s="5" t="s">
        <v>16</v>
      </c>
    </row>
    <row r="8" spans="1:11" outlineLevel="1" x14ac:dyDescent="0.25">
      <c r="B8" s="4">
        <v>45426</v>
      </c>
      <c r="C8" s="5" t="s">
        <v>26</v>
      </c>
      <c r="D8" s="5" t="s">
        <v>12</v>
      </c>
      <c r="E8" s="5" t="s">
        <v>27</v>
      </c>
      <c r="F8" s="6">
        <v>670535</v>
      </c>
      <c r="G8" s="7" t="s">
        <v>14</v>
      </c>
      <c r="H8" s="6">
        <v>53643</v>
      </c>
      <c r="I8" s="6">
        <f t="shared" si="0"/>
        <v>724178</v>
      </c>
      <c r="J8" s="5" t="s">
        <v>15</v>
      </c>
      <c r="K8" s="5" t="s">
        <v>16</v>
      </c>
    </row>
    <row r="9" spans="1:11" outlineLevel="1" x14ac:dyDescent="0.25">
      <c r="B9" s="4">
        <v>45427</v>
      </c>
      <c r="C9" s="5" t="s">
        <v>28</v>
      </c>
      <c r="D9" s="5" t="s">
        <v>12</v>
      </c>
      <c r="E9" s="5" t="s">
        <v>29</v>
      </c>
      <c r="F9" s="6">
        <v>408555</v>
      </c>
      <c r="G9" s="7" t="s">
        <v>14</v>
      </c>
      <c r="H9" s="6">
        <v>32684</v>
      </c>
      <c r="I9" s="6">
        <f t="shared" si="0"/>
        <v>441239</v>
      </c>
      <c r="J9" s="5" t="s">
        <v>15</v>
      </c>
      <c r="K9" s="5" t="s">
        <v>16</v>
      </c>
    </row>
    <row r="10" spans="1:11" outlineLevel="1" x14ac:dyDescent="0.25">
      <c r="B10" s="4">
        <v>45427</v>
      </c>
      <c r="C10" s="5" t="s">
        <v>30</v>
      </c>
      <c r="D10" s="5" t="s">
        <v>12</v>
      </c>
      <c r="E10" s="5" t="s">
        <v>31</v>
      </c>
      <c r="F10" s="6">
        <v>590844</v>
      </c>
      <c r="G10" s="7" t="s">
        <v>14</v>
      </c>
      <c r="H10" s="6">
        <v>47268</v>
      </c>
      <c r="I10" s="6">
        <f t="shared" si="0"/>
        <v>638112</v>
      </c>
      <c r="J10" s="5" t="s">
        <v>15</v>
      </c>
      <c r="K10" s="5" t="s">
        <v>16</v>
      </c>
    </row>
    <row r="11" spans="1:11" outlineLevel="1" x14ac:dyDescent="0.25">
      <c r="B11" s="4">
        <v>45427</v>
      </c>
      <c r="C11" s="5" t="s">
        <v>32</v>
      </c>
      <c r="D11" s="5" t="s">
        <v>12</v>
      </c>
      <c r="E11" s="5" t="s">
        <v>20</v>
      </c>
      <c r="F11" s="6">
        <v>697590</v>
      </c>
      <c r="G11" s="7" t="s">
        <v>14</v>
      </c>
      <c r="H11" s="6">
        <v>55807</v>
      </c>
      <c r="I11" s="6">
        <f t="shared" si="0"/>
        <v>753397</v>
      </c>
      <c r="J11" s="5" t="s">
        <v>15</v>
      </c>
      <c r="K11" s="5" t="s">
        <v>16</v>
      </c>
    </row>
    <row r="12" spans="1:11" outlineLevel="1" x14ac:dyDescent="0.25">
      <c r="B12" s="4">
        <v>45434</v>
      </c>
      <c r="C12" s="5" t="s">
        <v>33</v>
      </c>
      <c r="D12" s="5" t="s">
        <v>12</v>
      </c>
      <c r="E12" s="5" t="s">
        <v>34</v>
      </c>
      <c r="F12" s="6">
        <v>456160</v>
      </c>
      <c r="G12" s="7" t="s">
        <v>14</v>
      </c>
      <c r="H12" s="6">
        <v>36493</v>
      </c>
      <c r="I12" s="6">
        <f t="shared" si="0"/>
        <v>492653</v>
      </c>
      <c r="J12" s="5" t="s">
        <v>15</v>
      </c>
      <c r="K12" s="5" t="s">
        <v>16</v>
      </c>
    </row>
    <row r="13" spans="1:11" outlineLevel="1" x14ac:dyDescent="0.25">
      <c r="B13" s="4">
        <v>45440</v>
      </c>
      <c r="C13" s="5" t="s">
        <v>35</v>
      </c>
      <c r="D13" s="5" t="s">
        <v>12</v>
      </c>
      <c r="E13" s="5" t="s">
        <v>36</v>
      </c>
      <c r="F13" s="6">
        <v>826368</v>
      </c>
      <c r="G13" s="7" t="s">
        <v>14</v>
      </c>
      <c r="H13" s="6">
        <v>66109</v>
      </c>
      <c r="I13" s="6">
        <f t="shared" si="0"/>
        <v>892477</v>
      </c>
      <c r="J13" s="5" t="s">
        <v>15</v>
      </c>
      <c r="K13" s="5" t="s">
        <v>16</v>
      </c>
    </row>
    <row r="14" spans="1:11" outlineLevel="1" x14ac:dyDescent="0.25">
      <c r="B14" s="4">
        <v>45415</v>
      </c>
      <c r="C14" s="5" t="s">
        <v>17</v>
      </c>
      <c r="D14" s="5" t="s">
        <v>17</v>
      </c>
      <c r="E14" s="5" t="s">
        <v>18</v>
      </c>
      <c r="F14" s="6">
        <v>-263825</v>
      </c>
      <c r="G14" s="7" t="s">
        <v>14</v>
      </c>
      <c r="H14" s="6">
        <v>-21106</v>
      </c>
      <c r="I14" s="6">
        <f t="shared" si="0"/>
        <v>-284931</v>
      </c>
      <c r="J14" s="5" t="s">
        <v>15</v>
      </c>
      <c r="K14" s="5" t="s">
        <v>16</v>
      </c>
    </row>
    <row r="15" spans="1:11" outlineLevel="1" x14ac:dyDescent="0.25">
      <c r="B15" s="4">
        <v>45416</v>
      </c>
      <c r="C15" s="5" t="s">
        <v>17</v>
      </c>
      <c r="D15" s="5" t="s">
        <v>17</v>
      </c>
      <c r="E15" s="5" t="s">
        <v>21</v>
      </c>
      <c r="F15" s="6">
        <v>-194817</v>
      </c>
      <c r="G15" s="7" t="s">
        <v>14</v>
      </c>
      <c r="H15" s="6">
        <v>-15585</v>
      </c>
      <c r="I15" s="6">
        <f t="shared" si="0"/>
        <v>-210402</v>
      </c>
      <c r="J15" s="5" t="s">
        <v>15</v>
      </c>
      <c r="K15" s="5" t="s">
        <v>16</v>
      </c>
    </row>
    <row r="16" spans="1:11" outlineLevel="1" x14ac:dyDescent="0.25">
      <c r="B16" s="4">
        <v>45419</v>
      </c>
      <c r="C16" s="5" t="s">
        <v>17</v>
      </c>
      <c r="D16" s="5" t="s">
        <v>17</v>
      </c>
      <c r="E16" s="5" t="s">
        <v>38</v>
      </c>
      <c r="F16" s="6">
        <v>-394876</v>
      </c>
      <c r="G16" s="7" t="s">
        <v>14</v>
      </c>
      <c r="H16" s="6">
        <v>-31590</v>
      </c>
      <c r="I16" s="6">
        <f t="shared" si="0"/>
        <v>-426466</v>
      </c>
      <c r="J16" s="5" t="s">
        <v>15</v>
      </c>
      <c r="K16" s="5" t="s">
        <v>16</v>
      </c>
    </row>
    <row r="17" spans="2:11" outlineLevel="1" x14ac:dyDescent="0.25">
      <c r="B17" s="4">
        <v>45419</v>
      </c>
      <c r="C17" s="5" t="s">
        <v>17</v>
      </c>
      <c r="D17" s="5" t="s">
        <v>17</v>
      </c>
      <c r="E17" s="5" t="s">
        <v>37</v>
      </c>
      <c r="F17" s="6">
        <v>-105505</v>
      </c>
      <c r="G17" s="7" t="s">
        <v>14</v>
      </c>
      <c r="H17" s="6">
        <v>-8440</v>
      </c>
      <c r="I17" s="6">
        <f t="shared" si="0"/>
        <v>-113945</v>
      </c>
      <c r="J17" s="5" t="s">
        <v>15</v>
      </c>
      <c r="K17" s="5" t="s">
        <v>16</v>
      </c>
    </row>
    <row r="18" spans="2:11" outlineLevel="1" x14ac:dyDescent="0.25">
      <c r="B18" s="4">
        <v>45422</v>
      </c>
      <c r="C18" s="5" t="s">
        <v>17</v>
      </c>
      <c r="D18" s="5" t="s">
        <v>17</v>
      </c>
      <c r="E18" s="5" t="s">
        <v>39</v>
      </c>
      <c r="F18" s="6">
        <v>-89312</v>
      </c>
      <c r="G18" s="7" t="s">
        <v>14</v>
      </c>
      <c r="H18" s="6">
        <v>-7145</v>
      </c>
      <c r="I18" s="6">
        <f t="shared" si="0"/>
        <v>-96457</v>
      </c>
      <c r="J18" s="5" t="s">
        <v>15</v>
      </c>
      <c r="K18" s="5" t="s">
        <v>16</v>
      </c>
    </row>
    <row r="19" spans="2:11" outlineLevel="1" x14ac:dyDescent="0.25">
      <c r="B19" s="4">
        <v>45422</v>
      </c>
      <c r="C19" s="5" t="s">
        <v>17</v>
      </c>
      <c r="D19" s="5" t="s">
        <v>17</v>
      </c>
      <c r="E19" s="5" t="s">
        <v>40</v>
      </c>
      <c r="F19" s="6">
        <v>-313430</v>
      </c>
      <c r="G19" s="7" t="s">
        <v>14</v>
      </c>
      <c r="H19" s="6">
        <v>-25074</v>
      </c>
      <c r="I19" s="6">
        <f t="shared" si="0"/>
        <v>-338504</v>
      </c>
      <c r="J19" s="5" t="s">
        <v>15</v>
      </c>
      <c r="K19" s="5" t="s">
        <v>16</v>
      </c>
    </row>
    <row r="20" spans="2:11" outlineLevel="1" x14ac:dyDescent="0.25">
      <c r="B20" s="4">
        <v>45430</v>
      </c>
      <c r="C20" s="5" t="s">
        <v>17</v>
      </c>
      <c r="D20" s="5" t="s">
        <v>17</v>
      </c>
      <c r="E20" s="5" t="s">
        <v>41</v>
      </c>
      <c r="F20" s="6">
        <v>-105505</v>
      </c>
      <c r="G20" s="7" t="s">
        <v>14</v>
      </c>
      <c r="H20" s="6">
        <v>-8440</v>
      </c>
      <c r="I20" s="6">
        <f t="shared" si="0"/>
        <v>-113945</v>
      </c>
      <c r="J20" s="5" t="s">
        <v>15</v>
      </c>
      <c r="K20" s="5" t="s">
        <v>16</v>
      </c>
    </row>
    <row r="21" spans="2:11" outlineLevel="1" x14ac:dyDescent="0.25">
      <c r="B21" s="4">
        <v>45430</v>
      </c>
      <c r="C21" s="5" t="s">
        <v>17</v>
      </c>
      <c r="D21" s="5" t="s">
        <v>17</v>
      </c>
      <c r="E21" s="5" t="s">
        <v>42</v>
      </c>
      <c r="F21" s="6">
        <v>-447060</v>
      </c>
      <c r="G21" s="7" t="s">
        <v>14</v>
      </c>
      <c r="H21" s="6">
        <v>-35765</v>
      </c>
      <c r="I21" s="6">
        <f t="shared" si="0"/>
        <v>-482825</v>
      </c>
      <c r="J21" s="5" t="s">
        <v>15</v>
      </c>
      <c r="K21" s="5" t="s">
        <v>16</v>
      </c>
    </row>
    <row r="22" spans="2:11" x14ac:dyDescent="0.25">
      <c r="B22" s="8" t="s">
        <v>43</v>
      </c>
      <c r="E22" s="12" t="s">
        <v>44</v>
      </c>
      <c r="F22" s="9">
        <f>SUM(F4:F21)</f>
        <v>4198143</v>
      </c>
      <c r="H22" s="9">
        <f>SUM(H4:H21)</f>
        <v>335852</v>
      </c>
      <c r="I22" s="18">
        <f>SUM(I4:I21)</f>
        <v>4533995</v>
      </c>
    </row>
    <row r="23" spans="2:11" x14ac:dyDescent="0.25">
      <c r="E23" s="13" t="s">
        <v>45</v>
      </c>
      <c r="I23" s="14">
        <f>-F22*0.005</f>
        <v>-20990.715</v>
      </c>
    </row>
    <row r="24" spans="2:11" x14ac:dyDescent="0.25">
      <c r="E24" s="13" t="s">
        <v>46</v>
      </c>
      <c r="I24" s="14">
        <f>-I22*0.01</f>
        <v>-45339.950000000004</v>
      </c>
    </row>
    <row r="25" spans="2:11" x14ac:dyDescent="0.25">
      <c r="E25" s="13" t="s">
        <v>47</v>
      </c>
      <c r="I25" s="14">
        <f>-I22*0.01</f>
        <v>-45339.950000000004</v>
      </c>
    </row>
    <row r="26" spans="2:11" x14ac:dyDescent="0.25">
      <c r="E26" s="15" t="s">
        <v>48</v>
      </c>
      <c r="I26" s="16">
        <f>+SUM(I23:I25)</f>
        <v>-111670.61500000002</v>
      </c>
    </row>
    <row r="27" spans="2:11" x14ac:dyDescent="0.25">
      <c r="E27" s="17" t="s">
        <v>49</v>
      </c>
      <c r="I27" s="16">
        <f>+I22+I26</f>
        <v>4422324.3849999998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2024-06-08T08:40:27Z</dcterms:created>
  <dcterms:modified xsi:type="dcterms:W3CDTF">2024-06-20T09:21:59Z</dcterms:modified>
</cp:coreProperties>
</file>