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0" yWindow="0" windowWidth="20490" windowHeight="7530"/>
  </bookViews>
  <sheets>
    <sheet name="T04.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E21" i="1"/>
  <c r="H22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23" i="1" l="1"/>
  <c r="H24" i="1"/>
  <c r="H25" i="1" l="1"/>
  <c r="H26" i="1" s="1"/>
</calcChain>
</file>

<file path=xl/sharedStrings.xml><?xml version="1.0" encoding="utf-8"?>
<sst xmlns="http://schemas.openxmlformats.org/spreadsheetml/2006/main" count="115" uniqueCount="45">
  <si>
    <t>BẢNG KÊ HÓA ĐƠN, CHỨNG TỪ HÀNG HÓA, DỊCH VỤ BÁN RA (MẪU QUẢN TRỊ)</t>
  </si>
  <si>
    <t>Tháng 4 năm 2024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</si>
  <si>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</si>
  <si>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</si>
  <si>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</si>
  <si>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</si>
  <si>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</si>
  <si>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</si>
  <si>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</si>
  <si>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</si>
  <si>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Tên người mua</t>
  </si>
  <si>
    <t>Mã số thuế người mua</t>
  </si>
  <si>
    <t>00016253</t>
  </si>
  <si>
    <t>1C24TNN</t>
  </si>
  <si>
    <t>K-Market  Goldmark Ruby</t>
  </si>
  <si>
    <t>8%</t>
  </si>
  <si>
    <t>CÔNG TY TNHH THƯƠNG MẠI K &amp; K TOÀN CẦU</t>
  </si>
  <si>
    <t>0106488901</t>
  </si>
  <si>
    <t>00016254</t>
  </si>
  <si>
    <t>K-Market  Daewoo Starlake</t>
  </si>
  <si>
    <t>00016256</t>
  </si>
  <si>
    <t>K-Market Kosmo</t>
  </si>
  <si>
    <t>00016257</t>
  </si>
  <si>
    <t>K-Market  Goldmak saphire</t>
  </si>
  <si>
    <t>00016258</t>
  </si>
  <si>
    <t>K-Market  Quang Minh</t>
  </si>
  <si>
    <t>00018823</t>
  </si>
  <si>
    <t>Bán hàng K-Market Thăng Long Number 1, KM GÀ MUỐI 500G X 15 % TỪ NGÀY 20-4-2024 ĐẾN 15-5-2024</t>
  </si>
  <si>
    <t>00018825</t>
  </si>
  <si>
    <t>K-Market Greenbay , KM GÀ MUỐI 500G X 15% TỪ NGÀY 20-4 ĐẾN 15-5</t>
  </si>
  <si>
    <t/>
  </si>
  <si>
    <t>Hàng Trả - K-Market  Goldmak saphire - Kmarket0015</t>
  </si>
  <si>
    <t>Hàng Trả - K-Market Golden palace - Kmarket0004</t>
  </si>
  <si>
    <t>Hàng Trả - K-Market  CipuTra - Kmarket0006</t>
  </si>
  <si>
    <t>Hàng Trả - K-Market  Daewoo Starlake - Kmarket0034</t>
  </si>
  <si>
    <t>Hàng Trả - K-Market Kosmo - Kmarket0033</t>
  </si>
  <si>
    <t>Hàng Trả - K-Market The Matrix one - Kmarket0042</t>
  </si>
  <si>
    <t>Hàng Trả - K-Market  Quang Minh - Kmarket0008</t>
  </si>
  <si>
    <t>Số dòng = 17</t>
  </si>
  <si>
    <t xml:space="preserve">Tổng cộng hàng bán </t>
  </si>
  <si>
    <t>Chiết khấu trưng bày tháng 01: 0,5%</t>
  </si>
  <si>
    <t>Chương trình thẻ thành viên: 1%</t>
  </si>
  <si>
    <t>Thưởng doanh số: 1%</t>
  </si>
  <si>
    <t xml:space="preserve">Tổng cộng các khoản hỗ trợ </t>
  </si>
  <si>
    <t xml:space="preserve">Tổng tiền thanh toán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</si>
</sst>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38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4" fontId="3" fillId="3" borderId="3" xfId="0" applyNumberFormat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38" fontId="3" fillId="3" borderId="3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2" fillId="0" borderId="3" xfId="0" applyFont="1" applyBorder="1" applyAlignment="1">
      <alignment horizontal="left" vertical="center" wrapText="1"/>
    </xf>
    <xf numFmtId="38" fontId="0" fillId="0" borderId="0" xfId="0" applyNumberFormat="1"/>
    <xf numFmtId="38" fontId="3" fillId="0" borderId="4" xfId="0" applyNumberFormat="1" applyFont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 wrapText="1"/>
    </xf>
    <xf numFmtId="38" fontId="4" fillId="4" borderId="4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6"/>
  <sheetViews>
    <sheetView tabSelected="1" topLeftCell="A7" zoomScaleNormal="100" workbookViewId="0">
      <selection activeCell="H21" sqref="H21"/>
    </sheetView>
  </sheetViews>
  <sheetFormatPr defaultColWidth="9.140625" defaultRowHeight="15" outlineLevelRow="1" x14ac:dyDescent="0.25"/>
  <cols>
    <col min="1" max="1" width="14.28515625" style="11" customWidth="1"/>
    <col min="2" max="3" width="11.42578125" customWidth="1"/>
    <col min="4" max="4" width="57.140625" customWidth="1"/>
    <col min="5" max="5" width="17.140625" style="13" customWidth="1"/>
    <col min="6" max="6" width="11.42578125" customWidth="1"/>
    <col min="7" max="8" width="15.7109375" style="13" customWidth="1"/>
    <col min="9" max="9" width="50" customWidth="1"/>
    <col min="10" max="10" width="21.42578125" customWidth="1"/>
  </cols>
  <sheetData>
    <row r="1" spans="1:10" ht="18.75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0" ht="18.75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10" ht="24.75" customHeight="1" x14ac:dyDescent="0.25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3" t="s">
        <v>8</v>
      </c>
      <c r="H3" s="3" t="s">
        <v>9</v>
      </c>
      <c r="I3" s="2" t="s">
        <v>10</v>
      </c>
      <c r="J3" s="2" t="s">
        <v>11</v>
      </c>
    </row>
    <row r="4" spans="1:10" outlineLevel="1" x14ac:dyDescent="0.25">
      <c r="A4" s="4">
        <v>45392</v>
      </c>
      <c r="B4" s="5" t="s">
        <v>12</v>
      </c>
      <c r="C4" s="5" t="s">
        <v>13</v>
      </c>
      <c r="D4" s="5" t="s">
        <v>14</v>
      </c>
      <c r="E4" s="6">
        <v>614481</v>
      </c>
      <c r="F4" s="7" t="s">
        <v>15</v>
      </c>
      <c r="G4" s="6">
        <v>49158</v>
      </c>
      <c r="H4" s="6">
        <f>+E4+G4</f>
        <v>663639</v>
      </c>
      <c r="I4" s="5" t="s">
        <v>16</v>
      </c>
      <c r="J4" s="5" t="s">
        <v>17</v>
      </c>
    </row>
    <row r="5" spans="1:10" outlineLevel="1" x14ac:dyDescent="0.25">
      <c r="A5" s="4">
        <v>45392</v>
      </c>
      <c r="B5" s="5" t="s">
        <v>18</v>
      </c>
      <c r="C5" s="5" t="s">
        <v>13</v>
      </c>
      <c r="D5" s="5" t="s">
        <v>19</v>
      </c>
      <c r="E5" s="6">
        <v>293254</v>
      </c>
      <c r="F5" s="7" t="s">
        <v>15</v>
      </c>
      <c r="G5" s="6">
        <v>23460</v>
      </c>
      <c r="H5" s="6">
        <f t="shared" ref="H5:H20" si="0">+E5+G5</f>
        <v>316714</v>
      </c>
      <c r="I5" s="5" t="s">
        <v>16</v>
      </c>
      <c r="J5" s="5" t="s">
        <v>17</v>
      </c>
    </row>
    <row r="6" spans="1:10" outlineLevel="1" x14ac:dyDescent="0.25">
      <c r="A6" s="4">
        <v>45392</v>
      </c>
      <c r="B6" s="5" t="s">
        <v>20</v>
      </c>
      <c r="C6" s="5" t="s">
        <v>13</v>
      </c>
      <c r="D6" s="5" t="s">
        <v>21</v>
      </c>
      <c r="E6" s="6">
        <v>419062</v>
      </c>
      <c r="F6" s="7" t="s">
        <v>15</v>
      </c>
      <c r="G6" s="6">
        <v>33525</v>
      </c>
      <c r="H6" s="6">
        <f t="shared" si="0"/>
        <v>452587</v>
      </c>
      <c r="I6" s="5" t="s">
        <v>16</v>
      </c>
      <c r="J6" s="5" t="s">
        <v>17</v>
      </c>
    </row>
    <row r="7" spans="1:10" outlineLevel="1" x14ac:dyDescent="0.25">
      <c r="A7" s="4">
        <v>45392</v>
      </c>
      <c r="B7" s="5" t="s">
        <v>22</v>
      </c>
      <c r="C7" s="5" t="s">
        <v>13</v>
      </c>
      <c r="D7" s="5" t="s">
        <v>23</v>
      </c>
      <c r="E7" s="6">
        <v>706149</v>
      </c>
      <c r="F7" s="7" t="s">
        <v>15</v>
      </c>
      <c r="G7" s="6">
        <v>56492</v>
      </c>
      <c r="H7" s="6">
        <f t="shared" si="0"/>
        <v>762641</v>
      </c>
      <c r="I7" s="5" t="s">
        <v>16</v>
      </c>
      <c r="J7" s="5" t="s">
        <v>17</v>
      </c>
    </row>
    <row r="8" spans="1:10" outlineLevel="1" x14ac:dyDescent="0.25">
      <c r="A8" s="4">
        <v>45392</v>
      </c>
      <c r="B8" s="5" t="s">
        <v>24</v>
      </c>
      <c r="C8" s="5" t="s">
        <v>13</v>
      </c>
      <c r="D8" s="5" t="s">
        <v>25</v>
      </c>
      <c r="E8" s="6">
        <v>594199</v>
      </c>
      <c r="F8" s="7" t="s">
        <v>15</v>
      </c>
      <c r="G8" s="6">
        <v>47536</v>
      </c>
      <c r="H8" s="6">
        <f t="shared" si="0"/>
        <v>641735</v>
      </c>
      <c r="I8" s="5" t="s">
        <v>16</v>
      </c>
      <c r="J8" s="5" t="s">
        <v>17</v>
      </c>
    </row>
    <row r="9" spans="1:10" outlineLevel="1" x14ac:dyDescent="0.25">
      <c r="A9" s="4">
        <v>45407</v>
      </c>
      <c r="B9" s="5" t="s">
        <v>26</v>
      </c>
      <c r="C9" s="5" t="s">
        <v>13</v>
      </c>
      <c r="D9" s="5" t="s">
        <v>27</v>
      </c>
      <c r="E9" s="6">
        <v>1106907</v>
      </c>
      <c r="F9" s="7" t="s">
        <v>15</v>
      </c>
      <c r="G9" s="6">
        <v>88553</v>
      </c>
      <c r="H9" s="6">
        <f t="shared" si="0"/>
        <v>1195460</v>
      </c>
      <c r="I9" s="5" t="s">
        <v>16</v>
      </c>
      <c r="J9" s="5" t="s">
        <v>17</v>
      </c>
    </row>
    <row r="10" spans="1:10" outlineLevel="1" x14ac:dyDescent="0.25">
      <c r="A10" s="4">
        <v>45407</v>
      </c>
      <c r="B10" s="5" t="s">
        <v>28</v>
      </c>
      <c r="C10" s="5" t="s">
        <v>13</v>
      </c>
      <c r="D10" s="5" t="s">
        <v>29</v>
      </c>
      <c r="E10" s="6">
        <v>838971</v>
      </c>
      <c r="F10" s="7" t="s">
        <v>15</v>
      </c>
      <c r="G10" s="6">
        <v>67118</v>
      </c>
      <c r="H10" s="6">
        <f t="shared" si="0"/>
        <v>906089</v>
      </c>
      <c r="I10" s="5" t="s">
        <v>16</v>
      </c>
      <c r="J10" s="5" t="s">
        <v>17</v>
      </c>
    </row>
    <row r="11" spans="1:10" outlineLevel="1" x14ac:dyDescent="0.25">
      <c r="A11" s="4">
        <v>45384</v>
      </c>
      <c r="B11" s="5" t="s">
        <v>30</v>
      </c>
      <c r="C11" s="5" t="s">
        <v>30</v>
      </c>
      <c r="D11" s="5" t="s">
        <v>31</v>
      </c>
      <c r="E11" s="6">
        <v>-337654</v>
      </c>
      <c r="F11" s="7" t="s">
        <v>15</v>
      </c>
      <c r="G11" s="6">
        <v>-27013</v>
      </c>
      <c r="H11" s="6">
        <f t="shared" si="0"/>
        <v>-364667</v>
      </c>
      <c r="I11" s="5" t="s">
        <v>16</v>
      </c>
      <c r="J11" s="5" t="s">
        <v>17</v>
      </c>
    </row>
    <row r="12" spans="1:10" outlineLevel="1" x14ac:dyDescent="0.25">
      <c r="A12" s="4">
        <v>45385</v>
      </c>
      <c r="B12" s="5"/>
      <c r="C12" s="5"/>
      <c r="D12" s="5" t="s">
        <v>32</v>
      </c>
      <c r="E12" s="6">
        <v>-163503</v>
      </c>
      <c r="F12" s="7" t="s">
        <v>15</v>
      </c>
      <c r="G12" s="6">
        <v>-13080</v>
      </c>
      <c r="H12" s="6">
        <f t="shared" si="0"/>
        <v>-176583</v>
      </c>
      <c r="I12" s="5" t="s">
        <v>16</v>
      </c>
      <c r="J12" s="5" t="s">
        <v>17</v>
      </c>
    </row>
    <row r="13" spans="1:10" outlineLevel="1" x14ac:dyDescent="0.25">
      <c r="A13" s="4">
        <v>45385</v>
      </c>
      <c r="B13" s="5"/>
      <c r="C13" s="5"/>
      <c r="D13" s="5" t="s">
        <v>33</v>
      </c>
      <c r="E13" s="6">
        <v>-180263</v>
      </c>
      <c r="F13" s="7" t="s">
        <v>15</v>
      </c>
      <c r="G13" s="6">
        <v>-14421</v>
      </c>
      <c r="H13" s="6">
        <f t="shared" si="0"/>
        <v>-194684</v>
      </c>
      <c r="I13" s="5" t="s">
        <v>16</v>
      </c>
      <c r="J13" s="5" t="s">
        <v>17</v>
      </c>
    </row>
    <row r="14" spans="1:10" outlineLevel="1" x14ac:dyDescent="0.25">
      <c r="A14" s="4">
        <v>45392</v>
      </c>
      <c r="B14" s="5" t="s">
        <v>30</v>
      </c>
      <c r="C14" s="5" t="s">
        <v>30</v>
      </c>
      <c r="D14" s="5" t="s">
        <v>34</v>
      </c>
      <c r="E14" s="6">
        <v>-211010</v>
      </c>
      <c r="F14" s="7" t="s">
        <v>15</v>
      </c>
      <c r="G14" s="6">
        <v>-16881</v>
      </c>
      <c r="H14" s="6">
        <f t="shared" si="0"/>
        <v>-227891</v>
      </c>
      <c r="I14" s="5" t="s">
        <v>16</v>
      </c>
      <c r="J14" s="5" t="s">
        <v>17</v>
      </c>
    </row>
    <row r="15" spans="1:10" outlineLevel="1" x14ac:dyDescent="0.25">
      <c r="A15" s="4">
        <v>45392</v>
      </c>
      <c r="D15" s="5" t="s">
        <v>35</v>
      </c>
      <c r="E15" s="6">
        <v>-236693</v>
      </c>
      <c r="F15" s="7" t="s">
        <v>15</v>
      </c>
      <c r="G15" s="6">
        <v>-18935</v>
      </c>
      <c r="H15" s="6">
        <f t="shared" si="0"/>
        <v>-255628</v>
      </c>
      <c r="I15" s="5" t="s">
        <v>16</v>
      </c>
      <c r="J15" s="5" t="s">
        <v>17</v>
      </c>
    </row>
    <row r="16" spans="1:10" outlineLevel="1" x14ac:dyDescent="0.25">
      <c r="A16" s="4">
        <v>45393</v>
      </c>
      <c r="B16" s="5" t="s">
        <v>30</v>
      </c>
      <c r="C16" s="5" t="s">
        <v>30</v>
      </c>
      <c r="D16" s="5" t="s">
        <v>36</v>
      </c>
      <c r="E16" s="6">
        <v>-170858</v>
      </c>
      <c r="F16" s="7" t="s">
        <v>15</v>
      </c>
      <c r="G16" s="6">
        <v>-13669</v>
      </c>
      <c r="H16" s="6">
        <f t="shared" si="0"/>
        <v>-184527</v>
      </c>
      <c r="I16" s="5" t="s">
        <v>16</v>
      </c>
      <c r="J16" s="5" t="s">
        <v>17</v>
      </c>
    </row>
    <row r="17" spans="1:10" outlineLevel="1" x14ac:dyDescent="0.25">
      <c r="A17" s="4">
        <v>45395</v>
      </c>
      <c r="B17" s="5" t="s">
        <v>30</v>
      </c>
      <c r="C17" s="5" t="s">
        <v>30</v>
      </c>
      <c r="D17" s="5" t="s">
        <v>37</v>
      </c>
      <c r="E17" s="6">
        <v>-178640</v>
      </c>
      <c r="F17" s="7" t="s">
        <v>15</v>
      </c>
      <c r="G17" s="6">
        <v>-14292</v>
      </c>
      <c r="H17" s="6">
        <f t="shared" si="0"/>
        <v>-192932</v>
      </c>
      <c r="I17" s="5" t="s">
        <v>16</v>
      </c>
      <c r="J17" s="5" t="s">
        <v>17</v>
      </c>
    </row>
    <row r="18" spans="1:10" outlineLevel="1" x14ac:dyDescent="0.25">
      <c r="A18" s="4">
        <v>45398</v>
      </c>
      <c r="B18" s="5" t="s">
        <v>30</v>
      </c>
      <c r="C18" s="5" t="s">
        <v>30</v>
      </c>
      <c r="D18" s="5" t="s">
        <v>35</v>
      </c>
      <c r="E18" s="6">
        <v>-173994</v>
      </c>
      <c r="F18" s="7" t="s">
        <v>15</v>
      </c>
      <c r="G18" s="6">
        <v>-13920</v>
      </c>
      <c r="H18" s="6">
        <f t="shared" si="0"/>
        <v>-187914</v>
      </c>
      <c r="I18" s="5" t="s">
        <v>16</v>
      </c>
      <c r="J18" s="5" t="s">
        <v>17</v>
      </c>
    </row>
    <row r="19" spans="1:10" outlineLevel="1" x14ac:dyDescent="0.25">
      <c r="A19" s="4">
        <v>45399</v>
      </c>
      <c r="B19" s="5" t="s">
        <v>30</v>
      </c>
      <c r="C19" s="5" t="s">
        <v>30</v>
      </c>
      <c r="D19" s="5" t="s">
        <v>33</v>
      </c>
      <c r="E19" s="6">
        <v>-211010</v>
      </c>
      <c r="F19" s="7" t="s">
        <v>15</v>
      </c>
      <c r="G19" s="6">
        <v>-16882</v>
      </c>
      <c r="H19" s="6">
        <f t="shared" si="0"/>
        <v>-227892</v>
      </c>
      <c r="I19" s="5" t="s">
        <v>16</v>
      </c>
      <c r="J19" s="5" t="s">
        <v>17</v>
      </c>
    </row>
    <row r="20" spans="1:10" outlineLevel="1" x14ac:dyDescent="0.25">
      <c r="A20" s="4">
        <v>45401</v>
      </c>
      <c r="B20" s="5" t="s">
        <v>30</v>
      </c>
      <c r="C20" s="5" t="s">
        <v>30</v>
      </c>
      <c r="D20" s="5" t="s">
        <v>31</v>
      </c>
      <c r="E20" s="6">
        <v>-301763</v>
      </c>
      <c r="F20" s="7" t="s">
        <v>15</v>
      </c>
      <c r="G20" s="6">
        <v>-24141</v>
      </c>
      <c r="H20" s="6">
        <f t="shared" si="0"/>
        <v>-325904</v>
      </c>
      <c r="I20" s="5" t="s">
        <v>16</v>
      </c>
      <c r="J20" s="5" t="s">
        <v>17</v>
      </c>
    </row>
    <row r="21" spans="1:10" x14ac:dyDescent="0.25">
      <c r="A21" s="8" t="s">
        <v>38</v>
      </c>
      <c r="D21" s="9" t="s">
        <v>39</v>
      </c>
      <c r="E21" s="10">
        <f>SUM(E4:E20)</f>
        <v>2407635</v>
      </c>
      <c r="G21" s="10">
        <f>SUM(G4:G20)</f>
        <v>192608</v>
      </c>
      <c r="H21" s="10">
        <f>SUM(H4:H20)</f>
        <v>2600243</v>
      </c>
    </row>
    <row r="22" spans="1:10" x14ac:dyDescent="0.25">
      <c r="D22" s="12" t="s">
        <v>40</v>
      </c>
      <c r="H22" s="14">
        <f>-E21*0.005</f>
        <v>-12038.175000000001</v>
      </c>
    </row>
    <row r="23" spans="1:10" x14ac:dyDescent="0.25">
      <c r="D23" s="12" t="s">
        <v>41</v>
      </c>
      <c r="H23" s="14">
        <f>-H21*0.01</f>
        <v>-26002.43</v>
      </c>
    </row>
    <row r="24" spans="1:10" x14ac:dyDescent="0.25">
      <c r="D24" s="12" t="s">
        <v>42</v>
      </c>
      <c r="H24" s="14">
        <f>-H21*0.01</f>
        <v>-26002.43</v>
      </c>
    </row>
    <row r="25" spans="1:10" x14ac:dyDescent="0.25">
      <c r="D25" s="15" t="s">
        <v>43</v>
      </c>
      <c r="H25" s="16">
        <f>+SUM(H22:H24)</f>
        <v>-64043.035000000003</v>
      </c>
    </row>
    <row r="26" spans="1:10" x14ac:dyDescent="0.25">
      <c r="D26" s="17" t="s">
        <v>44</v>
      </c>
      <c r="H26" s="16">
        <f>+H21+H25</f>
        <v>2536199.9649999999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T04.24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2024-05-20T07:48:54Z</dcterms:created>
  <dcterms:modified xsi:type="dcterms:W3CDTF">2024-05-24T03:47:10Z</dcterms:modified>
</cp:coreProperties>
</file>