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1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/>
  <c r="K17" i="1" s="1"/>
  <c r="K15" i="1"/>
  <c r="K14" i="1"/>
  <c r="K13" i="1"/>
  <c r="K12" i="1"/>
  <c r="K11" i="1"/>
  <c r="K10" i="1"/>
  <c r="K9" i="1"/>
  <c r="K8" i="1"/>
  <c r="K7" i="1"/>
  <c r="K6" i="1"/>
  <c r="K5" i="1"/>
  <c r="K4" i="1"/>
  <c r="K16" i="1" l="1"/>
  <c r="K19" i="1" l="1"/>
  <c r="K18" i="1"/>
  <c r="K20" i="1" l="1"/>
  <c r="K21" i="1" s="1"/>
</calcChain>
</file>

<file path=xl/sharedStrings.xml><?xml version="1.0" encoding="utf-8"?>
<sst xmlns="http://schemas.openxmlformats.org/spreadsheetml/2006/main" count="91" uniqueCount="47">
  <si>
    <t>BẢNG KÊ HÓA ĐƠN, CHỨNG TỪ HÀNG HÓA, DỊCH VỤ BÁN RA (MẪU QUẢN TRỊ)</t>
  </si>
  <si>
    <t>Tháng 01 năm 2024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</si>
  <si>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</si>
  <si>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</si>
  <si>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</si>
  <si>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</si>
  <si>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</si>
  <si>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</si>
  <si>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</si>
  <si>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</si>
  <si>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</si>
  <si>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</si>
  <si>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00000035</t>
  </si>
  <si>
    <t>1C24TNN</t>
  </si>
  <si>
    <t>CÔNG TY TNHH THƯƠNG MẠI K &amp; K TOÀN CẦU</t>
  </si>
  <si>
    <t>0106488901</t>
  </si>
  <si>
    <t>K-Market  Daewoo Starlake , CK 5% CỐ ĐỊNH</t>
  </si>
  <si>
    <t>8%</t>
  </si>
  <si>
    <t>00001228</t>
  </si>
  <si>
    <t>K-Market  Calidas</t>
  </si>
  <si>
    <t>00001326</t>
  </si>
  <si>
    <t>Bán hàng K-Market  Goldmark Ruby theo hóa đơn 00001326 , CK 5%</t>
  </si>
  <si>
    <t>00001375</t>
  </si>
  <si>
    <t>K-Market Thăng Long Number 1</t>
  </si>
  <si>
    <t>00001408</t>
  </si>
  <si>
    <t>K-Market  Quang Minh, CK 5%</t>
  </si>
  <si>
    <t>00001516</t>
  </si>
  <si>
    <t>K-Market Golden palace</t>
  </si>
  <si>
    <t>00002661</t>
  </si>
  <si>
    <t>K-Market The Matrix one</t>
  </si>
  <si>
    <t>00004247</t>
  </si>
  <si>
    <t>Bán hàng K-Market Chelsea House - Hải Phòng, ck 5% cố định + 10 % đơn khai trương , sđt : 0225 3282886</t>
  </si>
  <si>
    <t>00004385</t>
  </si>
  <si>
    <t>K-Market  CipuTra</t>
  </si>
  <si>
    <t>00004386</t>
  </si>
  <si>
    <t>K-Market Kosmo</t>
  </si>
  <si>
    <t>00004387</t>
  </si>
  <si>
    <t>Bán hàng CÔNG TY TNHH THƯƠNG MẠI K &amp; K TOÀN CẦU theo hóa đơn 00004387</t>
  </si>
  <si>
    <t>00004388</t>
  </si>
  <si>
    <t>K-Market  Daewoo Starlake</t>
  </si>
  <si>
    <t>Số dòng = 12</t>
  </si>
  <si>
    <t xml:space="preserve">Tổng cộng hàng bán </t>
  </si>
  <si>
    <t>Chiết khấu trưng bày tháng 01: 0,5%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</si>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</sst>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5" fillId="4" borderId="3" xfId="0" applyNumberFormat="1" applyFont="1" applyFill="1" applyBorder="1" applyAlignment="1">
      <alignment horizontal="right" vertical="center"/>
    </xf>
    <xf numFmtId="0" fontId="6" fillId="4" borderId="0" xfId="0" applyFont="1" applyFill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tabSelected="1" topLeftCell="B1" zoomScaleNormal="100" workbookViewId="0">
      <selection activeCell="K21" sqref="K21"/>
    </sheetView>
  </sheetViews>
  <sheetFormatPr defaultColWidth="9.140625" defaultRowHeight="15" outlineLevelRow="1" x14ac:dyDescent="0.25"/>
  <cols>
    <col min="1" max="1" width="1.42578125" customWidth="1"/>
    <col min="2" max="2" width="12.140625" style="20" customWidth="1"/>
    <col min="3" max="3" width="10" customWidth="1"/>
    <col min="4" max="4" width="8.85546875" customWidth="1"/>
    <col min="5" max="6" width="11.42578125" customWidth="1"/>
    <col min="7" max="7" width="57.140625" customWidth="1"/>
    <col min="8" max="8" width="14.140625" style="15" customWidth="1"/>
    <col min="9" max="9" width="8.28515625" customWidth="1"/>
    <col min="10" max="10" width="11.28515625" style="15" customWidth="1"/>
    <col min="11" max="11" width="16.7109375" customWidth="1"/>
    <col min="12" max="12" width="21.42578125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4.75" customHeight="1" x14ac:dyDescent="0.25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" t="s">
        <v>9</v>
      </c>
      <c r="J3" s="5" t="s">
        <v>10</v>
      </c>
      <c r="K3" s="5" t="s">
        <v>11</v>
      </c>
    </row>
    <row r="4" spans="1:11" outlineLevel="1" x14ac:dyDescent="0.25">
      <c r="B4" s="6">
        <v>45293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8">
        <v>1229139</v>
      </c>
      <c r="I4" s="9" t="s">
        <v>17</v>
      </c>
      <c r="J4" s="8">
        <v>98331</v>
      </c>
      <c r="K4" s="8">
        <f>+H4+J4</f>
        <v>1327470</v>
      </c>
    </row>
    <row r="5" spans="1:11" outlineLevel="1" x14ac:dyDescent="0.25">
      <c r="B5" s="6">
        <v>45297</v>
      </c>
      <c r="C5" s="7" t="s">
        <v>18</v>
      </c>
      <c r="D5" s="7" t="s">
        <v>13</v>
      </c>
      <c r="E5" s="7" t="s">
        <v>14</v>
      </c>
      <c r="F5" s="7" t="s">
        <v>15</v>
      </c>
      <c r="G5" s="7" t="s">
        <v>19</v>
      </c>
      <c r="H5" s="8">
        <v>367725</v>
      </c>
      <c r="I5" s="9" t="s">
        <v>17</v>
      </c>
      <c r="J5" s="8">
        <v>29418</v>
      </c>
      <c r="K5" s="8">
        <f t="shared" ref="K5:K16" si="0">+H5+J5</f>
        <v>397143</v>
      </c>
    </row>
    <row r="6" spans="1:11" outlineLevel="1" x14ac:dyDescent="0.25">
      <c r="B6" s="6">
        <v>45299</v>
      </c>
      <c r="C6" s="7" t="s">
        <v>20</v>
      </c>
      <c r="D6" s="7" t="s">
        <v>13</v>
      </c>
      <c r="E6" s="7" t="s">
        <v>14</v>
      </c>
      <c r="F6" s="7" t="s">
        <v>15</v>
      </c>
      <c r="G6" s="7" t="s">
        <v>21</v>
      </c>
      <c r="H6" s="8">
        <v>952176</v>
      </c>
      <c r="I6" s="9" t="s">
        <v>17</v>
      </c>
      <c r="J6" s="8">
        <v>76174</v>
      </c>
      <c r="K6" s="8">
        <f t="shared" si="0"/>
        <v>1028350</v>
      </c>
    </row>
    <row r="7" spans="1:11" outlineLevel="1" x14ac:dyDescent="0.25">
      <c r="B7" s="6">
        <v>45299</v>
      </c>
      <c r="C7" s="7" t="s">
        <v>22</v>
      </c>
      <c r="D7" s="7" t="s">
        <v>13</v>
      </c>
      <c r="E7" s="7" t="s">
        <v>14</v>
      </c>
      <c r="F7" s="7" t="s">
        <v>15</v>
      </c>
      <c r="G7" s="7" t="s">
        <v>23</v>
      </c>
      <c r="H7" s="8">
        <v>1226280</v>
      </c>
      <c r="I7" s="9" t="s">
        <v>17</v>
      </c>
      <c r="J7" s="8">
        <v>98102</v>
      </c>
      <c r="K7" s="8">
        <f t="shared" si="0"/>
        <v>1324382</v>
      </c>
    </row>
    <row r="8" spans="1:11" outlineLevel="1" x14ac:dyDescent="0.25">
      <c r="B8" s="6">
        <v>45300</v>
      </c>
      <c r="C8" s="7" t="s">
        <v>24</v>
      </c>
      <c r="D8" s="7" t="s">
        <v>13</v>
      </c>
      <c r="E8" s="7" t="s">
        <v>14</v>
      </c>
      <c r="F8" s="7" t="s">
        <v>15</v>
      </c>
      <c r="G8" s="7" t="s">
        <v>25</v>
      </c>
      <c r="H8" s="8">
        <v>896234</v>
      </c>
      <c r="I8" s="9" t="s">
        <v>17</v>
      </c>
      <c r="J8" s="8">
        <v>71699</v>
      </c>
      <c r="K8" s="8">
        <f t="shared" si="0"/>
        <v>967933</v>
      </c>
    </row>
    <row r="9" spans="1:11" outlineLevel="1" x14ac:dyDescent="0.25">
      <c r="B9" s="6">
        <v>45301</v>
      </c>
      <c r="C9" s="7" t="s">
        <v>26</v>
      </c>
      <c r="D9" s="7" t="s">
        <v>13</v>
      </c>
      <c r="E9" s="7" t="s">
        <v>14</v>
      </c>
      <c r="F9" s="7" t="s">
        <v>15</v>
      </c>
      <c r="G9" s="7" t="s">
        <v>27</v>
      </c>
      <c r="H9" s="8">
        <v>1165242</v>
      </c>
      <c r="I9" s="9" t="s">
        <v>17</v>
      </c>
      <c r="J9" s="8">
        <v>93219</v>
      </c>
      <c r="K9" s="8">
        <f t="shared" si="0"/>
        <v>1258461</v>
      </c>
    </row>
    <row r="10" spans="1:11" outlineLevel="1" x14ac:dyDescent="0.25">
      <c r="B10" s="6">
        <v>45307</v>
      </c>
      <c r="C10" s="7" t="s">
        <v>28</v>
      </c>
      <c r="D10" s="7" t="s">
        <v>13</v>
      </c>
      <c r="E10" s="7" t="s">
        <v>14</v>
      </c>
      <c r="F10" s="7" t="s">
        <v>15</v>
      </c>
      <c r="G10" s="7" t="s">
        <v>29</v>
      </c>
      <c r="H10" s="8">
        <v>1102800</v>
      </c>
      <c r="I10" s="9" t="s">
        <v>17</v>
      </c>
      <c r="J10" s="8">
        <v>88224</v>
      </c>
      <c r="K10" s="8">
        <f t="shared" si="0"/>
        <v>1191024</v>
      </c>
    </row>
    <row r="11" spans="1:11" outlineLevel="1" x14ac:dyDescent="0.25">
      <c r="B11" s="6">
        <v>45313</v>
      </c>
      <c r="C11" s="7" t="s">
        <v>30</v>
      </c>
      <c r="D11" s="7" t="s">
        <v>13</v>
      </c>
      <c r="E11" s="7" t="s">
        <v>14</v>
      </c>
      <c r="F11" s="7" t="s">
        <v>15</v>
      </c>
      <c r="G11" s="7" t="s">
        <v>31</v>
      </c>
      <c r="H11" s="8">
        <v>2097436</v>
      </c>
      <c r="I11" s="9" t="s">
        <v>17</v>
      </c>
      <c r="J11" s="8">
        <v>167795</v>
      </c>
      <c r="K11" s="8">
        <f t="shared" si="0"/>
        <v>2265231</v>
      </c>
    </row>
    <row r="12" spans="1:11" outlineLevel="1" x14ac:dyDescent="0.25">
      <c r="B12" s="6">
        <v>45314</v>
      </c>
      <c r="C12" s="7" t="s">
        <v>32</v>
      </c>
      <c r="D12" s="7" t="s">
        <v>13</v>
      </c>
      <c r="E12" s="7" t="s">
        <v>14</v>
      </c>
      <c r="F12" s="7" t="s">
        <v>15</v>
      </c>
      <c r="G12" s="7" t="s">
        <v>33</v>
      </c>
      <c r="H12" s="8">
        <v>518724</v>
      </c>
      <c r="I12" s="9" t="s">
        <v>17</v>
      </c>
      <c r="J12" s="8">
        <v>41498</v>
      </c>
      <c r="K12" s="8">
        <f t="shared" si="0"/>
        <v>560222</v>
      </c>
    </row>
    <row r="13" spans="1:11" outlineLevel="1" x14ac:dyDescent="0.25">
      <c r="B13" s="6">
        <v>45314</v>
      </c>
      <c r="C13" s="7" t="s">
        <v>34</v>
      </c>
      <c r="D13" s="7" t="s">
        <v>13</v>
      </c>
      <c r="E13" s="7" t="s">
        <v>14</v>
      </c>
      <c r="F13" s="7" t="s">
        <v>15</v>
      </c>
      <c r="G13" s="7" t="s">
        <v>35</v>
      </c>
      <c r="H13" s="8">
        <v>730588</v>
      </c>
      <c r="I13" s="9" t="s">
        <v>17</v>
      </c>
      <c r="J13" s="8">
        <v>58447</v>
      </c>
      <c r="K13" s="8">
        <f t="shared" si="0"/>
        <v>789035</v>
      </c>
    </row>
    <row r="14" spans="1:11" outlineLevel="1" x14ac:dyDescent="0.25">
      <c r="B14" s="6">
        <v>45314</v>
      </c>
      <c r="C14" s="7" t="s">
        <v>36</v>
      </c>
      <c r="D14" s="7" t="s">
        <v>13</v>
      </c>
      <c r="E14" s="7" t="s">
        <v>14</v>
      </c>
      <c r="F14" s="7" t="s">
        <v>15</v>
      </c>
      <c r="G14" s="7" t="s">
        <v>37</v>
      </c>
      <c r="H14" s="8">
        <v>409530</v>
      </c>
      <c r="I14" s="9" t="s">
        <v>17</v>
      </c>
      <c r="J14" s="8">
        <v>32762</v>
      </c>
      <c r="K14" s="8">
        <f t="shared" si="0"/>
        <v>442292</v>
      </c>
    </row>
    <row r="15" spans="1:11" outlineLevel="1" x14ac:dyDescent="0.25">
      <c r="B15" s="6">
        <v>45314</v>
      </c>
      <c r="C15" s="7" t="s">
        <v>38</v>
      </c>
      <c r="D15" s="7" t="s">
        <v>13</v>
      </c>
      <c r="E15" s="7" t="s">
        <v>14</v>
      </c>
      <c r="F15" s="7" t="s">
        <v>15</v>
      </c>
      <c r="G15" s="7" t="s">
        <v>39</v>
      </c>
      <c r="H15" s="8">
        <v>907465</v>
      </c>
      <c r="I15" s="9" t="s">
        <v>17</v>
      </c>
      <c r="J15" s="8">
        <v>72597</v>
      </c>
      <c r="K15" s="8">
        <f t="shared" si="0"/>
        <v>980062</v>
      </c>
    </row>
    <row r="16" spans="1:11" x14ac:dyDescent="0.25">
      <c r="B16" s="10" t="s">
        <v>40</v>
      </c>
      <c r="G16" s="11" t="s">
        <v>41</v>
      </c>
      <c r="H16" s="12">
        <f>SUM(H4:H15)</f>
        <v>11603339</v>
      </c>
      <c r="I16" s="13"/>
      <c r="J16" s="12">
        <f>SUM(J4:J15)</f>
        <v>928266</v>
      </c>
      <c r="K16" s="12">
        <f t="shared" si="0"/>
        <v>12531605</v>
      </c>
    </row>
    <row r="17" spans="7:11" x14ac:dyDescent="0.25">
      <c r="G17" s="14" t="s">
        <v>42</v>
      </c>
      <c r="K17" s="16">
        <f>-H16*0.005</f>
        <v>-58016.695</v>
      </c>
    </row>
    <row r="18" spans="7:11" x14ac:dyDescent="0.25">
      <c r="G18" s="14" t="s">
        <v>43</v>
      </c>
      <c r="K18" s="16">
        <f>-K16*0.01</f>
        <v>-125316.05</v>
      </c>
    </row>
    <row r="19" spans="7:11" x14ac:dyDescent="0.25">
      <c r="G19" s="14" t="s">
        <v>44</v>
      </c>
      <c r="K19" s="16">
        <f>-K16*0.01</f>
        <v>-125316.05</v>
      </c>
    </row>
    <row r="20" spans="7:11" x14ac:dyDescent="0.25">
      <c r="G20" s="17" t="s">
        <v>45</v>
      </c>
      <c r="K20" s="18">
        <f>+SUM(K17:K19)</f>
        <v>-308648.79499999998</v>
      </c>
    </row>
    <row r="21" spans="7:11" x14ac:dyDescent="0.25">
      <c r="G21" s="19" t="s">
        <v>46</v>
      </c>
      <c r="K21" s="18">
        <f>+K16+K20</f>
        <v>12222956.205</v>
      </c>
    </row>
  </sheetData>
  <mergeCells count="2">
    <mergeCell ref="A1:K1"/>
    <mergeCell ref="A2:K2"/>
  </mergeCells>
  <pageMargins left="0.33" right="0.18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2024-03-26T09:15:08Z</cp:lastPrinted>
  <dcterms:created xsi:type="dcterms:W3CDTF">2024-03-26T09:14:09Z</dcterms:created>
  <dcterms:modified xsi:type="dcterms:W3CDTF">2024-03-26T09:15:09Z</dcterms:modified>
</cp:coreProperties>
</file>