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1.25" sheetId="22" r:id="rId2"/>
    <sheet name="T12" sheetId="21" r:id="rId3"/>
    <sheet name="T11" sheetId="20" r:id="rId4"/>
    <sheet name="T10" sheetId="19" state="hidden" r:id="rId5"/>
    <sheet name="T09" sheetId="18" state="hidden" r:id="rId6"/>
    <sheet name="T08" sheetId="17" state="hidden" r:id="rId7"/>
    <sheet name="T07" sheetId="16" r:id="rId8"/>
    <sheet name="T06" sheetId="15" state="hidden" r:id="rId9"/>
    <sheet name="T05" sheetId="14" state="hidden" r:id="rId10"/>
    <sheet name="T04" sheetId="12" state="hidden" r:id="rId11"/>
    <sheet name="T03" sheetId="11" state="hidden" r:id="rId12"/>
    <sheet name="T02" sheetId="9" state="hidden" r:id="rId13"/>
    <sheet name="T01" sheetId="8" state="hidden" r:id="rId14"/>
    <sheet name="CK" sheetId="7" r:id="rId15"/>
  </sheets>
  <definedNames>
    <definedName name="_xlnm._FilterDatabase" localSheetId="1" hidden="1">T01.25!$A$1:$J$10</definedName>
  </definedNames>
  <calcPr calcId="162913"/>
</workbook>
</file>

<file path=xl/calcChain.xml><?xml version="1.0" encoding="utf-8"?>
<calcChain xmlns="http://schemas.openxmlformats.org/spreadsheetml/2006/main">
  <c r="H10" i="22" l="1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<sst xmlns="http://schemas.openxmlformats.org/spreadsheetml/2006/main" count="505" uniqueCount="116">
  <si>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</si>
  <si>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</si>
  <si>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</si>
  <si>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</si>
  <si>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</si>
  <si>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</si>
  <si>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</si>
  <si>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</si>
  <si>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</si>
  <si>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</si>
  <si>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</si>
  <si>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</si>
  <si>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</si>
  <si>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</si>
  <si>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</si>
  <si>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</si>
  <si>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</si>
  <si>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</si>
  <si>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</si>
  <si>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</si>
  <si>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</si>
  <si>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</si>
  <si>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</si>
  <si>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</si>
  <si>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</si>
  <si>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</si>
  <si>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</si>
  <si>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</si>
  <si>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</si>
  <si>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</si>
  <si>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</si>
  <si>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</si>
  <si>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</si>
  <si>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</si>
  <si>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</si>
  <si>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</si>
  <si>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</si>
  <si>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</si>
  <si>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</si>
  <si>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</si>
  <si>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</si>
  <si>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</si>
  <si>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</si>
  <si>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</si>
  <si>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</si>
  <si>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</si>
  <si>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</si>
  <si>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</si>
  <si>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</si>
  <si>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</si>
  <si>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</si>
  <si>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</si>
  <si>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</si>
  <si>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</si>
  <si>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</si>
  <si>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</si>
  <si>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</si>
  <si>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</si>
  <si>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</si>
  <si>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</si>
  <si>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</si>
  <si>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</si>
  <si>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</si>
  <si>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</si>
  <si>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</si>
  <si>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</si>
  <si>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</si>
  <si>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</si>
  <si>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</si>
  <si>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</si>
  <si>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</si>
  <si>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</si>
  <si>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</si>
  <si>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</si>
  <si>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</si>
  <si>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</si>
  <si>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</si>
  <si>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</si>
  <si>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</si>
  <si>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</si>
  <si>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</si>
  <si>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</si>
  <si>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</si>
  <si>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</si>
  <si>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</si>
  <si>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</si>
  <si>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</si>
  <si>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</si>
  <si>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</si>
  <si>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</si>
  <si>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</si>
  <si>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</si>
  <si>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</si>
  <si>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</si>
  <si>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</si>
  <si>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</si>
  <si>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</si>
  <si>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</si>
  <si>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</si>
  <si>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</si>
  <si>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</si>
  <si>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</si>
  <si>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</si>
  <si>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</si>
  <si>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Công nợ phải thu T01.25</t>
  </si>
  <si>
    <t>Hàng trả T01.25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</si>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</sst>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2" borderId="0" xfId="0" applyNumberFormat="1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4" workbookViewId="0">
      <selection activeCell="J13" sqref="J13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3" t="s">
        <v>7</v>
      </c>
      <c r="C1" s="73"/>
      <c r="D1" s="73"/>
      <c r="E1" s="73"/>
      <c r="F1" s="73"/>
      <c r="G1" s="73"/>
      <c r="H1" s="73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20280107.310000002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104</v>
      </c>
      <c r="D4" s="7">
        <v>6723463</v>
      </c>
      <c r="E4" s="7">
        <v>537877</v>
      </c>
      <c r="F4" s="9"/>
      <c r="G4" s="8">
        <v>72613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4" t="s">
        <v>4</v>
      </c>
      <c r="C6" s="75"/>
      <c r="D6" s="13">
        <f>SUM(D4:D5)</f>
        <v>6723463</v>
      </c>
      <c r="E6" s="13">
        <f>SUM(E4:E5)</f>
        <v>537877</v>
      </c>
      <c r="F6" s="13">
        <f>SUM(F4:F5)</f>
        <v>0</v>
      </c>
      <c r="G6" s="13">
        <f>SUM(G4:G5)</f>
        <v>72613</v>
      </c>
      <c r="H6" s="14"/>
      <c r="L6" s="41"/>
    </row>
    <row r="7" spans="2:12" ht="27.2" customHeight="1" x14ac:dyDescent="0.25">
      <c r="B7" s="27"/>
      <c r="C7" s="6" t="s">
        <v>105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4" t="s">
        <v>5</v>
      </c>
      <c r="C9" s="75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>
        <v>9437359</v>
      </c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4" t="s">
        <v>6</v>
      </c>
      <c r="C12" s="75"/>
      <c r="D12" s="15"/>
      <c r="E12" s="15"/>
      <c r="F12" s="12"/>
      <c r="G12" s="14"/>
      <c r="H12" s="16">
        <f>SUM(H10:H11)</f>
        <v>9437359</v>
      </c>
    </row>
    <row r="13" spans="2:12" ht="27.2" customHeight="1" x14ac:dyDescent="0.25">
      <c r="B13" s="76" t="s">
        <v>8</v>
      </c>
      <c r="C13" s="77"/>
      <c r="D13" s="77"/>
      <c r="E13" s="77"/>
      <c r="F13" s="77"/>
      <c r="G13" s="78"/>
      <c r="H13" s="17">
        <f>+D3+D6+E6-G6-H12-F9</f>
        <v>18031475.310000002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51" workbookViewId="0">
      <selection activeCell="D70" activeCellId="2" sqref="D58 D64 D70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1" t="s">
        <v>15</v>
      </c>
      <c r="B1" s="81"/>
    </row>
    <row r="2" spans="1:5" ht="15.75" hidden="1" x14ac:dyDescent="0.25">
      <c r="A2" t="s">
        <v>9</v>
      </c>
      <c r="B2" s="82">
        <v>2471724</v>
      </c>
      <c r="C2" s="83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79">
        <f>+B2-C3-C4</f>
        <v>2447006.7599999998</v>
      </c>
      <c r="C5" s="80"/>
      <c r="D5" s="37"/>
    </row>
    <row r="6" spans="1:5" hidden="1" x14ac:dyDescent="0.25"/>
    <row r="7" spans="1:5" hidden="1" x14ac:dyDescent="0.25">
      <c r="A7" s="81" t="s">
        <v>35</v>
      </c>
      <c r="B7" s="81"/>
    </row>
    <row r="8" spans="1:5" ht="15.75" hidden="1" x14ac:dyDescent="0.25">
      <c r="A8" t="s">
        <v>9</v>
      </c>
      <c r="B8" s="82">
        <v>2483279</v>
      </c>
      <c r="C8" s="83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79">
        <f>+B8-C9-C10</f>
        <v>2458446.21</v>
      </c>
      <c r="C11" s="80"/>
      <c r="D11" s="37"/>
    </row>
    <row r="12" spans="1:5" hidden="1" x14ac:dyDescent="0.25"/>
    <row r="13" spans="1:5" hidden="1" x14ac:dyDescent="0.25">
      <c r="A13" s="81" t="s">
        <v>46</v>
      </c>
      <c r="B13" s="81"/>
    </row>
    <row r="14" spans="1:5" ht="15.75" hidden="1" x14ac:dyDescent="0.25">
      <c r="A14" t="s">
        <v>9</v>
      </c>
      <c r="B14" s="82">
        <v>9837819</v>
      </c>
      <c r="C14" s="83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79">
        <f>+B14-C15-C16</f>
        <v>9739440.8099999987</v>
      </c>
      <c r="C17" s="80"/>
      <c r="D17" s="37"/>
    </row>
    <row r="18" spans="1:4" hidden="1" x14ac:dyDescent="0.25"/>
    <row r="19" spans="1:4" hidden="1" x14ac:dyDescent="0.25">
      <c r="A19" s="81" t="s">
        <v>52</v>
      </c>
      <c r="B19" s="81"/>
    </row>
    <row r="20" spans="1:4" ht="15.75" hidden="1" x14ac:dyDescent="0.25">
      <c r="A20" t="s">
        <v>9</v>
      </c>
      <c r="B20" s="82">
        <v>3703396</v>
      </c>
      <c r="C20" s="83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79">
        <f>+B20-C21-C22</f>
        <v>3666362.04</v>
      </c>
      <c r="C23" s="80"/>
      <c r="D23" s="37"/>
    </row>
    <row r="25" spans="1:4" x14ac:dyDescent="0.25">
      <c r="A25" s="81" t="s">
        <v>58</v>
      </c>
      <c r="B25" s="81"/>
      <c r="C25" s="62"/>
      <c r="D25" s="62"/>
    </row>
    <row r="26" spans="1:4" ht="15.75" x14ac:dyDescent="0.25">
      <c r="A26" s="62" t="s">
        <v>9</v>
      </c>
      <c r="B26" s="82">
        <v>5461994</v>
      </c>
      <c r="C26" s="83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79">
        <f>+B26-C27-C28</f>
        <v>5407374.0600000005</v>
      </c>
      <c r="C29" s="80"/>
      <c r="D29" s="37"/>
    </row>
    <row r="31" spans="1:4" x14ac:dyDescent="0.25">
      <c r="A31" s="81" t="s">
        <v>62</v>
      </c>
      <c r="B31" s="81"/>
      <c r="C31" s="62"/>
      <c r="D31" s="62"/>
    </row>
    <row r="32" spans="1:4" ht="15.75" x14ac:dyDescent="0.25">
      <c r="A32" s="62" t="s">
        <v>9</v>
      </c>
      <c r="B32" s="82">
        <v>2834093</v>
      </c>
      <c r="C32" s="83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79">
        <f>+B32-C33-C34</f>
        <v>2805752.0700000003</v>
      </c>
      <c r="C35" s="80"/>
      <c r="D35" s="37"/>
    </row>
    <row r="37" spans="1:4" x14ac:dyDescent="0.25">
      <c r="A37" s="81" t="s">
        <v>69</v>
      </c>
      <c r="B37" s="81"/>
      <c r="C37" s="62"/>
      <c r="D37" s="62"/>
    </row>
    <row r="38" spans="1:4" ht="15.75" x14ac:dyDescent="0.25">
      <c r="A38" s="62" t="s">
        <v>9</v>
      </c>
      <c r="B38" s="82">
        <v>11161585</v>
      </c>
      <c r="C38" s="83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79">
        <f>+B38-C39-C40</f>
        <v>11049969.149999999</v>
      </c>
      <c r="C41" s="80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1" t="s">
        <v>73</v>
      </c>
      <c r="B43" s="81"/>
      <c r="C43" s="62"/>
      <c r="D43" s="62"/>
    </row>
    <row r="44" spans="1:4" ht="15.75" x14ac:dyDescent="0.25">
      <c r="A44" s="62" t="s">
        <v>9</v>
      </c>
      <c r="B44" s="82">
        <v>3349998</v>
      </c>
      <c r="C44" s="83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79">
        <f>+B44-C45-C46</f>
        <v>3316498.0199999996</v>
      </c>
      <c r="C47" s="80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1" t="s">
        <v>86</v>
      </c>
      <c r="B49" s="81"/>
      <c r="C49" s="62"/>
      <c r="D49" s="62"/>
    </row>
    <row r="50" spans="1:4" ht="15.75" x14ac:dyDescent="0.25">
      <c r="A50" s="62" t="s">
        <v>9</v>
      </c>
      <c r="B50" s="82">
        <v>9532685</v>
      </c>
      <c r="C50" s="83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79">
        <f>+B50-C51-C52</f>
        <v>9437358.1499999985</v>
      </c>
      <c r="C53" s="80"/>
      <c r="D53" s="37"/>
    </row>
    <row r="55" spans="1:4" s="62" customFormat="1" x14ac:dyDescent="0.25">
      <c r="A55" s="81" t="s">
        <v>95</v>
      </c>
      <c r="B55" s="81"/>
    </row>
    <row r="56" spans="1:4" s="62" customFormat="1" ht="15.75" x14ac:dyDescent="0.25">
      <c r="A56" s="62" t="s">
        <v>9</v>
      </c>
      <c r="B56" s="82">
        <v>7241744</v>
      </c>
      <c r="C56" s="83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79">
        <f>+B56-C57-C58</f>
        <v>7169326.5600000005</v>
      </c>
      <c r="C59" s="80"/>
      <c r="D59" s="37"/>
    </row>
    <row r="60" spans="1:4" s="62" customFormat="1" x14ac:dyDescent="0.25"/>
    <row r="61" spans="1:4" s="62" customFormat="1" x14ac:dyDescent="0.25">
      <c r="A61" s="81" t="s">
        <v>103</v>
      </c>
      <c r="B61" s="81"/>
    </row>
    <row r="62" spans="1:4" s="62" customFormat="1" ht="15.75" x14ac:dyDescent="0.25">
      <c r="A62" s="62" t="s">
        <v>9</v>
      </c>
      <c r="B62" s="82">
        <v>2983605</v>
      </c>
      <c r="C62" s="83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79">
        <f>+B62-C63-C64</f>
        <v>2953768.95</v>
      </c>
      <c r="C65" s="80"/>
      <c r="D65" s="37"/>
    </row>
    <row r="66" spans="1:4" s="62" customFormat="1" x14ac:dyDescent="0.25"/>
    <row r="67" spans="1:4" s="62" customFormat="1" x14ac:dyDescent="0.25">
      <c r="A67" s="81" t="s">
        <v>114</v>
      </c>
      <c r="B67" s="81"/>
    </row>
    <row r="68" spans="1:4" s="62" customFormat="1" ht="15.75" x14ac:dyDescent="0.25">
      <c r="A68" s="62" t="s">
        <v>9</v>
      </c>
      <c r="B68" s="82">
        <v>7261340</v>
      </c>
      <c r="C68" s="83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79">
        <f>+B68-C69-C70</f>
        <v>7188726.5999999996</v>
      </c>
      <c r="C71" s="80"/>
      <c r="D71" s="37"/>
    </row>
  </sheetData>
  <mergeCells count="36">
    <mergeCell ref="A67:B67"/>
    <mergeCell ref="B68:C68"/>
    <mergeCell ref="B71:C71"/>
    <mergeCell ref="A55:B55"/>
    <mergeCell ref="B56:C56"/>
    <mergeCell ref="B59:C59"/>
    <mergeCell ref="A49:B49"/>
    <mergeCell ref="B50:C50"/>
    <mergeCell ref="B53:C53"/>
    <mergeCell ref="A19:B19"/>
    <mergeCell ref="B20:C20"/>
    <mergeCell ref="B23:C23"/>
    <mergeCell ref="A43:B43"/>
    <mergeCell ref="B44:C44"/>
    <mergeCell ref="B11:C11"/>
    <mergeCell ref="A1:B1"/>
    <mergeCell ref="B5:C5"/>
    <mergeCell ref="B2:C2"/>
    <mergeCell ref="A7:B7"/>
    <mergeCell ref="B8:C8"/>
    <mergeCell ref="B65:C65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B32:C32"/>
    <mergeCell ref="B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106</v>
      </c>
      <c r="C2" s="63" t="s">
        <v>107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108</v>
      </c>
      <c r="C3" s="63" t="s">
        <v>107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9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109</v>
      </c>
      <c r="C4" s="63" t="s">
        <v>107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110</v>
      </c>
      <c r="C5" s="63" t="s">
        <v>107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111</v>
      </c>
      <c r="C6" s="63" t="s">
        <v>107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112</v>
      </c>
      <c r="C7" s="63" t="s">
        <v>107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113</v>
      </c>
      <c r="C8" s="63" t="s">
        <v>107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115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Công nợ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2025-02-10T04:28:32Z</dcterms:modified>
</cp:coreProperties>
</file>