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9" sheetId="18" r:id="rId2"/>
    <sheet name="T08" sheetId="17" r:id="rId3"/>
    <sheet name="T07" sheetId="16" r:id="rId4"/>
    <sheet name="T06" sheetId="15" state="hidden" r:id="rId5"/>
    <sheet name="T05" sheetId="14" state="hidden" r:id="rId6"/>
    <sheet name="T04" sheetId="12" state="hidden" r:id="rId7"/>
    <sheet name="T03" sheetId="11" state="hidden" r:id="rId8"/>
    <sheet name="T02" sheetId="9" state="hidden" r:id="rId9"/>
    <sheet name="T01" sheetId="8" state="hidden" r:id="rId10"/>
    <sheet name="CK" sheetId="7" r:id="rId11"/>
  </sheets>
  <calcPr calcId="162913"/>
</workbook>
</file>

<file path=xl/calcChain.xml><?xml version="1.0" encoding="utf-8"?>
<calcChain xmlns="http://schemas.openxmlformats.org/spreadsheetml/2006/main"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3" i="4" l="1"/>
  <c r="H14" i="4" s="1"/>
  <c r="C3" i="7" l="1"/>
  <c r="C4" i="7"/>
  <c r="D4" i="7" l="1"/>
  <c r="B5" i="7"/>
</calcChain>
</file>

<file path=xl/sharedStrings.xml><?xml version="1.0" encoding="utf-8"?>
<sst xmlns="http://schemas.openxmlformats.org/spreadsheetml/2006/main" count="279" uniqueCount="77">
  <si>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</si>
  <si>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</si>
  <si>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</si>
  <si>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</si>
  <si>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</si>
  <si>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</si>
  <si>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</si>
  <si>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</si>
  <si>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</si>
  <si>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</si>
  <si>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</si>
  <si>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</si>
  <si>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</si>
  <si>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</si>
  <si>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</si>
  <si>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</si>
  <si>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</si>
  <si>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</si>
  <si>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</si>
  <si>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</si>
  <si>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</si>
  <si>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</si>
  <si>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</si>
  <si>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</si>
  <si>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</si>
  <si>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</si>
  <si>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</si>
  <si>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</si>
  <si>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</si>
  <si>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</si>
  <si>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</si>
  <si>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</si>
  <si>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</si>
  <si>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</si>
  <si>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</si>
  <si>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</si>
  <si>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</si>
  <si>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</si>
  <si>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</si>
  <si>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</si>
  <si>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</si>
  <si>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</si>
  <si>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</si>
  <si>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</si>
  <si>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</si>
  <si>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</si>
  <si>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</si>
  <si>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</si>
  <si>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</si>
  <si>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</si>
  <si>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</si>
  <si>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</si>
  <si>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</si>
  <si>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</si>
  <si>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</si>
  <si>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</si>
  <si>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</si>
  <si>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</si>
  <si>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</si>
  <si>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</si>
  <si>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</si>
  <si>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</si>
  <si>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</si>
  <si>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</si>
  <si>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</si>
  <si>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</si>
  <si>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</si>
  <si>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</si>
  <si>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</si>
  <si>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</si>
  <si>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</si>
  <si>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Công nợ phải thu T9.24</t>
  </si>
  <si>
    <t>Hàng trả T9.24</t>
  </si>
  <si>
    <t>00048694</t>
  </si>
  <si>
    <t>00049884</t>
  </si>
  <si>
    <t>Tháng 9.24</t>
  </si>
  <si>
    <t>Hỗ trợ chi phí trưng bày + quảng cáo tháng 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</si>
</sst>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G4" sqref="G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67" t="s">
        <v>7</v>
      </c>
      <c r="C1" s="67"/>
      <c r="D1" s="67"/>
      <c r="E1" s="67"/>
      <c r="F1" s="67"/>
      <c r="G1" s="67"/>
      <c r="H1" s="67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19263093.310000002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71</v>
      </c>
      <c r="D4" s="7">
        <v>3101850</v>
      </c>
      <c r="E4" s="7">
        <v>248148</v>
      </c>
      <c r="F4" s="9"/>
      <c r="G4" s="8">
        <v>33500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68" t="s">
        <v>4</v>
      </c>
      <c r="C6" s="69"/>
      <c r="D6" s="13">
        <f>SUM(D4:D5)</f>
        <v>3101850</v>
      </c>
      <c r="E6" s="13">
        <f>SUM(E4:E5)</f>
        <v>248148</v>
      </c>
      <c r="F6" s="13">
        <f>SUM(F4:F5)</f>
        <v>0</v>
      </c>
      <c r="G6" s="13">
        <f>SUM(G4:G5)</f>
        <v>33500</v>
      </c>
      <c r="H6" s="14"/>
      <c r="L6" s="41"/>
    </row>
    <row r="7" spans="2:12" ht="27.2" customHeight="1" x14ac:dyDescent="0.25">
      <c r="B7" s="27"/>
      <c r="C7" s="6" t="s">
        <v>72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68" t="s">
        <v>5</v>
      </c>
      <c r="C9" s="69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>
        <v>7493471</v>
      </c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68" t="s">
        <v>6</v>
      </c>
      <c r="C13" s="69"/>
      <c r="D13" s="15"/>
      <c r="E13" s="15"/>
      <c r="F13" s="12"/>
      <c r="G13" s="14"/>
      <c r="H13" s="16">
        <f>SUM(H10:H12)</f>
        <v>7493471</v>
      </c>
    </row>
    <row r="14" spans="2:12" ht="27.2" customHeight="1" x14ac:dyDescent="0.25">
      <c r="B14" s="70" t="s">
        <v>8</v>
      </c>
      <c r="C14" s="71"/>
      <c r="D14" s="71"/>
      <c r="E14" s="71"/>
      <c r="F14" s="71"/>
      <c r="G14" s="72"/>
      <c r="H14" s="17">
        <f>+D3+D6+E6-G6-H13-F9</f>
        <v>15086120.310000002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8" x14ac:dyDescent="0.25">
      <c r="B17" s="18"/>
      <c r="C17" s="19"/>
      <c r="D17" s="20"/>
      <c r="E17" s="20"/>
      <c r="F17" s="21"/>
      <c r="H17" s="41"/>
    </row>
    <row r="18" spans="2:8" x14ac:dyDescent="0.25">
      <c r="B18" s="22"/>
      <c r="D18" s="24"/>
      <c r="E18" s="24"/>
      <c r="F18" s="25"/>
      <c r="H18" s="41"/>
    </row>
  </sheetData>
  <mergeCells count="5">
    <mergeCell ref="B1:H1"/>
    <mergeCell ref="B6:C6"/>
    <mergeCell ref="B9:C9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0" workbookViewId="0">
      <selection activeCell="B45" sqref="B45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73" t="s">
        <v>15</v>
      </c>
      <c r="B1" s="73"/>
    </row>
    <row r="2" spans="1:5" ht="15.75" hidden="1" x14ac:dyDescent="0.25">
      <c r="A2" t="s">
        <v>9</v>
      </c>
      <c r="B2" s="74">
        <v>2471724</v>
      </c>
      <c r="C2" s="75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76">
        <f>+B2-C3-C4</f>
        <v>2447006.7599999998</v>
      </c>
      <c r="C5" s="77"/>
      <c r="D5" s="37"/>
    </row>
    <row r="6" spans="1:5" hidden="1" x14ac:dyDescent="0.25"/>
    <row r="7" spans="1:5" hidden="1" x14ac:dyDescent="0.25">
      <c r="A7" s="73" t="s">
        <v>35</v>
      </c>
      <c r="B7" s="73"/>
    </row>
    <row r="8" spans="1:5" ht="15.75" hidden="1" x14ac:dyDescent="0.25">
      <c r="A8" t="s">
        <v>9</v>
      </c>
      <c r="B8" s="74">
        <v>2483279</v>
      </c>
      <c r="C8" s="75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76">
        <f>+B8-C9-C10</f>
        <v>2458446.21</v>
      </c>
      <c r="C11" s="77"/>
      <c r="D11" s="37"/>
    </row>
    <row r="12" spans="1:5" hidden="1" x14ac:dyDescent="0.25"/>
    <row r="13" spans="1:5" hidden="1" x14ac:dyDescent="0.25">
      <c r="A13" s="73" t="s">
        <v>46</v>
      </c>
      <c r="B13" s="73"/>
    </row>
    <row r="14" spans="1:5" ht="15.75" hidden="1" x14ac:dyDescent="0.25">
      <c r="A14" t="s">
        <v>9</v>
      </c>
      <c r="B14" s="74">
        <v>9837819</v>
      </c>
      <c r="C14" s="75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76">
        <f>+B14-C15-C16</f>
        <v>9739440.8099999987</v>
      </c>
      <c r="C17" s="77"/>
      <c r="D17" s="37"/>
    </row>
    <row r="18" spans="1:4" hidden="1" x14ac:dyDescent="0.25"/>
    <row r="19" spans="1:4" hidden="1" x14ac:dyDescent="0.25">
      <c r="A19" s="73" t="s">
        <v>52</v>
      </c>
      <c r="B19" s="73"/>
    </row>
    <row r="20" spans="1:4" ht="15.75" hidden="1" x14ac:dyDescent="0.25">
      <c r="A20" t="s">
        <v>9</v>
      </c>
      <c r="B20" s="74">
        <v>3703396</v>
      </c>
      <c r="C20" s="75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76">
        <f>+B20-C21-C22</f>
        <v>3666362.04</v>
      </c>
      <c r="C23" s="77"/>
      <c r="D23" s="37"/>
    </row>
    <row r="25" spans="1:4" x14ac:dyDescent="0.25">
      <c r="A25" s="73" t="s">
        <v>58</v>
      </c>
      <c r="B25" s="73"/>
      <c r="C25" s="62"/>
      <c r="D25" s="62"/>
    </row>
    <row r="26" spans="1:4" ht="15.75" x14ac:dyDescent="0.25">
      <c r="A26" s="62" t="s">
        <v>9</v>
      </c>
      <c r="B26" s="74">
        <v>5461994</v>
      </c>
      <c r="C26" s="75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76">
        <f>+B26-C27-C28</f>
        <v>5407374.0600000005</v>
      </c>
      <c r="C29" s="77"/>
      <c r="D29" s="37"/>
    </row>
    <row r="31" spans="1:4" x14ac:dyDescent="0.25">
      <c r="A31" s="73" t="s">
        <v>62</v>
      </c>
      <c r="B31" s="73"/>
      <c r="C31" s="62"/>
      <c r="D31" s="62"/>
    </row>
    <row r="32" spans="1:4" ht="15.75" x14ac:dyDescent="0.25">
      <c r="A32" s="62" t="s">
        <v>9</v>
      </c>
      <c r="B32" s="74">
        <v>2834093</v>
      </c>
      <c r="C32" s="75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76">
        <f>+B32-C33-C34</f>
        <v>2805752.0700000003</v>
      </c>
      <c r="C35" s="77"/>
      <c r="D35" s="37"/>
    </row>
    <row r="37" spans="1:4" x14ac:dyDescent="0.25">
      <c r="A37" s="73" t="s">
        <v>69</v>
      </c>
      <c r="B37" s="73"/>
      <c r="C37" s="62"/>
      <c r="D37" s="62"/>
    </row>
    <row r="38" spans="1:4" ht="15.75" x14ac:dyDescent="0.25">
      <c r="A38" s="62" t="s">
        <v>9</v>
      </c>
      <c r="B38" s="74">
        <v>11161585</v>
      </c>
      <c r="C38" s="75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76">
        <f>+B38-C39-C40</f>
        <v>11049969.149999999</v>
      </c>
      <c r="C41" s="77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73" t="s">
        <v>75</v>
      </c>
      <c r="B43" s="73"/>
      <c r="C43" s="62"/>
      <c r="D43" s="62"/>
    </row>
    <row r="44" spans="1:4" ht="15.75" x14ac:dyDescent="0.25">
      <c r="A44" s="62" t="s">
        <v>9</v>
      </c>
      <c r="B44" s="74">
        <v>3349998</v>
      </c>
      <c r="C44" s="75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76">
        <f>+B44-C45-C46</f>
        <v>3316498.0199999996</v>
      </c>
      <c r="C47" s="77"/>
      <c r="D47" s="37"/>
    </row>
    <row r="48" spans="1:4" x14ac:dyDescent="0.25">
      <c r="A48" s="62"/>
      <c r="B48" s="62"/>
      <c r="C48" s="62"/>
      <c r="D48" s="62"/>
    </row>
  </sheetData>
  <mergeCells count="24">
    <mergeCell ref="A43:B43"/>
    <mergeCell ref="B44:C44"/>
    <mergeCell ref="B47:C47"/>
    <mergeCell ref="A25:B25"/>
    <mergeCell ref="B26:C26"/>
    <mergeCell ref="B29:C29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13:B13"/>
    <mergeCell ref="B14:C14"/>
    <mergeCell ref="B17:C17"/>
    <mergeCell ref="A37:B37"/>
    <mergeCell ref="B38:C38"/>
    <mergeCell ref="B41:C41"/>
    <mergeCell ref="A31:B31"/>
    <mergeCell ref="B32:C32"/>
    <mergeCell ref="B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topLeftCell="B1"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73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74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5" si="0">+E3+G3</f>
        <v>2513910</v>
      </c>
      <c r="I3" s="63" t="s">
        <v>29</v>
      </c>
      <c r="J3" s="63" t="s">
        <v>30</v>
      </c>
    </row>
    <row r="4" spans="1:10" outlineLevel="1" x14ac:dyDescent="0.25">
      <c r="A4" s="78"/>
      <c r="B4" s="55"/>
      <c r="C4" s="55"/>
      <c r="D4" s="55" t="s">
        <v>76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D5" sqref="D5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79">
        <v>45499</v>
      </c>
      <c r="B3" s="80" t="s">
        <v>60</v>
      </c>
      <c r="C3" s="80" t="s">
        <v>26</v>
      </c>
      <c r="D3" s="80" t="s">
        <v>61</v>
      </c>
      <c r="E3" s="81">
        <v>666348</v>
      </c>
      <c r="F3" s="82" t="s">
        <v>28</v>
      </c>
      <c r="G3" s="81">
        <v>53308</v>
      </c>
      <c r="H3" s="81">
        <f>+E3+G3</f>
        <v>719656</v>
      </c>
      <c r="I3" s="80" t="s">
        <v>29</v>
      </c>
      <c r="J3" s="80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2024-10-09T02:24:06Z</dcterms:modified>
</cp:coreProperties>
</file>