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7" sheetId="16" r:id="rId2"/>
    <sheet name="T06" sheetId="15" r:id="rId3"/>
    <sheet name="T05" sheetId="14" state="hidden" r:id="rId4"/>
    <sheet name="T04" sheetId="12" state="hidden" r:id="rId5"/>
    <sheet name="T03" sheetId="11" state="hidden" r:id="rId6"/>
    <sheet name="T02" sheetId="9" state="hidden" r:id="rId7"/>
    <sheet name="T01" sheetId="8" state="hidden" r:id="rId8"/>
    <sheet name="CK" sheetId="7" r:id="rId9"/>
  </sheets>
  <calcPr calcId="162913"/>
</workbook>
</file>

<file path=xl/calcChain.xml><?xml version="1.0" encoding="utf-8"?>
<calcChain xmlns="http://schemas.openxmlformats.org/spreadsheetml/2006/main">
  <c r="H4" i="16" l="1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<sst xmlns="http://schemas.openxmlformats.org/spreadsheetml/2006/main" count="211" uniqueCount="69">
  <si>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</si>
  <si>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</si>
  <si>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</si>
  <si>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</si>
  <si>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</si>
  <si>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</si>
  <si>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</si>
  <si>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</si>
  <si>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</si>
  <si>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</si>
  <si>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</si>
  <si>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</si>
  <si>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</si>
  <si>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</si>
  <si>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</si>
  <si>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</si>
  <si>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</si>
  <si>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</si>
  <si>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</si>
  <si>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</si>
  <si>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</si>
  <si>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</si>
  <si>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</si>
  <si>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</si>
  <si>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</si>
  <si>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</si>
  <si>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</si>
  <si>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</si>
  <si>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</si>
  <si>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</si>
  <si>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</si>
  <si>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</si>
  <si>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</si>
  <si>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</si>
  <si>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</si>
  <si>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</si>
  <si>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</si>
  <si>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</si>
  <si>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</si>
  <si>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</si>
  <si>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</si>
  <si>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</si>
  <si>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</si>
  <si>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</si>
  <si>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</si>
  <si>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</si>
  <si>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</si>
  <si>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</si>
  <si>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</si>
  <si>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</si>
  <si>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</si>
  <si>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</si>
  <si>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</si>
  <si>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</si>
  <si>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</si>
  <si>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</si>
  <si>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</si>
  <si>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</si>
  <si>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</si>
  <si>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Số dư đầu kỳ (T01-T06.24)</t>
  </si>
  <si>
    <t>Công nợ phải thu T7.24</t>
  </si>
  <si>
    <t>Hàng trả T7.24</t>
  </si>
  <si>
    <t>Thanh toán công nợ T1 - T4</t>
  </si>
  <si>
    <t>Thanh toán công nợ T5</t>
  </si>
  <si>
    <t>00032211</t>
  </si>
  <si>
    <t>00038105</t>
  </si>
  <si>
    <t>FM5 104 Hai Bà Trưng</t>
  </si>
  <si>
    <t>Tháng 7.24</t>
  </si>
  <si>
    <t>Hỗ trợ chi phí trưng bày + quảng cáo tháng 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</si>
</sst>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G4" sqref="G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64" t="s">
        <v>7</v>
      </c>
      <c r="C1" s="64"/>
      <c r="D1" s="64"/>
      <c r="E1" s="64"/>
      <c r="F1" s="64"/>
      <c r="G1" s="64"/>
      <c r="H1" s="6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59</v>
      </c>
      <c r="D3" s="40">
        <v>22240132.310000002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60</v>
      </c>
      <c r="D4" s="7">
        <v>2624160</v>
      </c>
      <c r="E4" s="7">
        <v>209933</v>
      </c>
      <c r="F4" s="9"/>
      <c r="G4" s="8">
        <v>28341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65" t="s">
        <v>4</v>
      </c>
      <c r="C6" s="66"/>
      <c r="D6" s="13">
        <f>SUM(D4:D5)</f>
        <v>2624160</v>
      </c>
      <c r="E6" s="13">
        <f>SUM(E4:E5)</f>
        <v>209933</v>
      </c>
      <c r="F6" s="13">
        <f>SUM(F4:F5)</f>
        <v>0</v>
      </c>
      <c r="G6" s="13">
        <f>SUM(G4:G5)</f>
        <v>28341</v>
      </c>
      <c r="H6" s="14"/>
      <c r="L6" s="41"/>
    </row>
    <row r="7" spans="2:12" ht="27.2" customHeight="1" x14ac:dyDescent="0.25">
      <c r="B7" s="27"/>
      <c r="C7" s="6" t="s">
        <v>61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65" t="s">
        <v>5</v>
      </c>
      <c r="C9" s="6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>
        <v>45489</v>
      </c>
      <c r="C10" s="6" t="s">
        <v>62</v>
      </c>
      <c r="D10" s="7"/>
      <c r="E10" s="7"/>
      <c r="F10" s="7"/>
      <c r="G10" s="8"/>
      <c r="H10" s="8">
        <v>13166398</v>
      </c>
    </row>
    <row r="11" spans="2:12" ht="27.2" customHeight="1" x14ac:dyDescent="0.25">
      <c r="B11" s="32">
        <v>45497</v>
      </c>
      <c r="C11" s="6" t="s">
        <v>63</v>
      </c>
      <c r="D11" s="7"/>
      <c r="E11" s="7"/>
      <c r="F11" s="7"/>
      <c r="G11" s="8"/>
      <c r="H11" s="8">
        <v>3666362</v>
      </c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65" t="s">
        <v>6</v>
      </c>
      <c r="C13" s="66"/>
      <c r="D13" s="15"/>
      <c r="E13" s="15"/>
      <c r="F13" s="12"/>
      <c r="G13" s="14"/>
      <c r="H13" s="16">
        <f>SUM(H10:H12)</f>
        <v>16832760</v>
      </c>
    </row>
    <row r="14" spans="2:12" ht="27.2" customHeight="1" x14ac:dyDescent="0.25">
      <c r="B14" s="67" t="s">
        <v>8</v>
      </c>
      <c r="C14" s="68"/>
      <c r="D14" s="68"/>
      <c r="E14" s="68"/>
      <c r="F14" s="68"/>
      <c r="G14" s="69"/>
      <c r="H14" s="17">
        <f>+D3+D6+E6-G6-H13-F9</f>
        <v>8213124.3100000024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  <c r="H17" s="4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64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outlineLevel="1" x14ac:dyDescent="0.25">
      <c r="A3" s="61">
        <v>45499</v>
      </c>
      <c r="B3" s="63" t="s">
        <v>65</v>
      </c>
      <c r="C3" s="63" t="s">
        <v>26</v>
      </c>
      <c r="D3" s="63" t="s">
        <v>66</v>
      </c>
      <c r="E3" s="58">
        <v>666348</v>
      </c>
      <c r="F3" s="60" t="s">
        <v>28</v>
      </c>
      <c r="G3" s="58">
        <v>53308</v>
      </c>
      <c r="H3" s="58">
        <f>+E3+G3</f>
        <v>719656</v>
      </c>
      <c r="I3" s="63" t="s">
        <v>29</v>
      </c>
      <c r="J3" s="63" t="s">
        <v>30</v>
      </c>
    </row>
    <row r="4" spans="1:10" x14ac:dyDescent="0.25">
      <c r="A4" s="61">
        <v>45504</v>
      </c>
      <c r="B4" s="63"/>
      <c r="C4" s="63"/>
      <c r="D4" s="55" t="s">
        <v>68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31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E3" sqref="E3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4" workbookViewId="0">
      <selection activeCell="B32" sqref="B32:C3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0" t="s">
        <v>15</v>
      </c>
      <c r="B1" s="70"/>
    </row>
    <row r="2" spans="1:5" ht="15.75" hidden="1" x14ac:dyDescent="0.25">
      <c r="A2" t="s">
        <v>9</v>
      </c>
      <c r="B2" s="71">
        <v>2471724</v>
      </c>
      <c r="C2" s="7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73">
        <f>+B2-C3-C4</f>
        <v>2447006.7599999998</v>
      </c>
      <c r="C5" s="74"/>
      <c r="D5" s="37"/>
    </row>
    <row r="6" spans="1:5" hidden="1" x14ac:dyDescent="0.25"/>
    <row r="7" spans="1:5" hidden="1" x14ac:dyDescent="0.25">
      <c r="A7" s="70" t="s">
        <v>35</v>
      </c>
      <c r="B7" s="70"/>
    </row>
    <row r="8" spans="1:5" ht="15.75" hidden="1" x14ac:dyDescent="0.25">
      <c r="A8" t="s">
        <v>9</v>
      </c>
      <c r="B8" s="71">
        <v>2483279</v>
      </c>
      <c r="C8" s="7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73">
        <f>+B8-C9-C10</f>
        <v>2458446.21</v>
      </c>
      <c r="C11" s="74"/>
      <c r="D11" s="37"/>
    </row>
    <row r="12" spans="1:5" hidden="1" x14ac:dyDescent="0.25"/>
    <row r="13" spans="1:5" hidden="1" x14ac:dyDescent="0.25">
      <c r="A13" s="70" t="s">
        <v>46</v>
      </c>
      <c r="B13" s="70"/>
    </row>
    <row r="14" spans="1:5" ht="15.75" hidden="1" x14ac:dyDescent="0.25">
      <c r="A14" t="s">
        <v>9</v>
      </c>
      <c r="B14" s="71">
        <v>9837819</v>
      </c>
      <c r="C14" s="7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73">
        <f>+B14-C15-C16</f>
        <v>9739440.8099999987</v>
      </c>
      <c r="C17" s="74"/>
      <c r="D17" s="37"/>
    </row>
    <row r="18" spans="1:4" hidden="1" x14ac:dyDescent="0.25"/>
    <row r="19" spans="1:4" hidden="1" x14ac:dyDescent="0.25">
      <c r="A19" s="70" t="s">
        <v>52</v>
      </c>
      <c r="B19" s="70"/>
    </row>
    <row r="20" spans="1:4" ht="15.75" hidden="1" x14ac:dyDescent="0.25">
      <c r="A20" t="s">
        <v>9</v>
      </c>
      <c r="B20" s="71">
        <v>3703396</v>
      </c>
      <c r="C20" s="7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73">
        <f>+B20-C21-C22</f>
        <v>3666362.04</v>
      </c>
      <c r="C23" s="74"/>
      <c r="D23" s="37"/>
    </row>
    <row r="25" spans="1:4" x14ac:dyDescent="0.25">
      <c r="A25" s="70" t="s">
        <v>58</v>
      </c>
      <c r="B25" s="70"/>
      <c r="C25" s="62"/>
      <c r="D25" s="62"/>
    </row>
    <row r="26" spans="1:4" ht="15.75" x14ac:dyDescent="0.25">
      <c r="A26" s="62" t="s">
        <v>9</v>
      </c>
      <c r="B26" s="71">
        <v>5461994</v>
      </c>
      <c r="C26" s="7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73">
        <f>+B26-C27-C28</f>
        <v>5407374.0600000005</v>
      </c>
      <c r="C29" s="74"/>
      <c r="D29" s="37"/>
    </row>
    <row r="31" spans="1:4" x14ac:dyDescent="0.25">
      <c r="A31" s="70" t="s">
        <v>67</v>
      </c>
      <c r="B31" s="70"/>
      <c r="C31" s="62"/>
      <c r="D31" s="62"/>
    </row>
    <row r="32" spans="1:4" ht="15.75" x14ac:dyDescent="0.25">
      <c r="A32" s="62" t="s">
        <v>9</v>
      </c>
      <c r="B32" s="71">
        <v>2834093</v>
      </c>
      <c r="C32" s="7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73">
        <f>+B32-C33-C34</f>
        <v>2805752.0700000003</v>
      </c>
      <c r="C35" s="74"/>
      <c r="D35" s="37"/>
    </row>
  </sheetData>
  <mergeCells count="18">
    <mergeCell ref="A31:B31"/>
    <mergeCell ref="B32:C32"/>
    <mergeCell ref="B35:C35"/>
    <mergeCell ref="A25:B25"/>
    <mergeCell ref="B26:C26"/>
    <mergeCell ref="B29:C29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13:B13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2024-09-07T10:32:44Z</dcterms:modified>
</cp:coreProperties>
</file>