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3" sheetId="11" r:id="rId2"/>
    <sheet name="T02" sheetId="9" r:id="rId3"/>
    <sheet name="T01" sheetId="8" r:id="rId4"/>
    <sheet name="CK" sheetId="7" r:id="rId5"/>
  </sheets>
  <calcPr calcId="162913"/>
</workbook>
</file>

<file path=xl/calcChain.xml><?xml version="1.0" encoding="utf-8"?>
<calcChain xmlns="http://schemas.openxmlformats.org/spreadsheetml/2006/main">
  <c r="H15" i="4" l="1"/>
  <c r="F11" i="4"/>
  <c r="H3" i="11"/>
  <c r="H2" i="11"/>
  <c r="G4" i="11"/>
  <c r="E4" i="11"/>
  <c r="D8" i="4"/>
  <c r="H4" i="11" l="1"/>
  <c r="B11" i="7"/>
  <c r="C10" i="7"/>
  <c r="C9" i="7"/>
  <c r="H2" i="9"/>
  <c r="G4" i="9"/>
  <c r="E4" i="9"/>
  <c r="H4" i="8"/>
  <c r="H2" i="8"/>
  <c r="G4" i="8"/>
  <c r="E4" i="8"/>
  <c r="H4" i="9" l="1"/>
  <c r="D10" i="7"/>
  <c r="G8" i="4"/>
  <c r="F8" i="4"/>
  <c r="E8" i="4"/>
  <c r="D4" i="7" l="1"/>
  <c r="H14" i="4" l="1"/>
  <c r="C3" i="7" l="1"/>
  <c r="C4" i="7"/>
  <c r="B5" i="7" l="1"/>
</calcChain>
</file>

<file path=xl/sharedStrings.xml><?xml version="1.0" encoding="utf-8"?>
<sst xmlns="http://schemas.openxmlformats.org/spreadsheetml/2006/main" count="87" uniqueCount="47">
  <si>
    <t>Ngày tháng</t>
  </si>
  <si>
    <t>Nội dung</t>
  </si>
  <si>
    <t>Số tiền bán hàng</t>
  </si>
  <si>
    <t>Số tiền hàng trả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</si>
  <si>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</si>
  <si>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</si>
  <si>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</si>
  <si>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</si>
  <si>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</si>
  <si>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</si>
  <si>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</si>
  <si>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</si>
  <si>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</si>
  <si>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</si>
  <si>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Số dư đầu kỳ</t>
  </si>
  <si>
    <t>Thuế VAT</t>
  </si>
  <si>
    <t>Giảm trừ (Trưng bày + Quảng cáo)</t>
  </si>
  <si>
    <t>Công nợ phải thu T1.24</t>
  </si>
  <si>
    <t>Thanh toán tiền T01.24</t>
  </si>
  <si>
    <t>Tháng 1.24</t>
  </si>
  <si>
    <t>Công nợ phải thu T2.24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</si>
  <si>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</si>
  <si>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</si>
  <si>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</si>
  <si>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</si>
  <si>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</si>
  <si>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</si>
  <si>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</si>
  <si>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</si>
  <si>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</si>
  <si>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</si>
  <si>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</si>
  <si>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</si>
  <si>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</si>
  <si>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</si>
  <si>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</si>
  <si>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</si>
  <si>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</si>
  <si>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</si>
  <si>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</si>
  <si>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</si>
  <si>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</si>
  <si>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T3.24</t>
  </si>
  <si>
    <t>Công nợ phải thu T3.24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</si>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</sst>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workbookViewId="0">
      <selection activeCell="F9" sqref="F9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4" customWidth="1"/>
    <col min="4" max="4" width="19.28515625" style="27" customWidth="1"/>
    <col min="5" max="5" width="16.7109375" style="27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55" t="s">
        <v>8</v>
      </c>
      <c r="C1" s="55"/>
      <c r="D1" s="55"/>
      <c r="E1" s="55"/>
      <c r="F1" s="55"/>
      <c r="G1" s="55"/>
      <c r="H1" s="55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15</v>
      </c>
      <c r="F2" s="4" t="s">
        <v>3</v>
      </c>
      <c r="G2" s="4" t="s">
        <v>16</v>
      </c>
      <c r="H2" s="4" t="s">
        <v>4</v>
      </c>
    </row>
    <row r="3" spans="2:12" s="5" customFormat="1" ht="27.2" customHeight="1" x14ac:dyDescent="0.25">
      <c r="B3" s="39"/>
      <c r="C3" s="40" t="s">
        <v>14</v>
      </c>
      <c r="D3" s="41">
        <v>10659963.5</v>
      </c>
      <c r="E3" s="41"/>
      <c r="F3" s="40"/>
      <c r="G3" s="40"/>
      <c r="H3" s="40"/>
      <c r="J3" s="44"/>
    </row>
    <row r="4" spans="2:12" ht="27.2" customHeight="1" x14ac:dyDescent="0.25">
      <c r="B4" s="6"/>
      <c r="C4" s="7" t="s">
        <v>17</v>
      </c>
      <c r="D4" s="8">
        <v>2288633</v>
      </c>
      <c r="E4" s="8">
        <v>183091</v>
      </c>
      <c r="F4" s="10"/>
      <c r="G4" s="9">
        <v>24717</v>
      </c>
      <c r="H4" s="11"/>
      <c r="J4" s="44"/>
    </row>
    <row r="5" spans="2:12" ht="27.2" customHeight="1" x14ac:dyDescent="0.25">
      <c r="B5" s="33"/>
      <c r="C5" s="7" t="s">
        <v>20</v>
      </c>
      <c r="D5" s="8">
        <v>2299332</v>
      </c>
      <c r="E5" s="8">
        <v>183947</v>
      </c>
      <c r="F5" s="10"/>
      <c r="G5" s="9">
        <v>24833</v>
      </c>
      <c r="H5" s="11"/>
      <c r="J5" s="44"/>
    </row>
    <row r="6" spans="2:12" ht="27.2" customHeight="1" x14ac:dyDescent="0.25">
      <c r="B6" s="33"/>
      <c r="C6" s="7" t="s">
        <v>43</v>
      </c>
      <c r="D6" s="8">
        <v>0</v>
      </c>
      <c r="E6" s="8">
        <v>0</v>
      </c>
      <c r="F6" s="10"/>
      <c r="G6" s="9">
        <v>0</v>
      </c>
      <c r="H6" s="11"/>
      <c r="J6" s="44"/>
    </row>
    <row r="7" spans="2:12" ht="27.2" customHeight="1" x14ac:dyDescent="0.25">
      <c r="B7" s="33"/>
      <c r="C7" s="7"/>
      <c r="D7" s="8"/>
      <c r="E7" s="8"/>
      <c r="F7" s="10"/>
      <c r="G7" s="43"/>
      <c r="H7" s="11"/>
      <c r="L7" s="42"/>
    </row>
    <row r="8" spans="2:12" ht="27.2" customHeight="1" x14ac:dyDescent="0.25">
      <c r="B8" s="56" t="s">
        <v>5</v>
      </c>
      <c r="C8" s="57"/>
      <c r="D8" s="14">
        <f>SUM(D4:D7)</f>
        <v>4587965</v>
      </c>
      <c r="E8" s="14">
        <f>SUM(E4:E7)</f>
        <v>367038</v>
      </c>
      <c r="F8" s="14">
        <f>SUM(F4:F7)</f>
        <v>0</v>
      </c>
      <c r="G8" s="14">
        <f>SUM(G4:G7)</f>
        <v>49550</v>
      </c>
      <c r="H8" s="15"/>
      <c r="L8" s="42"/>
    </row>
    <row r="9" spans="2:12" ht="27.2" customHeight="1" x14ac:dyDescent="0.25">
      <c r="B9" s="28"/>
      <c r="C9" s="7" t="s">
        <v>42</v>
      </c>
      <c r="D9" s="29"/>
      <c r="E9" s="29"/>
      <c r="F9" s="30">
        <v>1478497</v>
      </c>
      <c r="G9" s="31"/>
      <c r="H9" s="32"/>
      <c r="J9" s="42"/>
      <c r="L9" s="42"/>
    </row>
    <row r="10" spans="2:12" ht="27.2" customHeight="1" x14ac:dyDescent="0.25">
      <c r="B10" s="28"/>
      <c r="C10" s="66"/>
      <c r="D10" s="29"/>
      <c r="E10" s="29"/>
      <c r="F10" s="30"/>
      <c r="G10" s="31"/>
      <c r="H10" s="32"/>
      <c r="J10" s="42"/>
      <c r="L10" s="42"/>
    </row>
    <row r="11" spans="2:12" ht="27.2" customHeight="1" x14ac:dyDescent="0.25">
      <c r="B11" s="56" t="s">
        <v>6</v>
      </c>
      <c r="C11" s="57"/>
      <c r="D11" s="12"/>
      <c r="E11" s="12"/>
      <c r="F11" s="14">
        <f>SUM(F9:F10)</f>
        <v>1478497</v>
      </c>
      <c r="G11" s="14"/>
      <c r="H11" s="15"/>
      <c r="J11" s="42"/>
    </row>
    <row r="12" spans="2:12" ht="27.2" customHeight="1" x14ac:dyDescent="0.25">
      <c r="B12" s="33"/>
      <c r="C12" s="7" t="s">
        <v>18</v>
      </c>
      <c r="D12" s="8"/>
      <c r="E12" s="8"/>
      <c r="F12" s="8"/>
      <c r="G12" s="9"/>
      <c r="H12" s="9">
        <v>10659964</v>
      </c>
    </row>
    <row r="13" spans="2:12" ht="27.2" customHeight="1" x14ac:dyDescent="0.25">
      <c r="B13" s="33"/>
      <c r="C13" s="7"/>
      <c r="D13" s="8"/>
      <c r="E13" s="8"/>
      <c r="F13" s="8"/>
      <c r="G13" s="9"/>
      <c r="H13" s="9"/>
    </row>
    <row r="14" spans="2:12" ht="27.2" customHeight="1" x14ac:dyDescent="0.25">
      <c r="B14" s="56" t="s">
        <v>7</v>
      </c>
      <c r="C14" s="57"/>
      <c r="D14" s="16"/>
      <c r="E14" s="16"/>
      <c r="F14" s="13"/>
      <c r="G14" s="15"/>
      <c r="H14" s="17">
        <f>SUM(H12:H13)</f>
        <v>10659964</v>
      </c>
    </row>
    <row r="15" spans="2:12" ht="27.2" customHeight="1" x14ac:dyDescent="0.25">
      <c r="B15" s="58" t="s">
        <v>9</v>
      </c>
      <c r="C15" s="59"/>
      <c r="D15" s="59"/>
      <c r="E15" s="59"/>
      <c r="F15" s="59"/>
      <c r="G15" s="60"/>
      <c r="H15" s="18">
        <f>+D3+D8+E8-G8-H14-F11</f>
        <v>3426955.5</v>
      </c>
      <c r="J15" s="42"/>
    </row>
    <row r="16" spans="2:12" x14ac:dyDescent="0.25">
      <c r="B16" s="19"/>
      <c r="C16" s="20"/>
      <c r="D16" s="21"/>
      <c r="E16" s="21"/>
      <c r="F16" s="22"/>
      <c r="J16" s="42"/>
    </row>
    <row r="17" spans="2:8" x14ac:dyDescent="0.25">
      <c r="B17" s="19"/>
      <c r="C17" s="20"/>
      <c r="D17" s="21"/>
      <c r="E17" s="21"/>
      <c r="F17" s="22"/>
    </row>
    <row r="18" spans="2:8" x14ac:dyDescent="0.25">
      <c r="B18" s="19"/>
      <c r="C18" s="20"/>
      <c r="D18" s="21"/>
      <c r="E18" s="21"/>
      <c r="F18" s="22"/>
      <c r="H18" s="42"/>
    </row>
    <row r="19" spans="2:8" x14ac:dyDescent="0.25">
      <c r="B19" s="23"/>
      <c r="D19" s="25"/>
      <c r="E19" s="25"/>
      <c r="F19" s="26"/>
    </row>
  </sheetData>
  <mergeCells count="5">
    <mergeCell ref="B1:H1"/>
    <mergeCell ref="B8:C8"/>
    <mergeCell ref="B11:C11"/>
    <mergeCell ref="B14:C14"/>
    <mergeCell ref="B15:G15"/>
  </mergeCells>
  <phoneticPr fontId="9" type="noConversion"/>
  <conditionalFormatting sqref="B16:C18 B1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D3" sqref="D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5" t="s">
        <v>21</v>
      </c>
      <c r="B1" s="46" t="s">
        <v>22</v>
      </c>
      <c r="C1" s="46" t="s">
        <v>23</v>
      </c>
      <c r="D1" s="46" t="s">
        <v>24</v>
      </c>
      <c r="E1" s="47" t="s">
        <v>46</v>
      </c>
      <c r="F1" s="46" t="s">
        <v>26</v>
      </c>
      <c r="G1" s="47" t="s">
        <v>27</v>
      </c>
      <c r="H1" s="47" t="s">
        <v>37</v>
      </c>
      <c r="I1" s="46" t="s">
        <v>28</v>
      </c>
      <c r="J1" s="46" t="s">
        <v>29</v>
      </c>
    </row>
    <row r="2" spans="1:10" x14ac:dyDescent="0.25">
      <c r="A2" s="48">
        <v>45364</v>
      </c>
      <c r="B2" s="49"/>
      <c r="C2" s="49"/>
      <c r="D2" s="49" t="s">
        <v>44</v>
      </c>
      <c r="E2" s="50">
        <v>-353006</v>
      </c>
      <c r="F2" s="51" t="s">
        <v>33</v>
      </c>
      <c r="G2" s="50">
        <v>-28241</v>
      </c>
      <c r="H2" s="50">
        <f>+E2+G2</f>
        <v>-381247</v>
      </c>
      <c r="I2" s="49" t="s">
        <v>34</v>
      </c>
      <c r="J2" s="49" t="s">
        <v>35</v>
      </c>
    </row>
    <row r="3" spans="1:10" x14ac:dyDescent="0.25">
      <c r="A3" s="48">
        <v>45379</v>
      </c>
      <c r="B3" s="49"/>
      <c r="C3" s="49"/>
      <c r="D3" s="49" t="s">
        <v>45</v>
      </c>
      <c r="E3" s="50">
        <v>-1015972</v>
      </c>
      <c r="F3" s="51" t="s">
        <v>33</v>
      </c>
      <c r="G3" s="50">
        <v>-81278</v>
      </c>
      <c r="H3" s="50">
        <f>+E3+G3</f>
        <v>-1097250</v>
      </c>
      <c r="I3" s="49" t="s">
        <v>34</v>
      </c>
      <c r="J3" s="49" t="s">
        <v>35</v>
      </c>
    </row>
    <row r="4" spans="1:10" x14ac:dyDescent="0.25">
      <c r="A4" s="52" t="s">
        <v>36</v>
      </c>
      <c r="E4" s="53">
        <f>+SUM(E2:E3)</f>
        <v>-1368978</v>
      </c>
      <c r="G4" s="53">
        <f>+SUM(G2:G3)</f>
        <v>-109519</v>
      </c>
      <c r="H4" s="53">
        <f>+SUM(H2:H3)</f>
        <v>-1478497</v>
      </c>
    </row>
    <row r="8" spans="1:10" x14ac:dyDescent="0.25">
      <c r="H8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H3" sqref="H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5" t="s">
        <v>21</v>
      </c>
      <c r="B1" s="46" t="s">
        <v>22</v>
      </c>
      <c r="C1" s="46" t="s">
        <v>23</v>
      </c>
      <c r="D1" s="46" t="s">
        <v>24</v>
      </c>
      <c r="E1" s="47" t="s">
        <v>25</v>
      </c>
      <c r="F1" s="46" t="s">
        <v>26</v>
      </c>
      <c r="G1" s="47" t="s">
        <v>27</v>
      </c>
      <c r="H1" s="47" t="s">
        <v>37</v>
      </c>
      <c r="I1" s="46" t="s">
        <v>28</v>
      </c>
      <c r="J1" s="46" t="s">
        <v>29</v>
      </c>
    </row>
    <row r="2" spans="1:10" x14ac:dyDescent="0.25">
      <c r="A2" s="48">
        <v>45324</v>
      </c>
      <c r="B2" s="49" t="s">
        <v>39</v>
      </c>
      <c r="C2" s="49" t="s">
        <v>31</v>
      </c>
      <c r="D2" s="49" t="s">
        <v>32</v>
      </c>
      <c r="E2" s="50">
        <v>2299332</v>
      </c>
      <c r="F2" s="51" t="s">
        <v>33</v>
      </c>
      <c r="G2" s="50">
        <v>183947</v>
      </c>
      <c r="H2" s="50">
        <f>+E2+G2</f>
        <v>2483279</v>
      </c>
      <c r="I2" s="49" t="s">
        <v>34</v>
      </c>
      <c r="J2" s="49" t="s">
        <v>35</v>
      </c>
    </row>
    <row r="3" spans="1:10" x14ac:dyDescent="0.25">
      <c r="A3" s="48">
        <v>45351</v>
      </c>
      <c r="B3" s="49"/>
      <c r="C3" s="49"/>
      <c r="D3" s="49" t="s">
        <v>41</v>
      </c>
      <c r="E3" s="50"/>
      <c r="F3" s="51"/>
      <c r="G3" s="50"/>
      <c r="H3" s="50">
        <v>-24833</v>
      </c>
      <c r="I3" s="49" t="s">
        <v>34</v>
      </c>
      <c r="J3" s="49" t="s">
        <v>35</v>
      </c>
    </row>
    <row r="4" spans="1:10" x14ac:dyDescent="0.25">
      <c r="A4" s="52" t="s">
        <v>36</v>
      </c>
      <c r="E4" s="53">
        <f>+SUM(E2:E3)</f>
        <v>2299332</v>
      </c>
      <c r="G4" s="53">
        <f>+SUM(G2:G3)</f>
        <v>183947</v>
      </c>
      <c r="H4" s="53">
        <f>+SUM(H2:H3)</f>
        <v>2458446</v>
      </c>
    </row>
    <row r="8" spans="1:10" x14ac:dyDescent="0.25">
      <c r="H8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D3" sqref="D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5" t="s">
        <v>21</v>
      </c>
      <c r="B1" s="46" t="s">
        <v>22</v>
      </c>
      <c r="C1" s="46" t="s">
        <v>23</v>
      </c>
      <c r="D1" s="46" t="s">
        <v>24</v>
      </c>
      <c r="E1" s="47" t="s">
        <v>25</v>
      </c>
      <c r="F1" s="46" t="s">
        <v>26</v>
      </c>
      <c r="G1" s="47" t="s">
        <v>27</v>
      </c>
      <c r="H1" s="47" t="s">
        <v>37</v>
      </c>
      <c r="I1" s="46" t="s">
        <v>28</v>
      </c>
      <c r="J1" s="46" t="s">
        <v>29</v>
      </c>
    </row>
    <row r="2" spans="1:10" x14ac:dyDescent="0.25">
      <c r="A2" s="48">
        <v>45309</v>
      </c>
      <c r="B2" s="49" t="s">
        <v>30</v>
      </c>
      <c r="C2" s="49" t="s">
        <v>31</v>
      </c>
      <c r="D2" s="49" t="s">
        <v>32</v>
      </c>
      <c r="E2" s="50">
        <v>2288633</v>
      </c>
      <c r="F2" s="51" t="s">
        <v>33</v>
      </c>
      <c r="G2" s="50">
        <v>183091</v>
      </c>
      <c r="H2" s="50">
        <f>+E2+G2</f>
        <v>2471724</v>
      </c>
      <c r="I2" s="49" t="s">
        <v>34</v>
      </c>
      <c r="J2" s="49" t="s">
        <v>35</v>
      </c>
    </row>
    <row r="3" spans="1:10" x14ac:dyDescent="0.25">
      <c r="A3" s="48">
        <v>45322</v>
      </c>
      <c r="B3" s="49"/>
      <c r="C3" s="49"/>
      <c r="D3" s="49" t="s">
        <v>38</v>
      </c>
      <c r="E3" s="50"/>
      <c r="F3" s="51"/>
      <c r="G3" s="50"/>
      <c r="H3" s="50">
        <v>-24717</v>
      </c>
      <c r="I3" s="49" t="s">
        <v>34</v>
      </c>
      <c r="J3" s="49" t="s">
        <v>35</v>
      </c>
    </row>
    <row r="4" spans="1:10" x14ac:dyDescent="0.25">
      <c r="A4" s="52" t="s">
        <v>36</v>
      </c>
      <c r="E4" s="53">
        <f>+SUM(E2:E3)</f>
        <v>2288633</v>
      </c>
      <c r="G4" s="53">
        <f>+SUM(G2:G3)</f>
        <v>183091</v>
      </c>
      <c r="H4" s="53">
        <f>+SUM(H2:H3)</f>
        <v>2447007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8" sqref="B8:C8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x14ac:dyDescent="0.25">
      <c r="A1" s="63" t="s">
        <v>19</v>
      </c>
      <c r="B1" s="63"/>
    </row>
    <row r="2" spans="1:5" ht="15.75" x14ac:dyDescent="0.25">
      <c r="A2" t="s">
        <v>10</v>
      </c>
      <c r="B2" s="64">
        <v>2471724</v>
      </c>
      <c r="C2" s="65"/>
    </row>
    <row r="3" spans="1:5" x14ac:dyDescent="0.25">
      <c r="A3" t="s">
        <v>11</v>
      </c>
      <c r="B3" s="34">
        <v>5.0000000000000001E-3</v>
      </c>
      <c r="C3" s="36">
        <f>+B2*B3</f>
        <v>12358.62</v>
      </c>
      <c r="E3" s="37"/>
    </row>
    <row r="4" spans="1:5" x14ac:dyDescent="0.25">
      <c r="A4" t="s">
        <v>12</v>
      </c>
      <c r="B4" s="35">
        <v>5.0000000000000001E-3</v>
      </c>
      <c r="C4" s="36">
        <f>+B2*B4</f>
        <v>12358.62</v>
      </c>
      <c r="D4" s="38">
        <f>+C3+C4</f>
        <v>24717.24</v>
      </c>
      <c r="E4" s="37"/>
    </row>
    <row r="5" spans="1:5" x14ac:dyDescent="0.25">
      <c r="A5" t="s">
        <v>13</v>
      </c>
      <c r="B5" s="61">
        <f>+B2-C3-C4</f>
        <v>2447006.7599999998</v>
      </c>
      <c r="C5" s="62"/>
      <c r="D5" s="38"/>
    </row>
    <row r="7" spans="1:5" x14ac:dyDescent="0.25">
      <c r="A7" s="63" t="s">
        <v>40</v>
      </c>
      <c r="B7" s="63"/>
    </row>
    <row r="8" spans="1:5" ht="15.75" x14ac:dyDescent="0.25">
      <c r="A8" t="s">
        <v>10</v>
      </c>
      <c r="B8" s="64">
        <v>2483279</v>
      </c>
      <c r="C8" s="65"/>
    </row>
    <row r="9" spans="1:5" x14ac:dyDescent="0.25">
      <c r="A9" t="s">
        <v>11</v>
      </c>
      <c r="B9" s="34">
        <v>5.0000000000000001E-3</v>
      </c>
      <c r="C9" s="36">
        <f>+B8*B9</f>
        <v>12416.395</v>
      </c>
      <c r="E9" s="37"/>
    </row>
    <row r="10" spans="1:5" x14ac:dyDescent="0.25">
      <c r="A10" t="s">
        <v>12</v>
      </c>
      <c r="B10" s="35">
        <v>5.0000000000000001E-3</v>
      </c>
      <c r="C10" s="36">
        <f>+B8*B10</f>
        <v>12416.395</v>
      </c>
      <c r="D10" s="38">
        <f>+C9+C10</f>
        <v>24832.79</v>
      </c>
      <c r="E10" s="37"/>
    </row>
    <row r="11" spans="1:5" x14ac:dyDescent="0.25">
      <c r="A11" t="s">
        <v>13</v>
      </c>
      <c r="B11" s="61">
        <f>+B8-C9-C10</f>
        <v>2458446.21</v>
      </c>
      <c r="C11" s="62"/>
      <c r="D11" s="38"/>
    </row>
  </sheetData>
  <mergeCells count="6">
    <mergeCell ref="B11:C11"/>
    <mergeCell ref="A1:B1"/>
    <mergeCell ref="B5:C5"/>
    <mergeCell ref="B2:C2"/>
    <mergeCell ref="A7:B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2024-04-05T04:31:56Z</dcterms:modified>
</cp:coreProperties>
</file>