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"/>
    </mc:Choice>
  </mc:AlternateContent>
  <bookViews>
    <workbookView xWindow="0" yWindow="0" windowWidth="20490" windowHeight="7530" activeTab="2"/>
  </bookViews>
  <sheets>
    <sheet name="Doanh thu T07.2023" sheetId="1" r:id="rId1"/>
    <sheet name="PVC" sheetId="3" r:id="rId2"/>
    <sheet name="Tỷ lệ" sheetId="4" r:id="rId3"/>
  </sheets>
  <definedNames>
    <definedName name="_xlnm._FilterDatabase" localSheetId="0" hidden="1">'Doanh thu T07.2023'!$A$1:$K$179</definedName>
    <definedName name="_xlnm._FilterDatabase" localSheetId="1" hidden="1">PVC!$A$1:$F$27</definedName>
  </definedNames>
  <calcPr calcId="162913"/>
  <pivotCaches>
    <pivotCache cacheId="2" r:id="rId4"/>
    <pivotCache cacheId="3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" i="4"/>
  <c r="E244" i="1"/>
  <c r="E245" i="1" s="1"/>
</calcChain>
</file>

<file path=xl/sharedStrings.xml><?xml version="1.0" encoding="utf-8"?>
<sst xmlns="http://schemas.openxmlformats.org/spreadsheetml/2006/main" count="1653" uniqueCount="319">
  <si>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</si>
  <si>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</si>
  <si>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</si>
  <si>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</si>
  <si>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</si>
  <si>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</si>
  <si>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</si>
  <si>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</si>
  <si>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</si>
  <si>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Tên EB</t>
  </si>
  <si>
    <t>Note</t>
  </si>
  <si>
    <t>1C23TNN</t>
  </si>
  <si>
    <t>10%</t>
  </si>
  <si>
    <t>Công ty TNHH dịch vụ EB</t>
  </si>
  <si>
    <t>0105696842</t>
  </si>
  <si>
    <t>BigC Nha Trang</t>
  </si>
  <si>
    <t>BigC Bà Rịa</t>
  </si>
  <si>
    <t>BigC Đà Nẵng</t>
  </si>
  <si>
    <t>BigC Ninh Bình</t>
  </si>
  <si>
    <t>BigC Nam Định</t>
  </si>
  <si>
    <t>BigC Hải Phòng</t>
  </si>
  <si>
    <t>BigC Đà Lạt</t>
  </si>
  <si>
    <t>BigC Mỹ Tho</t>
  </si>
  <si>
    <t>BigC Bến Tre</t>
  </si>
  <si>
    <t>BigC Thái Bình</t>
  </si>
  <si>
    <t>BigC Lào Cai</t>
  </si>
  <si>
    <t>BigC Phú Mỹ</t>
  </si>
  <si>
    <t>BigC Huế</t>
  </si>
  <si>
    <t>BigC Cần Thơ</t>
  </si>
  <si>
    <t>BigC Quảng Ngãi</t>
  </si>
  <si>
    <t>BigC Dĩ An</t>
  </si>
  <si>
    <t>BigC Bình Dương</t>
  </si>
  <si>
    <t>BigC Tân Hiệp</t>
  </si>
  <si>
    <t>BigC Miền Đông</t>
  </si>
  <si>
    <t>BigC Siêu thị GO! Phú Thạnh</t>
  </si>
  <si>
    <t>BigC Tops Market Moonlight Thủ Đức</t>
  </si>
  <si>
    <t>BigC Tops Market Garden</t>
  </si>
  <si>
    <t>BigC Long Biên</t>
  </si>
  <si>
    <t>BigC Tops Market Lê Trọng Tấn</t>
  </si>
  <si>
    <t>BigC Quy Nhơn</t>
  </si>
  <si>
    <t>BigC Vinh</t>
  </si>
  <si>
    <t>BigC Hải Dương</t>
  </si>
  <si>
    <t>BigC Hạ Long</t>
  </si>
  <si>
    <t>BigC Thăng Long (104)</t>
  </si>
  <si>
    <t>BigC Tops Market Thảo Điền</t>
  </si>
  <si>
    <t>BigC Tops Market Âu Cơ</t>
  </si>
  <si>
    <t>BigC Việt Trì</t>
  </si>
  <si>
    <t>BigC Bắc Giang</t>
  </si>
  <si>
    <t>BigC Buôn Ma Thuột</t>
  </si>
  <si>
    <t>BigC Siêu Thị GO! Nguyễn Thị Thập</t>
  </si>
  <si>
    <t>BigC Đồng Nai</t>
  </si>
  <si>
    <t>BigC Trường Chinh</t>
  </si>
  <si>
    <t>BigC Siêu thị GO! An Lạc</t>
  </si>
  <si>
    <t>BigC Gò Vấp</t>
  </si>
  <si>
    <t>BigC TOPS MARKET HỒ GƯƠM (132)</t>
  </si>
  <si>
    <t>BigC Tops Market Eco Green (Nguyễn Xiển)</t>
  </si>
  <si>
    <t>BigC Siêu Thị GO! Tân Uyên (1504)</t>
  </si>
  <si>
    <t>BigC Tops Market An Phú</t>
  </si>
  <si>
    <t>BigC Trà Vinh</t>
  </si>
  <si>
    <t>BigC Mê Linh</t>
  </si>
  <si>
    <t>BigC Vĩnh Phúc</t>
  </si>
  <si>
    <t>1K23TRT</t>
  </si>
  <si>
    <t>Siêu thị GO! Nhơn Trạch</t>
  </si>
  <si>
    <t>8%</t>
  </si>
  <si>
    <t>00037761</t>
  </si>
  <si>
    <t>đã tính chiết khấu T07.2023</t>
  </si>
  <si>
    <t>00039018</t>
  </si>
  <si>
    <t>00039019</t>
  </si>
  <si>
    <t>00039020</t>
  </si>
  <si>
    <t>00039021</t>
  </si>
  <si>
    <t>00039022</t>
  </si>
  <si>
    <t>00039023</t>
  </si>
  <si>
    <t>00039024</t>
  </si>
  <si>
    <t>00039025</t>
  </si>
  <si>
    <t>00039026</t>
  </si>
  <si>
    <t>00039268</t>
  </si>
  <si>
    <t>00039269</t>
  </si>
  <si>
    <t>00039335</t>
  </si>
  <si>
    <t>00039336</t>
  </si>
  <si>
    <t>00039337</t>
  </si>
  <si>
    <t>00039338</t>
  </si>
  <si>
    <t>00039339</t>
  </si>
  <si>
    <t>00039340</t>
  </si>
  <si>
    <t>00039341</t>
  </si>
  <si>
    <t>00039342</t>
  </si>
  <si>
    <t>00039343</t>
  </si>
  <si>
    <t>00039344</t>
  </si>
  <si>
    <t>00039345</t>
  </si>
  <si>
    <t>00039346</t>
  </si>
  <si>
    <t>00039347</t>
  </si>
  <si>
    <t>00039348</t>
  </si>
  <si>
    <t>00039349</t>
  </si>
  <si>
    <t>00039350</t>
  </si>
  <si>
    <t>00039352</t>
  </si>
  <si>
    <t>00039353</t>
  </si>
  <si>
    <t>00039354</t>
  </si>
  <si>
    <t>00039393</t>
  </si>
  <si>
    <t>00039396</t>
  </si>
  <si>
    <t>00039397</t>
  </si>
  <si>
    <t>00039400</t>
  </si>
  <si>
    <t>00039401</t>
  </si>
  <si>
    <t>00039414</t>
  </si>
  <si>
    <t>00039491</t>
  </si>
  <si>
    <t>00039533</t>
  </si>
  <si>
    <t>HỦY HĐ 39417 XUẤT LẠI  hóa đơn 00039533 - BigC Trường Chinh</t>
  </si>
  <si>
    <t>00039589</t>
  </si>
  <si>
    <t>00039591</t>
  </si>
  <si>
    <t>00040629</t>
  </si>
  <si>
    <t>00040630</t>
  </si>
  <si>
    <t>00040631</t>
  </si>
  <si>
    <t>00040632</t>
  </si>
  <si>
    <t>00040633</t>
  </si>
  <si>
    <t>00040634</t>
  </si>
  <si>
    <t>00040635</t>
  </si>
  <si>
    <t>00040641</t>
  </si>
  <si>
    <t>00040642</t>
  </si>
  <si>
    <t>00040646</t>
  </si>
  <si>
    <t>00040647</t>
  </si>
  <si>
    <t>00040653</t>
  </si>
  <si>
    <t>00040799</t>
  </si>
  <si>
    <t>00006441</t>
  </si>
  <si>
    <t>Hàng trả - EB Bà Rịa - phiếu MH001782 - eb7200</t>
  </si>
  <si>
    <t>00006447</t>
  </si>
  <si>
    <t>Hàng trả - EB Bà Rịa - phiếu MH001549 - eb7200</t>
  </si>
  <si>
    <t>00040866</t>
  </si>
  <si>
    <t>00040906</t>
  </si>
  <si>
    <t>00040907</t>
  </si>
  <si>
    <t>00040908</t>
  </si>
  <si>
    <t>00040909</t>
  </si>
  <si>
    <t>00040910</t>
  </si>
  <si>
    <t>00040911</t>
  </si>
  <si>
    <t>00040912</t>
  </si>
  <si>
    <t>00040913</t>
  </si>
  <si>
    <t>00040914</t>
  </si>
  <si>
    <t>00040915</t>
  </si>
  <si>
    <t>00040916</t>
  </si>
  <si>
    <t>00040917</t>
  </si>
  <si>
    <t>00040918</t>
  </si>
  <si>
    <t>00040919</t>
  </si>
  <si>
    <t>00040920</t>
  </si>
  <si>
    <t>00040921</t>
  </si>
  <si>
    <t>00040922</t>
  </si>
  <si>
    <t>00040923</t>
  </si>
  <si>
    <t>00040924</t>
  </si>
  <si>
    <t>00040966</t>
  </si>
  <si>
    <t>00040968</t>
  </si>
  <si>
    <t>00040969</t>
  </si>
  <si>
    <t>00041043</t>
  </si>
  <si>
    <t>00041044</t>
  </si>
  <si>
    <t>00041055</t>
  </si>
  <si>
    <t>00041056</t>
  </si>
  <si>
    <t>00041057</t>
  </si>
  <si>
    <t>00041085</t>
  </si>
  <si>
    <t>00041574</t>
  </si>
  <si>
    <t>00042062</t>
  </si>
  <si>
    <t>00042063</t>
  </si>
  <si>
    <t>00042064</t>
  </si>
  <si>
    <t>00042087</t>
  </si>
  <si>
    <t>00042089</t>
  </si>
  <si>
    <t>00007006</t>
  </si>
  <si>
    <t>Hàng trả - Nguyễn Xiễn - phiếu MH001727 - eb2903</t>
  </si>
  <si>
    <t>00042224</t>
  </si>
  <si>
    <t>00042295</t>
  </si>
  <si>
    <t>00042296</t>
  </si>
  <si>
    <t>00042297</t>
  </si>
  <si>
    <t>00042298</t>
  </si>
  <si>
    <t>00042299</t>
  </si>
  <si>
    <t>00042300</t>
  </si>
  <si>
    <t>00042301</t>
  </si>
  <si>
    <t>00042302</t>
  </si>
  <si>
    <t>00042303</t>
  </si>
  <si>
    <t>00042304</t>
  </si>
  <si>
    <t>00042305</t>
  </si>
  <si>
    <t>00042306</t>
  </si>
  <si>
    <t>00042307</t>
  </si>
  <si>
    <t>00042308</t>
  </si>
  <si>
    <t>00042309</t>
  </si>
  <si>
    <t>00042310</t>
  </si>
  <si>
    <t>00042313</t>
  </si>
  <si>
    <t>00042328</t>
  </si>
  <si>
    <t>00042329</t>
  </si>
  <si>
    <t>00042330</t>
  </si>
  <si>
    <t>00042386</t>
  </si>
  <si>
    <t>00007222</t>
  </si>
  <si>
    <t>Hàng trả - Garden Mall - phiếu MH001936 - eb2902</t>
  </si>
  <si>
    <t>00042401</t>
  </si>
  <si>
    <t>00042402</t>
  </si>
  <si>
    <t>00042441</t>
  </si>
  <si>
    <t>00042442</t>
  </si>
  <si>
    <t>00042443</t>
  </si>
  <si>
    <t>00042567</t>
  </si>
  <si>
    <t>00043590</t>
  </si>
  <si>
    <t>00043591</t>
  </si>
  <si>
    <t>00043592</t>
  </si>
  <si>
    <t>00043593</t>
  </si>
  <si>
    <t>00043594</t>
  </si>
  <si>
    <t>00043595</t>
  </si>
  <si>
    <t>00043596</t>
  </si>
  <si>
    <t>00043597</t>
  </si>
  <si>
    <t>00043598</t>
  </si>
  <si>
    <t>00043600</t>
  </si>
  <si>
    <t>00043883</t>
  </si>
  <si>
    <t>00043884</t>
  </si>
  <si>
    <t>00043885</t>
  </si>
  <si>
    <t>00043886</t>
  </si>
  <si>
    <t>00043887</t>
  </si>
  <si>
    <t>00043888</t>
  </si>
  <si>
    <t>00043889</t>
  </si>
  <si>
    <t>00043891</t>
  </si>
  <si>
    <t>00043892</t>
  </si>
  <si>
    <t>00043893</t>
  </si>
  <si>
    <t>00043894</t>
  </si>
  <si>
    <t>00043895</t>
  </si>
  <si>
    <t>00043896</t>
  </si>
  <si>
    <t>00043897</t>
  </si>
  <si>
    <t>00043899</t>
  </si>
  <si>
    <t>00043900</t>
  </si>
  <si>
    <t>00043901</t>
  </si>
  <si>
    <t>00043902</t>
  </si>
  <si>
    <t>00043925</t>
  </si>
  <si>
    <t>00043936</t>
  </si>
  <si>
    <t>00043937</t>
  </si>
  <si>
    <t>00043938</t>
  </si>
  <si>
    <t>00043940</t>
  </si>
  <si>
    <t>00043941</t>
  </si>
  <si>
    <t>00043942</t>
  </si>
  <si>
    <t>00043948</t>
  </si>
  <si>
    <t>00043961</t>
  </si>
  <si>
    <t>00043978</t>
  </si>
  <si>
    <t>00007753</t>
  </si>
  <si>
    <t>Hàng trả - Big C Nam Định - phiếu MH002196 - eb1800</t>
  </si>
  <si>
    <t>00044011</t>
  </si>
  <si>
    <t>00007936</t>
  </si>
  <si>
    <t>Hàng trả - Lào Cai - phiếu MH002132 - eb2400</t>
  </si>
  <si>
    <t>00044800</t>
  </si>
  <si>
    <t>HỦY HĐ 43890 XUẤT LẠI HĐ  44800 CỦA BIG C BUÔN MA THUỘT</t>
  </si>
  <si>
    <t>00045071</t>
  </si>
  <si>
    <t>00045072</t>
  </si>
  <si>
    <t>00045073</t>
  </si>
  <si>
    <t>00045074</t>
  </si>
  <si>
    <t>00045075</t>
  </si>
  <si>
    <t>00045076</t>
  </si>
  <si>
    <t>00045077</t>
  </si>
  <si>
    <t>00045078</t>
  </si>
  <si>
    <t>00045079</t>
  </si>
  <si>
    <t>00045080</t>
  </si>
  <si>
    <t>00045082</t>
  </si>
  <si>
    <t>00045083</t>
  </si>
  <si>
    <t>00045085</t>
  </si>
  <si>
    <t>00045086</t>
  </si>
  <si>
    <t>00045270</t>
  </si>
  <si>
    <r>
      <rPr>
        <sz val="8"/>
        <rFont val="Microsoft Sans Serif"/>
        <family val="2"/>
      </rPr>
      <t>STT</t>
    </r>
  </si>
  <si>
    <r>
      <rPr>
        <sz val="8"/>
        <rFont val="Microsoft Sans Serif"/>
        <family val="2"/>
      </rPr>
      <t xml:space="preserve">Tên hàng hóa / Dich vu                                                                                                   ĐVT
</t>
    </r>
    <r>
      <rPr>
        <sz val="8"/>
        <rFont val="Microsoft Sans Serif"/>
        <family val="2"/>
      </rPr>
      <t>Dịch vụ phân phối hàng hóa của khách hàng từ Công Ty TNHH Emergent Cold Việt Nam đến:</t>
    </r>
  </si>
  <si>
    <r>
      <rPr>
        <sz val="8"/>
        <rFont val="Microsoft Sans Serif"/>
        <family val="2"/>
      </rPr>
      <t>Số lượng</t>
    </r>
  </si>
  <si>
    <r>
      <rPr>
        <sz val="8"/>
        <rFont val="Microsoft Sans Serif"/>
        <family val="2"/>
      </rPr>
      <t>Đơn giá</t>
    </r>
  </si>
  <si>
    <r>
      <rPr>
        <sz val="8"/>
        <rFont val="Microsoft Sans Serif"/>
        <family val="2"/>
      </rPr>
      <t>Thành tiền</t>
    </r>
  </si>
  <si>
    <r>
      <rPr>
        <sz val="8"/>
        <rFont val="Microsoft Sans Serif"/>
        <family val="2"/>
      </rPr>
      <t>KG</t>
    </r>
  </si>
  <si>
    <r>
      <rPr>
        <sz val="8"/>
        <rFont val="Microsoft Sans Serif"/>
        <family val="2"/>
      </rPr>
      <t>CỬA HÀNG</t>
    </r>
  </si>
  <si>
    <t>VẬN CHUYỂN - BIG C VŨNG TÀU</t>
  </si>
  <si>
    <t>VẬN CHUYỂN - BIG C VĨNH PHÚC</t>
  </si>
  <si>
    <t>VẬN CHUYỂN - BIG C VINH</t>
  </si>
  <si>
    <t>VẬN CHUYỂN - BIG C TRÀ VINH</t>
  </si>
  <si>
    <t>VẬN CHUYỂN BIG C TÂN UYÊN</t>
  </si>
  <si>
    <t>VẬN CHUYỂN - GO THÁI BÌNH</t>
  </si>
  <si>
    <t>VẬN CHUYỂN - BIG C QUẢNG NGÃI</t>
  </si>
  <si>
    <t>VẬN CHUYỂN - BIG C QUY NHON</t>
  </si>
  <si>
    <t>VẬN CHUYỂN - GO PHÚ MỸ</t>
  </si>
  <si>
    <t>VẬN CHUYỂN - BIG C NHA TRANG</t>
  </si>
  <si>
    <t>VẬN CHUYỂN - BIG C NAM ĐỊNH</t>
  </si>
  <si>
    <t>VẬN CHUYỂN - BIG C NINH BÌNH</t>
  </si>
  <si>
    <t>VẬN CHUYỂN - BIG C MỸ THO</t>
  </si>
  <si>
    <t>VẬN CHUYỂN - GO LÀO CAI</t>
  </si>
  <si>
    <t>VẬN CHUYỂN - BIG C HẢI PHÒNG</t>
  </si>
  <si>
    <t>VẬN CHUYỂN - BIG C HẠ LONG</t>
  </si>
  <si>
    <t>VẬN CHUYỂN - BIG C HẢI DƯƠNG</t>
  </si>
  <si>
    <t>VẬN CHUYỂN - BIG C HUẾ</t>
  </si>
  <si>
    <t>VẬN CHUYỂN - BIG C ĐÀ LẠT</t>
  </si>
  <si>
    <t>VẬN CHUYỂN - BIG C ĐÀ NẴNG</t>
  </si>
  <si>
    <t>VẬN CHUYỂN - BIG C CẦN THƠ</t>
  </si>
  <si>
    <t>VẬN CHUYỂN - BIG C BẾN TRE</t>
  </si>
  <si>
    <t>VẬN CHUYỂN - BUÔN MA THUỘT</t>
  </si>
  <si>
    <t>VẬN CHUYỂN - BIG C BẮC GIANG</t>
  </si>
  <si>
    <t>VẬN TẢI - PHÍ CHỨNG TỪ CHO BIG C</t>
  </si>
  <si>
    <t>VẬN CHUYỂN - GO NHƠN TRẠCH</t>
  </si>
  <si>
    <t>BIGC BUÔN MA THUỘT</t>
  </si>
  <si>
    <t>Row Labels</t>
  </si>
  <si>
    <t>Grand Total</t>
  </si>
  <si>
    <t>Sum of Doanh số bán chưa có thuế GTGT</t>
  </si>
  <si>
    <t>Nội dung</t>
  </si>
  <si>
    <t>BIG C VĨNH PHÚC</t>
  </si>
  <si>
    <t>BIG C VINH</t>
  </si>
  <si>
    <t>BIG C TRÀ VINH</t>
  </si>
  <si>
    <t>GO THÁI BÌNH</t>
  </si>
  <si>
    <t>BIG C QUẢNG NGÃI</t>
  </si>
  <si>
    <t>BIG C QUY NHON</t>
  </si>
  <si>
    <t>GO PHÚ MỸ</t>
  </si>
  <si>
    <t>GO NHƠN TRẠCH</t>
  </si>
  <si>
    <t>BIG C NHA TRANG</t>
  </si>
  <si>
    <t>BIG C NAM ĐỊNH</t>
  </si>
  <si>
    <t>BIG C NINH BÌNH</t>
  </si>
  <si>
    <t>BIG C MỸ THO</t>
  </si>
  <si>
    <t>GO LÀO CAI</t>
  </si>
  <si>
    <t>BIG C HẢI PHÒNG</t>
  </si>
  <si>
    <t>BIG C HẠ LONG</t>
  </si>
  <si>
    <t>BIG C HẢI DƯƠNG</t>
  </si>
  <si>
    <t>BIG C HUẾ</t>
  </si>
  <si>
    <t>BIG C ĐÀ LẠT</t>
  </si>
  <si>
    <t>BIG C ĐÀ NẴNG</t>
  </si>
  <si>
    <t>BIG C CẦN THƠ</t>
  </si>
  <si>
    <t>BIG C BẾN TRE</t>
  </si>
  <si>
    <t>BUÔN MA THUỘT</t>
  </si>
  <si>
    <t>BIG C BẮC GIANG</t>
  </si>
  <si>
    <t>Sum of Thành tiền</t>
  </si>
  <si>
    <t>BIG C TÂN UYÊN</t>
  </si>
  <si>
    <t>BIG C BÀ RỊA</t>
  </si>
  <si>
    <t>PVC</t>
  </si>
  <si>
    <t>Doanh thu</t>
  </si>
  <si>
    <t>Tỷ lệ PVC/ Doanh thu</t>
  </si>
  <si>
    <t>Tỷ lệ trung bình (25 đơn vị)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</si>
</sst>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Times New Roman"/>
      <charset val="204"/>
    </font>
    <font>
      <sz val="8"/>
      <name val="Microsoft Sans Serif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38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164" fontId="0" fillId="0" borderId="0" xfId="1" applyNumberFormat="1" applyFont="1"/>
    <xf numFmtId="10" fontId="0" fillId="0" borderId="0" xfId="0" applyNumberFormat="1"/>
    <xf numFmtId="0" fontId="6" fillId="0" borderId="0" xfId="3" applyFont="1" applyFill="1" applyBorder="1" applyAlignment="1">
      <alignment horizontal="left" vertical="top" wrapText="1" indent="1"/>
    </xf>
    <xf numFmtId="0" fontId="5" fillId="0" borderId="0" xfId="3" applyFill="1" applyBorder="1" applyAlignment="1">
      <alignment horizontal="left" vertical="top" wrapText="1" indent="1"/>
    </xf>
    <xf numFmtId="0" fontId="6" fillId="0" borderId="0" xfId="3" applyFont="1" applyFill="1" applyBorder="1" applyAlignment="1">
      <alignment horizontal="left" vertical="top" wrapText="1" indent="2"/>
    </xf>
    <xf numFmtId="0" fontId="5" fillId="0" borderId="0" xfId="3" applyFill="1" applyBorder="1" applyAlignment="1">
      <alignment horizontal="left" vertical="top"/>
    </xf>
    <xf numFmtId="0" fontId="4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right" vertical="top" wrapText="1" indent="3"/>
    </xf>
    <xf numFmtId="3" fontId="3" fillId="0" borderId="0" xfId="3" applyNumberFormat="1" applyFont="1" applyFill="1" applyBorder="1" applyAlignment="1">
      <alignment horizontal="right" vertical="top" shrinkToFit="1"/>
    </xf>
    <xf numFmtId="0" fontId="6" fillId="0" borderId="0" xfId="3" applyFont="1" applyFill="1" applyBorder="1" applyAlignment="1">
      <alignment horizontal="left" vertical="top" wrapText="1"/>
    </xf>
    <xf numFmtId="0" fontId="6" fillId="0" borderId="6" xfId="3" applyFont="1" applyFill="1" applyBorder="1" applyAlignment="1">
      <alignment horizontal="left" vertical="top" wrapText="1"/>
    </xf>
    <xf numFmtId="0" fontId="6" fillId="0" borderId="6" xfId="3" applyFont="1" applyFill="1" applyBorder="1" applyAlignment="1">
      <alignment horizontal="right" vertical="top" wrapText="1" indent="3"/>
    </xf>
    <xf numFmtId="3" fontId="3" fillId="0" borderId="6" xfId="3" applyNumberFormat="1" applyFont="1" applyFill="1" applyBorder="1" applyAlignment="1">
      <alignment horizontal="right" vertical="top" shrinkToFit="1"/>
    </xf>
    <xf numFmtId="1" fontId="3" fillId="0" borderId="0" xfId="3" applyNumberFormat="1" applyFont="1" applyFill="1" applyBorder="1" applyAlignment="1">
      <alignment horizontal="right" vertical="top" indent="2" shrinkToFit="1"/>
    </xf>
    <xf numFmtId="1" fontId="3" fillId="0" borderId="6" xfId="3" applyNumberFormat="1" applyFont="1" applyFill="1" applyBorder="1" applyAlignment="1">
      <alignment horizontal="right" vertical="top" indent="2" shrinkToFit="1"/>
    </xf>
    <xf numFmtId="164" fontId="3" fillId="0" borderId="0" xfId="1" applyNumberFormat="1" applyFont="1" applyFill="1" applyBorder="1" applyAlignment="1">
      <alignment horizontal="center" vertical="top" shrinkToFit="1"/>
    </xf>
    <xf numFmtId="164" fontId="3" fillId="0" borderId="6" xfId="1" applyNumberFormat="1" applyFont="1" applyFill="1" applyBorder="1" applyAlignment="1">
      <alignment horizontal="center" vertical="top" shrinkToFit="1"/>
    </xf>
    <xf numFmtId="0" fontId="6" fillId="3" borderId="0" xfId="3" applyFont="1" applyFill="1" applyBorder="1" applyAlignment="1">
      <alignment horizontal="left" vertical="top" wrapText="1" indent="3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4" borderId="7" xfId="0" applyFont="1" applyFill="1" applyBorder="1"/>
    <xf numFmtId="164" fontId="7" fillId="4" borderId="7" xfId="1" applyNumberFormat="1" applyFont="1" applyFill="1" applyBorder="1"/>
    <xf numFmtId="9" fontId="0" fillId="0" borderId="0" xfId="2" applyFont="1"/>
    <xf numFmtId="10" fontId="0" fillId="0" borderId="0" xfId="2" applyNumberFormat="1" applyFo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67056</xdr:colOff>
      <xdr:row>0</xdr:row>
      <xdr:rowOff>163066</xdr:rowOff>
    </xdr:from>
    <xdr:ext cx="7105015" cy="0"/>
    <xdr:sp macro="" textlink="">
      <xdr:nvSpPr>
        <xdr:cNvPr id="2" name="Shape 3"/>
        <xdr:cNvSpPr/>
      </xdr:nvSpPr>
      <xdr:spPr>
        <a:xfrm>
          <a:off x="67056" y="163066"/>
          <a:ext cx="7105015" cy="0"/>
        </a:xfrm>
        <a:custGeom>
          <a:avLst/>
          <a:gdLst/>
          <a:ahLst/>
          <a:cxnLst/>
          <a:rect l="0" t="0" r="0" b="0"/>
          <a:pathLst>
            <a:path w="7105015">
              <a:moveTo>
                <a:pt x="0" y="0"/>
              </a:moveTo>
              <a:lnTo>
                <a:pt x="7104886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68.338478472222" createdVersion="6" refreshedVersion="6" minRefreshableVersion="3" recordCount="178">
  <cacheSource type="worksheet">
    <worksheetSource ref="D1:E179" sheet="Doanh thu T07.2023"/>
  </cacheSource>
  <cacheFields count="2">
    <cacheField name="Diễn giải" numFmtId="0">
      <sharedItems count="47">
        <s v="BigC Hạ Long"/>
        <s v="BigC Trà Vinh"/>
        <s v="BigC Mỹ Tho"/>
        <s v="BigC Cần Thơ"/>
        <s v="BigC Vĩnh Phúc"/>
        <s v="BigC Hải Dương"/>
        <s v="BigC Huế"/>
        <s v="BigC Đà Nẵng"/>
        <s v="BigC Quy Nhơn"/>
        <s v="BigC Nha Trang"/>
        <s v="BigC Thăng Long (104)"/>
        <s v="BigC Tops Market Lê Trọng Tấn"/>
        <s v="BigC Ninh Bình"/>
        <s v="BigC Nam Định"/>
        <s v="BigC Hải Phòng"/>
        <s v="BigC Bắc Giang"/>
        <s v="BigC Quảng Ngãi"/>
        <s v="BigC Buôn Ma Thuột"/>
        <s v="BigC Bến Tre"/>
        <s v="BigC Bà Rịa"/>
        <s v="BigC Thái Bình"/>
        <s v="BigC Lào Cai"/>
        <s v="BigC Siêu Thị GO! Tân Uyên (1504)"/>
        <s v="Siêu thị GO! Nhơn Trạch"/>
        <s v="BigC Tops Market An Phú"/>
        <s v="BigC Đồng Nai"/>
        <s v="BigC Tân Hiệp"/>
        <s v="BigC Bình Dương"/>
        <s v="BigC Dĩ An"/>
        <s v="BigC Siêu thị GO! Phú Thạnh"/>
        <s v="BigC Siêu thị GO! An Lạc"/>
        <s v="BigC Trường Chinh"/>
        <s v="BigC Đà Lạt"/>
        <s v="BigC Vinh"/>
        <s v="BigC Tops Market Garden"/>
        <s v="BigC Tops Market Eco Green (Nguyễn Xiển)"/>
        <s v="BigC Tops Market Thảo Điền"/>
        <s v="BigC Mê Linh"/>
        <s v="BigC Phú Mỹ"/>
        <s v="BigC Siêu Thị GO! Nguyễn Thị Thập"/>
        <s v="BigC Gò Vấp"/>
        <s v="BigC TOPS MARKET HỒ GƯƠM (132)"/>
        <s v="BigC Long Biên"/>
        <s v="BigC Miền Đông"/>
        <s v="BigC Tops Market Moonlight Thủ Đức"/>
        <s v="BigC Việt Trì"/>
        <s v="BigC Tops Market Âu Cơ"/>
      </sharedItems>
    </cacheField>
    <cacheField name="Doanh số bán chưa có thuế GTGT" numFmtId="38">
      <sharedItems containsSemiMixedTypes="0" containsString="0" containsNumber="1" containsInteger="1" minValue="-3616115" maxValue="15475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5168.341479166666" createdVersion="6" refreshedVersion="6" minRefreshableVersion="3" recordCount="25">
  <cacheSource type="worksheet">
    <worksheetSource ref="B1:F26" sheet="PVC"/>
  </cacheSource>
  <cacheFields count="5">
    <cacheField name="Nội dung" numFmtId="0">
      <sharedItems count="25">
        <s v="BIG C BÀ RỊA"/>
        <s v="BIG C VĨNH PHÚC"/>
        <s v="BIG C VINH"/>
        <s v="BIG C TRÀ VINH"/>
        <s v="BIG C TÂN UYÊN"/>
        <s v="GO THÁI BÌNH"/>
        <s v="BIG C QUẢNG NGÃI"/>
        <s v="BIG C QUY NHON"/>
        <s v="GO PHÚ MỸ"/>
        <s v="GO NHƠN TRẠCH"/>
        <s v="BIG C NHA TRANG"/>
        <s v="BIG C NAM ĐỊNH"/>
        <s v="BIG C NINH BÌNH"/>
        <s v="BIG C MỸ THO"/>
        <s v="GO LÀO CAI"/>
        <s v="BIG C HẢI PHÒNG"/>
        <s v="BIG C HẠ LONG"/>
        <s v="BIG C HẢI DƯƠNG"/>
        <s v="BIG C HUẾ"/>
        <s v="BIG C ĐÀ LẠT"/>
        <s v="BIG C ĐÀ NẴNG"/>
        <s v="BIG C CẦN THƠ"/>
        <s v="BIG C BẾN TRE"/>
        <s v="BUÔN MA THUỘT"/>
        <s v="BIG C BẮC GIANG"/>
      </sharedItems>
    </cacheField>
    <cacheField name="Tên hàng hóa / Dich vu                                                                                                   ĐVT_x000a_Dịch vụ phân phối hàng hóa của khách hàng từ Công Ty TNHH Emergent Cold Việt Nam đến:" numFmtId="0">
      <sharedItems/>
    </cacheField>
    <cacheField name="Số lượng" numFmtId="1">
      <sharedItems containsSemiMixedTypes="0" containsString="0" containsNumber="1" containsInteger="1" minValue="25" maxValue="200"/>
    </cacheField>
    <cacheField name="Đơn giá" numFmtId="164">
      <sharedItems containsSemiMixedTypes="0" containsString="0" containsNumber="1" containsInteger="1" minValue="2188" maxValue="8776"/>
    </cacheField>
    <cacheField name="Thành tiền" numFmtId="3">
      <sharedItems containsSemiMixedTypes="0" containsString="0" containsNumber="1" containsInteger="1" minValue="60975" maxValue="1755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">
  <r>
    <x v="0"/>
    <n v="1512044"/>
  </r>
  <r>
    <x v="1"/>
    <n v="1110580"/>
  </r>
  <r>
    <x v="2"/>
    <n v="1468640"/>
  </r>
  <r>
    <x v="3"/>
    <n v="2032684"/>
  </r>
  <r>
    <x v="4"/>
    <n v="1111900"/>
  </r>
  <r>
    <x v="5"/>
    <n v="1744640"/>
  </r>
  <r>
    <x v="6"/>
    <n v="1156580"/>
  </r>
  <r>
    <x v="7"/>
    <n v="660732"/>
  </r>
  <r>
    <x v="8"/>
    <n v="1468640"/>
  </r>
  <r>
    <x v="9"/>
    <n v="5201072"/>
  </r>
  <r>
    <x v="10"/>
    <n v="2221160"/>
  </r>
  <r>
    <x v="11"/>
    <n v="4839600"/>
  </r>
  <r>
    <x v="9"/>
    <n v="1311312"/>
  </r>
  <r>
    <x v="6"/>
    <n v="1468640"/>
  </r>
  <r>
    <x v="12"/>
    <n v="1715368"/>
  </r>
  <r>
    <x v="13"/>
    <n v="1710684"/>
  </r>
  <r>
    <x v="14"/>
    <n v="2579220"/>
  </r>
  <r>
    <x v="3"/>
    <n v="3961112"/>
  </r>
  <r>
    <x v="0"/>
    <n v="2268480"/>
  </r>
  <r>
    <x v="15"/>
    <n v="1509952"/>
  </r>
  <r>
    <x v="15"/>
    <n v="4049180"/>
  </r>
  <r>
    <x v="16"/>
    <n v="447464"/>
  </r>
  <r>
    <x v="17"/>
    <n v="4935012"/>
  </r>
  <r>
    <x v="18"/>
    <n v="2917952"/>
  </r>
  <r>
    <x v="19"/>
    <n v="1309220"/>
  </r>
  <r>
    <x v="19"/>
    <n v="9410180"/>
  </r>
  <r>
    <x v="20"/>
    <n v="4132576"/>
  </r>
  <r>
    <x v="21"/>
    <n v="1761372"/>
  </r>
  <r>
    <x v="22"/>
    <n v="2221160"/>
  </r>
  <r>
    <x v="23"/>
    <n v="602196"/>
  </r>
  <r>
    <x v="2"/>
    <n v="1928640"/>
  </r>
  <r>
    <x v="24"/>
    <n v="1110580"/>
  </r>
  <r>
    <x v="25"/>
    <n v="1669372"/>
  </r>
  <r>
    <x v="26"/>
    <n v="2579220"/>
  </r>
  <r>
    <x v="27"/>
    <n v="1514640"/>
  </r>
  <r>
    <x v="28"/>
    <n v="1468640"/>
  </r>
  <r>
    <x v="29"/>
    <n v="2579220"/>
  </r>
  <r>
    <x v="30"/>
    <n v="1110580"/>
  </r>
  <r>
    <x v="31"/>
    <n v="1514640"/>
  </r>
  <r>
    <x v="10"/>
    <n v="1744640"/>
  </r>
  <r>
    <x v="10"/>
    <n v="2419800"/>
  </r>
  <r>
    <x v="14"/>
    <n v="1110580"/>
  </r>
  <r>
    <x v="4"/>
    <n v="2777860"/>
  </r>
  <r>
    <x v="32"/>
    <n v="2221160"/>
  </r>
  <r>
    <x v="33"/>
    <n v="1468640"/>
  </r>
  <r>
    <x v="7"/>
    <n v="2421892"/>
  </r>
  <r>
    <x v="7"/>
    <n v="1111900"/>
  </r>
  <r>
    <x v="8"/>
    <n v="1111900"/>
  </r>
  <r>
    <x v="34"/>
    <n v="1110580"/>
  </r>
  <r>
    <x v="35"/>
    <n v="2937280"/>
  </r>
  <r>
    <x v="25"/>
    <n v="3024088"/>
  </r>
  <r>
    <x v="25"/>
    <n v="1468640"/>
  </r>
  <r>
    <x v="36"/>
    <n v="1512044"/>
  </r>
  <r>
    <x v="37"/>
    <n v="585464"/>
  </r>
  <r>
    <x v="19"/>
    <n v="-3616115"/>
  </r>
  <r>
    <x v="19"/>
    <n v="-843270"/>
  </r>
  <r>
    <x v="10"/>
    <n v="1110580"/>
  </r>
  <r>
    <x v="8"/>
    <n v="1468640"/>
  </r>
  <r>
    <x v="6"/>
    <n v="1110580"/>
  </r>
  <r>
    <x v="33"/>
    <n v="1468640"/>
  </r>
  <r>
    <x v="14"/>
    <n v="2579220"/>
  </r>
  <r>
    <x v="3"/>
    <n v="1468640"/>
  </r>
  <r>
    <x v="32"/>
    <n v="1309220"/>
  </r>
  <r>
    <x v="0"/>
    <n v="5357080"/>
  </r>
  <r>
    <x v="2"/>
    <n v="1110580"/>
  </r>
  <r>
    <x v="16"/>
    <n v="1110580"/>
  </r>
  <r>
    <x v="17"/>
    <n v="1468640"/>
  </r>
  <r>
    <x v="18"/>
    <n v="2467892"/>
  </r>
  <r>
    <x v="19"/>
    <n v="15475320"/>
  </r>
  <r>
    <x v="20"/>
    <n v="1468640"/>
  </r>
  <r>
    <x v="21"/>
    <n v="1468640"/>
  </r>
  <r>
    <x v="38"/>
    <n v="1111900"/>
  </r>
  <r>
    <x v="22"/>
    <n v="2421892"/>
  </r>
  <r>
    <x v="23"/>
    <n v="2421892"/>
  </r>
  <r>
    <x v="19"/>
    <n v="1111900"/>
  </r>
  <r>
    <x v="2"/>
    <n v="2221160"/>
  </r>
  <r>
    <x v="39"/>
    <n v="1110580"/>
  </r>
  <r>
    <x v="28"/>
    <n v="1110580"/>
  </r>
  <r>
    <x v="26"/>
    <n v="1468640"/>
  </r>
  <r>
    <x v="30"/>
    <n v="2579220"/>
  </r>
  <r>
    <x v="29"/>
    <n v="1110580"/>
  </r>
  <r>
    <x v="34"/>
    <n v="1110580"/>
  </r>
  <r>
    <x v="11"/>
    <n v="2580540"/>
  </r>
  <r>
    <x v="37"/>
    <n v="1468640"/>
  </r>
  <r>
    <x v="40"/>
    <n v="3890532"/>
  </r>
  <r>
    <x v="41"/>
    <n v="1309220"/>
  </r>
  <r>
    <x v="9"/>
    <n v="1311312"/>
  </r>
  <r>
    <x v="4"/>
    <n v="1468640"/>
  </r>
  <r>
    <x v="32"/>
    <n v="4801700"/>
  </r>
  <r>
    <x v="10"/>
    <n v="1512044"/>
  </r>
  <r>
    <x v="42"/>
    <n v="1468640"/>
  </r>
  <r>
    <x v="35"/>
    <n v="-667140"/>
  </r>
  <r>
    <x v="34"/>
    <n v="1110580"/>
  </r>
  <r>
    <x v="7"/>
    <n v="1870104"/>
  </r>
  <r>
    <x v="7"/>
    <n v="1110580"/>
  </r>
  <r>
    <x v="6"/>
    <n v="2825952"/>
  </r>
  <r>
    <x v="33"/>
    <n v="1309220"/>
  </r>
  <r>
    <x v="14"/>
    <n v="1468640"/>
  </r>
  <r>
    <x v="15"/>
    <n v="2777860"/>
  </r>
  <r>
    <x v="16"/>
    <n v="4893700"/>
  </r>
  <r>
    <x v="17"/>
    <n v="1311312"/>
  </r>
  <r>
    <x v="18"/>
    <n v="3689800"/>
  </r>
  <r>
    <x v="19"/>
    <n v="2937280"/>
  </r>
  <r>
    <x v="19"/>
    <n v="602196"/>
  </r>
  <r>
    <x v="20"/>
    <n v="3731112"/>
  </r>
  <r>
    <x v="21"/>
    <n v="1669372"/>
  </r>
  <r>
    <x v="22"/>
    <n v="2221160"/>
  </r>
  <r>
    <x v="23"/>
    <n v="6865532"/>
  </r>
  <r>
    <x v="2"/>
    <n v="3731112"/>
  </r>
  <r>
    <x v="24"/>
    <n v="1311312"/>
  </r>
  <r>
    <x v="26"/>
    <n v="3737120"/>
  </r>
  <r>
    <x v="25"/>
    <n v="3484088"/>
  </r>
  <r>
    <x v="27"/>
    <n v="3981760"/>
  </r>
  <r>
    <x v="35"/>
    <n v="1870104"/>
  </r>
  <r>
    <x v="34"/>
    <n v="-519691"/>
  </r>
  <r>
    <x v="30"/>
    <n v="5910960"/>
  </r>
  <r>
    <x v="43"/>
    <n v="5158440"/>
  </r>
  <r>
    <x v="10"/>
    <n v="1468640"/>
  </r>
  <r>
    <x v="10"/>
    <n v="2622624"/>
  </r>
  <r>
    <x v="34"/>
    <n v="1110580"/>
  </r>
  <r>
    <x v="39"/>
    <n v="1512044"/>
  </r>
  <r>
    <x v="8"/>
    <n v="1468640"/>
  </r>
  <r>
    <x v="9"/>
    <n v="2625220"/>
  </r>
  <r>
    <x v="7"/>
    <n v="2821264"/>
  </r>
  <r>
    <x v="7"/>
    <n v="2221160"/>
  </r>
  <r>
    <x v="4"/>
    <n v="539464"/>
  </r>
  <r>
    <x v="14"/>
    <n v="1110580"/>
  </r>
  <r>
    <x v="5"/>
    <n v="2777860"/>
  </r>
  <r>
    <x v="32"/>
    <n v="1110580"/>
  </r>
  <r>
    <x v="2"/>
    <n v="1468640"/>
  </r>
  <r>
    <x v="42"/>
    <n v="1468640"/>
  </r>
  <r>
    <x v="23"/>
    <n v="3426872"/>
  </r>
  <r>
    <x v="22"/>
    <n v="2221160"/>
  </r>
  <r>
    <x v="38"/>
    <n v="1110580"/>
  </r>
  <r>
    <x v="21"/>
    <n v="2978592"/>
  </r>
  <r>
    <x v="20"/>
    <n v="1669372"/>
  </r>
  <r>
    <x v="19"/>
    <n v="2937280"/>
  </r>
  <r>
    <x v="18"/>
    <n v="4091264"/>
  </r>
  <r>
    <x v="1"/>
    <n v="1110580"/>
  </r>
  <r>
    <x v="2"/>
    <n v="1468640"/>
  </r>
  <r>
    <x v="15"/>
    <n v="2580540"/>
  </r>
  <r>
    <x v="37"/>
    <n v="1669372"/>
  </r>
  <r>
    <x v="0"/>
    <n v="585464"/>
  </r>
  <r>
    <x v="32"/>
    <n v="2221160"/>
  </r>
  <r>
    <x v="3"/>
    <n v="2580540"/>
  </r>
  <r>
    <x v="14"/>
    <n v="2579220"/>
  </r>
  <r>
    <x v="6"/>
    <n v="1110580"/>
  </r>
  <r>
    <x v="7"/>
    <n v="2221160"/>
  </r>
  <r>
    <x v="9"/>
    <n v="1512044"/>
  </r>
  <r>
    <x v="24"/>
    <n v="1110580"/>
  </r>
  <r>
    <x v="25"/>
    <n v="1913508"/>
  </r>
  <r>
    <x v="26"/>
    <n v="1514640"/>
  </r>
  <r>
    <x v="30"/>
    <n v="3691120"/>
  </r>
  <r>
    <x v="28"/>
    <n v="1341900"/>
  </r>
  <r>
    <x v="28"/>
    <n v="3689800"/>
  </r>
  <r>
    <x v="27"/>
    <n v="1606640"/>
  </r>
  <r>
    <x v="39"/>
    <n v="1468640"/>
  </r>
  <r>
    <x v="29"/>
    <n v="1110580"/>
  </r>
  <r>
    <x v="34"/>
    <n v="1110580"/>
  </r>
  <r>
    <x v="13"/>
    <n v="-230000"/>
  </r>
  <r>
    <x v="44"/>
    <n v="1309220"/>
  </r>
  <r>
    <x v="21"/>
    <n v="-204354"/>
  </r>
  <r>
    <x v="17"/>
    <n v="999522"/>
  </r>
  <r>
    <x v="9"/>
    <n v="1669372"/>
  </r>
  <r>
    <x v="8"/>
    <n v="1468640"/>
  </r>
  <r>
    <x v="7"/>
    <n v="1468640"/>
  </r>
  <r>
    <x v="6"/>
    <n v="2937280"/>
  </r>
  <r>
    <x v="33"/>
    <n v="1111900"/>
  </r>
  <r>
    <x v="14"/>
    <n v="1156580"/>
  </r>
  <r>
    <x v="4"/>
    <n v="2580540"/>
  </r>
  <r>
    <x v="45"/>
    <n v="2777860"/>
  </r>
  <r>
    <x v="32"/>
    <n v="2221160"/>
  </r>
  <r>
    <x v="0"/>
    <n v="2580540"/>
  </r>
  <r>
    <x v="3"/>
    <n v="200732"/>
  </r>
  <r>
    <x v="10"/>
    <n v="1468640"/>
  </r>
  <r>
    <x v="34"/>
    <n v="2579220"/>
  </r>
  <r>
    <x v="11"/>
    <n v="3689800"/>
  </r>
  <r>
    <x v="46"/>
    <n v="14686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x v="0"/>
    <s v="KG"/>
    <n v="162"/>
    <n v="2406"/>
    <n v="389772"/>
  </r>
  <r>
    <x v="1"/>
    <s v="KG"/>
    <n v="75"/>
    <n v="6499"/>
    <n v="487425"/>
  </r>
  <r>
    <x v="2"/>
    <s v="KG"/>
    <n v="75"/>
    <n v="5471"/>
    <n v="410325"/>
  </r>
  <r>
    <x v="3"/>
    <s v="KG"/>
    <n v="25"/>
    <n v="2439"/>
    <n v="60975"/>
  </r>
  <r>
    <x v="4"/>
    <s v="KG"/>
    <n v="100"/>
    <n v="2406"/>
    <n v="240600"/>
  </r>
  <r>
    <x v="5"/>
    <s v="KG"/>
    <n v="100"/>
    <n v="6361"/>
    <n v="636100"/>
  </r>
  <r>
    <x v="6"/>
    <s v="KG"/>
    <n v="75"/>
    <n v="3880"/>
    <n v="291000"/>
  </r>
  <r>
    <x v="7"/>
    <s v="KG"/>
    <n v="75"/>
    <n v="3649"/>
    <n v="273675"/>
  </r>
  <r>
    <x v="8"/>
    <s v="KG"/>
    <n v="50"/>
    <n v="2406"/>
    <n v="120300"/>
  </r>
  <r>
    <x v="9"/>
    <s v="KG"/>
    <n v="105"/>
    <n v="2406"/>
    <n v="252630"/>
  </r>
  <r>
    <x v="10"/>
    <s v="KG"/>
    <n v="100"/>
    <n v="3420"/>
    <n v="342000"/>
  </r>
  <r>
    <x v="11"/>
    <s v="KG"/>
    <n v="25"/>
    <n v="6385"/>
    <n v="159625"/>
  </r>
  <r>
    <x v="12"/>
    <s v="KG"/>
    <n v="25"/>
    <n v="6156"/>
    <n v="153900"/>
  </r>
  <r>
    <x v="13"/>
    <s v="KG"/>
    <n v="125"/>
    <n v="2188"/>
    <n v="273500"/>
  </r>
  <r>
    <x v="14"/>
    <s v="KG"/>
    <n v="200"/>
    <n v="8776"/>
    <n v="1755200"/>
  </r>
  <r>
    <x v="15"/>
    <s v="KG"/>
    <n v="150"/>
    <n v="6499"/>
    <n v="974850"/>
  </r>
  <r>
    <x v="16"/>
    <s v="KG"/>
    <n v="75"/>
    <n v="6841"/>
    <n v="513075"/>
  </r>
  <r>
    <x v="17"/>
    <s v="KG"/>
    <n v="25"/>
    <n v="6499"/>
    <n v="162475"/>
  </r>
  <r>
    <x v="18"/>
    <s v="KG"/>
    <n v="100"/>
    <n v="4446"/>
    <n v="444600"/>
  </r>
  <r>
    <x v="19"/>
    <s v="KG"/>
    <n v="125"/>
    <n v="2627"/>
    <n v="328375"/>
  </r>
  <r>
    <x v="20"/>
    <s v="KG"/>
    <n v="100"/>
    <n v="3880"/>
    <n v="388000"/>
  </r>
  <r>
    <x v="21"/>
    <s v="KG"/>
    <n v="75"/>
    <n v="2406"/>
    <n v="180450"/>
  </r>
  <r>
    <x v="22"/>
    <s v="KG"/>
    <n v="100"/>
    <n v="2406"/>
    <n v="240600"/>
  </r>
  <r>
    <x v="23"/>
    <s v="KG"/>
    <n v="100"/>
    <n v="4485"/>
    <n v="448500"/>
  </r>
  <r>
    <x v="24"/>
    <s v="KG"/>
    <n v="75"/>
    <n v="6385"/>
    <n v="4788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N2:O50" firstHeaderRow="1" firstDataRow="1" firstDataCol="1"/>
  <pivotFields count="2">
    <pivotField axis="axisRow" showAll="0">
      <items count="48">
        <item x="19"/>
        <item x="15"/>
        <item x="18"/>
        <item x="27"/>
        <item x="17"/>
        <item x="3"/>
        <item x="28"/>
        <item x="32"/>
        <item x="7"/>
        <item x="25"/>
        <item x="40"/>
        <item x="0"/>
        <item x="5"/>
        <item x="14"/>
        <item x="6"/>
        <item x="21"/>
        <item x="42"/>
        <item x="37"/>
        <item x="43"/>
        <item x="2"/>
        <item x="13"/>
        <item x="12"/>
        <item x="9"/>
        <item x="38"/>
        <item x="16"/>
        <item x="8"/>
        <item x="30"/>
        <item x="39"/>
        <item x="29"/>
        <item x="22"/>
        <item x="26"/>
        <item x="24"/>
        <item x="46"/>
        <item x="35"/>
        <item x="34"/>
        <item x="41"/>
        <item x="11"/>
        <item x="44"/>
        <item x="36"/>
        <item x="20"/>
        <item x="10"/>
        <item x="1"/>
        <item x="31"/>
        <item x="45"/>
        <item x="33"/>
        <item x="4"/>
        <item x="23"/>
        <item t="default"/>
      </items>
    </pivotField>
    <pivotField dataField="1" numFmtId="38" showAll="0"/>
  </pivotFields>
  <rowFields count="1">
    <field x="0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dataFields count="1">
    <dataField name="Sum of Doanh số bán chưa có thuế GTG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3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2:I28" firstHeaderRow="1" firstDataRow="1" firstDataCol="1"/>
  <pivotFields count="5">
    <pivotField axis="axisRow" showAll="0">
      <items count="26">
        <item x="0"/>
        <item x="24"/>
        <item x="22"/>
        <item x="21"/>
        <item x="19"/>
        <item x="20"/>
        <item x="16"/>
        <item x="17"/>
        <item x="15"/>
        <item x="18"/>
        <item x="13"/>
        <item x="11"/>
        <item x="12"/>
        <item x="10"/>
        <item x="6"/>
        <item x="7"/>
        <item x="4"/>
        <item x="3"/>
        <item x="2"/>
        <item x="1"/>
        <item x="23"/>
        <item x="14"/>
        <item x="9"/>
        <item x="8"/>
        <item x="5"/>
        <item t="default"/>
      </items>
    </pivotField>
    <pivotField showAll="0"/>
    <pivotField numFmtId="1" showAll="0"/>
    <pivotField numFmtId="164" showAll="0"/>
    <pivotField dataField="1" numFmtId="3"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um of Thành tiề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245"/>
  <sheetViews>
    <sheetView topLeftCell="K29" zoomScaleNormal="100" workbookViewId="0">
      <selection activeCell="N2" sqref="N2:O49"/>
    </sheetView>
  </sheetViews>
  <sheetFormatPr defaultColWidth="9.140625" defaultRowHeight="15" x14ac:dyDescent="0.25"/>
  <cols>
    <col min="1" max="1" width="14.28515625" style="12" customWidth="1"/>
    <col min="2" max="3" width="11.42578125" customWidth="1"/>
    <col min="4" max="4" width="45" customWidth="1"/>
    <col min="5" max="5" width="17.140625" style="13" customWidth="1"/>
    <col min="6" max="6" width="14.28515625" customWidth="1"/>
    <col min="7" max="7" width="15.7109375" style="13" customWidth="1"/>
    <col min="8" max="8" width="21.7109375" customWidth="1"/>
    <col min="9" max="9" width="12.5703125" customWidth="1"/>
    <col min="10" max="10" width="31.5703125" bestFit="1" customWidth="1"/>
    <col min="11" max="11" width="29.85546875" customWidth="1"/>
    <col min="14" max="14" width="39.5703125" bestFit="1" customWidth="1"/>
    <col min="15" max="15" width="37.42578125" bestFit="1" customWidth="1"/>
  </cols>
  <sheetData>
    <row r="1" spans="1:15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4" t="s">
        <v>9</v>
      </c>
      <c r="K1" s="4" t="s">
        <v>10</v>
      </c>
    </row>
    <row r="2" spans="1:15" x14ac:dyDescent="0.25">
      <c r="A2" s="5">
        <v>45103</v>
      </c>
      <c r="B2" s="6" t="s">
        <v>64</v>
      </c>
      <c r="C2" s="7" t="s">
        <v>11</v>
      </c>
      <c r="D2" s="6" t="s">
        <v>42</v>
      </c>
      <c r="E2" s="8">
        <v>1512044</v>
      </c>
      <c r="F2" s="9" t="s">
        <v>12</v>
      </c>
      <c r="G2" s="10">
        <v>151204</v>
      </c>
      <c r="H2" s="6" t="s">
        <v>13</v>
      </c>
      <c r="I2" s="6" t="s">
        <v>14</v>
      </c>
      <c r="J2" s="6" t="s">
        <v>42</v>
      </c>
      <c r="K2" s="11" t="s">
        <v>65</v>
      </c>
      <c r="N2" s="32" t="s">
        <v>285</v>
      </c>
      <c r="O2" t="s">
        <v>287</v>
      </c>
    </row>
    <row r="3" spans="1:15" x14ac:dyDescent="0.25">
      <c r="A3" s="5">
        <v>45106</v>
      </c>
      <c r="B3" s="6" t="s">
        <v>66</v>
      </c>
      <c r="C3" s="7" t="s">
        <v>11</v>
      </c>
      <c r="D3" s="6" t="s">
        <v>58</v>
      </c>
      <c r="E3" s="8">
        <v>1110580</v>
      </c>
      <c r="F3" s="9" t="s">
        <v>12</v>
      </c>
      <c r="G3" s="10">
        <v>111058</v>
      </c>
      <c r="H3" s="6" t="s">
        <v>13</v>
      </c>
      <c r="I3" s="6" t="s">
        <v>14</v>
      </c>
      <c r="J3" s="6" t="s">
        <v>58</v>
      </c>
      <c r="K3" s="11" t="s">
        <v>65</v>
      </c>
      <c r="N3" s="33" t="s">
        <v>16</v>
      </c>
      <c r="O3" s="34">
        <v>29323991</v>
      </c>
    </row>
    <row r="4" spans="1:15" x14ac:dyDescent="0.25">
      <c r="A4" s="5">
        <v>45106</v>
      </c>
      <c r="B4" s="6" t="s">
        <v>67</v>
      </c>
      <c r="C4" s="7" t="s">
        <v>11</v>
      </c>
      <c r="D4" s="6" t="s">
        <v>22</v>
      </c>
      <c r="E4" s="8">
        <v>1468640</v>
      </c>
      <c r="F4" s="9" t="s">
        <v>12</v>
      </c>
      <c r="G4" s="10">
        <v>146864</v>
      </c>
      <c r="H4" s="6" t="s">
        <v>13</v>
      </c>
      <c r="I4" s="6" t="s">
        <v>14</v>
      </c>
      <c r="J4" s="6" t="s">
        <v>22</v>
      </c>
      <c r="K4" s="11" t="s">
        <v>65</v>
      </c>
      <c r="N4" s="33" t="s">
        <v>47</v>
      </c>
      <c r="O4" s="34">
        <v>10917532</v>
      </c>
    </row>
    <row r="5" spans="1:15" x14ac:dyDescent="0.25">
      <c r="A5" s="5">
        <v>45106</v>
      </c>
      <c r="B5" s="6" t="s">
        <v>68</v>
      </c>
      <c r="C5" s="7" t="s">
        <v>11</v>
      </c>
      <c r="D5" s="6" t="s">
        <v>28</v>
      </c>
      <c r="E5" s="8">
        <v>2032684</v>
      </c>
      <c r="F5" s="9" t="s">
        <v>12</v>
      </c>
      <c r="G5" s="10">
        <v>203268</v>
      </c>
      <c r="H5" s="6" t="s">
        <v>13</v>
      </c>
      <c r="I5" s="6" t="s">
        <v>14</v>
      </c>
      <c r="J5" s="6" t="s">
        <v>28</v>
      </c>
      <c r="K5" s="11" t="s">
        <v>65</v>
      </c>
      <c r="N5" s="33" t="s">
        <v>23</v>
      </c>
      <c r="O5" s="34">
        <v>13166908</v>
      </c>
    </row>
    <row r="6" spans="1:15" x14ac:dyDescent="0.25">
      <c r="A6" s="5">
        <v>45106</v>
      </c>
      <c r="B6" s="6" t="s">
        <v>69</v>
      </c>
      <c r="C6" s="7" t="s">
        <v>11</v>
      </c>
      <c r="D6" s="6" t="s">
        <v>60</v>
      </c>
      <c r="E6" s="8">
        <v>1111900</v>
      </c>
      <c r="F6" s="9" t="s">
        <v>12</v>
      </c>
      <c r="G6" s="10">
        <v>111190</v>
      </c>
      <c r="H6" s="6" t="s">
        <v>13</v>
      </c>
      <c r="I6" s="6" t="s">
        <v>14</v>
      </c>
      <c r="J6" s="6" t="s">
        <v>60</v>
      </c>
      <c r="K6" s="11" t="s">
        <v>65</v>
      </c>
      <c r="N6" s="33" t="s">
        <v>31</v>
      </c>
      <c r="O6" s="34">
        <v>7103040</v>
      </c>
    </row>
    <row r="7" spans="1:15" x14ac:dyDescent="0.25">
      <c r="A7" s="5">
        <v>45106</v>
      </c>
      <c r="B7" s="6" t="s">
        <v>70</v>
      </c>
      <c r="C7" s="7" t="s">
        <v>11</v>
      </c>
      <c r="D7" s="6" t="s">
        <v>41</v>
      </c>
      <c r="E7" s="8">
        <v>1744640</v>
      </c>
      <c r="F7" s="9" t="s">
        <v>12</v>
      </c>
      <c r="G7" s="10">
        <v>174464</v>
      </c>
      <c r="H7" s="6" t="s">
        <v>13</v>
      </c>
      <c r="I7" s="6" t="s">
        <v>14</v>
      </c>
      <c r="J7" s="6" t="s">
        <v>41</v>
      </c>
      <c r="K7" s="11" t="s">
        <v>65</v>
      </c>
      <c r="N7" s="33" t="s">
        <v>48</v>
      </c>
      <c r="O7" s="34">
        <v>8714486</v>
      </c>
    </row>
    <row r="8" spans="1:15" x14ac:dyDescent="0.25">
      <c r="A8" s="5">
        <v>45106</v>
      </c>
      <c r="B8" s="6" t="s">
        <v>71</v>
      </c>
      <c r="C8" s="7" t="s">
        <v>11</v>
      </c>
      <c r="D8" s="6" t="s">
        <v>27</v>
      </c>
      <c r="E8" s="8">
        <v>1156580</v>
      </c>
      <c r="F8" s="9" t="s">
        <v>12</v>
      </c>
      <c r="G8" s="10">
        <v>115658</v>
      </c>
      <c r="H8" s="6" t="s">
        <v>13</v>
      </c>
      <c r="I8" s="6" t="s">
        <v>14</v>
      </c>
      <c r="J8" s="6" t="s">
        <v>27</v>
      </c>
      <c r="K8" s="11" t="s">
        <v>65</v>
      </c>
      <c r="N8" s="33" t="s">
        <v>28</v>
      </c>
      <c r="O8" s="34">
        <v>10243708</v>
      </c>
    </row>
    <row r="9" spans="1:15" x14ac:dyDescent="0.25">
      <c r="A9" s="5">
        <v>45106</v>
      </c>
      <c r="B9" s="6" t="s">
        <v>72</v>
      </c>
      <c r="C9" s="7" t="s">
        <v>11</v>
      </c>
      <c r="D9" s="6" t="s">
        <v>17</v>
      </c>
      <c r="E9" s="8">
        <v>660732</v>
      </c>
      <c r="F9" s="9" t="s">
        <v>12</v>
      </c>
      <c r="G9" s="10">
        <v>66073</v>
      </c>
      <c r="H9" s="6" t="s">
        <v>13</v>
      </c>
      <c r="I9" s="6" t="s">
        <v>14</v>
      </c>
      <c r="J9" s="6" t="s">
        <v>17</v>
      </c>
      <c r="K9" s="11" t="s">
        <v>65</v>
      </c>
      <c r="N9" s="33" t="s">
        <v>30</v>
      </c>
      <c r="O9" s="34">
        <v>7610920</v>
      </c>
    </row>
    <row r="10" spans="1:15" x14ac:dyDescent="0.25">
      <c r="A10" s="5">
        <v>45106</v>
      </c>
      <c r="B10" s="6" t="s">
        <v>73</v>
      </c>
      <c r="C10" s="7" t="s">
        <v>11</v>
      </c>
      <c r="D10" s="6" t="s">
        <v>39</v>
      </c>
      <c r="E10" s="8">
        <v>1468640</v>
      </c>
      <c r="F10" s="9" t="s">
        <v>12</v>
      </c>
      <c r="G10" s="10">
        <v>146864</v>
      </c>
      <c r="H10" s="6" t="s">
        <v>13</v>
      </c>
      <c r="I10" s="6" t="s">
        <v>14</v>
      </c>
      <c r="J10" s="6" t="s">
        <v>39</v>
      </c>
      <c r="K10" s="11" t="s">
        <v>65</v>
      </c>
      <c r="N10" s="33" t="s">
        <v>21</v>
      </c>
      <c r="O10" s="34">
        <v>13884980</v>
      </c>
    </row>
    <row r="11" spans="1:15" x14ac:dyDescent="0.25">
      <c r="A11" s="5">
        <v>45106</v>
      </c>
      <c r="B11" s="6" t="s">
        <v>74</v>
      </c>
      <c r="C11" s="7" t="s">
        <v>11</v>
      </c>
      <c r="D11" s="6" t="s">
        <v>15</v>
      </c>
      <c r="E11" s="8">
        <v>5201072</v>
      </c>
      <c r="F11" s="9" t="s">
        <v>12</v>
      </c>
      <c r="G11" s="10">
        <v>520107</v>
      </c>
      <c r="H11" s="6" t="s">
        <v>13</v>
      </c>
      <c r="I11" s="6" t="s">
        <v>14</v>
      </c>
      <c r="J11" s="6" t="s">
        <v>15</v>
      </c>
      <c r="K11" s="11" t="s">
        <v>65</v>
      </c>
      <c r="N11" s="33" t="s">
        <v>17</v>
      </c>
      <c r="O11" s="34">
        <v>15907432</v>
      </c>
    </row>
    <row r="12" spans="1:15" x14ac:dyDescent="0.25">
      <c r="A12" s="5">
        <v>45110</v>
      </c>
      <c r="B12" s="6" t="s">
        <v>75</v>
      </c>
      <c r="C12" s="7" t="s">
        <v>11</v>
      </c>
      <c r="D12" s="6" t="s">
        <v>43</v>
      </c>
      <c r="E12" s="10">
        <v>2221160</v>
      </c>
      <c r="F12" s="9" t="s">
        <v>63</v>
      </c>
      <c r="G12" s="10">
        <v>177693</v>
      </c>
      <c r="H12" s="6" t="s">
        <v>13</v>
      </c>
      <c r="I12" s="6" t="s">
        <v>14</v>
      </c>
      <c r="J12" s="6" t="s">
        <v>43</v>
      </c>
      <c r="K12" s="11" t="s">
        <v>65</v>
      </c>
      <c r="N12" s="33" t="s">
        <v>50</v>
      </c>
      <c r="O12" s="34">
        <v>11559696</v>
      </c>
    </row>
    <row r="13" spans="1:15" x14ac:dyDescent="0.25">
      <c r="A13" s="5">
        <v>45110</v>
      </c>
      <c r="B13" s="6" t="s">
        <v>76</v>
      </c>
      <c r="C13" s="7" t="s">
        <v>11</v>
      </c>
      <c r="D13" s="6" t="s">
        <v>38</v>
      </c>
      <c r="E13" s="10">
        <v>4839600</v>
      </c>
      <c r="F13" s="9" t="s">
        <v>63</v>
      </c>
      <c r="G13" s="10">
        <v>387168</v>
      </c>
      <c r="H13" s="6" t="s">
        <v>13</v>
      </c>
      <c r="I13" s="6" t="s">
        <v>14</v>
      </c>
      <c r="J13" s="6" t="s">
        <v>38</v>
      </c>
      <c r="K13" s="11" t="s">
        <v>65</v>
      </c>
      <c r="N13" s="33" t="s">
        <v>53</v>
      </c>
      <c r="O13" s="34">
        <v>3890532</v>
      </c>
    </row>
    <row r="14" spans="1:15" x14ac:dyDescent="0.25">
      <c r="A14" s="5">
        <v>45110</v>
      </c>
      <c r="B14" s="6" t="s">
        <v>77</v>
      </c>
      <c r="C14" s="7" t="s">
        <v>11</v>
      </c>
      <c r="D14" s="6" t="s">
        <v>15</v>
      </c>
      <c r="E14" s="10">
        <v>1311312</v>
      </c>
      <c r="F14" s="9" t="s">
        <v>63</v>
      </c>
      <c r="G14" s="10">
        <v>104905</v>
      </c>
      <c r="H14" s="6" t="s">
        <v>13</v>
      </c>
      <c r="I14" s="6" t="s">
        <v>14</v>
      </c>
      <c r="J14" s="6" t="s">
        <v>15</v>
      </c>
      <c r="K14" s="11" t="s">
        <v>65</v>
      </c>
      <c r="N14" s="33" t="s">
        <v>42</v>
      </c>
      <c r="O14" s="34">
        <v>12303608</v>
      </c>
    </row>
    <row r="15" spans="1:15" x14ac:dyDescent="0.25">
      <c r="A15" s="5">
        <v>45110</v>
      </c>
      <c r="B15" s="6" t="s">
        <v>78</v>
      </c>
      <c r="C15" s="7" t="s">
        <v>11</v>
      </c>
      <c r="D15" s="6" t="s">
        <v>27</v>
      </c>
      <c r="E15" s="10">
        <v>1468640</v>
      </c>
      <c r="F15" s="9" t="s">
        <v>63</v>
      </c>
      <c r="G15" s="10">
        <v>117491</v>
      </c>
      <c r="H15" s="6" t="s">
        <v>13</v>
      </c>
      <c r="I15" s="6" t="s">
        <v>14</v>
      </c>
      <c r="J15" s="6" t="s">
        <v>27</v>
      </c>
      <c r="K15" s="11" t="s">
        <v>65</v>
      </c>
      <c r="N15" s="33" t="s">
        <v>41</v>
      </c>
      <c r="O15" s="34">
        <v>4522500</v>
      </c>
    </row>
    <row r="16" spans="1:15" x14ac:dyDescent="0.25">
      <c r="A16" s="5">
        <v>45110</v>
      </c>
      <c r="B16" s="6" t="s">
        <v>79</v>
      </c>
      <c r="C16" s="7" t="s">
        <v>11</v>
      </c>
      <c r="D16" s="6" t="s">
        <v>18</v>
      </c>
      <c r="E16" s="10">
        <v>1715368</v>
      </c>
      <c r="F16" s="9" t="s">
        <v>63</v>
      </c>
      <c r="G16" s="10">
        <v>137229</v>
      </c>
      <c r="H16" s="6" t="s">
        <v>13</v>
      </c>
      <c r="I16" s="6" t="s">
        <v>14</v>
      </c>
      <c r="J16" s="6" t="s">
        <v>18</v>
      </c>
      <c r="K16" s="11" t="s">
        <v>65</v>
      </c>
      <c r="N16" s="33" t="s">
        <v>20</v>
      </c>
      <c r="O16" s="34">
        <v>12584040</v>
      </c>
    </row>
    <row r="17" spans="1:15" x14ac:dyDescent="0.25">
      <c r="A17" s="5">
        <v>45110</v>
      </c>
      <c r="B17" s="6" t="s">
        <v>80</v>
      </c>
      <c r="C17" s="7" t="s">
        <v>11</v>
      </c>
      <c r="D17" s="6" t="s">
        <v>19</v>
      </c>
      <c r="E17" s="10">
        <v>1710684</v>
      </c>
      <c r="F17" s="9" t="s">
        <v>63</v>
      </c>
      <c r="G17" s="10">
        <v>136855</v>
      </c>
      <c r="H17" s="6" t="s">
        <v>13</v>
      </c>
      <c r="I17" s="6" t="s">
        <v>14</v>
      </c>
      <c r="J17" s="6" t="s">
        <v>19</v>
      </c>
      <c r="K17" s="11" t="s">
        <v>65</v>
      </c>
      <c r="N17" s="33" t="s">
        <v>27</v>
      </c>
      <c r="O17" s="34">
        <v>10609612</v>
      </c>
    </row>
    <row r="18" spans="1:15" x14ac:dyDescent="0.25">
      <c r="A18" s="5">
        <v>45110</v>
      </c>
      <c r="B18" s="6" t="s">
        <v>81</v>
      </c>
      <c r="C18" s="7" t="s">
        <v>11</v>
      </c>
      <c r="D18" s="6" t="s">
        <v>20</v>
      </c>
      <c r="E18" s="10">
        <v>2579220</v>
      </c>
      <c r="F18" s="9" t="s">
        <v>63</v>
      </c>
      <c r="G18" s="10">
        <v>206338</v>
      </c>
      <c r="H18" s="6" t="s">
        <v>13</v>
      </c>
      <c r="I18" s="6" t="s">
        <v>14</v>
      </c>
      <c r="J18" s="6" t="s">
        <v>20</v>
      </c>
      <c r="K18" s="11" t="s">
        <v>65</v>
      </c>
      <c r="N18" s="33" t="s">
        <v>25</v>
      </c>
      <c r="O18" s="34">
        <v>7673622</v>
      </c>
    </row>
    <row r="19" spans="1:15" x14ac:dyDescent="0.25">
      <c r="A19" s="5">
        <v>45110</v>
      </c>
      <c r="B19" s="6" t="s">
        <v>82</v>
      </c>
      <c r="C19" s="7" t="s">
        <v>11</v>
      </c>
      <c r="D19" s="6" t="s">
        <v>28</v>
      </c>
      <c r="E19" s="10">
        <v>3961112</v>
      </c>
      <c r="F19" s="9" t="s">
        <v>63</v>
      </c>
      <c r="G19" s="10">
        <v>316889</v>
      </c>
      <c r="H19" s="6" t="s">
        <v>13</v>
      </c>
      <c r="I19" s="6" t="s">
        <v>14</v>
      </c>
      <c r="J19" s="6" t="s">
        <v>28</v>
      </c>
      <c r="K19" s="11" t="s">
        <v>65</v>
      </c>
      <c r="N19" s="33" t="s">
        <v>37</v>
      </c>
      <c r="O19" s="34">
        <v>2937280</v>
      </c>
    </row>
    <row r="20" spans="1:15" x14ac:dyDescent="0.25">
      <c r="A20" s="5">
        <v>45110</v>
      </c>
      <c r="B20" s="6" t="s">
        <v>83</v>
      </c>
      <c r="C20" s="7" t="s">
        <v>11</v>
      </c>
      <c r="D20" s="6" t="s">
        <v>42</v>
      </c>
      <c r="E20" s="10">
        <v>2268480</v>
      </c>
      <c r="F20" s="9" t="s">
        <v>63</v>
      </c>
      <c r="G20" s="10">
        <v>181478</v>
      </c>
      <c r="H20" s="6" t="s">
        <v>13</v>
      </c>
      <c r="I20" s="6" t="s">
        <v>14</v>
      </c>
      <c r="J20" s="6" t="s">
        <v>42</v>
      </c>
      <c r="K20" s="11" t="s">
        <v>65</v>
      </c>
      <c r="N20" s="33" t="s">
        <v>59</v>
      </c>
      <c r="O20" s="34">
        <v>3723476</v>
      </c>
    </row>
    <row r="21" spans="1:15" x14ac:dyDescent="0.25">
      <c r="A21" s="5">
        <v>45110</v>
      </c>
      <c r="B21" s="6" t="s">
        <v>84</v>
      </c>
      <c r="C21" s="7" t="s">
        <v>11</v>
      </c>
      <c r="D21" s="6" t="s">
        <v>47</v>
      </c>
      <c r="E21" s="10">
        <v>1509952</v>
      </c>
      <c r="F21" s="9" t="s">
        <v>63</v>
      </c>
      <c r="G21" s="10">
        <v>120796</v>
      </c>
      <c r="H21" s="6" t="s">
        <v>13</v>
      </c>
      <c r="I21" s="6" t="s">
        <v>14</v>
      </c>
      <c r="J21" s="6" t="s">
        <v>47</v>
      </c>
      <c r="K21" s="11" t="s">
        <v>65</v>
      </c>
      <c r="N21" s="33" t="s">
        <v>33</v>
      </c>
      <c r="O21" s="34">
        <v>5158440</v>
      </c>
    </row>
    <row r="22" spans="1:15" x14ac:dyDescent="0.25">
      <c r="A22" s="5">
        <v>45110</v>
      </c>
      <c r="B22" s="6" t="s">
        <v>85</v>
      </c>
      <c r="C22" s="7" t="s">
        <v>11</v>
      </c>
      <c r="D22" s="6" t="s">
        <v>47</v>
      </c>
      <c r="E22" s="10">
        <v>4049180</v>
      </c>
      <c r="F22" s="9" t="s">
        <v>63</v>
      </c>
      <c r="G22" s="10">
        <v>323934</v>
      </c>
      <c r="H22" s="6" t="s">
        <v>13</v>
      </c>
      <c r="I22" s="6" t="s">
        <v>14</v>
      </c>
      <c r="J22" s="6" t="s">
        <v>47</v>
      </c>
      <c r="K22" s="11" t="s">
        <v>65</v>
      </c>
      <c r="N22" s="33" t="s">
        <v>22</v>
      </c>
      <c r="O22" s="34">
        <v>13397412</v>
      </c>
    </row>
    <row r="23" spans="1:15" x14ac:dyDescent="0.25">
      <c r="A23" s="5">
        <v>45110</v>
      </c>
      <c r="B23" s="6" t="s">
        <v>86</v>
      </c>
      <c r="C23" s="7" t="s">
        <v>11</v>
      </c>
      <c r="D23" s="6" t="s">
        <v>29</v>
      </c>
      <c r="E23" s="10">
        <v>447464</v>
      </c>
      <c r="F23" s="9" t="s">
        <v>63</v>
      </c>
      <c r="G23" s="10">
        <v>35797</v>
      </c>
      <c r="H23" s="6" t="s">
        <v>13</v>
      </c>
      <c r="I23" s="6" t="s">
        <v>14</v>
      </c>
      <c r="J23" s="6" t="s">
        <v>29</v>
      </c>
      <c r="K23" s="11" t="s">
        <v>65</v>
      </c>
      <c r="N23" s="33" t="s">
        <v>19</v>
      </c>
      <c r="O23" s="34">
        <v>1480684</v>
      </c>
    </row>
    <row r="24" spans="1:15" x14ac:dyDescent="0.25">
      <c r="A24" s="5">
        <v>45110</v>
      </c>
      <c r="B24" s="6" t="s">
        <v>87</v>
      </c>
      <c r="C24" s="7" t="s">
        <v>11</v>
      </c>
      <c r="D24" s="6" t="s">
        <v>48</v>
      </c>
      <c r="E24" s="10">
        <v>4935012</v>
      </c>
      <c r="F24" s="9" t="s">
        <v>63</v>
      </c>
      <c r="G24" s="10">
        <v>394801</v>
      </c>
      <c r="H24" s="6" t="s">
        <v>13</v>
      </c>
      <c r="I24" s="6" t="s">
        <v>14</v>
      </c>
      <c r="J24" s="6" t="s">
        <v>48</v>
      </c>
      <c r="K24" s="11" t="s">
        <v>65</v>
      </c>
      <c r="N24" s="33" t="s">
        <v>18</v>
      </c>
      <c r="O24" s="34">
        <v>1715368</v>
      </c>
    </row>
    <row r="25" spans="1:15" x14ac:dyDescent="0.25">
      <c r="A25" s="5">
        <v>45110</v>
      </c>
      <c r="B25" s="6" t="s">
        <v>88</v>
      </c>
      <c r="C25" s="7" t="s">
        <v>11</v>
      </c>
      <c r="D25" s="6" t="s">
        <v>23</v>
      </c>
      <c r="E25" s="10">
        <v>2917952</v>
      </c>
      <c r="F25" s="9" t="s">
        <v>63</v>
      </c>
      <c r="G25" s="10">
        <v>233436</v>
      </c>
      <c r="H25" s="6" t="s">
        <v>13</v>
      </c>
      <c r="I25" s="6" t="s">
        <v>14</v>
      </c>
      <c r="J25" s="6" t="s">
        <v>23</v>
      </c>
      <c r="K25" s="11" t="s">
        <v>65</v>
      </c>
      <c r="N25" s="33" t="s">
        <v>15</v>
      </c>
      <c r="O25" s="34">
        <v>13630332</v>
      </c>
    </row>
    <row r="26" spans="1:15" x14ac:dyDescent="0.25">
      <c r="A26" s="5">
        <v>45110</v>
      </c>
      <c r="B26" s="6" t="s">
        <v>89</v>
      </c>
      <c r="C26" s="7" t="s">
        <v>11</v>
      </c>
      <c r="D26" s="6" t="s">
        <v>16</v>
      </c>
      <c r="E26" s="10">
        <v>1309220</v>
      </c>
      <c r="F26" s="9" t="s">
        <v>63</v>
      </c>
      <c r="G26" s="10">
        <v>104738</v>
      </c>
      <c r="H26" s="6" t="s">
        <v>13</v>
      </c>
      <c r="I26" s="6" t="s">
        <v>14</v>
      </c>
      <c r="J26" s="6" t="s">
        <v>16</v>
      </c>
      <c r="K26" s="11" t="s">
        <v>65</v>
      </c>
      <c r="N26" s="33" t="s">
        <v>26</v>
      </c>
      <c r="O26" s="34">
        <v>2222480</v>
      </c>
    </row>
    <row r="27" spans="1:15" x14ac:dyDescent="0.25">
      <c r="A27" s="5">
        <v>45110</v>
      </c>
      <c r="B27" s="6" t="s">
        <v>90</v>
      </c>
      <c r="C27" s="7" t="s">
        <v>11</v>
      </c>
      <c r="D27" s="6" t="s">
        <v>16</v>
      </c>
      <c r="E27" s="10">
        <v>9410180</v>
      </c>
      <c r="F27" s="9" t="s">
        <v>63</v>
      </c>
      <c r="G27" s="10">
        <v>752814</v>
      </c>
      <c r="H27" s="6" t="s">
        <v>13</v>
      </c>
      <c r="I27" s="6" t="s">
        <v>14</v>
      </c>
      <c r="J27" s="6" t="s">
        <v>16</v>
      </c>
      <c r="K27" s="11" t="s">
        <v>65</v>
      </c>
      <c r="N27" s="33" t="s">
        <v>29</v>
      </c>
      <c r="O27" s="34">
        <v>6451744</v>
      </c>
    </row>
    <row r="28" spans="1:15" x14ac:dyDescent="0.25">
      <c r="A28" s="5">
        <v>45110</v>
      </c>
      <c r="B28" s="6" t="s">
        <v>91</v>
      </c>
      <c r="C28" s="7" t="s">
        <v>11</v>
      </c>
      <c r="D28" s="6" t="s">
        <v>24</v>
      </c>
      <c r="E28" s="10">
        <v>4132576</v>
      </c>
      <c r="F28" s="9" t="s">
        <v>63</v>
      </c>
      <c r="G28" s="10">
        <v>330606</v>
      </c>
      <c r="H28" s="6" t="s">
        <v>13</v>
      </c>
      <c r="I28" s="6" t="s">
        <v>14</v>
      </c>
      <c r="J28" s="6" t="s">
        <v>24</v>
      </c>
      <c r="K28" s="11" t="s">
        <v>65</v>
      </c>
      <c r="N28" s="33" t="s">
        <v>39</v>
      </c>
      <c r="O28" s="34">
        <v>6986460</v>
      </c>
    </row>
    <row r="29" spans="1:15" x14ac:dyDescent="0.25">
      <c r="A29" s="5">
        <v>45110</v>
      </c>
      <c r="B29" s="6" t="s">
        <v>92</v>
      </c>
      <c r="C29" s="7" t="s">
        <v>11</v>
      </c>
      <c r="D29" s="6" t="s">
        <v>25</v>
      </c>
      <c r="E29" s="10">
        <v>1761372</v>
      </c>
      <c r="F29" s="9" t="s">
        <v>63</v>
      </c>
      <c r="G29" s="10">
        <v>140910</v>
      </c>
      <c r="H29" s="6" t="s">
        <v>13</v>
      </c>
      <c r="I29" s="6" t="s">
        <v>14</v>
      </c>
      <c r="J29" s="6" t="s">
        <v>25</v>
      </c>
      <c r="K29" s="11" t="s">
        <v>65</v>
      </c>
      <c r="N29" s="33" t="s">
        <v>52</v>
      </c>
      <c r="O29" s="34">
        <v>13291880</v>
      </c>
    </row>
    <row r="30" spans="1:15" x14ac:dyDescent="0.25">
      <c r="A30" s="5">
        <v>45110</v>
      </c>
      <c r="B30" s="6" t="s">
        <v>93</v>
      </c>
      <c r="C30" s="7" t="s">
        <v>11</v>
      </c>
      <c r="D30" s="6" t="s">
        <v>56</v>
      </c>
      <c r="E30" s="10">
        <v>2221160</v>
      </c>
      <c r="F30" s="9" t="s">
        <v>63</v>
      </c>
      <c r="G30" s="10">
        <v>177693</v>
      </c>
      <c r="H30" s="6" t="s">
        <v>13</v>
      </c>
      <c r="I30" s="6" t="s">
        <v>14</v>
      </c>
      <c r="J30" s="6" t="s">
        <v>56</v>
      </c>
      <c r="K30" s="11" t="s">
        <v>65</v>
      </c>
      <c r="N30" s="33" t="s">
        <v>49</v>
      </c>
      <c r="O30" s="34">
        <v>4091264</v>
      </c>
    </row>
    <row r="31" spans="1:15" x14ac:dyDescent="0.25">
      <c r="A31" s="5">
        <v>45110</v>
      </c>
      <c r="B31" s="6" t="s">
        <v>94</v>
      </c>
      <c r="C31" s="7" t="s">
        <v>11</v>
      </c>
      <c r="D31" s="6" t="s">
        <v>62</v>
      </c>
      <c r="E31" s="10">
        <v>602196</v>
      </c>
      <c r="F31" s="9" t="s">
        <v>63</v>
      </c>
      <c r="G31" s="10">
        <v>48176</v>
      </c>
      <c r="H31" s="6" t="s">
        <v>13</v>
      </c>
      <c r="I31" s="6" t="s">
        <v>14</v>
      </c>
      <c r="J31" s="6" t="s">
        <v>62</v>
      </c>
      <c r="K31" s="11" t="s">
        <v>65</v>
      </c>
      <c r="N31" s="33" t="s">
        <v>34</v>
      </c>
      <c r="O31" s="34">
        <v>4800380</v>
      </c>
    </row>
    <row r="32" spans="1:15" x14ac:dyDescent="0.25">
      <c r="A32" s="5">
        <v>45110</v>
      </c>
      <c r="B32" s="6" t="s">
        <v>95</v>
      </c>
      <c r="C32" s="7" t="s">
        <v>11</v>
      </c>
      <c r="D32" s="6" t="s">
        <v>22</v>
      </c>
      <c r="E32" s="10">
        <v>1928640</v>
      </c>
      <c r="F32" s="9" t="s">
        <v>63</v>
      </c>
      <c r="G32" s="10">
        <v>154291</v>
      </c>
      <c r="H32" s="6" t="s">
        <v>13</v>
      </c>
      <c r="I32" s="6" t="s">
        <v>14</v>
      </c>
      <c r="J32" s="6" t="s">
        <v>22</v>
      </c>
      <c r="K32" s="11" t="s">
        <v>65</v>
      </c>
      <c r="N32" s="33" t="s">
        <v>56</v>
      </c>
      <c r="O32" s="34">
        <v>9085372</v>
      </c>
    </row>
    <row r="33" spans="1:15" x14ac:dyDescent="0.25">
      <c r="A33" s="5">
        <v>45111</v>
      </c>
      <c r="B33" s="6" t="s">
        <v>96</v>
      </c>
      <c r="C33" s="7" t="s">
        <v>11</v>
      </c>
      <c r="D33" s="6" t="s">
        <v>57</v>
      </c>
      <c r="E33" s="10">
        <v>1110580</v>
      </c>
      <c r="F33" s="9" t="s">
        <v>63</v>
      </c>
      <c r="G33" s="10">
        <v>88846</v>
      </c>
      <c r="H33" s="6" t="s">
        <v>13</v>
      </c>
      <c r="I33" s="6" t="s">
        <v>14</v>
      </c>
      <c r="J33" s="6" t="s">
        <v>57</v>
      </c>
      <c r="K33" s="11" t="s">
        <v>65</v>
      </c>
      <c r="N33" s="33" t="s">
        <v>32</v>
      </c>
      <c r="O33" s="34">
        <v>9299620</v>
      </c>
    </row>
    <row r="34" spans="1:15" x14ac:dyDescent="0.25">
      <c r="A34" s="5">
        <v>45111</v>
      </c>
      <c r="B34" s="6" t="s">
        <v>97</v>
      </c>
      <c r="C34" s="7" t="s">
        <v>11</v>
      </c>
      <c r="D34" s="6" t="s">
        <v>50</v>
      </c>
      <c r="E34" s="10">
        <v>1669372</v>
      </c>
      <c r="F34" s="9" t="s">
        <v>63</v>
      </c>
      <c r="G34" s="10">
        <v>133550</v>
      </c>
      <c r="H34" s="6" t="s">
        <v>13</v>
      </c>
      <c r="I34" s="6" t="s">
        <v>14</v>
      </c>
      <c r="J34" s="6" t="s">
        <v>50</v>
      </c>
      <c r="K34" s="11" t="s">
        <v>65</v>
      </c>
      <c r="N34" s="33" t="s">
        <v>57</v>
      </c>
      <c r="O34" s="34">
        <v>3532472</v>
      </c>
    </row>
    <row r="35" spans="1:15" x14ac:dyDescent="0.25">
      <c r="A35" s="5">
        <v>45111</v>
      </c>
      <c r="B35" s="6" t="s">
        <v>98</v>
      </c>
      <c r="C35" s="7" t="s">
        <v>11</v>
      </c>
      <c r="D35" s="6" t="s">
        <v>32</v>
      </c>
      <c r="E35" s="10">
        <v>2579220</v>
      </c>
      <c r="F35" s="9" t="s">
        <v>63</v>
      </c>
      <c r="G35" s="10">
        <v>206338</v>
      </c>
      <c r="H35" s="6" t="s">
        <v>13</v>
      </c>
      <c r="I35" s="6" t="s">
        <v>14</v>
      </c>
      <c r="J35" s="6" t="s">
        <v>32</v>
      </c>
      <c r="K35" s="11" t="s">
        <v>65</v>
      </c>
      <c r="N35" s="33" t="s">
        <v>45</v>
      </c>
      <c r="O35" s="34">
        <v>1468640</v>
      </c>
    </row>
    <row r="36" spans="1:15" x14ac:dyDescent="0.25">
      <c r="A36" s="5">
        <v>45111</v>
      </c>
      <c r="B36" s="6" t="s">
        <v>99</v>
      </c>
      <c r="C36" s="7" t="s">
        <v>11</v>
      </c>
      <c r="D36" s="6" t="s">
        <v>31</v>
      </c>
      <c r="E36" s="10">
        <v>1514640</v>
      </c>
      <c r="F36" s="9" t="s">
        <v>63</v>
      </c>
      <c r="G36" s="10">
        <v>121171</v>
      </c>
      <c r="H36" s="6" t="s">
        <v>13</v>
      </c>
      <c r="I36" s="6" t="s">
        <v>14</v>
      </c>
      <c r="J36" s="6" t="s">
        <v>31</v>
      </c>
      <c r="K36" s="11" t="s">
        <v>65</v>
      </c>
      <c r="N36" s="33" t="s">
        <v>55</v>
      </c>
      <c r="O36" s="34">
        <v>4140244</v>
      </c>
    </row>
    <row r="37" spans="1:15" x14ac:dyDescent="0.25">
      <c r="A37" s="5">
        <v>45111</v>
      </c>
      <c r="B37" s="6" t="s">
        <v>100</v>
      </c>
      <c r="C37" s="7" t="s">
        <v>11</v>
      </c>
      <c r="D37" s="6" t="s">
        <v>30</v>
      </c>
      <c r="E37" s="10">
        <v>1468640</v>
      </c>
      <c r="F37" s="9" t="s">
        <v>63</v>
      </c>
      <c r="G37" s="10">
        <v>117491</v>
      </c>
      <c r="H37" s="6" t="s">
        <v>13</v>
      </c>
      <c r="I37" s="6" t="s">
        <v>14</v>
      </c>
      <c r="J37" s="6" t="s">
        <v>30</v>
      </c>
      <c r="K37" s="11" t="s">
        <v>65</v>
      </c>
      <c r="N37" s="33" t="s">
        <v>36</v>
      </c>
      <c r="O37" s="34">
        <v>7612429</v>
      </c>
    </row>
    <row r="38" spans="1:15" x14ac:dyDescent="0.25">
      <c r="A38" s="5">
        <v>45111</v>
      </c>
      <c r="B38" s="6" t="s">
        <v>101</v>
      </c>
      <c r="C38" s="7" t="s">
        <v>11</v>
      </c>
      <c r="D38" s="6" t="s">
        <v>34</v>
      </c>
      <c r="E38" s="10">
        <v>2579220</v>
      </c>
      <c r="F38" s="9" t="s">
        <v>63</v>
      </c>
      <c r="G38" s="10">
        <v>206338</v>
      </c>
      <c r="H38" s="6" t="s">
        <v>13</v>
      </c>
      <c r="I38" s="6" t="s">
        <v>14</v>
      </c>
      <c r="J38" s="6" t="s">
        <v>34</v>
      </c>
      <c r="K38" s="11" t="s">
        <v>65</v>
      </c>
      <c r="N38" s="33" t="s">
        <v>54</v>
      </c>
      <c r="O38" s="34">
        <v>1309220</v>
      </c>
    </row>
    <row r="39" spans="1:15" x14ac:dyDescent="0.25">
      <c r="A39" s="5">
        <v>45112</v>
      </c>
      <c r="B39" s="6" t="s">
        <v>102</v>
      </c>
      <c r="C39" s="7" t="s">
        <v>11</v>
      </c>
      <c r="D39" s="6" t="s">
        <v>52</v>
      </c>
      <c r="E39" s="10">
        <v>1110580</v>
      </c>
      <c r="F39" s="9" t="s">
        <v>63</v>
      </c>
      <c r="G39" s="10">
        <v>88846</v>
      </c>
      <c r="H39" s="6" t="s">
        <v>13</v>
      </c>
      <c r="I39" s="6" t="s">
        <v>14</v>
      </c>
      <c r="J39" s="6" t="s">
        <v>52</v>
      </c>
      <c r="K39" s="11" t="s">
        <v>65</v>
      </c>
      <c r="N39" s="33" t="s">
        <v>38</v>
      </c>
      <c r="O39" s="34">
        <v>11109940</v>
      </c>
    </row>
    <row r="40" spans="1:15" x14ac:dyDescent="0.25">
      <c r="A40" s="5">
        <v>45112</v>
      </c>
      <c r="B40" s="6" t="s">
        <v>103</v>
      </c>
      <c r="C40" s="7" t="s">
        <v>11</v>
      </c>
      <c r="D40" s="6" t="s">
        <v>51</v>
      </c>
      <c r="E40" s="10">
        <v>1514640</v>
      </c>
      <c r="F40" s="9" t="s">
        <v>63</v>
      </c>
      <c r="G40" s="10">
        <v>121171</v>
      </c>
      <c r="H40" s="6" t="s">
        <v>13</v>
      </c>
      <c r="I40" s="6" t="s">
        <v>14</v>
      </c>
      <c r="J40" s="6" t="s">
        <v>104</v>
      </c>
      <c r="K40" s="11" t="s">
        <v>65</v>
      </c>
      <c r="N40" s="33" t="s">
        <v>35</v>
      </c>
      <c r="O40" s="34">
        <v>1309220</v>
      </c>
    </row>
    <row r="41" spans="1:15" x14ac:dyDescent="0.25">
      <c r="A41" s="5">
        <v>45113</v>
      </c>
      <c r="B41" s="6" t="s">
        <v>105</v>
      </c>
      <c r="C41" s="7" t="s">
        <v>11</v>
      </c>
      <c r="D41" s="6" t="s">
        <v>43</v>
      </c>
      <c r="E41" s="10">
        <v>1744640</v>
      </c>
      <c r="F41" s="9" t="s">
        <v>63</v>
      </c>
      <c r="G41" s="10">
        <v>139571</v>
      </c>
      <c r="H41" s="6" t="s">
        <v>13</v>
      </c>
      <c r="I41" s="6" t="s">
        <v>14</v>
      </c>
      <c r="J41" s="6" t="s">
        <v>43</v>
      </c>
      <c r="K41" s="11" t="s">
        <v>65</v>
      </c>
      <c r="N41" s="33" t="s">
        <v>44</v>
      </c>
      <c r="O41" s="34">
        <v>1512044</v>
      </c>
    </row>
    <row r="42" spans="1:15" x14ac:dyDescent="0.25">
      <c r="A42" s="5">
        <v>45113</v>
      </c>
      <c r="B42" s="6" t="s">
        <v>106</v>
      </c>
      <c r="C42" s="7" t="s">
        <v>11</v>
      </c>
      <c r="D42" s="6" t="s">
        <v>43</v>
      </c>
      <c r="E42" s="10">
        <v>2419800</v>
      </c>
      <c r="F42" s="9" t="s">
        <v>63</v>
      </c>
      <c r="G42" s="10">
        <v>193584</v>
      </c>
      <c r="H42" s="6" t="s">
        <v>13</v>
      </c>
      <c r="I42" s="6" t="s">
        <v>14</v>
      </c>
      <c r="J42" s="6" t="s">
        <v>43</v>
      </c>
      <c r="K42" s="11" t="s">
        <v>65</v>
      </c>
      <c r="N42" s="33" t="s">
        <v>24</v>
      </c>
      <c r="O42" s="34">
        <v>11001700</v>
      </c>
    </row>
    <row r="43" spans="1:15" x14ac:dyDescent="0.25">
      <c r="A43" s="5">
        <v>45113</v>
      </c>
      <c r="B43" s="6" t="s">
        <v>107</v>
      </c>
      <c r="C43" s="7" t="s">
        <v>11</v>
      </c>
      <c r="D43" s="6" t="s">
        <v>20</v>
      </c>
      <c r="E43" s="10">
        <v>1110580</v>
      </c>
      <c r="F43" s="9" t="s">
        <v>63</v>
      </c>
      <c r="G43" s="10">
        <v>88846</v>
      </c>
      <c r="H43" s="6" t="s">
        <v>13</v>
      </c>
      <c r="I43" s="6" t="s">
        <v>14</v>
      </c>
      <c r="J43" s="6" t="s">
        <v>20</v>
      </c>
      <c r="K43" s="11" t="s">
        <v>65</v>
      </c>
      <c r="N43" s="33" t="s">
        <v>43</v>
      </c>
      <c r="O43" s="34">
        <v>14568128</v>
      </c>
    </row>
    <row r="44" spans="1:15" x14ac:dyDescent="0.25">
      <c r="A44" s="5">
        <v>45113</v>
      </c>
      <c r="B44" s="6" t="s">
        <v>108</v>
      </c>
      <c r="C44" s="7" t="s">
        <v>11</v>
      </c>
      <c r="D44" s="6" t="s">
        <v>60</v>
      </c>
      <c r="E44" s="10">
        <v>2777860</v>
      </c>
      <c r="F44" s="9" t="s">
        <v>63</v>
      </c>
      <c r="G44" s="10">
        <v>222229</v>
      </c>
      <c r="H44" s="6" t="s">
        <v>13</v>
      </c>
      <c r="I44" s="6" t="s">
        <v>14</v>
      </c>
      <c r="J44" s="6" t="s">
        <v>60</v>
      </c>
      <c r="K44" s="11" t="s">
        <v>65</v>
      </c>
      <c r="N44" s="33" t="s">
        <v>58</v>
      </c>
      <c r="O44" s="34">
        <v>2221160</v>
      </c>
    </row>
    <row r="45" spans="1:15" x14ac:dyDescent="0.25">
      <c r="A45" s="5">
        <v>45113</v>
      </c>
      <c r="B45" s="6" t="s">
        <v>109</v>
      </c>
      <c r="C45" s="7" t="s">
        <v>11</v>
      </c>
      <c r="D45" s="6" t="s">
        <v>21</v>
      </c>
      <c r="E45" s="10">
        <v>2221160</v>
      </c>
      <c r="F45" s="9" t="s">
        <v>63</v>
      </c>
      <c r="G45" s="10">
        <v>177693</v>
      </c>
      <c r="H45" s="6" t="s">
        <v>13</v>
      </c>
      <c r="I45" s="6" t="s">
        <v>14</v>
      </c>
      <c r="J45" s="6" t="s">
        <v>21</v>
      </c>
      <c r="K45" s="11" t="s">
        <v>65</v>
      </c>
      <c r="N45" s="33" t="s">
        <v>51</v>
      </c>
      <c r="O45" s="34">
        <v>1514640</v>
      </c>
    </row>
    <row r="46" spans="1:15" x14ac:dyDescent="0.25">
      <c r="A46" s="5">
        <v>45113</v>
      </c>
      <c r="B46" s="6" t="s">
        <v>110</v>
      </c>
      <c r="C46" s="7" t="s">
        <v>11</v>
      </c>
      <c r="D46" s="6" t="s">
        <v>40</v>
      </c>
      <c r="E46" s="10">
        <v>1468640</v>
      </c>
      <c r="F46" s="9" t="s">
        <v>63</v>
      </c>
      <c r="G46" s="10">
        <v>117491</v>
      </c>
      <c r="H46" s="6" t="s">
        <v>13</v>
      </c>
      <c r="I46" s="6" t="s">
        <v>14</v>
      </c>
      <c r="J46" s="6" t="s">
        <v>40</v>
      </c>
      <c r="K46" s="11" t="s">
        <v>65</v>
      </c>
      <c r="N46" s="33" t="s">
        <v>46</v>
      </c>
      <c r="O46" s="34">
        <v>2777860</v>
      </c>
    </row>
    <row r="47" spans="1:15" x14ac:dyDescent="0.25">
      <c r="A47" s="5">
        <v>45113</v>
      </c>
      <c r="B47" s="6" t="s">
        <v>111</v>
      </c>
      <c r="C47" s="7" t="s">
        <v>11</v>
      </c>
      <c r="D47" s="6" t="s">
        <v>17</v>
      </c>
      <c r="E47" s="10">
        <v>2421892</v>
      </c>
      <c r="F47" s="9" t="s">
        <v>63</v>
      </c>
      <c r="G47" s="10">
        <v>193751</v>
      </c>
      <c r="H47" s="6" t="s">
        <v>13</v>
      </c>
      <c r="I47" s="6" t="s">
        <v>14</v>
      </c>
      <c r="J47" s="6" t="s">
        <v>17</v>
      </c>
      <c r="K47" s="11" t="s">
        <v>65</v>
      </c>
      <c r="N47" s="33" t="s">
        <v>40</v>
      </c>
      <c r="O47" s="34">
        <v>5358400</v>
      </c>
    </row>
    <row r="48" spans="1:15" x14ac:dyDescent="0.25">
      <c r="A48" s="5">
        <v>45113</v>
      </c>
      <c r="B48" s="6" t="s">
        <v>112</v>
      </c>
      <c r="C48" s="7" t="s">
        <v>11</v>
      </c>
      <c r="D48" s="6" t="s">
        <v>17</v>
      </c>
      <c r="E48" s="10">
        <v>1111900</v>
      </c>
      <c r="F48" s="9" t="s">
        <v>63</v>
      </c>
      <c r="G48" s="10">
        <v>88952</v>
      </c>
      <c r="H48" s="6" t="s">
        <v>13</v>
      </c>
      <c r="I48" s="6" t="s">
        <v>14</v>
      </c>
      <c r="J48" s="6" t="s">
        <v>17</v>
      </c>
      <c r="K48" s="11" t="s">
        <v>65</v>
      </c>
      <c r="N48" s="33" t="s">
        <v>60</v>
      </c>
      <c r="O48" s="34">
        <v>8478404</v>
      </c>
    </row>
    <row r="49" spans="1:15" x14ac:dyDescent="0.25">
      <c r="A49" s="5">
        <v>45113</v>
      </c>
      <c r="B49" s="6" t="s">
        <v>113</v>
      </c>
      <c r="C49" s="7" t="s">
        <v>11</v>
      </c>
      <c r="D49" s="6" t="s">
        <v>39</v>
      </c>
      <c r="E49" s="10">
        <v>1111900</v>
      </c>
      <c r="F49" s="9" t="s">
        <v>63</v>
      </c>
      <c r="G49" s="10">
        <v>88952</v>
      </c>
      <c r="H49" s="6" t="s">
        <v>13</v>
      </c>
      <c r="I49" s="6" t="s">
        <v>14</v>
      </c>
      <c r="J49" s="6" t="s">
        <v>39</v>
      </c>
      <c r="K49" s="11" t="s">
        <v>65</v>
      </c>
      <c r="N49" s="33" t="s">
        <v>62</v>
      </c>
      <c r="O49" s="34">
        <v>13316492</v>
      </c>
    </row>
    <row r="50" spans="1:15" x14ac:dyDescent="0.25">
      <c r="A50" s="5">
        <v>45114</v>
      </c>
      <c r="B50" s="6" t="s">
        <v>114</v>
      </c>
      <c r="C50" s="7" t="s">
        <v>11</v>
      </c>
      <c r="D50" s="6" t="s">
        <v>36</v>
      </c>
      <c r="E50" s="10">
        <v>1110580</v>
      </c>
      <c r="F50" s="9" t="s">
        <v>63</v>
      </c>
      <c r="G50" s="10">
        <v>88846</v>
      </c>
      <c r="H50" s="6" t="s">
        <v>13</v>
      </c>
      <c r="I50" s="6" t="s">
        <v>14</v>
      </c>
      <c r="J50" s="6" t="s">
        <v>36</v>
      </c>
      <c r="K50" s="11" t="s">
        <v>65</v>
      </c>
      <c r="N50" s="33" t="s">
        <v>286</v>
      </c>
      <c r="O50" s="34">
        <v>369519792</v>
      </c>
    </row>
    <row r="51" spans="1:15" x14ac:dyDescent="0.25">
      <c r="A51" s="5">
        <v>45114</v>
      </c>
      <c r="B51" s="6" t="s">
        <v>115</v>
      </c>
      <c r="C51" s="7" t="s">
        <v>11</v>
      </c>
      <c r="D51" s="6" t="s">
        <v>55</v>
      </c>
      <c r="E51" s="10">
        <v>2937280</v>
      </c>
      <c r="F51" s="9" t="s">
        <v>63</v>
      </c>
      <c r="G51" s="10">
        <v>234982</v>
      </c>
      <c r="H51" s="6" t="s">
        <v>13</v>
      </c>
      <c r="I51" s="6" t="s">
        <v>14</v>
      </c>
      <c r="J51" s="6" t="s">
        <v>55</v>
      </c>
      <c r="K51" s="11" t="s">
        <v>65</v>
      </c>
    </row>
    <row r="52" spans="1:15" x14ac:dyDescent="0.25">
      <c r="A52" s="5">
        <v>45114</v>
      </c>
      <c r="B52" s="6" t="s">
        <v>116</v>
      </c>
      <c r="C52" s="7" t="s">
        <v>11</v>
      </c>
      <c r="D52" s="6" t="s">
        <v>50</v>
      </c>
      <c r="E52" s="10">
        <v>3024088</v>
      </c>
      <c r="F52" s="9" t="s">
        <v>63</v>
      </c>
      <c r="G52" s="10">
        <v>241927</v>
      </c>
      <c r="H52" s="6" t="s">
        <v>13</v>
      </c>
      <c r="I52" s="6" t="s">
        <v>14</v>
      </c>
      <c r="J52" s="6" t="s">
        <v>50</v>
      </c>
      <c r="K52" s="11" t="s">
        <v>65</v>
      </c>
    </row>
    <row r="53" spans="1:15" x14ac:dyDescent="0.25">
      <c r="A53" s="5">
        <v>45114</v>
      </c>
      <c r="B53" s="6" t="s">
        <v>117</v>
      </c>
      <c r="C53" s="7" t="s">
        <v>11</v>
      </c>
      <c r="D53" s="6" t="s">
        <v>50</v>
      </c>
      <c r="E53" s="10">
        <v>1468640</v>
      </c>
      <c r="F53" s="9" t="s">
        <v>63</v>
      </c>
      <c r="G53" s="10">
        <v>117491</v>
      </c>
      <c r="H53" s="6" t="s">
        <v>13</v>
      </c>
      <c r="I53" s="6" t="s">
        <v>14</v>
      </c>
      <c r="J53" s="6" t="s">
        <v>50</v>
      </c>
      <c r="K53" s="11" t="s">
        <v>65</v>
      </c>
    </row>
    <row r="54" spans="1:15" x14ac:dyDescent="0.25">
      <c r="A54" s="5">
        <v>45114</v>
      </c>
      <c r="B54" s="6" t="s">
        <v>118</v>
      </c>
      <c r="C54" s="7" t="s">
        <v>11</v>
      </c>
      <c r="D54" s="6" t="s">
        <v>44</v>
      </c>
      <c r="E54" s="10">
        <v>1512044</v>
      </c>
      <c r="F54" s="9" t="s">
        <v>63</v>
      </c>
      <c r="G54" s="10">
        <v>120964</v>
      </c>
      <c r="H54" s="6" t="s">
        <v>13</v>
      </c>
      <c r="I54" s="6" t="s">
        <v>14</v>
      </c>
      <c r="J54" s="6" t="s">
        <v>44</v>
      </c>
      <c r="K54" s="11" t="s">
        <v>65</v>
      </c>
    </row>
    <row r="55" spans="1:15" x14ac:dyDescent="0.25">
      <c r="A55" s="5">
        <v>45114</v>
      </c>
      <c r="B55" s="6" t="s">
        <v>119</v>
      </c>
      <c r="C55" s="7" t="s">
        <v>11</v>
      </c>
      <c r="D55" s="6" t="s">
        <v>59</v>
      </c>
      <c r="E55" s="10">
        <v>585464</v>
      </c>
      <c r="F55" s="9" t="s">
        <v>63</v>
      </c>
      <c r="G55" s="10">
        <v>46837</v>
      </c>
      <c r="H55" s="6" t="s">
        <v>13</v>
      </c>
      <c r="I55" s="6" t="s">
        <v>14</v>
      </c>
      <c r="J55" s="6" t="s">
        <v>59</v>
      </c>
      <c r="K55" s="11" t="s">
        <v>65</v>
      </c>
    </row>
    <row r="56" spans="1:15" x14ac:dyDescent="0.25">
      <c r="A56" s="5">
        <v>45117</v>
      </c>
      <c r="B56" s="6" t="s">
        <v>120</v>
      </c>
      <c r="C56" s="7" t="s">
        <v>61</v>
      </c>
      <c r="D56" s="6" t="s">
        <v>16</v>
      </c>
      <c r="E56" s="10">
        <v>-3616115</v>
      </c>
      <c r="F56" s="9" t="s">
        <v>12</v>
      </c>
      <c r="G56" s="10">
        <v>-361612</v>
      </c>
      <c r="H56" s="6" t="s">
        <v>13</v>
      </c>
      <c r="I56" s="6" t="s">
        <v>14</v>
      </c>
      <c r="J56" s="6" t="s">
        <v>121</v>
      </c>
      <c r="K56" s="11" t="s">
        <v>65</v>
      </c>
    </row>
    <row r="57" spans="1:15" x14ac:dyDescent="0.25">
      <c r="A57" s="5">
        <v>45117</v>
      </c>
      <c r="B57" s="6" t="s">
        <v>122</v>
      </c>
      <c r="C57" s="7" t="s">
        <v>61</v>
      </c>
      <c r="D57" s="6" t="s">
        <v>16</v>
      </c>
      <c r="E57" s="10">
        <v>-843270</v>
      </c>
      <c r="F57" s="9" t="s">
        <v>12</v>
      </c>
      <c r="G57" s="10">
        <v>-84327</v>
      </c>
      <c r="H57" s="6" t="s">
        <v>13</v>
      </c>
      <c r="I57" s="6" t="s">
        <v>14</v>
      </c>
      <c r="J57" s="6" t="s">
        <v>123</v>
      </c>
      <c r="K57" s="11" t="s">
        <v>65</v>
      </c>
    </row>
    <row r="58" spans="1:15" x14ac:dyDescent="0.25">
      <c r="A58" s="5">
        <v>45117</v>
      </c>
      <c r="B58" s="6" t="s">
        <v>124</v>
      </c>
      <c r="C58" s="7" t="s">
        <v>11</v>
      </c>
      <c r="D58" s="6" t="s">
        <v>43</v>
      </c>
      <c r="E58" s="10">
        <v>1110580</v>
      </c>
      <c r="F58" s="9" t="s">
        <v>63</v>
      </c>
      <c r="G58" s="10">
        <v>88846</v>
      </c>
      <c r="H58" s="6" t="s">
        <v>13</v>
      </c>
      <c r="I58" s="6" t="s">
        <v>14</v>
      </c>
      <c r="J58" s="6" t="s">
        <v>43</v>
      </c>
      <c r="K58" s="11" t="s">
        <v>65</v>
      </c>
    </row>
    <row r="59" spans="1:15" x14ac:dyDescent="0.25">
      <c r="A59" s="5">
        <v>45117</v>
      </c>
      <c r="B59" s="6" t="s">
        <v>125</v>
      </c>
      <c r="C59" s="7" t="s">
        <v>11</v>
      </c>
      <c r="D59" s="6" t="s">
        <v>39</v>
      </c>
      <c r="E59" s="10">
        <v>1468640</v>
      </c>
      <c r="F59" s="9" t="s">
        <v>63</v>
      </c>
      <c r="G59" s="10">
        <v>117491</v>
      </c>
      <c r="H59" s="6" t="s">
        <v>13</v>
      </c>
      <c r="I59" s="6" t="s">
        <v>14</v>
      </c>
      <c r="J59" s="6" t="s">
        <v>39</v>
      </c>
      <c r="K59" s="11" t="s">
        <v>65</v>
      </c>
    </row>
    <row r="60" spans="1:15" x14ac:dyDescent="0.25">
      <c r="A60" s="5">
        <v>45117</v>
      </c>
      <c r="B60" s="6" t="s">
        <v>126</v>
      </c>
      <c r="C60" s="7" t="s">
        <v>11</v>
      </c>
      <c r="D60" s="6" t="s">
        <v>27</v>
      </c>
      <c r="E60" s="10">
        <v>1110580</v>
      </c>
      <c r="F60" s="9" t="s">
        <v>63</v>
      </c>
      <c r="G60" s="10">
        <v>88846</v>
      </c>
      <c r="H60" s="6" t="s">
        <v>13</v>
      </c>
      <c r="I60" s="6" t="s">
        <v>14</v>
      </c>
      <c r="J60" s="6" t="s">
        <v>27</v>
      </c>
      <c r="K60" s="11" t="s">
        <v>65</v>
      </c>
    </row>
    <row r="61" spans="1:15" x14ac:dyDescent="0.25">
      <c r="A61" s="5">
        <v>45117</v>
      </c>
      <c r="B61" s="6" t="s">
        <v>127</v>
      </c>
      <c r="C61" s="7" t="s">
        <v>11</v>
      </c>
      <c r="D61" s="6" t="s">
        <v>40</v>
      </c>
      <c r="E61" s="10">
        <v>1468640</v>
      </c>
      <c r="F61" s="9" t="s">
        <v>63</v>
      </c>
      <c r="G61" s="10">
        <v>117491</v>
      </c>
      <c r="H61" s="6" t="s">
        <v>13</v>
      </c>
      <c r="I61" s="6" t="s">
        <v>14</v>
      </c>
      <c r="J61" s="6" t="s">
        <v>40</v>
      </c>
      <c r="K61" s="11" t="s">
        <v>65</v>
      </c>
    </row>
    <row r="62" spans="1:15" x14ac:dyDescent="0.25">
      <c r="A62" s="5">
        <v>45117</v>
      </c>
      <c r="B62" s="6" t="s">
        <v>128</v>
      </c>
      <c r="C62" s="7" t="s">
        <v>11</v>
      </c>
      <c r="D62" s="6" t="s">
        <v>20</v>
      </c>
      <c r="E62" s="10">
        <v>2579220</v>
      </c>
      <c r="F62" s="9" t="s">
        <v>63</v>
      </c>
      <c r="G62" s="10">
        <v>206338</v>
      </c>
      <c r="H62" s="6" t="s">
        <v>13</v>
      </c>
      <c r="I62" s="6" t="s">
        <v>14</v>
      </c>
      <c r="J62" s="6" t="s">
        <v>20</v>
      </c>
      <c r="K62" s="11" t="s">
        <v>65</v>
      </c>
    </row>
    <row r="63" spans="1:15" x14ac:dyDescent="0.25">
      <c r="A63" s="5">
        <v>45117</v>
      </c>
      <c r="B63" s="6" t="s">
        <v>129</v>
      </c>
      <c r="C63" s="7" t="s">
        <v>11</v>
      </c>
      <c r="D63" s="6" t="s">
        <v>28</v>
      </c>
      <c r="E63" s="10">
        <v>1468640</v>
      </c>
      <c r="F63" s="9" t="s">
        <v>63</v>
      </c>
      <c r="G63" s="10">
        <v>117491</v>
      </c>
      <c r="H63" s="6" t="s">
        <v>13</v>
      </c>
      <c r="I63" s="6" t="s">
        <v>14</v>
      </c>
      <c r="J63" s="6" t="s">
        <v>28</v>
      </c>
      <c r="K63" s="11" t="s">
        <v>65</v>
      </c>
    </row>
    <row r="64" spans="1:15" x14ac:dyDescent="0.25">
      <c r="A64" s="5">
        <v>45117</v>
      </c>
      <c r="B64" s="6" t="s">
        <v>130</v>
      </c>
      <c r="C64" s="7" t="s">
        <v>11</v>
      </c>
      <c r="D64" s="6" t="s">
        <v>21</v>
      </c>
      <c r="E64" s="10">
        <v>1309220</v>
      </c>
      <c r="F64" s="9" t="s">
        <v>63</v>
      </c>
      <c r="G64" s="10">
        <v>104738</v>
      </c>
      <c r="H64" s="6" t="s">
        <v>13</v>
      </c>
      <c r="I64" s="6" t="s">
        <v>14</v>
      </c>
      <c r="J64" s="6" t="s">
        <v>21</v>
      </c>
      <c r="K64" s="11" t="s">
        <v>65</v>
      </c>
    </row>
    <row r="65" spans="1:11" x14ac:dyDescent="0.25">
      <c r="A65" s="5">
        <v>45117</v>
      </c>
      <c r="B65" s="6" t="s">
        <v>131</v>
      </c>
      <c r="C65" s="7" t="s">
        <v>11</v>
      </c>
      <c r="D65" s="6" t="s">
        <v>42</v>
      </c>
      <c r="E65" s="10">
        <v>5357080</v>
      </c>
      <c r="F65" s="9" t="s">
        <v>63</v>
      </c>
      <c r="G65" s="10">
        <v>428566</v>
      </c>
      <c r="H65" s="6" t="s">
        <v>13</v>
      </c>
      <c r="I65" s="6" t="s">
        <v>14</v>
      </c>
      <c r="J65" s="6" t="s">
        <v>42</v>
      </c>
      <c r="K65" s="11" t="s">
        <v>65</v>
      </c>
    </row>
    <row r="66" spans="1:11" x14ac:dyDescent="0.25">
      <c r="A66" s="5">
        <v>45117</v>
      </c>
      <c r="B66" s="6" t="s">
        <v>132</v>
      </c>
      <c r="C66" s="7" t="s">
        <v>11</v>
      </c>
      <c r="D66" s="6" t="s">
        <v>22</v>
      </c>
      <c r="E66" s="10">
        <v>1110580</v>
      </c>
      <c r="F66" s="9" t="s">
        <v>63</v>
      </c>
      <c r="G66" s="10">
        <v>88846</v>
      </c>
      <c r="H66" s="6" t="s">
        <v>13</v>
      </c>
      <c r="I66" s="6" t="s">
        <v>14</v>
      </c>
      <c r="J66" s="6" t="s">
        <v>22</v>
      </c>
      <c r="K66" s="11" t="s">
        <v>65</v>
      </c>
    </row>
    <row r="67" spans="1:11" x14ac:dyDescent="0.25">
      <c r="A67" s="5">
        <v>45117</v>
      </c>
      <c r="B67" s="6" t="s">
        <v>133</v>
      </c>
      <c r="C67" s="7" t="s">
        <v>11</v>
      </c>
      <c r="D67" s="6" t="s">
        <v>29</v>
      </c>
      <c r="E67" s="10">
        <v>1110580</v>
      </c>
      <c r="F67" s="9" t="s">
        <v>63</v>
      </c>
      <c r="G67" s="10">
        <v>88846</v>
      </c>
      <c r="H67" s="6" t="s">
        <v>13</v>
      </c>
      <c r="I67" s="6" t="s">
        <v>14</v>
      </c>
      <c r="J67" s="6" t="s">
        <v>29</v>
      </c>
      <c r="K67" s="11" t="s">
        <v>65</v>
      </c>
    </row>
    <row r="68" spans="1:11" x14ac:dyDescent="0.25">
      <c r="A68" s="5">
        <v>45117</v>
      </c>
      <c r="B68" s="6" t="s">
        <v>134</v>
      </c>
      <c r="C68" s="7" t="s">
        <v>11</v>
      </c>
      <c r="D68" s="6" t="s">
        <v>48</v>
      </c>
      <c r="E68" s="10">
        <v>1468640</v>
      </c>
      <c r="F68" s="9" t="s">
        <v>63</v>
      </c>
      <c r="G68" s="10">
        <v>117491</v>
      </c>
      <c r="H68" s="6" t="s">
        <v>13</v>
      </c>
      <c r="I68" s="6" t="s">
        <v>14</v>
      </c>
      <c r="J68" s="6" t="s">
        <v>48</v>
      </c>
      <c r="K68" s="11" t="s">
        <v>65</v>
      </c>
    </row>
    <row r="69" spans="1:11" x14ac:dyDescent="0.25">
      <c r="A69" s="5">
        <v>45117</v>
      </c>
      <c r="B69" s="6" t="s">
        <v>135</v>
      </c>
      <c r="C69" s="7" t="s">
        <v>11</v>
      </c>
      <c r="D69" s="6" t="s">
        <v>23</v>
      </c>
      <c r="E69" s="10">
        <v>2467892</v>
      </c>
      <c r="F69" s="9" t="s">
        <v>63</v>
      </c>
      <c r="G69" s="10">
        <v>197431</v>
      </c>
      <c r="H69" s="6" t="s">
        <v>13</v>
      </c>
      <c r="I69" s="6" t="s">
        <v>14</v>
      </c>
      <c r="J69" s="6" t="s">
        <v>23</v>
      </c>
      <c r="K69" s="11" t="s">
        <v>65</v>
      </c>
    </row>
    <row r="70" spans="1:11" x14ac:dyDescent="0.25">
      <c r="A70" s="5">
        <v>45117</v>
      </c>
      <c r="B70" s="6" t="s">
        <v>136</v>
      </c>
      <c r="C70" s="7" t="s">
        <v>11</v>
      </c>
      <c r="D70" s="6" t="s">
        <v>16</v>
      </c>
      <c r="E70" s="10">
        <v>15475320</v>
      </c>
      <c r="F70" s="9" t="s">
        <v>63</v>
      </c>
      <c r="G70" s="10">
        <v>1238026</v>
      </c>
      <c r="H70" s="6" t="s">
        <v>13</v>
      </c>
      <c r="I70" s="6" t="s">
        <v>14</v>
      </c>
      <c r="J70" s="6" t="s">
        <v>16</v>
      </c>
      <c r="K70" s="11" t="s">
        <v>65</v>
      </c>
    </row>
    <row r="71" spans="1:11" x14ac:dyDescent="0.25">
      <c r="A71" s="5">
        <v>45117</v>
      </c>
      <c r="B71" s="6" t="s">
        <v>137</v>
      </c>
      <c r="C71" s="7" t="s">
        <v>11</v>
      </c>
      <c r="D71" s="6" t="s">
        <v>24</v>
      </c>
      <c r="E71" s="10">
        <v>1468640</v>
      </c>
      <c r="F71" s="9" t="s">
        <v>63</v>
      </c>
      <c r="G71" s="10">
        <v>117491</v>
      </c>
      <c r="H71" s="6" t="s">
        <v>13</v>
      </c>
      <c r="I71" s="6" t="s">
        <v>14</v>
      </c>
      <c r="J71" s="6" t="s">
        <v>24</v>
      </c>
      <c r="K71" s="11" t="s">
        <v>65</v>
      </c>
    </row>
    <row r="72" spans="1:11" x14ac:dyDescent="0.25">
      <c r="A72" s="5">
        <v>45117</v>
      </c>
      <c r="B72" s="6" t="s">
        <v>138</v>
      </c>
      <c r="C72" s="7" t="s">
        <v>11</v>
      </c>
      <c r="D72" s="6" t="s">
        <v>25</v>
      </c>
      <c r="E72" s="10">
        <v>1468640</v>
      </c>
      <c r="F72" s="9" t="s">
        <v>63</v>
      </c>
      <c r="G72" s="10">
        <v>117491</v>
      </c>
      <c r="H72" s="6" t="s">
        <v>13</v>
      </c>
      <c r="I72" s="6" t="s">
        <v>14</v>
      </c>
      <c r="J72" s="6" t="s">
        <v>25</v>
      </c>
      <c r="K72" s="11" t="s">
        <v>65</v>
      </c>
    </row>
    <row r="73" spans="1:11" x14ac:dyDescent="0.25">
      <c r="A73" s="5">
        <v>45117</v>
      </c>
      <c r="B73" s="6" t="s">
        <v>139</v>
      </c>
      <c r="C73" s="7" t="s">
        <v>11</v>
      </c>
      <c r="D73" s="6" t="s">
        <v>26</v>
      </c>
      <c r="E73" s="10">
        <v>1111900</v>
      </c>
      <c r="F73" s="9" t="s">
        <v>63</v>
      </c>
      <c r="G73" s="10">
        <v>88952</v>
      </c>
      <c r="H73" s="6" t="s">
        <v>13</v>
      </c>
      <c r="I73" s="6" t="s">
        <v>14</v>
      </c>
      <c r="J73" s="6" t="s">
        <v>26</v>
      </c>
      <c r="K73" s="11" t="s">
        <v>65</v>
      </c>
    </row>
    <row r="74" spans="1:11" x14ac:dyDescent="0.25">
      <c r="A74" s="5">
        <v>45117</v>
      </c>
      <c r="B74" s="6" t="s">
        <v>140</v>
      </c>
      <c r="C74" s="7" t="s">
        <v>11</v>
      </c>
      <c r="D74" s="6" t="s">
        <v>56</v>
      </c>
      <c r="E74" s="10">
        <v>2421892</v>
      </c>
      <c r="F74" s="9" t="s">
        <v>63</v>
      </c>
      <c r="G74" s="10">
        <v>193751</v>
      </c>
      <c r="H74" s="6" t="s">
        <v>13</v>
      </c>
      <c r="I74" s="6" t="s">
        <v>14</v>
      </c>
      <c r="J74" s="6" t="s">
        <v>56</v>
      </c>
      <c r="K74" s="11" t="s">
        <v>65</v>
      </c>
    </row>
    <row r="75" spans="1:11" x14ac:dyDescent="0.25">
      <c r="A75" s="5">
        <v>45117</v>
      </c>
      <c r="B75" s="6" t="s">
        <v>141</v>
      </c>
      <c r="C75" s="7" t="s">
        <v>11</v>
      </c>
      <c r="D75" s="6" t="s">
        <v>62</v>
      </c>
      <c r="E75" s="10">
        <v>2421892</v>
      </c>
      <c r="F75" s="9" t="s">
        <v>63</v>
      </c>
      <c r="G75" s="10">
        <v>193751</v>
      </c>
      <c r="H75" s="6" t="s">
        <v>13</v>
      </c>
      <c r="I75" s="6" t="s">
        <v>14</v>
      </c>
      <c r="J75" s="6" t="s">
        <v>62</v>
      </c>
      <c r="K75" s="11" t="s">
        <v>65</v>
      </c>
    </row>
    <row r="76" spans="1:11" x14ac:dyDescent="0.25">
      <c r="A76" s="5">
        <v>45117</v>
      </c>
      <c r="B76" s="6" t="s">
        <v>142</v>
      </c>
      <c r="C76" s="7" t="s">
        <v>11</v>
      </c>
      <c r="D76" s="6" t="s">
        <v>16</v>
      </c>
      <c r="E76" s="10">
        <v>1111900</v>
      </c>
      <c r="F76" s="9" t="s">
        <v>63</v>
      </c>
      <c r="G76" s="10">
        <v>88952</v>
      </c>
      <c r="H76" s="6" t="s">
        <v>13</v>
      </c>
      <c r="I76" s="6" t="s">
        <v>14</v>
      </c>
      <c r="J76" s="6" t="s">
        <v>16</v>
      </c>
      <c r="K76" s="11" t="s">
        <v>65</v>
      </c>
    </row>
    <row r="77" spans="1:11" x14ac:dyDescent="0.25">
      <c r="A77" s="5">
        <v>45117</v>
      </c>
      <c r="B77" s="6" t="s">
        <v>143</v>
      </c>
      <c r="C77" s="7" t="s">
        <v>11</v>
      </c>
      <c r="D77" s="6" t="s">
        <v>22</v>
      </c>
      <c r="E77" s="10">
        <v>2221160</v>
      </c>
      <c r="F77" s="9" t="s">
        <v>63</v>
      </c>
      <c r="G77" s="10">
        <v>177693</v>
      </c>
      <c r="H77" s="6" t="s">
        <v>13</v>
      </c>
      <c r="I77" s="6" t="s">
        <v>14</v>
      </c>
      <c r="J77" s="6" t="s">
        <v>22</v>
      </c>
      <c r="K77" s="11" t="s">
        <v>65</v>
      </c>
    </row>
    <row r="78" spans="1:11" x14ac:dyDescent="0.25">
      <c r="A78" s="5">
        <v>45118</v>
      </c>
      <c r="B78" s="6" t="s">
        <v>144</v>
      </c>
      <c r="C78" s="7" t="s">
        <v>11</v>
      </c>
      <c r="D78" s="6" t="s">
        <v>49</v>
      </c>
      <c r="E78" s="10">
        <v>1110580</v>
      </c>
      <c r="F78" s="9" t="s">
        <v>63</v>
      </c>
      <c r="G78" s="10">
        <v>88846</v>
      </c>
      <c r="H78" s="6" t="s">
        <v>13</v>
      </c>
      <c r="I78" s="6" t="s">
        <v>14</v>
      </c>
      <c r="J78" s="6" t="s">
        <v>49</v>
      </c>
      <c r="K78" s="11" t="s">
        <v>65</v>
      </c>
    </row>
    <row r="79" spans="1:11" x14ac:dyDescent="0.25">
      <c r="A79" s="5">
        <v>45118</v>
      </c>
      <c r="B79" s="6" t="s">
        <v>145</v>
      </c>
      <c r="C79" s="7" t="s">
        <v>11</v>
      </c>
      <c r="D79" s="6" t="s">
        <v>30</v>
      </c>
      <c r="E79" s="10">
        <v>1110580</v>
      </c>
      <c r="F79" s="9" t="s">
        <v>63</v>
      </c>
      <c r="G79" s="10">
        <v>88846</v>
      </c>
      <c r="H79" s="6" t="s">
        <v>13</v>
      </c>
      <c r="I79" s="6" t="s">
        <v>14</v>
      </c>
      <c r="J79" s="6" t="s">
        <v>30</v>
      </c>
      <c r="K79" s="11" t="s">
        <v>65</v>
      </c>
    </row>
    <row r="80" spans="1:11" x14ac:dyDescent="0.25">
      <c r="A80" s="5">
        <v>45118</v>
      </c>
      <c r="B80" s="6" t="s">
        <v>146</v>
      </c>
      <c r="C80" s="7" t="s">
        <v>11</v>
      </c>
      <c r="D80" s="6" t="s">
        <v>32</v>
      </c>
      <c r="E80" s="10">
        <v>1468640</v>
      </c>
      <c r="F80" s="9" t="s">
        <v>63</v>
      </c>
      <c r="G80" s="10">
        <v>117491</v>
      </c>
      <c r="H80" s="6" t="s">
        <v>13</v>
      </c>
      <c r="I80" s="6" t="s">
        <v>14</v>
      </c>
      <c r="J80" s="6" t="s">
        <v>32</v>
      </c>
      <c r="K80" s="11" t="s">
        <v>65</v>
      </c>
    </row>
    <row r="81" spans="1:11" x14ac:dyDescent="0.25">
      <c r="A81" s="5">
        <v>45119</v>
      </c>
      <c r="B81" s="6" t="s">
        <v>147</v>
      </c>
      <c r="C81" s="7" t="s">
        <v>11</v>
      </c>
      <c r="D81" s="6" t="s">
        <v>52</v>
      </c>
      <c r="E81" s="10">
        <v>2579220</v>
      </c>
      <c r="F81" s="9" t="s">
        <v>63</v>
      </c>
      <c r="G81" s="10">
        <v>206338</v>
      </c>
      <c r="H81" s="6" t="s">
        <v>13</v>
      </c>
      <c r="I81" s="6" t="s">
        <v>14</v>
      </c>
      <c r="J81" s="6" t="s">
        <v>52</v>
      </c>
      <c r="K81" s="11" t="s">
        <v>65</v>
      </c>
    </row>
    <row r="82" spans="1:11" x14ac:dyDescent="0.25">
      <c r="A82" s="5">
        <v>45119</v>
      </c>
      <c r="B82" s="6" t="s">
        <v>148</v>
      </c>
      <c r="C82" s="7" t="s">
        <v>11</v>
      </c>
      <c r="D82" s="6" t="s">
        <v>34</v>
      </c>
      <c r="E82" s="10">
        <v>1110580</v>
      </c>
      <c r="F82" s="9" t="s">
        <v>63</v>
      </c>
      <c r="G82" s="10">
        <v>88846</v>
      </c>
      <c r="H82" s="6" t="s">
        <v>13</v>
      </c>
      <c r="I82" s="6" t="s">
        <v>14</v>
      </c>
      <c r="J82" s="6" t="s">
        <v>34</v>
      </c>
      <c r="K82" s="11" t="s">
        <v>65</v>
      </c>
    </row>
    <row r="83" spans="1:11" x14ac:dyDescent="0.25">
      <c r="A83" s="5">
        <v>45119</v>
      </c>
      <c r="B83" s="6" t="s">
        <v>149</v>
      </c>
      <c r="C83" s="7" t="s">
        <v>11</v>
      </c>
      <c r="D83" s="6" t="s">
        <v>36</v>
      </c>
      <c r="E83" s="10">
        <v>1110580</v>
      </c>
      <c r="F83" s="9" t="s">
        <v>63</v>
      </c>
      <c r="G83" s="10">
        <v>88846</v>
      </c>
      <c r="H83" s="6" t="s">
        <v>13</v>
      </c>
      <c r="I83" s="6" t="s">
        <v>14</v>
      </c>
      <c r="J83" s="6" t="s">
        <v>36</v>
      </c>
      <c r="K83" s="11" t="s">
        <v>65</v>
      </c>
    </row>
    <row r="84" spans="1:11" x14ac:dyDescent="0.25">
      <c r="A84" s="5">
        <v>45119</v>
      </c>
      <c r="B84" s="6" t="s">
        <v>150</v>
      </c>
      <c r="C84" s="7" t="s">
        <v>11</v>
      </c>
      <c r="D84" s="6" t="s">
        <v>38</v>
      </c>
      <c r="E84" s="10">
        <v>2580540</v>
      </c>
      <c r="F84" s="9" t="s">
        <v>63</v>
      </c>
      <c r="G84" s="10">
        <v>206443</v>
      </c>
      <c r="H84" s="6" t="s">
        <v>13</v>
      </c>
      <c r="I84" s="6" t="s">
        <v>14</v>
      </c>
      <c r="J84" s="6" t="s">
        <v>38</v>
      </c>
      <c r="K84" s="11" t="s">
        <v>65</v>
      </c>
    </row>
    <row r="85" spans="1:11" x14ac:dyDescent="0.25">
      <c r="A85" s="5">
        <v>45119</v>
      </c>
      <c r="B85" s="6" t="s">
        <v>151</v>
      </c>
      <c r="C85" s="7" t="s">
        <v>11</v>
      </c>
      <c r="D85" s="6" t="s">
        <v>59</v>
      </c>
      <c r="E85" s="10">
        <v>1468640</v>
      </c>
      <c r="F85" s="9" t="s">
        <v>63</v>
      </c>
      <c r="G85" s="10">
        <v>117491</v>
      </c>
      <c r="H85" s="6" t="s">
        <v>13</v>
      </c>
      <c r="I85" s="6" t="s">
        <v>14</v>
      </c>
      <c r="J85" s="6" t="s">
        <v>59</v>
      </c>
      <c r="K85" s="11" t="s">
        <v>65</v>
      </c>
    </row>
    <row r="86" spans="1:11" x14ac:dyDescent="0.25">
      <c r="A86" s="5">
        <v>45119</v>
      </c>
      <c r="B86" s="6" t="s">
        <v>152</v>
      </c>
      <c r="C86" s="7" t="s">
        <v>11</v>
      </c>
      <c r="D86" s="6" t="s">
        <v>53</v>
      </c>
      <c r="E86" s="10">
        <v>3890532</v>
      </c>
      <c r="F86" s="9" t="s">
        <v>63</v>
      </c>
      <c r="G86" s="10">
        <v>311243</v>
      </c>
      <c r="H86" s="6" t="s">
        <v>13</v>
      </c>
      <c r="I86" s="6" t="s">
        <v>14</v>
      </c>
      <c r="J86" s="6" t="s">
        <v>53</v>
      </c>
      <c r="K86" s="11" t="s">
        <v>65</v>
      </c>
    </row>
    <row r="87" spans="1:11" x14ac:dyDescent="0.25">
      <c r="A87" s="5">
        <v>45119</v>
      </c>
      <c r="B87" s="6" t="s">
        <v>153</v>
      </c>
      <c r="C87" s="7" t="s">
        <v>11</v>
      </c>
      <c r="D87" s="6" t="s">
        <v>54</v>
      </c>
      <c r="E87" s="10">
        <v>1309220</v>
      </c>
      <c r="F87" s="9" t="s">
        <v>63</v>
      </c>
      <c r="G87" s="10">
        <v>104738</v>
      </c>
      <c r="H87" s="6" t="s">
        <v>13</v>
      </c>
      <c r="I87" s="6" t="s">
        <v>14</v>
      </c>
      <c r="J87" s="6" t="s">
        <v>54</v>
      </c>
      <c r="K87" s="11" t="s">
        <v>65</v>
      </c>
    </row>
    <row r="88" spans="1:11" x14ac:dyDescent="0.25">
      <c r="A88" s="5">
        <v>45120</v>
      </c>
      <c r="B88" s="6" t="s">
        <v>154</v>
      </c>
      <c r="C88" s="7" t="s">
        <v>11</v>
      </c>
      <c r="D88" s="6" t="s">
        <v>15</v>
      </c>
      <c r="E88" s="10">
        <v>1311312</v>
      </c>
      <c r="F88" s="9" t="s">
        <v>63</v>
      </c>
      <c r="G88" s="10">
        <v>104905</v>
      </c>
      <c r="H88" s="6" t="s">
        <v>13</v>
      </c>
      <c r="I88" s="6" t="s">
        <v>14</v>
      </c>
      <c r="J88" s="6" t="s">
        <v>15</v>
      </c>
      <c r="K88" s="11" t="s">
        <v>65</v>
      </c>
    </row>
    <row r="89" spans="1:11" x14ac:dyDescent="0.25">
      <c r="A89" s="5">
        <v>45120</v>
      </c>
      <c r="B89" s="6" t="s">
        <v>155</v>
      </c>
      <c r="C89" s="7" t="s">
        <v>11</v>
      </c>
      <c r="D89" s="6" t="s">
        <v>60</v>
      </c>
      <c r="E89" s="10">
        <v>1468640</v>
      </c>
      <c r="F89" s="9" t="s">
        <v>63</v>
      </c>
      <c r="G89" s="10">
        <v>117491</v>
      </c>
      <c r="H89" s="6" t="s">
        <v>13</v>
      </c>
      <c r="I89" s="6" t="s">
        <v>14</v>
      </c>
      <c r="J89" s="6" t="s">
        <v>60</v>
      </c>
      <c r="K89" s="11" t="s">
        <v>65</v>
      </c>
    </row>
    <row r="90" spans="1:11" x14ac:dyDescent="0.25">
      <c r="A90" s="5">
        <v>45120</v>
      </c>
      <c r="B90" s="6" t="s">
        <v>156</v>
      </c>
      <c r="C90" s="7" t="s">
        <v>11</v>
      </c>
      <c r="D90" s="6" t="s">
        <v>21</v>
      </c>
      <c r="E90" s="10">
        <v>4801700</v>
      </c>
      <c r="F90" s="9" t="s">
        <v>63</v>
      </c>
      <c r="G90" s="10">
        <v>384136</v>
      </c>
      <c r="H90" s="6" t="s">
        <v>13</v>
      </c>
      <c r="I90" s="6" t="s">
        <v>14</v>
      </c>
      <c r="J90" s="6" t="s">
        <v>21</v>
      </c>
      <c r="K90" s="11" t="s">
        <v>65</v>
      </c>
    </row>
    <row r="91" spans="1:11" x14ac:dyDescent="0.25">
      <c r="A91" s="5">
        <v>45121</v>
      </c>
      <c r="B91" s="6" t="s">
        <v>157</v>
      </c>
      <c r="C91" s="7" t="s">
        <v>11</v>
      </c>
      <c r="D91" s="6" t="s">
        <v>43</v>
      </c>
      <c r="E91" s="10">
        <v>1512044</v>
      </c>
      <c r="F91" s="9" t="s">
        <v>63</v>
      </c>
      <c r="G91" s="10">
        <v>120964</v>
      </c>
      <c r="H91" s="6" t="s">
        <v>13</v>
      </c>
      <c r="I91" s="6" t="s">
        <v>14</v>
      </c>
      <c r="J91" s="6" t="s">
        <v>43</v>
      </c>
      <c r="K91" s="11" t="s">
        <v>65</v>
      </c>
    </row>
    <row r="92" spans="1:11" x14ac:dyDescent="0.25">
      <c r="A92" s="5">
        <v>45121</v>
      </c>
      <c r="B92" s="6" t="s">
        <v>158</v>
      </c>
      <c r="C92" s="7" t="s">
        <v>11</v>
      </c>
      <c r="D92" s="6" t="s">
        <v>37</v>
      </c>
      <c r="E92" s="10">
        <v>1468640</v>
      </c>
      <c r="F92" s="9" t="s">
        <v>63</v>
      </c>
      <c r="G92" s="10">
        <v>117491</v>
      </c>
      <c r="H92" s="6" t="s">
        <v>13</v>
      </c>
      <c r="I92" s="6" t="s">
        <v>14</v>
      </c>
      <c r="J92" s="6" t="s">
        <v>37</v>
      </c>
      <c r="K92" s="11" t="s">
        <v>65</v>
      </c>
    </row>
    <row r="93" spans="1:11" x14ac:dyDescent="0.25">
      <c r="A93" s="5">
        <v>45124</v>
      </c>
      <c r="B93" s="6" t="s">
        <v>159</v>
      </c>
      <c r="C93" s="7" t="s">
        <v>61</v>
      </c>
      <c r="D93" s="6" t="s">
        <v>55</v>
      </c>
      <c r="E93" s="10">
        <v>-667140</v>
      </c>
      <c r="F93" s="9" t="s">
        <v>12</v>
      </c>
      <c r="G93" s="10">
        <v>-66714</v>
      </c>
      <c r="H93" s="6" t="s">
        <v>13</v>
      </c>
      <c r="I93" s="6" t="s">
        <v>14</v>
      </c>
      <c r="J93" s="6" t="s">
        <v>160</v>
      </c>
      <c r="K93" s="11" t="s">
        <v>65</v>
      </c>
    </row>
    <row r="94" spans="1:11" x14ac:dyDescent="0.25">
      <c r="A94" s="5">
        <v>45124</v>
      </c>
      <c r="B94" s="6" t="s">
        <v>161</v>
      </c>
      <c r="C94" s="7" t="s">
        <v>11</v>
      </c>
      <c r="D94" s="6" t="s">
        <v>36</v>
      </c>
      <c r="E94" s="10">
        <v>1110580</v>
      </c>
      <c r="F94" s="9" t="s">
        <v>63</v>
      </c>
      <c r="G94" s="10">
        <v>88846</v>
      </c>
      <c r="H94" s="6" t="s">
        <v>13</v>
      </c>
      <c r="I94" s="6" t="s">
        <v>14</v>
      </c>
      <c r="J94" s="6" t="s">
        <v>36</v>
      </c>
      <c r="K94" s="11" t="s">
        <v>65</v>
      </c>
    </row>
    <row r="95" spans="1:11" x14ac:dyDescent="0.25">
      <c r="A95" s="5">
        <v>45124</v>
      </c>
      <c r="B95" s="6" t="s">
        <v>162</v>
      </c>
      <c r="C95" s="7" t="s">
        <v>11</v>
      </c>
      <c r="D95" s="6" t="s">
        <v>17</v>
      </c>
      <c r="E95" s="10">
        <v>1870104</v>
      </c>
      <c r="F95" s="9" t="s">
        <v>63</v>
      </c>
      <c r="G95" s="10">
        <v>149608</v>
      </c>
      <c r="H95" s="6" t="s">
        <v>13</v>
      </c>
      <c r="I95" s="6" t="s">
        <v>14</v>
      </c>
      <c r="J95" s="6" t="s">
        <v>17</v>
      </c>
      <c r="K95" s="11" t="s">
        <v>65</v>
      </c>
    </row>
    <row r="96" spans="1:11" x14ac:dyDescent="0.25">
      <c r="A96" s="5">
        <v>45124</v>
      </c>
      <c r="B96" s="6" t="s">
        <v>163</v>
      </c>
      <c r="C96" s="7" t="s">
        <v>11</v>
      </c>
      <c r="D96" s="6" t="s">
        <v>17</v>
      </c>
      <c r="E96" s="10">
        <v>1110580</v>
      </c>
      <c r="F96" s="9" t="s">
        <v>63</v>
      </c>
      <c r="G96" s="10">
        <v>88846</v>
      </c>
      <c r="H96" s="6" t="s">
        <v>13</v>
      </c>
      <c r="I96" s="6" t="s">
        <v>14</v>
      </c>
      <c r="J96" s="6" t="s">
        <v>17</v>
      </c>
      <c r="K96" s="11" t="s">
        <v>65</v>
      </c>
    </row>
    <row r="97" spans="1:11" x14ac:dyDescent="0.25">
      <c r="A97" s="5">
        <v>45124</v>
      </c>
      <c r="B97" s="6" t="s">
        <v>164</v>
      </c>
      <c r="C97" s="7" t="s">
        <v>11</v>
      </c>
      <c r="D97" s="6" t="s">
        <v>27</v>
      </c>
      <c r="E97" s="10">
        <v>2825952</v>
      </c>
      <c r="F97" s="9" t="s">
        <v>63</v>
      </c>
      <c r="G97" s="10">
        <v>226076</v>
      </c>
      <c r="H97" s="6" t="s">
        <v>13</v>
      </c>
      <c r="I97" s="6" t="s">
        <v>14</v>
      </c>
      <c r="J97" s="6" t="s">
        <v>27</v>
      </c>
      <c r="K97" s="11" t="s">
        <v>65</v>
      </c>
    </row>
    <row r="98" spans="1:11" x14ac:dyDescent="0.25">
      <c r="A98" s="5">
        <v>45124</v>
      </c>
      <c r="B98" s="6" t="s">
        <v>165</v>
      </c>
      <c r="C98" s="7" t="s">
        <v>11</v>
      </c>
      <c r="D98" s="6" t="s">
        <v>40</v>
      </c>
      <c r="E98" s="10">
        <v>1309220</v>
      </c>
      <c r="F98" s="9" t="s">
        <v>63</v>
      </c>
      <c r="G98" s="10">
        <v>104738</v>
      </c>
      <c r="H98" s="6" t="s">
        <v>13</v>
      </c>
      <c r="I98" s="6" t="s">
        <v>14</v>
      </c>
      <c r="J98" s="6" t="s">
        <v>40</v>
      </c>
      <c r="K98" s="11" t="s">
        <v>65</v>
      </c>
    </row>
    <row r="99" spans="1:11" x14ac:dyDescent="0.25">
      <c r="A99" s="5">
        <v>45124</v>
      </c>
      <c r="B99" s="6" t="s">
        <v>166</v>
      </c>
      <c r="C99" s="7" t="s">
        <v>11</v>
      </c>
      <c r="D99" s="6" t="s">
        <v>20</v>
      </c>
      <c r="E99" s="10">
        <v>1468640</v>
      </c>
      <c r="F99" s="9" t="s">
        <v>63</v>
      </c>
      <c r="G99" s="10">
        <v>117491</v>
      </c>
      <c r="H99" s="6" t="s">
        <v>13</v>
      </c>
      <c r="I99" s="6" t="s">
        <v>14</v>
      </c>
      <c r="J99" s="6" t="s">
        <v>20</v>
      </c>
      <c r="K99" s="11" t="s">
        <v>65</v>
      </c>
    </row>
    <row r="100" spans="1:11" x14ac:dyDescent="0.25">
      <c r="A100" s="5">
        <v>45124</v>
      </c>
      <c r="B100" s="6" t="s">
        <v>167</v>
      </c>
      <c r="C100" s="7" t="s">
        <v>11</v>
      </c>
      <c r="D100" s="6" t="s">
        <v>47</v>
      </c>
      <c r="E100" s="10">
        <v>2777860</v>
      </c>
      <c r="F100" s="9" t="s">
        <v>63</v>
      </c>
      <c r="G100" s="10">
        <v>222229</v>
      </c>
      <c r="H100" s="6" t="s">
        <v>13</v>
      </c>
      <c r="I100" s="6" t="s">
        <v>14</v>
      </c>
      <c r="J100" s="6" t="s">
        <v>47</v>
      </c>
      <c r="K100" s="11" t="s">
        <v>65</v>
      </c>
    </row>
    <row r="101" spans="1:11" x14ac:dyDescent="0.25">
      <c r="A101" s="5">
        <v>45124</v>
      </c>
      <c r="B101" s="6" t="s">
        <v>168</v>
      </c>
      <c r="C101" s="7" t="s">
        <v>11</v>
      </c>
      <c r="D101" s="6" t="s">
        <v>29</v>
      </c>
      <c r="E101" s="10">
        <v>4893700</v>
      </c>
      <c r="F101" s="9" t="s">
        <v>63</v>
      </c>
      <c r="G101" s="10">
        <v>391496</v>
      </c>
      <c r="H101" s="6" t="s">
        <v>13</v>
      </c>
      <c r="I101" s="6" t="s">
        <v>14</v>
      </c>
      <c r="J101" s="6" t="s">
        <v>29</v>
      </c>
      <c r="K101" s="11" t="s">
        <v>65</v>
      </c>
    </row>
    <row r="102" spans="1:11" x14ac:dyDescent="0.25">
      <c r="A102" s="5">
        <v>45124</v>
      </c>
      <c r="B102" s="6" t="s">
        <v>169</v>
      </c>
      <c r="C102" s="7" t="s">
        <v>11</v>
      </c>
      <c r="D102" s="6" t="s">
        <v>48</v>
      </c>
      <c r="E102" s="10">
        <v>1311312</v>
      </c>
      <c r="F102" s="9" t="s">
        <v>63</v>
      </c>
      <c r="G102" s="10">
        <v>104905</v>
      </c>
      <c r="H102" s="6" t="s">
        <v>13</v>
      </c>
      <c r="I102" s="6" t="s">
        <v>14</v>
      </c>
      <c r="J102" s="6" t="s">
        <v>48</v>
      </c>
      <c r="K102" s="11" t="s">
        <v>65</v>
      </c>
    </row>
    <row r="103" spans="1:11" x14ac:dyDescent="0.25">
      <c r="A103" s="5">
        <v>45124</v>
      </c>
      <c r="B103" s="6" t="s">
        <v>170</v>
      </c>
      <c r="C103" s="7" t="s">
        <v>11</v>
      </c>
      <c r="D103" s="6" t="s">
        <v>23</v>
      </c>
      <c r="E103" s="10">
        <v>3689800</v>
      </c>
      <c r="F103" s="9" t="s">
        <v>63</v>
      </c>
      <c r="G103" s="10">
        <v>295184</v>
      </c>
      <c r="H103" s="6" t="s">
        <v>13</v>
      </c>
      <c r="I103" s="6" t="s">
        <v>14</v>
      </c>
      <c r="J103" s="6" t="s">
        <v>23</v>
      </c>
      <c r="K103" s="11" t="s">
        <v>65</v>
      </c>
    </row>
    <row r="104" spans="1:11" x14ac:dyDescent="0.25">
      <c r="A104" s="5">
        <v>45124</v>
      </c>
      <c r="B104" s="6" t="s">
        <v>171</v>
      </c>
      <c r="C104" s="7" t="s">
        <v>11</v>
      </c>
      <c r="D104" s="6" t="s">
        <v>16</v>
      </c>
      <c r="E104" s="10">
        <v>2937280</v>
      </c>
      <c r="F104" s="9" t="s">
        <v>63</v>
      </c>
      <c r="G104" s="10">
        <v>234982</v>
      </c>
      <c r="H104" s="6" t="s">
        <v>13</v>
      </c>
      <c r="I104" s="6" t="s">
        <v>14</v>
      </c>
      <c r="J104" s="6" t="s">
        <v>16</v>
      </c>
      <c r="K104" s="11" t="s">
        <v>65</v>
      </c>
    </row>
    <row r="105" spans="1:11" x14ac:dyDescent="0.25">
      <c r="A105" s="5">
        <v>45124</v>
      </c>
      <c r="B105" s="6" t="s">
        <v>172</v>
      </c>
      <c r="C105" s="7" t="s">
        <v>11</v>
      </c>
      <c r="D105" s="6" t="s">
        <v>16</v>
      </c>
      <c r="E105" s="10">
        <v>602196</v>
      </c>
      <c r="F105" s="9" t="s">
        <v>63</v>
      </c>
      <c r="G105" s="10">
        <v>48176</v>
      </c>
      <c r="H105" s="6" t="s">
        <v>13</v>
      </c>
      <c r="I105" s="6" t="s">
        <v>14</v>
      </c>
      <c r="J105" s="6" t="s">
        <v>16</v>
      </c>
      <c r="K105" s="11" t="s">
        <v>65</v>
      </c>
    </row>
    <row r="106" spans="1:11" x14ac:dyDescent="0.25">
      <c r="A106" s="5">
        <v>45124</v>
      </c>
      <c r="B106" s="6" t="s">
        <v>173</v>
      </c>
      <c r="C106" s="7" t="s">
        <v>11</v>
      </c>
      <c r="D106" s="6" t="s">
        <v>24</v>
      </c>
      <c r="E106" s="10">
        <v>3731112</v>
      </c>
      <c r="F106" s="9" t="s">
        <v>63</v>
      </c>
      <c r="G106" s="10">
        <v>298489</v>
      </c>
      <c r="H106" s="6" t="s">
        <v>13</v>
      </c>
      <c r="I106" s="6" t="s">
        <v>14</v>
      </c>
      <c r="J106" s="6" t="s">
        <v>24</v>
      </c>
      <c r="K106" s="11" t="s">
        <v>65</v>
      </c>
    </row>
    <row r="107" spans="1:11" x14ac:dyDescent="0.25">
      <c r="A107" s="5">
        <v>45124</v>
      </c>
      <c r="B107" s="6" t="s">
        <v>174</v>
      </c>
      <c r="C107" s="7" t="s">
        <v>11</v>
      </c>
      <c r="D107" s="6" t="s">
        <v>25</v>
      </c>
      <c r="E107" s="10">
        <v>1669372</v>
      </c>
      <c r="F107" s="9" t="s">
        <v>63</v>
      </c>
      <c r="G107" s="10">
        <v>133550</v>
      </c>
      <c r="H107" s="6" t="s">
        <v>13</v>
      </c>
      <c r="I107" s="6" t="s">
        <v>14</v>
      </c>
      <c r="J107" s="6" t="s">
        <v>25</v>
      </c>
      <c r="K107" s="11" t="s">
        <v>65</v>
      </c>
    </row>
    <row r="108" spans="1:11" x14ac:dyDescent="0.25">
      <c r="A108" s="5">
        <v>45124</v>
      </c>
      <c r="B108" s="6" t="s">
        <v>175</v>
      </c>
      <c r="C108" s="7" t="s">
        <v>11</v>
      </c>
      <c r="D108" s="6" t="s">
        <v>56</v>
      </c>
      <c r="E108" s="10">
        <v>2221160</v>
      </c>
      <c r="F108" s="9" t="s">
        <v>63</v>
      </c>
      <c r="G108" s="10">
        <v>177693</v>
      </c>
      <c r="H108" s="6" t="s">
        <v>13</v>
      </c>
      <c r="I108" s="6" t="s">
        <v>14</v>
      </c>
      <c r="J108" s="6" t="s">
        <v>56</v>
      </c>
      <c r="K108" s="11" t="s">
        <v>65</v>
      </c>
    </row>
    <row r="109" spans="1:11" x14ac:dyDescent="0.25">
      <c r="A109" s="5">
        <v>45124</v>
      </c>
      <c r="B109" s="6" t="s">
        <v>176</v>
      </c>
      <c r="C109" s="7" t="s">
        <v>11</v>
      </c>
      <c r="D109" s="6" t="s">
        <v>62</v>
      </c>
      <c r="E109" s="10">
        <v>6865532</v>
      </c>
      <c r="F109" s="9" t="s">
        <v>63</v>
      </c>
      <c r="G109" s="10">
        <v>549243</v>
      </c>
      <c r="H109" s="6" t="s">
        <v>13</v>
      </c>
      <c r="I109" s="6" t="s">
        <v>14</v>
      </c>
      <c r="J109" s="6" t="s">
        <v>62</v>
      </c>
      <c r="K109" s="11" t="s">
        <v>65</v>
      </c>
    </row>
    <row r="110" spans="1:11" x14ac:dyDescent="0.25">
      <c r="A110" s="5">
        <v>45124</v>
      </c>
      <c r="B110" s="6" t="s">
        <v>177</v>
      </c>
      <c r="C110" s="7" t="s">
        <v>11</v>
      </c>
      <c r="D110" s="6" t="s">
        <v>22</v>
      </c>
      <c r="E110" s="10">
        <v>3731112</v>
      </c>
      <c r="F110" s="9" t="s">
        <v>63</v>
      </c>
      <c r="G110" s="10">
        <v>298489</v>
      </c>
      <c r="H110" s="6" t="s">
        <v>13</v>
      </c>
      <c r="I110" s="6" t="s">
        <v>14</v>
      </c>
      <c r="J110" s="6" t="s">
        <v>22</v>
      </c>
      <c r="K110" s="11" t="s">
        <v>65</v>
      </c>
    </row>
    <row r="111" spans="1:11" x14ac:dyDescent="0.25">
      <c r="A111" s="5">
        <v>45125</v>
      </c>
      <c r="B111" s="6" t="s">
        <v>178</v>
      </c>
      <c r="C111" s="7" t="s">
        <v>11</v>
      </c>
      <c r="D111" s="6" t="s">
        <v>57</v>
      </c>
      <c r="E111" s="10">
        <v>1311312</v>
      </c>
      <c r="F111" s="9" t="s">
        <v>63</v>
      </c>
      <c r="G111" s="10">
        <v>104905</v>
      </c>
      <c r="H111" s="6" t="s">
        <v>13</v>
      </c>
      <c r="I111" s="6" t="s">
        <v>14</v>
      </c>
      <c r="J111" s="6" t="s">
        <v>57</v>
      </c>
      <c r="K111" s="11" t="s">
        <v>65</v>
      </c>
    </row>
    <row r="112" spans="1:11" x14ac:dyDescent="0.25">
      <c r="A112" s="5">
        <v>45125</v>
      </c>
      <c r="B112" s="6" t="s">
        <v>179</v>
      </c>
      <c r="C112" s="7" t="s">
        <v>11</v>
      </c>
      <c r="D112" s="6" t="s">
        <v>32</v>
      </c>
      <c r="E112" s="10">
        <v>3737120</v>
      </c>
      <c r="F112" s="9" t="s">
        <v>63</v>
      </c>
      <c r="G112" s="10">
        <v>298970</v>
      </c>
      <c r="H112" s="6" t="s">
        <v>13</v>
      </c>
      <c r="I112" s="6" t="s">
        <v>14</v>
      </c>
      <c r="J112" s="6" t="s">
        <v>32</v>
      </c>
      <c r="K112" s="11" t="s">
        <v>65</v>
      </c>
    </row>
    <row r="113" spans="1:11" x14ac:dyDescent="0.25">
      <c r="A113" s="5">
        <v>45125</v>
      </c>
      <c r="B113" s="6" t="s">
        <v>180</v>
      </c>
      <c r="C113" s="7" t="s">
        <v>11</v>
      </c>
      <c r="D113" s="6" t="s">
        <v>50</v>
      </c>
      <c r="E113" s="10">
        <v>3484088</v>
      </c>
      <c r="F113" s="9" t="s">
        <v>63</v>
      </c>
      <c r="G113" s="10">
        <v>278727</v>
      </c>
      <c r="H113" s="6" t="s">
        <v>13</v>
      </c>
      <c r="I113" s="6" t="s">
        <v>14</v>
      </c>
      <c r="J113" s="6" t="s">
        <v>50</v>
      </c>
      <c r="K113" s="11" t="s">
        <v>65</v>
      </c>
    </row>
    <row r="114" spans="1:11" x14ac:dyDescent="0.25">
      <c r="A114" s="5">
        <v>45125</v>
      </c>
      <c r="B114" s="6" t="s">
        <v>181</v>
      </c>
      <c r="C114" s="7" t="s">
        <v>11</v>
      </c>
      <c r="D114" s="6" t="s">
        <v>31</v>
      </c>
      <c r="E114" s="10">
        <v>3981760</v>
      </c>
      <c r="F114" s="9" t="s">
        <v>63</v>
      </c>
      <c r="G114" s="10">
        <v>318541</v>
      </c>
      <c r="H114" s="6" t="s">
        <v>13</v>
      </c>
      <c r="I114" s="6" t="s">
        <v>14</v>
      </c>
      <c r="J114" s="6" t="s">
        <v>31</v>
      </c>
      <c r="K114" s="11" t="s">
        <v>65</v>
      </c>
    </row>
    <row r="115" spans="1:11" x14ac:dyDescent="0.25">
      <c r="A115" s="5">
        <v>45125</v>
      </c>
      <c r="B115" s="6" t="s">
        <v>182</v>
      </c>
      <c r="C115" s="7" t="s">
        <v>11</v>
      </c>
      <c r="D115" s="6" t="s">
        <v>55</v>
      </c>
      <c r="E115" s="10">
        <v>1870104</v>
      </c>
      <c r="F115" s="9" t="s">
        <v>63</v>
      </c>
      <c r="G115" s="10">
        <v>149608</v>
      </c>
      <c r="H115" s="6" t="s">
        <v>13</v>
      </c>
      <c r="I115" s="6" t="s">
        <v>14</v>
      </c>
      <c r="J115" s="6" t="s">
        <v>55</v>
      </c>
      <c r="K115" s="11" t="s">
        <v>65</v>
      </c>
    </row>
    <row r="116" spans="1:11" x14ac:dyDescent="0.25">
      <c r="A116" s="5">
        <v>45126</v>
      </c>
      <c r="B116" s="6" t="s">
        <v>183</v>
      </c>
      <c r="C116" s="7" t="s">
        <v>61</v>
      </c>
      <c r="D116" s="6" t="s">
        <v>36</v>
      </c>
      <c r="E116" s="10">
        <v>-519691</v>
      </c>
      <c r="F116" s="9" t="s">
        <v>63</v>
      </c>
      <c r="G116" s="10">
        <v>-41575</v>
      </c>
      <c r="H116" s="6" t="s">
        <v>13</v>
      </c>
      <c r="I116" s="6" t="s">
        <v>14</v>
      </c>
      <c r="J116" s="6" t="s">
        <v>184</v>
      </c>
      <c r="K116" s="11" t="s">
        <v>65</v>
      </c>
    </row>
    <row r="117" spans="1:11" x14ac:dyDescent="0.25">
      <c r="A117" s="5">
        <v>45126</v>
      </c>
      <c r="B117" s="6" t="s">
        <v>185</v>
      </c>
      <c r="C117" s="7" t="s">
        <v>11</v>
      </c>
      <c r="D117" s="6" t="s">
        <v>52</v>
      </c>
      <c r="E117" s="10">
        <v>5910960</v>
      </c>
      <c r="F117" s="9" t="s">
        <v>63</v>
      </c>
      <c r="G117" s="10">
        <v>472877</v>
      </c>
      <c r="H117" s="6" t="s">
        <v>13</v>
      </c>
      <c r="I117" s="6" t="s">
        <v>14</v>
      </c>
      <c r="J117" s="6" t="s">
        <v>52</v>
      </c>
      <c r="K117" s="11" t="s">
        <v>65</v>
      </c>
    </row>
    <row r="118" spans="1:11" x14ac:dyDescent="0.25">
      <c r="A118" s="5">
        <v>45126</v>
      </c>
      <c r="B118" s="6" t="s">
        <v>186</v>
      </c>
      <c r="C118" s="7" t="s">
        <v>11</v>
      </c>
      <c r="D118" s="6" t="s">
        <v>33</v>
      </c>
      <c r="E118" s="10">
        <v>5158440</v>
      </c>
      <c r="F118" s="9" t="s">
        <v>63</v>
      </c>
      <c r="G118" s="10">
        <v>412675</v>
      </c>
      <c r="H118" s="6" t="s">
        <v>13</v>
      </c>
      <c r="I118" s="6" t="s">
        <v>14</v>
      </c>
      <c r="J118" s="6" t="s">
        <v>33</v>
      </c>
      <c r="K118" s="11" t="s">
        <v>65</v>
      </c>
    </row>
    <row r="119" spans="1:11" x14ac:dyDescent="0.25">
      <c r="A119" s="5">
        <v>45126</v>
      </c>
      <c r="B119" s="6" t="s">
        <v>187</v>
      </c>
      <c r="C119" s="7" t="s">
        <v>11</v>
      </c>
      <c r="D119" s="6" t="s">
        <v>43</v>
      </c>
      <c r="E119" s="10">
        <v>1468640</v>
      </c>
      <c r="F119" s="9" t="s">
        <v>63</v>
      </c>
      <c r="G119" s="10">
        <v>117491</v>
      </c>
      <c r="H119" s="6" t="s">
        <v>13</v>
      </c>
      <c r="I119" s="6" t="s">
        <v>14</v>
      </c>
      <c r="J119" s="6" t="s">
        <v>43</v>
      </c>
      <c r="K119" s="11" t="s">
        <v>65</v>
      </c>
    </row>
    <row r="120" spans="1:11" x14ac:dyDescent="0.25">
      <c r="A120" s="5">
        <v>45126</v>
      </c>
      <c r="B120" s="6" t="s">
        <v>188</v>
      </c>
      <c r="C120" s="7" t="s">
        <v>11</v>
      </c>
      <c r="D120" s="6" t="s">
        <v>43</v>
      </c>
      <c r="E120" s="10">
        <v>2622624</v>
      </c>
      <c r="F120" s="9" t="s">
        <v>63</v>
      </c>
      <c r="G120" s="10">
        <v>209810</v>
      </c>
      <c r="H120" s="6" t="s">
        <v>13</v>
      </c>
      <c r="I120" s="6" t="s">
        <v>14</v>
      </c>
      <c r="J120" s="6" t="s">
        <v>43</v>
      </c>
      <c r="K120" s="11" t="s">
        <v>65</v>
      </c>
    </row>
    <row r="121" spans="1:11" x14ac:dyDescent="0.25">
      <c r="A121" s="5">
        <v>45126</v>
      </c>
      <c r="B121" s="6" t="s">
        <v>189</v>
      </c>
      <c r="C121" s="7" t="s">
        <v>11</v>
      </c>
      <c r="D121" s="6" t="s">
        <v>36</v>
      </c>
      <c r="E121" s="10">
        <v>1110580</v>
      </c>
      <c r="F121" s="9" t="s">
        <v>63</v>
      </c>
      <c r="G121" s="10">
        <v>88846</v>
      </c>
      <c r="H121" s="6" t="s">
        <v>13</v>
      </c>
      <c r="I121" s="6" t="s">
        <v>14</v>
      </c>
      <c r="J121" s="6" t="s">
        <v>36</v>
      </c>
      <c r="K121" s="11" t="s">
        <v>65</v>
      </c>
    </row>
    <row r="122" spans="1:11" x14ac:dyDescent="0.25">
      <c r="A122" s="5">
        <v>45127</v>
      </c>
      <c r="B122" s="6" t="s">
        <v>190</v>
      </c>
      <c r="C122" s="7" t="s">
        <v>11</v>
      </c>
      <c r="D122" s="6" t="s">
        <v>49</v>
      </c>
      <c r="E122" s="10">
        <v>1512044</v>
      </c>
      <c r="F122" s="9" t="s">
        <v>63</v>
      </c>
      <c r="G122" s="10">
        <v>120964</v>
      </c>
      <c r="H122" s="6" t="s">
        <v>13</v>
      </c>
      <c r="I122" s="6" t="s">
        <v>14</v>
      </c>
      <c r="J122" s="6" t="s">
        <v>49</v>
      </c>
      <c r="K122" s="11" t="s">
        <v>65</v>
      </c>
    </row>
    <row r="123" spans="1:11" x14ac:dyDescent="0.25">
      <c r="A123" s="5">
        <v>45127</v>
      </c>
      <c r="B123" s="6" t="s">
        <v>191</v>
      </c>
      <c r="C123" s="7" t="s">
        <v>11</v>
      </c>
      <c r="D123" s="6" t="s">
        <v>39</v>
      </c>
      <c r="E123" s="10">
        <v>1468640</v>
      </c>
      <c r="F123" s="9" t="s">
        <v>63</v>
      </c>
      <c r="G123" s="10">
        <v>117491</v>
      </c>
      <c r="H123" s="6" t="s">
        <v>13</v>
      </c>
      <c r="I123" s="6" t="s">
        <v>14</v>
      </c>
      <c r="J123" s="6" t="s">
        <v>39</v>
      </c>
      <c r="K123" s="11" t="s">
        <v>65</v>
      </c>
    </row>
    <row r="124" spans="1:11" x14ac:dyDescent="0.25">
      <c r="A124" s="5">
        <v>45127</v>
      </c>
      <c r="B124" s="6" t="s">
        <v>192</v>
      </c>
      <c r="C124" s="7" t="s">
        <v>11</v>
      </c>
      <c r="D124" s="6" t="s">
        <v>15</v>
      </c>
      <c r="E124" s="10">
        <v>2625220</v>
      </c>
      <c r="F124" s="9" t="s">
        <v>63</v>
      </c>
      <c r="G124" s="10">
        <v>210018</v>
      </c>
      <c r="H124" s="6" t="s">
        <v>13</v>
      </c>
      <c r="I124" s="6" t="s">
        <v>14</v>
      </c>
      <c r="J124" s="6" t="s">
        <v>15</v>
      </c>
      <c r="K124" s="11" t="s">
        <v>65</v>
      </c>
    </row>
    <row r="125" spans="1:11" x14ac:dyDescent="0.25">
      <c r="A125" s="5">
        <v>45127</v>
      </c>
      <c r="B125" s="6" t="s">
        <v>193</v>
      </c>
      <c r="C125" s="7" t="s">
        <v>11</v>
      </c>
      <c r="D125" s="6" t="s">
        <v>17</v>
      </c>
      <c r="E125" s="10">
        <v>2821264</v>
      </c>
      <c r="F125" s="9" t="s">
        <v>63</v>
      </c>
      <c r="G125" s="10">
        <v>225701</v>
      </c>
      <c r="H125" s="6" t="s">
        <v>13</v>
      </c>
      <c r="I125" s="6" t="s">
        <v>14</v>
      </c>
      <c r="J125" s="6" t="s">
        <v>17</v>
      </c>
      <c r="K125" s="11" t="s">
        <v>65</v>
      </c>
    </row>
    <row r="126" spans="1:11" x14ac:dyDescent="0.25">
      <c r="A126" s="5">
        <v>45127</v>
      </c>
      <c r="B126" s="6" t="s">
        <v>194</v>
      </c>
      <c r="C126" s="7" t="s">
        <v>11</v>
      </c>
      <c r="D126" s="6" t="s">
        <v>17</v>
      </c>
      <c r="E126" s="10">
        <v>2221160</v>
      </c>
      <c r="F126" s="9" t="s">
        <v>63</v>
      </c>
      <c r="G126" s="10">
        <v>177693</v>
      </c>
      <c r="H126" s="6" t="s">
        <v>13</v>
      </c>
      <c r="I126" s="6" t="s">
        <v>14</v>
      </c>
      <c r="J126" s="6" t="s">
        <v>17</v>
      </c>
      <c r="K126" s="11" t="s">
        <v>65</v>
      </c>
    </row>
    <row r="127" spans="1:11" x14ac:dyDescent="0.25">
      <c r="A127" s="5">
        <v>45127</v>
      </c>
      <c r="B127" s="6" t="s">
        <v>195</v>
      </c>
      <c r="C127" s="7" t="s">
        <v>11</v>
      </c>
      <c r="D127" s="6" t="s">
        <v>60</v>
      </c>
      <c r="E127" s="10">
        <v>539464</v>
      </c>
      <c r="F127" s="9" t="s">
        <v>63</v>
      </c>
      <c r="G127" s="10">
        <v>43157</v>
      </c>
      <c r="H127" s="6" t="s">
        <v>13</v>
      </c>
      <c r="I127" s="6" t="s">
        <v>14</v>
      </c>
      <c r="J127" s="6" t="s">
        <v>60</v>
      </c>
      <c r="K127" s="11" t="s">
        <v>65</v>
      </c>
    </row>
    <row r="128" spans="1:11" x14ac:dyDescent="0.25">
      <c r="A128" s="5">
        <v>45127</v>
      </c>
      <c r="B128" s="6" t="s">
        <v>196</v>
      </c>
      <c r="C128" s="7" t="s">
        <v>11</v>
      </c>
      <c r="D128" s="6" t="s">
        <v>20</v>
      </c>
      <c r="E128" s="10">
        <v>1110580</v>
      </c>
      <c r="F128" s="9" t="s">
        <v>63</v>
      </c>
      <c r="G128" s="10">
        <v>88846</v>
      </c>
      <c r="H128" s="6" t="s">
        <v>13</v>
      </c>
      <c r="I128" s="6" t="s">
        <v>14</v>
      </c>
      <c r="J128" s="6" t="s">
        <v>20</v>
      </c>
      <c r="K128" s="11" t="s">
        <v>65</v>
      </c>
    </row>
    <row r="129" spans="1:11" x14ac:dyDescent="0.25">
      <c r="A129" s="5">
        <v>45127</v>
      </c>
      <c r="B129" s="6" t="s">
        <v>197</v>
      </c>
      <c r="C129" s="7" t="s">
        <v>11</v>
      </c>
      <c r="D129" s="6" t="s">
        <v>41</v>
      </c>
      <c r="E129" s="10">
        <v>2777860</v>
      </c>
      <c r="F129" s="9" t="s">
        <v>63</v>
      </c>
      <c r="G129" s="10">
        <v>222229</v>
      </c>
      <c r="H129" s="6" t="s">
        <v>13</v>
      </c>
      <c r="I129" s="6" t="s">
        <v>14</v>
      </c>
      <c r="J129" s="6" t="s">
        <v>41</v>
      </c>
      <c r="K129" s="11" t="s">
        <v>65</v>
      </c>
    </row>
    <row r="130" spans="1:11" x14ac:dyDescent="0.25">
      <c r="A130" s="5">
        <v>45127</v>
      </c>
      <c r="B130" s="6" t="s">
        <v>198</v>
      </c>
      <c r="C130" s="7" t="s">
        <v>11</v>
      </c>
      <c r="D130" s="6" t="s">
        <v>21</v>
      </c>
      <c r="E130" s="10">
        <v>1110580</v>
      </c>
      <c r="F130" s="9" t="s">
        <v>63</v>
      </c>
      <c r="G130" s="10">
        <v>88846</v>
      </c>
      <c r="H130" s="6" t="s">
        <v>13</v>
      </c>
      <c r="I130" s="6" t="s">
        <v>14</v>
      </c>
      <c r="J130" s="6" t="s">
        <v>21</v>
      </c>
      <c r="K130" s="11" t="s">
        <v>65</v>
      </c>
    </row>
    <row r="131" spans="1:11" x14ac:dyDescent="0.25">
      <c r="A131" s="5">
        <v>45127</v>
      </c>
      <c r="B131" s="6" t="s">
        <v>199</v>
      </c>
      <c r="C131" s="7" t="s">
        <v>11</v>
      </c>
      <c r="D131" s="6" t="s">
        <v>22</v>
      </c>
      <c r="E131" s="10">
        <v>1468640</v>
      </c>
      <c r="F131" s="9" t="s">
        <v>63</v>
      </c>
      <c r="G131" s="10">
        <v>117491</v>
      </c>
      <c r="H131" s="6" t="s">
        <v>13</v>
      </c>
      <c r="I131" s="6" t="s">
        <v>14</v>
      </c>
      <c r="J131" s="6" t="s">
        <v>22</v>
      </c>
      <c r="K131" s="11" t="s">
        <v>65</v>
      </c>
    </row>
    <row r="132" spans="1:11" x14ac:dyDescent="0.25">
      <c r="A132" s="5">
        <v>45127</v>
      </c>
      <c r="B132" s="6" t="s">
        <v>200</v>
      </c>
      <c r="C132" s="7" t="s">
        <v>11</v>
      </c>
      <c r="D132" s="6" t="s">
        <v>37</v>
      </c>
      <c r="E132" s="10">
        <v>1468640</v>
      </c>
      <c r="F132" s="9" t="s">
        <v>63</v>
      </c>
      <c r="G132" s="10">
        <v>117491</v>
      </c>
      <c r="H132" s="6" t="s">
        <v>13</v>
      </c>
      <c r="I132" s="6" t="s">
        <v>14</v>
      </c>
      <c r="J132" s="6" t="s">
        <v>37</v>
      </c>
      <c r="K132" s="11" t="s">
        <v>65</v>
      </c>
    </row>
    <row r="133" spans="1:11" x14ac:dyDescent="0.25">
      <c r="A133" s="5">
        <v>45131</v>
      </c>
      <c r="B133" s="6" t="s">
        <v>201</v>
      </c>
      <c r="C133" s="7" t="s">
        <v>11</v>
      </c>
      <c r="D133" s="6" t="s">
        <v>62</v>
      </c>
      <c r="E133" s="10">
        <v>3426872</v>
      </c>
      <c r="F133" s="9" t="s">
        <v>63</v>
      </c>
      <c r="G133" s="10">
        <v>274150</v>
      </c>
      <c r="H133" s="6" t="s">
        <v>13</v>
      </c>
      <c r="I133" s="6" t="s">
        <v>14</v>
      </c>
      <c r="J133" s="6" t="s">
        <v>62</v>
      </c>
      <c r="K133" s="11" t="s">
        <v>65</v>
      </c>
    </row>
    <row r="134" spans="1:11" x14ac:dyDescent="0.25">
      <c r="A134" s="5">
        <v>45131</v>
      </c>
      <c r="B134" s="6" t="s">
        <v>202</v>
      </c>
      <c r="C134" s="7" t="s">
        <v>11</v>
      </c>
      <c r="D134" s="6" t="s">
        <v>56</v>
      </c>
      <c r="E134" s="10">
        <v>2221160</v>
      </c>
      <c r="F134" s="9" t="s">
        <v>63</v>
      </c>
      <c r="G134" s="10">
        <v>177693</v>
      </c>
      <c r="H134" s="6" t="s">
        <v>13</v>
      </c>
      <c r="I134" s="6" t="s">
        <v>14</v>
      </c>
      <c r="J134" s="6" t="s">
        <v>56</v>
      </c>
      <c r="K134" s="11" t="s">
        <v>65</v>
      </c>
    </row>
    <row r="135" spans="1:11" x14ac:dyDescent="0.25">
      <c r="A135" s="5">
        <v>45131</v>
      </c>
      <c r="B135" s="6" t="s">
        <v>203</v>
      </c>
      <c r="C135" s="7" t="s">
        <v>11</v>
      </c>
      <c r="D135" s="6" t="s">
        <v>26</v>
      </c>
      <c r="E135" s="10">
        <v>1110580</v>
      </c>
      <c r="F135" s="9" t="s">
        <v>63</v>
      </c>
      <c r="G135" s="10">
        <v>88846</v>
      </c>
      <c r="H135" s="6" t="s">
        <v>13</v>
      </c>
      <c r="I135" s="6" t="s">
        <v>14</v>
      </c>
      <c r="J135" s="6" t="s">
        <v>26</v>
      </c>
      <c r="K135" s="11" t="s">
        <v>65</v>
      </c>
    </row>
    <row r="136" spans="1:11" x14ac:dyDescent="0.25">
      <c r="A136" s="5">
        <v>45131</v>
      </c>
      <c r="B136" s="6" t="s">
        <v>204</v>
      </c>
      <c r="C136" s="7" t="s">
        <v>11</v>
      </c>
      <c r="D136" s="6" t="s">
        <v>25</v>
      </c>
      <c r="E136" s="10">
        <v>2978592</v>
      </c>
      <c r="F136" s="9" t="s">
        <v>63</v>
      </c>
      <c r="G136" s="10">
        <v>238287</v>
      </c>
      <c r="H136" s="6" t="s">
        <v>13</v>
      </c>
      <c r="I136" s="6" t="s">
        <v>14</v>
      </c>
      <c r="J136" s="6" t="s">
        <v>25</v>
      </c>
      <c r="K136" s="11" t="s">
        <v>65</v>
      </c>
    </row>
    <row r="137" spans="1:11" x14ac:dyDescent="0.25">
      <c r="A137" s="5">
        <v>45131</v>
      </c>
      <c r="B137" s="6" t="s">
        <v>205</v>
      </c>
      <c r="C137" s="7" t="s">
        <v>11</v>
      </c>
      <c r="D137" s="6" t="s">
        <v>24</v>
      </c>
      <c r="E137" s="10">
        <v>1669372</v>
      </c>
      <c r="F137" s="9" t="s">
        <v>63</v>
      </c>
      <c r="G137" s="10">
        <v>133550</v>
      </c>
      <c r="H137" s="6" t="s">
        <v>13</v>
      </c>
      <c r="I137" s="6" t="s">
        <v>14</v>
      </c>
      <c r="J137" s="6" t="s">
        <v>24</v>
      </c>
      <c r="K137" s="11" t="s">
        <v>65</v>
      </c>
    </row>
    <row r="138" spans="1:11" x14ac:dyDescent="0.25">
      <c r="A138" s="5">
        <v>45131</v>
      </c>
      <c r="B138" s="6" t="s">
        <v>206</v>
      </c>
      <c r="C138" s="7" t="s">
        <v>11</v>
      </c>
      <c r="D138" s="6" t="s">
        <v>16</v>
      </c>
      <c r="E138" s="10">
        <v>2937280</v>
      </c>
      <c r="F138" s="9" t="s">
        <v>63</v>
      </c>
      <c r="G138" s="10">
        <v>234982</v>
      </c>
      <c r="H138" s="6" t="s">
        <v>13</v>
      </c>
      <c r="I138" s="6" t="s">
        <v>14</v>
      </c>
      <c r="J138" s="6" t="s">
        <v>16</v>
      </c>
      <c r="K138" s="11" t="s">
        <v>65</v>
      </c>
    </row>
    <row r="139" spans="1:11" x14ac:dyDescent="0.25">
      <c r="A139" s="5">
        <v>45131</v>
      </c>
      <c r="B139" s="6" t="s">
        <v>207</v>
      </c>
      <c r="C139" s="7" t="s">
        <v>11</v>
      </c>
      <c r="D139" s="6" t="s">
        <v>23</v>
      </c>
      <c r="E139" s="10">
        <v>4091264</v>
      </c>
      <c r="F139" s="9" t="s">
        <v>63</v>
      </c>
      <c r="G139" s="10">
        <v>327301</v>
      </c>
      <c r="H139" s="6" t="s">
        <v>13</v>
      </c>
      <c r="I139" s="6" t="s">
        <v>14</v>
      </c>
      <c r="J139" s="6" t="s">
        <v>23</v>
      </c>
      <c r="K139" s="11" t="s">
        <v>65</v>
      </c>
    </row>
    <row r="140" spans="1:11" x14ac:dyDescent="0.25">
      <c r="A140" s="5">
        <v>45131</v>
      </c>
      <c r="B140" s="6" t="s">
        <v>208</v>
      </c>
      <c r="C140" s="7" t="s">
        <v>11</v>
      </c>
      <c r="D140" s="6" t="s">
        <v>58</v>
      </c>
      <c r="E140" s="10">
        <v>1110580</v>
      </c>
      <c r="F140" s="9" t="s">
        <v>63</v>
      </c>
      <c r="G140" s="10">
        <v>88846</v>
      </c>
      <c r="H140" s="6" t="s">
        <v>13</v>
      </c>
      <c r="I140" s="6" t="s">
        <v>14</v>
      </c>
      <c r="J140" s="6" t="s">
        <v>58</v>
      </c>
      <c r="K140" s="11" t="s">
        <v>65</v>
      </c>
    </row>
    <row r="141" spans="1:11" x14ac:dyDescent="0.25">
      <c r="A141" s="5">
        <v>45131</v>
      </c>
      <c r="B141" s="6" t="s">
        <v>209</v>
      </c>
      <c r="C141" s="7" t="s">
        <v>11</v>
      </c>
      <c r="D141" s="6" t="s">
        <v>22</v>
      </c>
      <c r="E141" s="10">
        <v>1468640</v>
      </c>
      <c r="F141" s="9" t="s">
        <v>63</v>
      </c>
      <c r="G141" s="10">
        <v>117491</v>
      </c>
      <c r="H141" s="6" t="s">
        <v>13</v>
      </c>
      <c r="I141" s="6" t="s">
        <v>14</v>
      </c>
      <c r="J141" s="6" t="s">
        <v>22</v>
      </c>
      <c r="K141" s="11" t="s">
        <v>65</v>
      </c>
    </row>
    <row r="142" spans="1:11" x14ac:dyDescent="0.25">
      <c r="A142" s="5">
        <v>45131</v>
      </c>
      <c r="B142" s="6" t="s">
        <v>210</v>
      </c>
      <c r="C142" s="7" t="s">
        <v>11</v>
      </c>
      <c r="D142" s="6" t="s">
        <v>47</v>
      </c>
      <c r="E142" s="10">
        <v>2580540</v>
      </c>
      <c r="F142" s="9" t="s">
        <v>63</v>
      </c>
      <c r="G142" s="10">
        <v>206443</v>
      </c>
      <c r="H142" s="6" t="s">
        <v>13</v>
      </c>
      <c r="I142" s="6" t="s">
        <v>14</v>
      </c>
      <c r="J142" s="6" t="s">
        <v>47</v>
      </c>
      <c r="K142" s="11" t="s">
        <v>65</v>
      </c>
    </row>
    <row r="143" spans="1:11" x14ac:dyDescent="0.25">
      <c r="A143" s="5">
        <v>45131</v>
      </c>
      <c r="B143" s="6" t="s">
        <v>211</v>
      </c>
      <c r="C143" s="7" t="s">
        <v>11</v>
      </c>
      <c r="D143" s="6" t="s">
        <v>59</v>
      </c>
      <c r="E143" s="10">
        <v>1669372</v>
      </c>
      <c r="F143" s="9" t="s">
        <v>63</v>
      </c>
      <c r="G143" s="10">
        <v>133550</v>
      </c>
      <c r="H143" s="6" t="s">
        <v>13</v>
      </c>
      <c r="I143" s="6" t="s">
        <v>14</v>
      </c>
      <c r="J143" s="6" t="s">
        <v>59</v>
      </c>
      <c r="K143" s="11" t="s">
        <v>65</v>
      </c>
    </row>
    <row r="144" spans="1:11" x14ac:dyDescent="0.25">
      <c r="A144" s="5">
        <v>45131</v>
      </c>
      <c r="B144" s="6" t="s">
        <v>212</v>
      </c>
      <c r="C144" s="7" t="s">
        <v>11</v>
      </c>
      <c r="D144" s="6" t="s">
        <v>42</v>
      </c>
      <c r="E144" s="10">
        <v>585464</v>
      </c>
      <c r="F144" s="9" t="s">
        <v>63</v>
      </c>
      <c r="G144" s="10">
        <v>46837</v>
      </c>
      <c r="H144" s="6" t="s">
        <v>13</v>
      </c>
      <c r="I144" s="6" t="s">
        <v>14</v>
      </c>
      <c r="J144" s="6" t="s">
        <v>42</v>
      </c>
      <c r="K144" s="11" t="s">
        <v>65</v>
      </c>
    </row>
    <row r="145" spans="1:11" x14ac:dyDescent="0.25">
      <c r="A145" s="5">
        <v>45131</v>
      </c>
      <c r="B145" s="6" t="s">
        <v>213</v>
      </c>
      <c r="C145" s="7" t="s">
        <v>11</v>
      </c>
      <c r="D145" s="6" t="s">
        <v>21</v>
      </c>
      <c r="E145" s="10">
        <v>2221160</v>
      </c>
      <c r="F145" s="9" t="s">
        <v>63</v>
      </c>
      <c r="G145" s="10">
        <v>177693</v>
      </c>
      <c r="H145" s="6" t="s">
        <v>13</v>
      </c>
      <c r="I145" s="6" t="s">
        <v>14</v>
      </c>
      <c r="J145" s="6" t="s">
        <v>21</v>
      </c>
      <c r="K145" s="11" t="s">
        <v>65</v>
      </c>
    </row>
    <row r="146" spans="1:11" x14ac:dyDescent="0.25">
      <c r="A146" s="5">
        <v>45131</v>
      </c>
      <c r="B146" s="6" t="s">
        <v>214</v>
      </c>
      <c r="C146" s="7" t="s">
        <v>11</v>
      </c>
      <c r="D146" s="6" t="s">
        <v>28</v>
      </c>
      <c r="E146" s="10">
        <v>2580540</v>
      </c>
      <c r="F146" s="9" t="s">
        <v>63</v>
      </c>
      <c r="G146" s="10">
        <v>206443</v>
      </c>
      <c r="H146" s="6" t="s">
        <v>13</v>
      </c>
      <c r="I146" s="6" t="s">
        <v>14</v>
      </c>
      <c r="J146" s="6" t="s">
        <v>28</v>
      </c>
      <c r="K146" s="11" t="s">
        <v>65</v>
      </c>
    </row>
    <row r="147" spans="1:11" x14ac:dyDescent="0.25">
      <c r="A147" s="5">
        <v>45131</v>
      </c>
      <c r="B147" s="6" t="s">
        <v>215</v>
      </c>
      <c r="C147" s="7" t="s">
        <v>11</v>
      </c>
      <c r="D147" s="6" t="s">
        <v>20</v>
      </c>
      <c r="E147" s="10">
        <v>2579220</v>
      </c>
      <c r="F147" s="9" t="s">
        <v>63</v>
      </c>
      <c r="G147" s="10">
        <v>206338</v>
      </c>
      <c r="H147" s="6" t="s">
        <v>13</v>
      </c>
      <c r="I147" s="6" t="s">
        <v>14</v>
      </c>
      <c r="J147" s="6" t="s">
        <v>20</v>
      </c>
      <c r="K147" s="11" t="s">
        <v>65</v>
      </c>
    </row>
    <row r="148" spans="1:11" x14ac:dyDescent="0.25">
      <c r="A148" s="5">
        <v>45131</v>
      </c>
      <c r="B148" s="6" t="s">
        <v>216</v>
      </c>
      <c r="C148" s="7" t="s">
        <v>11</v>
      </c>
      <c r="D148" s="6" t="s">
        <v>27</v>
      </c>
      <c r="E148" s="10">
        <v>1110580</v>
      </c>
      <c r="F148" s="9" t="s">
        <v>63</v>
      </c>
      <c r="G148" s="10">
        <v>88846</v>
      </c>
      <c r="H148" s="6" t="s">
        <v>13</v>
      </c>
      <c r="I148" s="6" t="s">
        <v>14</v>
      </c>
      <c r="J148" s="6" t="s">
        <v>27</v>
      </c>
      <c r="K148" s="11" t="s">
        <v>65</v>
      </c>
    </row>
    <row r="149" spans="1:11" x14ac:dyDescent="0.25">
      <c r="A149" s="5">
        <v>45131</v>
      </c>
      <c r="B149" s="6" t="s">
        <v>217</v>
      </c>
      <c r="C149" s="7" t="s">
        <v>11</v>
      </c>
      <c r="D149" s="6" t="s">
        <v>17</v>
      </c>
      <c r="E149" s="10">
        <v>2221160</v>
      </c>
      <c r="F149" s="9" t="s">
        <v>63</v>
      </c>
      <c r="G149" s="10">
        <v>177693</v>
      </c>
      <c r="H149" s="6" t="s">
        <v>13</v>
      </c>
      <c r="I149" s="6" t="s">
        <v>14</v>
      </c>
      <c r="J149" s="6" t="s">
        <v>17</v>
      </c>
      <c r="K149" s="11" t="s">
        <v>65</v>
      </c>
    </row>
    <row r="150" spans="1:11" x14ac:dyDescent="0.25">
      <c r="A150" s="5">
        <v>45131</v>
      </c>
      <c r="B150" s="6" t="s">
        <v>218</v>
      </c>
      <c r="C150" s="7" t="s">
        <v>11</v>
      </c>
      <c r="D150" s="6" t="s">
        <v>15</v>
      </c>
      <c r="E150" s="10">
        <v>1512044</v>
      </c>
      <c r="F150" s="9" t="s">
        <v>63</v>
      </c>
      <c r="G150" s="10">
        <v>120964</v>
      </c>
      <c r="H150" s="6" t="s">
        <v>13</v>
      </c>
      <c r="I150" s="6" t="s">
        <v>14</v>
      </c>
      <c r="J150" s="6" t="s">
        <v>15</v>
      </c>
      <c r="K150" s="11" t="s">
        <v>65</v>
      </c>
    </row>
    <row r="151" spans="1:11" x14ac:dyDescent="0.25">
      <c r="A151" s="5">
        <v>45132</v>
      </c>
      <c r="B151" s="6" t="s">
        <v>219</v>
      </c>
      <c r="C151" s="7" t="s">
        <v>11</v>
      </c>
      <c r="D151" s="6" t="s">
        <v>57</v>
      </c>
      <c r="E151" s="10">
        <v>1110580</v>
      </c>
      <c r="F151" s="9" t="s">
        <v>63</v>
      </c>
      <c r="G151" s="10">
        <v>88846</v>
      </c>
      <c r="H151" s="6" t="s">
        <v>13</v>
      </c>
      <c r="I151" s="6" t="s">
        <v>14</v>
      </c>
      <c r="J151" s="6" t="s">
        <v>57</v>
      </c>
      <c r="K151" s="11" t="s">
        <v>65</v>
      </c>
    </row>
    <row r="152" spans="1:11" x14ac:dyDescent="0.25">
      <c r="A152" s="5">
        <v>45132</v>
      </c>
      <c r="B152" s="6" t="s">
        <v>220</v>
      </c>
      <c r="C152" s="7" t="s">
        <v>11</v>
      </c>
      <c r="D152" s="6" t="s">
        <v>50</v>
      </c>
      <c r="E152" s="10">
        <v>1913508</v>
      </c>
      <c r="F152" s="9" t="s">
        <v>63</v>
      </c>
      <c r="G152" s="10">
        <v>153081</v>
      </c>
      <c r="H152" s="6" t="s">
        <v>13</v>
      </c>
      <c r="I152" s="6" t="s">
        <v>14</v>
      </c>
      <c r="J152" s="6" t="s">
        <v>50</v>
      </c>
      <c r="K152" s="11" t="s">
        <v>65</v>
      </c>
    </row>
    <row r="153" spans="1:11" x14ac:dyDescent="0.25">
      <c r="A153" s="5">
        <v>45132</v>
      </c>
      <c r="B153" s="6" t="s">
        <v>221</v>
      </c>
      <c r="C153" s="7" t="s">
        <v>11</v>
      </c>
      <c r="D153" s="6" t="s">
        <v>32</v>
      </c>
      <c r="E153" s="10">
        <v>1514640</v>
      </c>
      <c r="F153" s="9" t="s">
        <v>63</v>
      </c>
      <c r="G153" s="10">
        <v>121171</v>
      </c>
      <c r="H153" s="6" t="s">
        <v>13</v>
      </c>
      <c r="I153" s="6" t="s">
        <v>14</v>
      </c>
      <c r="J153" s="6" t="s">
        <v>32</v>
      </c>
      <c r="K153" s="11" t="s">
        <v>65</v>
      </c>
    </row>
    <row r="154" spans="1:11" x14ac:dyDescent="0.25">
      <c r="A154" s="5">
        <v>45132</v>
      </c>
      <c r="B154" s="6" t="s">
        <v>222</v>
      </c>
      <c r="C154" s="7" t="s">
        <v>11</v>
      </c>
      <c r="D154" s="6" t="s">
        <v>52</v>
      </c>
      <c r="E154" s="10">
        <v>3691120</v>
      </c>
      <c r="F154" s="9" t="s">
        <v>63</v>
      </c>
      <c r="G154" s="10">
        <v>295290</v>
      </c>
      <c r="H154" s="6" t="s">
        <v>13</v>
      </c>
      <c r="I154" s="6" t="s">
        <v>14</v>
      </c>
      <c r="J154" s="6" t="s">
        <v>52</v>
      </c>
      <c r="K154" s="11" t="s">
        <v>65</v>
      </c>
    </row>
    <row r="155" spans="1:11" x14ac:dyDescent="0.25">
      <c r="A155" s="5">
        <v>45132</v>
      </c>
      <c r="B155" s="6" t="s">
        <v>223</v>
      </c>
      <c r="C155" s="7" t="s">
        <v>11</v>
      </c>
      <c r="D155" s="6" t="s">
        <v>30</v>
      </c>
      <c r="E155" s="10">
        <v>1341900</v>
      </c>
      <c r="F155" s="9" t="s">
        <v>63</v>
      </c>
      <c r="G155" s="10">
        <v>107352</v>
      </c>
      <c r="H155" s="6" t="s">
        <v>13</v>
      </c>
      <c r="I155" s="6" t="s">
        <v>14</v>
      </c>
      <c r="J155" s="6" t="s">
        <v>30</v>
      </c>
      <c r="K155" s="11" t="s">
        <v>65</v>
      </c>
    </row>
    <row r="156" spans="1:11" x14ac:dyDescent="0.25">
      <c r="A156" s="5">
        <v>45132</v>
      </c>
      <c r="B156" s="6" t="s">
        <v>224</v>
      </c>
      <c r="C156" s="7" t="s">
        <v>11</v>
      </c>
      <c r="D156" s="6" t="s">
        <v>30</v>
      </c>
      <c r="E156" s="10">
        <v>3689800</v>
      </c>
      <c r="F156" s="9" t="s">
        <v>63</v>
      </c>
      <c r="G156" s="10">
        <v>295184</v>
      </c>
      <c r="H156" s="6" t="s">
        <v>13</v>
      </c>
      <c r="I156" s="6" t="s">
        <v>14</v>
      </c>
      <c r="J156" s="6" t="s">
        <v>30</v>
      </c>
      <c r="K156" s="11" t="s">
        <v>65</v>
      </c>
    </row>
    <row r="157" spans="1:11" x14ac:dyDescent="0.25">
      <c r="A157" s="5">
        <v>45132</v>
      </c>
      <c r="B157" s="6" t="s">
        <v>225</v>
      </c>
      <c r="C157" s="7" t="s">
        <v>11</v>
      </c>
      <c r="D157" s="6" t="s">
        <v>31</v>
      </c>
      <c r="E157" s="10">
        <v>1606640</v>
      </c>
      <c r="F157" s="9" t="s">
        <v>63</v>
      </c>
      <c r="G157" s="10">
        <v>128531</v>
      </c>
      <c r="H157" s="6" t="s">
        <v>13</v>
      </c>
      <c r="I157" s="6" t="s">
        <v>14</v>
      </c>
      <c r="J157" s="6" t="s">
        <v>31</v>
      </c>
      <c r="K157" s="11" t="s">
        <v>65</v>
      </c>
    </row>
    <row r="158" spans="1:11" x14ac:dyDescent="0.25">
      <c r="A158" s="5">
        <v>45132</v>
      </c>
      <c r="B158" s="6" t="s">
        <v>226</v>
      </c>
      <c r="C158" s="7" t="s">
        <v>11</v>
      </c>
      <c r="D158" s="6" t="s">
        <v>49</v>
      </c>
      <c r="E158" s="10">
        <v>1468640</v>
      </c>
      <c r="F158" s="9" t="s">
        <v>63</v>
      </c>
      <c r="G158" s="10">
        <v>117491</v>
      </c>
      <c r="H158" s="6" t="s">
        <v>13</v>
      </c>
      <c r="I158" s="6" t="s">
        <v>14</v>
      </c>
      <c r="J158" s="6" t="s">
        <v>49</v>
      </c>
      <c r="K158" s="11" t="s">
        <v>65</v>
      </c>
    </row>
    <row r="159" spans="1:11" x14ac:dyDescent="0.25">
      <c r="A159" s="5">
        <v>45132</v>
      </c>
      <c r="B159" s="6" t="s">
        <v>227</v>
      </c>
      <c r="C159" s="7" t="s">
        <v>11</v>
      </c>
      <c r="D159" s="6" t="s">
        <v>34</v>
      </c>
      <c r="E159" s="10">
        <v>1110580</v>
      </c>
      <c r="F159" s="9" t="s">
        <v>63</v>
      </c>
      <c r="G159" s="10">
        <v>88846</v>
      </c>
      <c r="H159" s="6" t="s">
        <v>13</v>
      </c>
      <c r="I159" s="6" t="s">
        <v>14</v>
      </c>
      <c r="J159" s="6" t="s">
        <v>34</v>
      </c>
      <c r="K159" s="11" t="s">
        <v>65</v>
      </c>
    </row>
    <row r="160" spans="1:11" x14ac:dyDescent="0.25">
      <c r="A160" s="5">
        <v>45132</v>
      </c>
      <c r="B160" s="6" t="s">
        <v>228</v>
      </c>
      <c r="C160" s="7" t="s">
        <v>11</v>
      </c>
      <c r="D160" s="6" t="s">
        <v>36</v>
      </c>
      <c r="E160" s="10">
        <v>1110580</v>
      </c>
      <c r="F160" s="9" t="s">
        <v>63</v>
      </c>
      <c r="G160" s="10">
        <v>88846</v>
      </c>
      <c r="H160" s="6" t="s">
        <v>13</v>
      </c>
      <c r="I160" s="6" t="s">
        <v>14</v>
      </c>
      <c r="J160" s="6" t="s">
        <v>36</v>
      </c>
      <c r="K160" s="11" t="s">
        <v>65</v>
      </c>
    </row>
    <row r="161" spans="1:11" x14ac:dyDescent="0.25">
      <c r="A161" s="5">
        <v>45133</v>
      </c>
      <c r="B161" s="6" t="s">
        <v>229</v>
      </c>
      <c r="C161" s="7" t="s">
        <v>61</v>
      </c>
      <c r="D161" s="6" t="s">
        <v>19</v>
      </c>
      <c r="E161" s="10">
        <v>-230000</v>
      </c>
      <c r="F161" s="9" t="s">
        <v>12</v>
      </c>
      <c r="G161" s="10">
        <v>-23000</v>
      </c>
      <c r="H161" s="6" t="s">
        <v>13</v>
      </c>
      <c r="I161" s="6" t="s">
        <v>14</v>
      </c>
      <c r="J161" s="6" t="s">
        <v>230</v>
      </c>
      <c r="K161" s="11" t="s">
        <v>65</v>
      </c>
    </row>
    <row r="162" spans="1:11" x14ac:dyDescent="0.25">
      <c r="A162" s="5">
        <v>45133</v>
      </c>
      <c r="B162" s="6" t="s">
        <v>231</v>
      </c>
      <c r="C162" s="7" t="s">
        <v>11</v>
      </c>
      <c r="D162" s="6" t="s">
        <v>35</v>
      </c>
      <c r="E162" s="10">
        <v>1309220</v>
      </c>
      <c r="F162" s="9" t="s">
        <v>63</v>
      </c>
      <c r="G162" s="10">
        <v>104738</v>
      </c>
      <c r="H162" s="6" t="s">
        <v>13</v>
      </c>
      <c r="I162" s="6" t="s">
        <v>14</v>
      </c>
      <c r="J162" s="6" t="s">
        <v>35</v>
      </c>
      <c r="K162" s="11" t="s">
        <v>65</v>
      </c>
    </row>
    <row r="163" spans="1:11" x14ac:dyDescent="0.25">
      <c r="A163" s="5">
        <v>45134</v>
      </c>
      <c r="B163" s="6" t="s">
        <v>232</v>
      </c>
      <c r="C163" s="7" t="s">
        <v>61</v>
      </c>
      <c r="D163" s="6" t="s">
        <v>25</v>
      </c>
      <c r="E163" s="10">
        <v>-204354</v>
      </c>
      <c r="F163" s="9" t="s">
        <v>12</v>
      </c>
      <c r="G163" s="10">
        <v>-20435</v>
      </c>
      <c r="H163" s="6" t="s">
        <v>13</v>
      </c>
      <c r="I163" s="6" t="s">
        <v>14</v>
      </c>
      <c r="J163" s="6" t="s">
        <v>233</v>
      </c>
      <c r="K163" s="11" t="s">
        <v>65</v>
      </c>
    </row>
    <row r="164" spans="1:11" x14ac:dyDescent="0.25">
      <c r="A164" s="5">
        <v>45134</v>
      </c>
      <c r="B164" s="6" t="s">
        <v>234</v>
      </c>
      <c r="C164" s="7" t="s">
        <v>11</v>
      </c>
      <c r="D164" s="6" t="s">
        <v>284</v>
      </c>
      <c r="E164" s="10">
        <v>999522</v>
      </c>
      <c r="F164" s="9" t="s">
        <v>63</v>
      </c>
      <c r="G164" s="10">
        <v>79962</v>
      </c>
      <c r="H164" s="6" t="s">
        <v>13</v>
      </c>
      <c r="I164" s="6" t="s">
        <v>14</v>
      </c>
      <c r="J164" s="6" t="s">
        <v>235</v>
      </c>
      <c r="K164" s="11" t="s">
        <v>65</v>
      </c>
    </row>
    <row r="165" spans="1:11" x14ac:dyDescent="0.25">
      <c r="A165" s="5">
        <v>45134</v>
      </c>
      <c r="B165" s="6" t="s">
        <v>236</v>
      </c>
      <c r="C165" s="7" t="s">
        <v>11</v>
      </c>
      <c r="D165" s="6" t="s">
        <v>15</v>
      </c>
      <c r="E165" s="10">
        <v>1669372</v>
      </c>
      <c r="F165" s="9" t="s">
        <v>63</v>
      </c>
      <c r="G165" s="10">
        <v>133550</v>
      </c>
      <c r="H165" s="6" t="s">
        <v>13</v>
      </c>
      <c r="I165" s="6" t="s">
        <v>14</v>
      </c>
      <c r="J165" s="6" t="s">
        <v>15</v>
      </c>
      <c r="K165" s="11" t="s">
        <v>65</v>
      </c>
    </row>
    <row r="166" spans="1:11" x14ac:dyDescent="0.25">
      <c r="A166" s="5">
        <v>45134</v>
      </c>
      <c r="B166" s="6" t="s">
        <v>237</v>
      </c>
      <c r="C166" s="7" t="s">
        <v>11</v>
      </c>
      <c r="D166" s="6" t="s">
        <v>39</v>
      </c>
      <c r="E166" s="10">
        <v>1468640</v>
      </c>
      <c r="F166" s="9" t="s">
        <v>63</v>
      </c>
      <c r="G166" s="10">
        <v>117491</v>
      </c>
      <c r="H166" s="6" t="s">
        <v>13</v>
      </c>
      <c r="I166" s="6" t="s">
        <v>14</v>
      </c>
      <c r="J166" s="6" t="s">
        <v>39</v>
      </c>
      <c r="K166" s="11" t="s">
        <v>65</v>
      </c>
    </row>
    <row r="167" spans="1:11" x14ac:dyDescent="0.25">
      <c r="A167" s="5">
        <v>45134</v>
      </c>
      <c r="B167" s="6" t="s">
        <v>238</v>
      </c>
      <c r="C167" s="7" t="s">
        <v>11</v>
      </c>
      <c r="D167" s="6" t="s">
        <v>17</v>
      </c>
      <c r="E167" s="10">
        <v>1468640</v>
      </c>
      <c r="F167" s="9" t="s">
        <v>63</v>
      </c>
      <c r="G167" s="10">
        <v>117491</v>
      </c>
      <c r="H167" s="6" t="s">
        <v>13</v>
      </c>
      <c r="I167" s="6" t="s">
        <v>14</v>
      </c>
      <c r="J167" s="6" t="s">
        <v>17</v>
      </c>
      <c r="K167" s="11" t="s">
        <v>65</v>
      </c>
    </row>
    <row r="168" spans="1:11" x14ac:dyDescent="0.25">
      <c r="A168" s="5">
        <v>45134</v>
      </c>
      <c r="B168" s="6" t="s">
        <v>239</v>
      </c>
      <c r="C168" s="7" t="s">
        <v>11</v>
      </c>
      <c r="D168" s="6" t="s">
        <v>27</v>
      </c>
      <c r="E168" s="10">
        <v>2937280</v>
      </c>
      <c r="F168" s="9" t="s">
        <v>63</v>
      </c>
      <c r="G168" s="10">
        <v>234982</v>
      </c>
      <c r="H168" s="6" t="s">
        <v>13</v>
      </c>
      <c r="I168" s="6" t="s">
        <v>14</v>
      </c>
      <c r="J168" s="6" t="s">
        <v>27</v>
      </c>
      <c r="K168" s="11" t="s">
        <v>65</v>
      </c>
    </row>
    <row r="169" spans="1:11" x14ac:dyDescent="0.25">
      <c r="A169" s="5">
        <v>45134</v>
      </c>
      <c r="B169" s="6" t="s">
        <v>240</v>
      </c>
      <c r="C169" s="7" t="s">
        <v>11</v>
      </c>
      <c r="D169" s="6" t="s">
        <v>40</v>
      </c>
      <c r="E169" s="10">
        <v>1111900</v>
      </c>
      <c r="F169" s="9" t="s">
        <v>63</v>
      </c>
      <c r="G169" s="10">
        <v>88952</v>
      </c>
      <c r="H169" s="6" t="s">
        <v>13</v>
      </c>
      <c r="I169" s="6" t="s">
        <v>14</v>
      </c>
      <c r="J169" s="6" t="s">
        <v>40</v>
      </c>
      <c r="K169" s="11" t="s">
        <v>65</v>
      </c>
    </row>
    <row r="170" spans="1:11" x14ac:dyDescent="0.25">
      <c r="A170" s="5">
        <v>45134</v>
      </c>
      <c r="B170" s="6" t="s">
        <v>241</v>
      </c>
      <c r="C170" s="7" t="s">
        <v>11</v>
      </c>
      <c r="D170" s="6" t="s">
        <v>20</v>
      </c>
      <c r="E170" s="10">
        <v>1156580</v>
      </c>
      <c r="F170" s="9" t="s">
        <v>63</v>
      </c>
      <c r="G170" s="10">
        <v>92526</v>
      </c>
      <c r="H170" s="6" t="s">
        <v>13</v>
      </c>
      <c r="I170" s="6" t="s">
        <v>14</v>
      </c>
      <c r="J170" s="6" t="s">
        <v>20</v>
      </c>
      <c r="K170" s="11" t="s">
        <v>65</v>
      </c>
    </row>
    <row r="171" spans="1:11" x14ac:dyDescent="0.25">
      <c r="A171" s="5">
        <v>45134</v>
      </c>
      <c r="B171" s="6" t="s">
        <v>242</v>
      </c>
      <c r="C171" s="7" t="s">
        <v>11</v>
      </c>
      <c r="D171" s="6" t="s">
        <v>60</v>
      </c>
      <c r="E171" s="10">
        <v>2580540</v>
      </c>
      <c r="F171" s="9" t="s">
        <v>63</v>
      </c>
      <c r="G171" s="10">
        <v>206443</v>
      </c>
      <c r="H171" s="6" t="s">
        <v>13</v>
      </c>
      <c r="I171" s="6" t="s">
        <v>14</v>
      </c>
      <c r="J171" s="6" t="s">
        <v>60</v>
      </c>
      <c r="K171" s="11" t="s">
        <v>65</v>
      </c>
    </row>
    <row r="172" spans="1:11" x14ac:dyDescent="0.25">
      <c r="A172" s="5">
        <v>45134</v>
      </c>
      <c r="B172" s="6" t="s">
        <v>243</v>
      </c>
      <c r="C172" s="7" t="s">
        <v>11</v>
      </c>
      <c r="D172" s="6" t="s">
        <v>46</v>
      </c>
      <c r="E172" s="10">
        <v>2777860</v>
      </c>
      <c r="F172" s="9" t="s">
        <v>63</v>
      </c>
      <c r="G172" s="10">
        <v>222229</v>
      </c>
      <c r="H172" s="6" t="s">
        <v>13</v>
      </c>
      <c r="I172" s="6" t="s">
        <v>14</v>
      </c>
      <c r="J172" s="6" t="s">
        <v>46</v>
      </c>
      <c r="K172" s="11" t="s">
        <v>65</v>
      </c>
    </row>
    <row r="173" spans="1:11" x14ac:dyDescent="0.25">
      <c r="A173" s="5">
        <v>45134</v>
      </c>
      <c r="B173" s="6" t="s">
        <v>244</v>
      </c>
      <c r="C173" s="7" t="s">
        <v>11</v>
      </c>
      <c r="D173" s="6" t="s">
        <v>21</v>
      </c>
      <c r="E173" s="10">
        <v>2221160</v>
      </c>
      <c r="F173" s="9" t="s">
        <v>63</v>
      </c>
      <c r="G173" s="10">
        <v>177693</v>
      </c>
      <c r="H173" s="6" t="s">
        <v>13</v>
      </c>
      <c r="I173" s="6" t="s">
        <v>14</v>
      </c>
      <c r="J173" s="6" t="s">
        <v>21</v>
      </c>
      <c r="K173" s="11" t="s">
        <v>65</v>
      </c>
    </row>
    <row r="174" spans="1:11" x14ac:dyDescent="0.25">
      <c r="A174" s="5">
        <v>45134</v>
      </c>
      <c r="B174" s="6" t="s">
        <v>245</v>
      </c>
      <c r="C174" s="7" t="s">
        <v>11</v>
      </c>
      <c r="D174" s="6" t="s">
        <v>42</v>
      </c>
      <c r="E174" s="10">
        <v>2580540</v>
      </c>
      <c r="F174" s="9" t="s">
        <v>63</v>
      </c>
      <c r="G174" s="10">
        <v>206443</v>
      </c>
      <c r="H174" s="6" t="s">
        <v>13</v>
      </c>
      <c r="I174" s="6" t="s">
        <v>14</v>
      </c>
      <c r="J174" s="6" t="s">
        <v>42</v>
      </c>
      <c r="K174" s="11" t="s">
        <v>65</v>
      </c>
    </row>
    <row r="175" spans="1:11" x14ac:dyDescent="0.25">
      <c r="A175" s="5">
        <v>45134</v>
      </c>
      <c r="B175" s="6" t="s">
        <v>246</v>
      </c>
      <c r="C175" s="7" t="s">
        <v>11</v>
      </c>
      <c r="D175" s="6" t="s">
        <v>28</v>
      </c>
      <c r="E175" s="10">
        <v>200732</v>
      </c>
      <c r="F175" s="9" t="s">
        <v>63</v>
      </c>
      <c r="G175" s="10">
        <v>16059</v>
      </c>
      <c r="H175" s="6" t="s">
        <v>13</v>
      </c>
      <c r="I175" s="6" t="s">
        <v>14</v>
      </c>
      <c r="J175" s="6" t="s">
        <v>28</v>
      </c>
      <c r="K175" s="11" t="s">
        <v>65</v>
      </c>
    </row>
    <row r="176" spans="1:11" x14ac:dyDescent="0.25">
      <c r="A176" s="5">
        <v>45134</v>
      </c>
      <c r="B176" s="6" t="s">
        <v>247</v>
      </c>
      <c r="C176" s="7" t="s">
        <v>11</v>
      </c>
      <c r="D176" s="6" t="s">
        <v>43</v>
      </c>
      <c r="E176" s="10">
        <v>1468640</v>
      </c>
      <c r="F176" s="9" t="s">
        <v>63</v>
      </c>
      <c r="G176" s="10">
        <v>117491</v>
      </c>
      <c r="H176" s="6" t="s">
        <v>13</v>
      </c>
      <c r="I176" s="6" t="s">
        <v>14</v>
      </c>
      <c r="J176" s="6" t="s">
        <v>43</v>
      </c>
      <c r="K176" s="11" t="s">
        <v>65</v>
      </c>
    </row>
    <row r="177" spans="1:11" x14ac:dyDescent="0.25">
      <c r="A177" s="5">
        <v>45134</v>
      </c>
      <c r="B177" s="6" t="s">
        <v>248</v>
      </c>
      <c r="C177" s="7" t="s">
        <v>11</v>
      </c>
      <c r="D177" s="6" t="s">
        <v>36</v>
      </c>
      <c r="E177" s="10">
        <v>2579220</v>
      </c>
      <c r="F177" s="9" t="s">
        <v>63</v>
      </c>
      <c r="G177" s="10">
        <v>206338</v>
      </c>
      <c r="H177" s="6" t="s">
        <v>13</v>
      </c>
      <c r="I177" s="6" t="s">
        <v>14</v>
      </c>
      <c r="J177" s="6" t="s">
        <v>36</v>
      </c>
      <c r="K177" s="11" t="s">
        <v>65</v>
      </c>
    </row>
    <row r="178" spans="1:11" x14ac:dyDescent="0.25">
      <c r="A178" s="5">
        <v>45134</v>
      </c>
      <c r="B178" s="6" t="s">
        <v>249</v>
      </c>
      <c r="C178" s="7" t="s">
        <v>11</v>
      </c>
      <c r="D178" s="6" t="s">
        <v>38</v>
      </c>
      <c r="E178" s="10">
        <v>3689800</v>
      </c>
      <c r="F178" s="9" t="s">
        <v>63</v>
      </c>
      <c r="G178" s="10">
        <v>295184</v>
      </c>
      <c r="H178" s="6" t="s">
        <v>13</v>
      </c>
      <c r="I178" s="6" t="s">
        <v>14</v>
      </c>
      <c r="J178" s="6" t="s">
        <v>38</v>
      </c>
      <c r="K178" s="11" t="s">
        <v>65</v>
      </c>
    </row>
    <row r="179" spans="1:11" x14ac:dyDescent="0.25">
      <c r="A179" s="5">
        <v>45136</v>
      </c>
      <c r="B179" s="6" t="s">
        <v>250</v>
      </c>
      <c r="C179" s="7" t="s">
        <v>11</v>
      </c>
      <c r="D179" s="6" t="s">
        <v>45</v>
      </c>
      <c r="E179" s="10">
        <v>1468640</v>
      </c>
      <c r="F179" s="9" t="s">
        <v>63</v>
      </c>
      <c r="G179" s="10">
        <v>117491</v>
      </c>
      <c r="H179" s="6" t="s">
        <v>13</v>
      </c>
      <c r="I179" s="6" t="s">
        <v>14</v>
      </c>
      <c r="J179" s="6" t="s">
        <v>45</v>
      </c>
      <c r="K179" s="11" t="s">
        <v>65</v>
      </c>
    </row>
    <row r="244" spans="4:5" x14ac:dyDescent="0.25">
      <c r="E244" s="13">
        <f>+SUBTOTAL(9,E2:E2)</f>
        <v>1512044</v>
      </c>
    </row>
    <row r="245" spans="4:5" x14ac:dyDescent="0.25">
      <c r="D245" s="15">
        <v>4.4999999999999998E-2</v>
      </c>
      <c r="E245" s="13">
        <f>+D245*E244</f>
        <v>68041.98</v>
      </c>
    </row>
  </sheetData>
  <autoFilter ref="A1:K179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2.75" x14ac:dyDescent="0.25"/>
  <cols>
    <col min="1" max="2" width="46.7109375" style="19" customWidth="1"/>
    <col min="3" max="3" width="25.7109375" style="19" customWidth="1"/>
    <col min="4" max="4" width="13.5703125" style="19" customWidth="1"/>
    <col min="5" max="5" width="13.7109375" style="19" customWidth="1"/>
    <col min="6" max="6" width="11.5703125" style="19" customWidth="1"/>
    <col min="7" max="7" width="9.140625" style="19"/>
    <col min="8" max="8" width="18" style="19" bestFit="1" customWidth="1"/>
    <col min="9" max="9" width="17.28515625" style="19" bestFit="1" customWidth="1"/>
    <col min="10" max="16384" width="9.140625" style="19"/>
  </cols>
  <sheetData>
    <row r="1" spans="1:10" ht="52.5" x14ac:dyDescent="0.25">
      <c r="A1" s="16" t="s">
        <v>251</v>
      </c>
      <c r="B1" s="16" t="s">
        <v>288</v>
      </c>
      <c r="C1" s="17" t="s">
        <v>252</v>
      </c>
      <c r="D1" s="16" t="s">
        <v>253</v>
      </c>
      <c r="E1" s="18" t="s">
        <v>254</v>
      </c>
      <c r="F1" s="31" t="s">
        <v>255</v>
      </c>
    </row>
    <row r="2" spans="1:10" ht="15" x14ac:dyDescent="0.25">
      <c r="A2" s="20" t="s">
        <v>258</v>
      </c>
      <c r="B2" s="20" t="s">
        <v>314</v>
      </c>
      <c r="C2" s="21" t="s">
        <v>256</v>
      </c>
      <c r="D2" s="27">
        <v>162</v>
      </c>
      <c r="E2" s="29">
        <v>2406</v>
      </c>
      <c r="F2" s="22">
        <v>389772</v>
      </c>
      <c r="H2" s="32" t="s">
        <v>285</v>
      </c>
      <c r="I2" t="s">
        <v>312</v>
      </c>
      <c r="J2"/>
    </row>
    <row r="3" spans="1:10" ht="15" x14ac:dyDescent="0.25">
      <c r="A3" s="23" t="s">
        <v>259</v>
      </c>
      <c r="B3" s="20" t="s">
        <v>289</v>
      </c>
      <c r="C3" s="21" t="s">
        <v>256</v>
      </c>
      <c r="D3" s="27">
        <v>75</v>
      </c>
      <c r="E3" s="29">
        <v>6499</v>
      </c>
      <c r="F3" s="22">
        <v>487425</v>
      </c>
      <c r="H3" s="33" t="s">
        <v>314</v>
      </c>
      <c r="I3" s="34">
        <v>389772</v>
      </c>
      <c r="J3"/>
    </row>
    <row r="4" spans="1:10" ht="15" x14ac:dyDescent="0.25">
      <c r="A4" s="23" t="s">
        <v>260</v>
      </c>
      <c r="B4" s="20" t="s">
        <v>290</v>
      </c>
      <c r="C4" s="21" t="s">
        <v>256</v>
      </c>
      <c r="D4" s="27">
        <v>75</v>
      </c>
      <c r="E4" s="29">
        <v>5471</v>
      </c>
      <c r="F4" s="22">
        <v>410325</v>
      </c>
      <c r="H4" s="33" t="s">
        <v>311</v>
      </c>
      <c r="I4" s="34">
        <v>478875</v>
      </c>
      <c r="J4"/>
    </row>
    <row r="5" spans="1:10" ht="15" x14ac:dyDescent="0.25">
      <c r="A5" s="23" t="s">
        <v>261</v>
      </c>
      <c r="B5" s="20" t="s">
        <v>291</v>
      </c>
      <c r="C5" s="21" t="s">
        <v>256</v>
      </c>
      <c r="D5" s="27">
        <v>25</v>
      </c>
      <c r="E5" s="29">
        <v>2439</v>
      </c>
      <c r="F5" s="22">
        <v>60975</v>
      </c>
      <c r="H5" s="33" t="s">
        <v>309</v>
      </c>
      <c r="I5" s="34">
        <v>240600</v>
      </c>
      <c r="J5"/>
    </row>
    <row r="6" spans="1:10" ht="15" x14ac:dyDescent="0.25">
      <c r="A6" s="23" t="s">
        <v>262</v>
      </c>
      <c r="B6" s="20" t="s">
        <v>313</v>
      </c>
      <c r="C6" s="21" t="s">
        <v>256</v>
      </c>
      <c r="D6" s="27">
        <v>100</v>
      </c>
      <c r="E6" s="29">
        <v>2406</v>
      </c>
      <c r="F6" s="22">
        <v>240600</v>
      </c>
      <c r="H6" s="33" t="s">
        <v>308</v>
      </c>
      <c r="I6" s="34">
        <v>180450</v>
      </c>
      <c r="J6"/>
    </row>
    <row r="7" spans="1:10" ht="15" x14ac:dyDescent="0.25">
      <c r="A7" s="23" t="s">
        <v>263</v>
      </c>
      <c r="B7" s="20" t="s">
        <v>292</v>
      </c>
      <c r="C7" s="21" t="s">
        <v>256</v>
      </c>
      <c r="D7" s="27">
        <v>100</v>
      </c>
      <c r="E7" s="29">
        <v>6361</v>
      </c>
      <c r="F7" s="22">
        <v>636100</v>
      </c>
      <c r="H7" s="33" t="s">
        <v>306</v>
      </c>
      <c r="I7" s="34">
        <v>328375</v>
      </c>
      <c r="J7"/>
    </row>
    <row r="8" spans="1:10" ht="15" x14ac:dyDescent="0.25">
      <c r="A8" s="23" t="s">
        <v>264</v>
      </c>
      <c r="B8" s="20" t="s">
        <v>293</v>
      </c>
      <c r="C8" s="21" t="s">
        <v>256</v>
      </c>
      <c r="D8" s="27">
        <v>75</v>
      </c>
      <c r="E8" s="29">
        <v>3880</v>
      </c>
      <c r="F8" s="22">
        <v>291000</v>
      </c>
      <c r="H8" s="33" t="s">
        <v>307</v>
      </c>
      <c r="I8" s="34">
        <v>388000</v>
      </c>
      <c r="J8"/>
    </row>
    <row r="9" spans="1:10" ht="15" x14ac:dyDescent="0.25">
      <c r="A9" s="23" t="s">
        <v>265</v>
      </c>
      <c r="B9" s="20" t="s">
        <v>294</v>
      </c>
      <c r="C9" s="21" t="s">
        <v>256</v>
      </c>
      <c r="D9" s="27">
        <v>75</v>
      </c>
      <c r="E9" s="29">
        <v>3649</v>
      </c>
      <c r="F9" s="22">
        <v>273675</v>
      </c>
      <c r="H9" s="33" t="s">
        <v>303</v>
      </c>
      <c r="I9" s="34">
        <v>513075</v>
      </c>
      <c r="J9"/>
    </row>
    <row r="10" spans="1:10" ht="15" x14ac:dyDescent="0.25">
      <c r="A10" s="23" t="s">
        <v>266</v>
      </c>
      <c r="B10" s="20" t="s">
        <v>295</v>
      </c>
      <c r="C10" s="21" t="s">
        <v>256</v>
      </c>
      <c r="D10" s="27">
        <v>50</v>
      </c>
      <c r="E10" s="29">
        <v>2406</v>
      </c>
      <c r="F10" s="22">
        <v>120300</v>
      </c>
      <c r="H10" s="33" t="s">
        <v>304</v>
      </c>
      <c r="I10" s="34">
        <v>162475</v>
      </c>
      <c r="J10"/>
    </row>
    <row r="11" spans="1:10" ht="15" x14ac:dyDescent="0.25">
      <c r="A11" s="20" t="s">
        <v>283</v>
      </c>
      <c r="B11" s="20" t="s">
        <v>296</v>
      </c>
      <c r="C11" s="21" t="s">
        <v>256</v>
      </c>
      <c r="D11" s="27">
        <v>105</v>
      </c>
      <c r="E11" s="29">
        <v>2406</v>
      </c>
      <c r="F11" s="22">
        <v>252630</v>
      </c>
      <c r="H11" s="33" t="s">
        <v>302</v>
      </c>
      <c r="I11" s="34">
        <v>974850</v>
      </c>
      <c r="J11"/>
    </row>
    <row r="12" spans="1:10" ht="15" x14ac:dyDescent="0.25">
      <c r="A12" s="23" t="s">
        <v>267</v>
      </c>
      <c r="B12" s="20" t="s">
        <v>297</v>
      </c>
      <c r="C12" s="21" t="s">
        <v>256</v>
      </c>
      <c r="D12" s="27">
        <v>100</v>
      </c>
      <c r="E12" s="29">
        <v>3420</v>
      </c>
      <c r="F12" s="22">
        <v>342000</v>
      </c>
      <c r="H12" s="33" t="s">
        <v>305</v>
      </c>
      <c r="I12" s="34">
        <v>444600</v>
      </c>
      <c r="J12"/>
    </row>
    <row r="13" spans="1:10" ht="15" x14ac:dyDescent="0.25">
      <c r="A13" s="23" t="s">
        <v>268</v>
      </c>
      <c r="B13" s="20" t="s">
        <v>298</v>
      </c>
      <c r="C13" s="21" t="s">
        <v>256</v>
      </c>
      <c r="D13" s="27">
        <v>25</v>
      </c>
      <c r="E13" s="29">
        <v>6385</v>
      </c>
      <c r="F13" s="22">
        <v>159625</v>
      </c>
      <c r="H13" s="33" t="s">
        <v>300</v>
      </c>
      <c r="I13" s="34">
        <v>273500</v>
      </c>
      <c r="J13"/>
    </row>
    <row r="14" spans="1:10" ht="15" x14ac:dyDescent="0.25">
      <c r="A14" s="23" t="s">
        <v>269</v>
      </c>
      <c r="B14" s="20" t="s">
        <v>299</v>
      </c>
      <c r="C14" s="21" t="s">
        <v>256</v>
      </c>
      <c r="D14" s="27">
        <v>25</v>
      </c>
      <c r="E14" s="29">
        <v>6156</v>
      </c>
      <c r="F14" s="22">
        <v>153900</v>
      </c>
      <c r="H14" s="33" t="s">
        <v>298</v>
      </c>
      <c r="I14" s="34">
        <v>159625</v>
      </c>
      <c r="J14"/>
    </row>
    <row r="15" spans="1:10" ht="15" x14ac:dyDescent="0.25">
      <c r="A15" s="23" t="s">
        <v>270</v>
      </c>
      <c r="B15" s="20" t="s">
        <v>300</v>
      </c>
      <c r="C15" s="21" t="s">
        <v>256</v>
      </c>
      <c r="D15" s="27">
        <v>125</v>
      </c>
      <c r="E15" s="29">
        <v>2188</v>
      </c>
      <c r="F15" s="22">
        <v>273500</v>
      </c>
      <c r="H15" s="33" t="s">
        <v>299</v>
      </c>
      <c r="I15" s="34">
        <v>153900</v>
      </c>
      <c r="J15"/>
    </row>
    <row r="16" spans="1:10" ht="15" x14ac:dyDescent="0.25">
      <c r="A16" s="23" t="s">
        <v>271</v>
      </c>
      <c r="B16" s="20" t="s">
        <v>301</v>
      </c>
      <c r="C16" s="21" t="s">
        <v>256</v>
      </c>
      <c r="D16" s="27">
        <v>200</v>
      </c>
      <c r="E16" s="29">
        <v>8776</v>
      </c>
      <c r="F16" s="22">
        <v>1755200</v>
      </c>
      <c r="H16" s="33" t="s">
        <v>297</v>
      </c>
      <c r="I16" s="34">
        <v>342000</v>
      </c>
      <c r="J16"/>
    </row>
    <row r="17" spans="1:10" ht="15" x14ac:dyDescent="0.25">
      <c r="A17" s="23" t="s">
        <v>272</v>
      </c>
      <c r="B17" s="20" t="s">
        <v>302</v>
      </c>
      <c r="C17" s="21" t="s">
        <v>256</v>
      </c>
      <c r="D17" s="27">
        <v>150</v>
      </c>
      <c r="E17" s="29">
        <v>6499</v>
      </c>
      <c r="F17" s="22">
        <v>974850</v>
      </c>
      <c r="H17" s="33" t="s">
        <v>293</v>
      </c>
      <c r="I17" s="34">
        <v>291000</v>
      </c>
      <c r="J17"/>
    </row>
    <row r="18" spans="1:10" ht="15" x14ac:dyDescent="0.25">
      <c r="A18" s="23" t="s">
        <v>273</v>
      </c>
      <c r="B18" s="20" t="s">
        <v>303</v>
      </c>
      <c r="C18" s="21" t="s">
        <v>256</v>
      </c>
      <c r="D18" s="27">
        <v>75</v>
      </c>
      <c r="E18" s="29">
        <v>6841</v>
      </c>
      <c r="F18" s="22">
        <v>513075</v>
      </c>
      <c r="H18" s="33" t="s">
        <v>294</v>
      </c>
      <c r="I18" s="34">
        <v>273675</v>
      </c>
      <c r="J18"/>
    </row>
    <row r="19" spans="1:10" ht="15" x14ac:dyDescent="0.25">
      <c r="A19" s="23" t="s">
        <v>274</v>
      </c>
      <c r="B19" s="20" t="s">
        <v>304</v>
      </c>
      <c r="C19" s="21" t="s">
        <v>256</v>
      </c>
      <c r="D19" s="27">
        <v>25</v>
      </c>
      <c r="E19" s="29">
        <v>6499</v>
      </c>
      <c r="F19" s="22">
        <v>162475</v>
      </c>
      <c r="H19" s="33" t="s">
        <v>313</v>
      </c>
      <c r="I19" s="34">
        <v>240600</v>
      </c>
      <c r="J19"/>
    </row>
    <row r="20" spans="1:10" ht="15" x14ac:dyDescent="0.25">
      <c r="A20" s="23" t="s">
        <v>275</v>
      </c>
      <c r="B20" s="20" t="s">
        <v>305</v>
      </c>
      <c r="C20" s="21" t="s">
        <v>256</v>
      </c>
      <c r="D20" s="27">
        <v>100</v>
      </c>
      <c r="E20" s="29">
        <v>4446</v>
      </c>
      <c r="F20" s="22">
        <v>444600</v>
      </c>
      <c r="H20" s="33" t="s">
        <v>291</v>
      </c>
      <c r="I20" s="34">
        <v>60975</v>
      </c>
    </row>
    <row r="21" spans="1:10" ht="15" x14ac:dyDescent="0.25">
      <c r="A21" s="23" t="s">
        <v>276</v>
      </c>
      <c r="B21" s="20" t="s">
        <v>306</v>
      </c>
      <c r="C21" s="21" t="s">
        <v>256</v>
      </c>
      <c r="D21" s="27">
        <v>125</v>
      </c>
      <c r="E21" s="29">
        <v>2627</v>
      </c>
      <c r="F21" s="22">
        <v>328375</v>
      </c>
      <c r="H21" s="33" t="s">
        <v>290</v>
      </c>
      <c r="I21" s="34">
        <v>410325</v>
      </c>
    </row>
    <row r="22" spans="1:10" ht="15" x14ac:dyDescent="0.25">
      <c r="A22" s="23" t="s">
        <v>277</v>
      </c>
      <c r="B22" s="20" t="s">
        <v>307</v>
      </c>
      <c r="C22" s="21" t="s">
        <v>256</v>
      </c>
      <c r="D22" s="27">
        <v>100</v>
      </c>
      <c r="E22" s="29">
        <v>3880</v>
      </c>
      <c r="F22" s="22">
        <v>388000</v>
      </c>
      <c r="H22" s="33" t="s">
        <v>289</v>
      </c>
      <c r="I22" s="34">
        <v>487425</v>
      </c>
    </row>
    <row r="23" spans="1:10" ht="15" x14ac:dyDescent="0.25">
      <c r="A23" s="23" t="s">
        <v>278</v>
      </c>
      <c r="B23" s="20" t="s">
        <v>308</v>
      </c>
      <c r="C23" s="21" t="s">
        <v>256</v>
      </c>
      <c r="D23" s="27">
        <v>75</v>
      </c>
      <c r="E23" s="29">
        <v>2406</v>
      </c>
      <c r="F23" s="22">
        <v>180450</v>
      </c>
      <c r="H23" s="33" t="s">
        <v>310</v>
      </c>
      <c r="I23" s="34">
        <v>448500</v>
      </c>
    </row>
    <row r="24" spans="1:10" ht="15" x14ac:dyDescent="0.25">
      <c r="A24" s="23" t="s">
        <v>279</v>
      </c>
      <c r="B24" s="20" t="s">
        <v>309</v>
      </c>
      <c r="C24" s="21" t="s">
        <v>256</v>
      </c>
      <c r="D24" s="27">
        <v>100</v>
      </c>
      <c r="E24" s="29">
        <v>2406</v>
      </c>
      <c r="F24" s="22">
        <v>240600</v>
      </c>
      <c r="H24" s="33" t="s">
        <v>301</v>
      </c>
      <c r="I24" s="34">
        <v>1755200</v>
      </c>
    </row>
    <row r="25" spans="1:10" ht="15" x14ac:dyDescent="0.25">
      <c r="A25" s="23" t="s">
        <v>280</v>
      </c>
      <c r="B25" s="20" t="s">
        <v>310</v>
      </c>
      <c r="C25" s="21" t="s">
        <v>256</v>
      </c>
      <c r="D25" s="27">
        <v>100</v>
      </c>
      <c r="E25" s="29">
        <v>4485</v>
      </c>
      <c r="F25" s="22">
        <v>448500</v>
      </c>
      <c r="H25" s="33" t="s">
        <v>296</v>
      </c>
      <c r="I25" s="34">
        <v>252630</v>
      </c>
    </row>
    <row r="26" spans="1:10" ht="15" x14ac:dyDescent="0.25">
      <c r="A26" s="23" t="s">
        <v>281</v>
      </c>
      <c r="B26" s="20" t="s">
        <v>311</v>
      </c>
      <c r="C26" s="21" t="s">
        <v>256</v>
      </c>
      <c r="D26" s="27">
        <v>75</v>
      </c>
      <c r="E26" s="29">
        <v>6385</v>
      </c>
      <c r="F26" s="22">
        <v>478875</v>
      </c>
      <c r="H26" s="33" t="s">
        <v>295</v>
      </c>
      <c r="I26" s="34">
        <v>120300</v>
      </c>
    </row>
    <row r="27" spans="1:10" ht="15" x14ac:dyDescent="0.25">
      <c r="A27" s="24" t="s">
        <v>282</v>
      </c>
      <c r="B27" s="20" t="s">
        <v>282</v>
      </c>
      <c r="C27" s="25" t="s">
        <v>257</v>
      </c>
      <c r="D27" s="28">
        <v>83</v>
      </c>
      <c r="E27" s="30">
        <v>6000</v>
      </c>
      <c r="F27" s="26">
        <v>498000</v>
      </c>
      <c r="H27" s="33" t="s">
        <v>292</v>
      </c>
      <c r="I27" s="34">
        <v>636100</v>
      </c>
    </row>
    <row r="28" spans="1:10" ht="15" x14ac:dyDescent="0.25">
      <c r="H28" s="33" t="s">
        <v>286</v>
      </c>
      <c r="I28" s="34">
        <v>10006827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/>
  </sheetViews>
  <sheetFormatPr defaultRowHeight="15" x14ac:dyDescent="0.25"/>
  <cols>
    <col min="1" max="1" width="18" bestFit="1" customWidth="1"/>
    <col min="2" max="2" width="18.7109375" style="14" bestFit="1" customWidth="1"/>
    <col min="4" max="4" width="39.5703125" bestFit="1" customWidth="1"/>
    <col min="5" max="5" width="39" style="14" bestFit="1" customWidth="1"/>
    <col min="7" max="7" width="21.42578125" customWidth="1"/>
    <col min="8" max="8" width="26.85546875" bestFit="1" customWidth="1"/>
  </cols>
  <sheetData>
    <row r="1" spans="1:8" x14ac:dyDescent="0.25">
      <c r="A1" s="35" t="s">
        <v>315</v>
      </c>
      <c r="B1" s="36" t="s">
        <v>312</v>
      </c>
      <c r="D1" s="35" t="s">
        <v>316</v>
      </c>
      <c r="E1" s="36" t="s">
        <v>287</v>
      </c>
      <c r="G1" s="36" t="s">
        <v>317</v>
      </c>
      <c r="H1" s="36" t="s">
        <v>318</v>
      </c>
    </row>
    <row r="2" spans="1:8" x14ac:dyDescent="0.25">
      <c r="A2" s="33" t="s">
        <v>314</v>
      </c>
      <c r="B2" s="14">
        <v>389772</v>
      </c>
      <c r="D2" s="33" t="s">
        <v>16</v>
      </c>
      <c r="E2" s="14">
        <v>29323991</v>
      </c>
      <c r="G2" s="38">
        <f>+B2/E2</f>
        <v>1.3291915142110091E-2</v>
      </c>
      <c r="H2" s="37">
        <f>+SUM(G2:G26)/25</f>
        <v>5.0580209829438498E-2</v>
      </c>
    </row>
    <row r="3" spans="1:8" x14ac:dyDescent="0.25">
      <c r="A3" s="33" t="s">
        <v>311</v>
      </c>
      <c r="B3" s="14">
        <v>478875</v>
      </c>
      <c r="D3" s="33" t="s">
        <v>47</v>
      </c>
      <c r="E3" s="14">
        <v>10917532</v>
      </c>
      <c r="G3" s="38">
        <f t="shared" ref="G3:G26" si="0">+B3/E3</f>
        <v>4.3862935322745107E-2</v>
      </c>
    </row>
    <row r="4" spans="1:8" x14ac:dyDescent="0.25">
      <c r="A4" s="33" t="s">
        <v>309</v>
      </c>
      <c r="B4" s="14">
        <v>240600</v>
      </c>
      <c r="D4" s="33" t="s">
        <v>23</v>
      </c>
      <c r="E4" s="14">
        <v>13166908</v>
      </c>
      <c r="G4" s="38">
        <f t="shared" si="0"/>
        <v>1.8273082792102747E-2</v>
      </c>
    </row>
    <row r="5" spans="1:8" x14ac:dyDescent="0.25">
      <c r="A5" s="33" t="s">
        <v>308</v>
      </c>
      <c r="B5" s="14">
        <v>180450</v>
      </c>
      <c r="D5" s="33" t="s">
        <v>28</v>
      </c>
      <c r="E5" s="14">
        <v>10243708</v>
      </c>
      <c r="G5" s="38">
        <f t="shared" si="0"/>
        <v>1.7615691505458764E-2</v>
      </c>
    </row>
    <row r="6" spans="1:8" x14ac:dyDescent="0.25">
      <c r="A6" s="33" t="s">
        <v>306</v>
      </c>
      <c r="B6" s="14">
        <v>328375</v>
      </c>
      <c r="D6" s="33" t="s">
        <v>21</v>
      </c>
      <c r="E6" s="14">
        <v>13884980</v>
      </c>
      <c r="G6" s="38">
        <f t="shared" si="0"/>
        <v>2.3649655959173149E-2</v>
      </c>
    </row>
    <row r="7" spans="1:8" x14ac:dyDescent="0.25">
      <c r="A7" s="33" t="s">
        <v>307</v>
      </c>
      <c r="B7" s="14">
        <v>388000</v>
      </c>
      <c r="D7" s="33" t="s">
        <v>17</v>
      </c>
      <c r="E7" s="14">
        <v>15907432</v>
      </c>
      <c r="G7" s="38">
        <f t="shared" si="0"/>
        <v>2.4391114794644415E-2</v>
      </c>
    </row>
    <row r="8" spans="1:8" x14ac:dyDescent="0.25">
      <c r="A8" s="33" t="s">
        <v>303</v>
      </c>
      <c r="B8" s="14">
        <v>513075</v>
      </c>
      <c r="D8" s="33" t="s">
        <v>42</v>
      </c>
      <c r="E8" s="14">
        <v>12303608</v>
      </c>
      <c r="G8" s="38">
        <f t="shared" si="0"/>
        <v>4.1701182287342056E-2</v>
      </c>
    </row>
    <row r="9" spans="1:8" x14ac:dyDescent="0.25">
      <c r="A9" s="33" t="s">
        <v>304</v>
      </c>
      <c r="B9" s="14">
        <v>162475</v>
      </c>
      <c r="D9" s="33" t="s">
        <v>41</v>
      </c>
      <c r="E9" s="14">
        <v>4522500</v>
      </c>
      <c r="G9" s="38">
        <f t="shared" si="0"/>
        <v>3.5925925925925924E-2</v>
      </c>
    </row>
    <row r="10" spans="1:8" x14ac:dyDescent="0.25">
      <c r="A10" s="33" t="s">
        <v>302</v>
      </c>
      <c r="B10" s="14">
        <v>974850</v>
      </c>
      <c r="D10" s="33" t="s">
        <v>20</v>
      </c>
      <c r="E10" s="14">
        <v>12584040</v>
      </c>
      <c r="G10" s="38">
        <f t="shared" si="0"/>
        <v>7.7467172704473286E-2</v>
      </c>
    </row>
    <row r="11" spans="1:8" x14ac:dyDescent="0.25">
      <c r="A11" s="33" t="s">
        <v>305</v>
      </c>
      <c r="B11" s="14">
        <v>444600</v>
      </c>
      <c r="D11" s="33" t="s">
        <v>27</v>
      </c>
      <c r="E11" s="14">
        <v>10609612</v>
      </c>
      <c r="G11" s="38">
        <f t="shared" si="0"/>
        <v>4.190539672892845E-2</v>
      </c>
    </row>
    <row r="12" spans="1:8" x14ac:dyDescent="0.25">
      <c r="A12" s="33" t="s">
        <v>300</v>
      </c>
      <c r="B12" s="14">
        <v>273500</v>
      </c>
      <c r="D12" s="33" t="s">
        <v>22</v>
      </c>
      <c r="E12" s="14">
        <v>13397412</v>
      </c>
      <c r="G12" s="38">
        <f t="shared" si="0"/>
        <v>2.0414390480788379E-2</v>
      </c>
    </row>
    <row r="13" spans="1:8" x14ac:dyDescent="0.25">
      <c r="A13" s="33" t="s">
        <v>298</v>
      </c>
      <c r="B13" s="14">
        <v>159625</v>
      </c>
      <c r="D13" s="33" t="s">
        <v>19</v>
      </c>
      <c r="E13" s="14">
        <v>1480684</v>
      </c>
      <c r="G13" s="38">
        <f t="shared" si="0"/>
        <v>0.10780490638110495</v>
      </c>
    </row>
    <row r="14" spans="1:8" x14ac:dyDescent="0.25">
      <c r="A14" s="33" t="s">
        <v>299</v>
      </c>
      <c r="B14" s="14">
        <v>153900</v>
      </c>
      <c r="D14" s="33" t="s">
        <v>18</v>
      </c>
      <c r="E14" s="14">
        <v>1715368</v>
      </c>
      <c r="G14" s="38">
        <f t="shared" si="0"/>
        <v>8.9718357810102553E-2</v>
      </c>
    </row>
    <row r="15" spans="1:8" x14ac:dyDescent="0.25">
      <c r="A15" s="33" t="s">
        <v>297</v>
      </c>
      <c r="B15" s="14">
        <v>342000</v>
      </c>
      <c r="D15" s="33" t="s">
        <v>15</v>
      </c>
      <c r="E15" s="14">
        <v>13630332</v>
      </c>
      <c r="G15" s="38">
        <f t="shared" si="0"/>
        <v>2.5091098294597665E-2</v>
      </c>
    </row>
    <row r="16" spans="1:8" x14ac:dyDescent="0.25">
      <c r="A16" s="33" t="s">
        <v>293</v>
      </c>
      <c r="B16" s="14">
        <v>291000</v>
      </c>
      <c r="D16" s="33" t="s">
        <v>29</v>
      </c>
      <c r="E16" s="14">
        <v>6451744</v>
      </c>
      <c r="G16" s="38">
        <f t="shared" si="0"/>
        <v>4.5104083485023587E-2</v>
      </c>
    </row>
    <row r="17" spans="1:7" x14ac:dyDescent="0.25">
      <c r="A17" s="33" t="s">
        <v>294</v>
      </c>
      <c r="B17" s="14">
        <v>273675</v>
      </c>
      <c r="D17" s="33" t="s">
        <v>39</v>
      </c>
      <c r="E17" s="14">
        <v>6986460</v>
      </c>
      <c r="G17" s="38">
        <f t="shared" si="0"/>
        <v>3.917219879595675E-2</v>
      </c>
    </row>
    <row r="18" spans="1:7" x14ac:dyDescent="0.25">
      <c r="A18" s="33" t="s">
        <v>313</v>
      </c>
      <c r="B18" s="14">
        <v>240600</v>
      </c>
      <c r="D18" s="33" t="s">
        <v>56</v>
      </c>
      <c r="E18" s="14">
        <v>9085372</v>
      </c>
      <c r="G18" s="38">
        <f t="shared" si="0"/>
        <v>2.6482129735579348E-2</v>
      </c>
    </row>
    <row r="19" spans="1:7" x14ac:dyDescent="0.25">
      <c r="A19" s="33" t="s">
        <v>291</v>
      </c>
      <c r="B19" s="14">
        <v>60975</v>
      </c>
      <c r="D19" s="33" t="s">
        <v>58</v>
      </c>
      <c r="E19" s="14">
        <v>2221160</v>
      </c>
      <c r="G19" s="38">
        <f t="shared" si="0"/>
        <v>2.7451871994813522E-2</v>
      </c>
    </row>
    <row r="20" spans="1:7" x14ac:dyDescent="0.25">
      <c r="A20" s="33" t="s">
        <v>290</v>
      </c>
      <c r="B20" s="14">
        <v>410325</v>
      </c>
      <c r="D20" s="33" t="s">
        <v>40</v>
      </c>
      <c r="E20" s="14">
        <v>5358400</v>
      </c>
      <c r="G20" s="38">
        <f t="shared" si="0"/>
        <v>7.6576030158256189E-2</v>
      </c>
    </row>
    <row r="21" spans="1:7" x14ac:dyDescent="0.25">
      <c r="A21" s="33" t="s">
        <v>289</v>
      </c>
      <c r="B21" s="14">
        <v>487425</v>
      </c>
      <c r="D21" s="33" t="s">
        <v>60</v>
      </c>
      <c r="E21" s="14">
        <v>8478404</v>
      </c>
      <c r="G21" s="38">
        <f t="shared" si="0"/>
        <v>5.7490183293931262E-2</v>
      </c>
    </row>
    <row r="22" spans="1:7" x14ac:dyDescent="0.25">
      <c r="A22" s="33" t="s">
        <v>310</v>
      </c>
      <c r="B22" s="14">
        <v>448500</v>
      </c>
      <c r="D22" s="33" t="s">
        <v>48</v>
      </c>
      <c r="E22" s="14">
        <v>8714486</v>
      </c>
      <c r="G22" s="38">
        <f t="shared" si="0"/>
        <v>5.1466030239763996E-2</v>
      </c>
    </row>
    <row r="23" spans="1:7" x14ac:dyDescent="0.25">
      <c r="A23" s="33" t="s">
        <v>301</v>
      </c>
      <c r="B23" s="14">
        <v>1755200</v>
      </c>
      <c r="D23" s="33" t="s">
        <v>25</v>
      </c>
      <c r="E23" s="14">
        <v>7673622</v>
      </c>
      <c r="G23" s="38">
        <f t="shared" si="0"/>
        <v>0.22873162113015211</v>
      </c>
    </row>
    <row r="24" spans="1:7" x14ac:dyDescent="0.25">
      <c r="A24" s="33" t="s">
        <v>296</v>
      </c>
      <c r="B24" s="14">
        <v>252630</v>
      </c>
      <c r="D24" s="33" t="s">
        <v>62</v>
      </c>
      <c r="E24" s="14">
        <v>13316492</v>
      </c>
      <c r="G24" s="38">
        <f t="shared" si="0"/>
        <v>1.8971212538557453E-2</v>
      </c>
    </row>
    <row r="25" spans="1:7" x14ac:dyDescent="0.25">
      <c r="A25" s="33" t="s">
        <v>295</v>
      </c>
      <c r="B25" s="14">
        <v>120300</v>
      </c>
      <c r="D25" s="33" t="s">
        <v>26</v>
      </c>
      <c r="E25" s="14">
        <v>2222480</v>
      </c>
      <c r="G25" s="38">
        <f t="shared" si="0"/>
        <v>5.4128721068356069E-2</v>
      </c>
    </row>
    <row r="26" spans="1:7" x14ac:dyDescent="0.25">
      <c r="A26" s="33" t="s">
        <v>292</v>
      </c>
      <c r="B26" s="14">
        <v>636100</v>
      </c>
      <c r="D26" s="33" t="s">
        <v>24</v>
      </c>
      <c r="E26" s="14">
        <v>11001700</v>
      </c>
      <c r="G26" s="38">
        <f t="shared" si="0"/>
        <v>5.7818337166074332E-2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Doanh thu T07.2023</vt:lpstr>
      <vt:lpstr>PVC</vt:lpstr>
      <vt:lpstr>Tỷ lệ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2023-08-30T01:00:24Z</dcterms:created>
  <dcterms:modified xsi:type="dcterms:W3CDTF">2023-08-30T02:08:15Z</dcterms:modified>
</cp:coreProperties>
</file>