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3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Sheet!$A$1:$N$38</definedName>
  </definedNames>
  <calcPr calcId="162913"/>
</workbook>
</file>

<file path=xl/calcChain.xml><?xml version="1.0" encoding="utf-8"?>
<calcChain xmlns="http://schemas.openxmlformats.org/spreadsheetml/2006/main">
  <c r="O40" i="1" l="1"/>
  <c r="O3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2" i="1"/>
  <c r="N38" i="1"/>
  <c r="N36" i="1"/>
  <c r="N17" i="1"/>
  <c r="N9" i="1"/>
  <c r="N6" i="1"/>
  <c r="K39" i="1"/>
  <c r="J39" i="1"/>
  <c r="I39" i="1"/>
  <c r="G39" i="1"/>
  <c r="F39" i="1"/>
</calcChain>
</file>

<file path=xl/sharedStrings.xml><?xml version="1.0" encoding="utf-8"?>
<sst xmlns="http://schemas.openxmlformats.org/spreadsheetml/2006/main" count="160" uniqueCount="59">
  <si>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</si>
  <si>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</si>
  <si>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</si>
  <si>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</si>
  <si>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</si>
  <si>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</si>
  <si>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</si>
  <si>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</si>
  <si>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</si>
  <si>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</si>
  <si>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</si>
  <si>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</si>
  <si>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</si>
  <si>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</si>
  <si>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</si>
  <si>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</si>
  <si>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</si>
  <si>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</si>
  <si>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</si>
  <si>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</si>
  <si>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No change</t>
  </si>
  <si>
    <t>BigC Bà Rịa</t>
  </si>
  <si>
    <t>TBCWF0VTA143</t>
  </si>
  <si>
    <t>BigC Phú Mỹ</t>
  </si>
  <si>
    <t>TBCWF0PM1502</t>
  </si>
  <si>
    <t>BigC Nhơn Trạch</t>
  </si>
  <si>
    <t>TBCWF0NT1503</t>
  </si>
  <si>
    <t>Go Tân Uyên</t>
  </si>
  <si>
    <t>TBCWF0TU1504</t>
  </si>
  <si>
    <t>BigC Trà Vinh</t>
  </si>
  <si>
    <t>TBCWF0TV0124</t>
  </si>
  <si>
    <t>BigC Đà Lạt</t>
  </si>
  <si>
    <t>TBCWF0DL0126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</si>
  <si>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</si>
  <si>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</si>
  <si>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</si>
  <si>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</si>
  <si>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</si>
  <si>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</si>
  <si>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Thanh Bình-Đồng Tháp</t>
  </si>
  <si>
    <t>TBCWF0TB1509</t>
  </si>
  <si>
    <t>BigC Nha Trang</t>
  </si>
  <si>
    <t>TBCWF0NT0130</t>
  </si>
  <si>
    <t>BigC Quy Nhơn</t>
  </si>
  <si>
    <t>TBCWF0QN0129</t>
  </si>
  <si>
    <t>Go Rạch giá</t>
  </si>
  <si>
    <t>TBCWF0RG1507</t>
  </si>
  <si>
    <t>BigC Đà Nẵng</t>
  </si>
  <si>
    <t>TBCWF0DA0107</t>
  </si>
  <si>
    <t>BigC Quảng Ngãi</t>
  </si>
  <si>
    <t>TBCWF0QNG139</t>
  </si>
  <si>
    <t>BigC Tam Kỳ</t>
  </si>
  <si>
    <t>TBCWF0TK1500</t>
  </si>
  <si>
    <t>Go Điện Bàn, Quảng nam</t>
  </si>
  <si>
    <t>TBCWF0DB1505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</si>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</sst>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3" fontId="0" fillId="0" borderId="0" xfId="1" applyFont="1"/>
    <xf numFmtId="166" fontId="0" fillId="0" borderId="0" xfId="1" applyNumberFormat="1" applyFont="1"/>
    <xf numFmtId="166" fontId="1" fillId="0" borderId="2" xfId="1" applyNumberFormat="1" applyFont="1" applyFill="1" applyBorder="1" applyAlignment="1">
      <alignment vertical="center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40"/>
  <sheetViews>
    <sheetView tabSelected="1" topLeftCell="E1" workbookViewId="0">
      <pane ySplit="1" topLeftCell="A2" activePane="bottomLeft" state="frozen"/>
      <selection pane="bottomLeft" activeCell="O41" sqref="O41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  <col min="13" max="13" width="11.140625" style="10" bestFit="1" customWidth="1"/>
    <col min="15" max="15" width="13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7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5" x14ac:dyDescent="0.25">
      <c r="A2" s="1" t="s">
        <v>12</v>
      </c>
      <c r="B2" s="2">
        <v>45359</v>
      </c>
      <c r="C2" s="3">
        <v>2205</v>
      </c>
      <c r="D2" s="1" t="s">
        <v>13</v>
      </c>
      <c r="E2" s="1" t="s">
        <v>14</v>
      </c>
      <c r="F2" s="3">
        <v>11.25</v>
      </c>
      <c r="G2" s="8">
        <v>11.25</v>
      </c>
      <c r="H2" s="4">
        <v>25</v>
      </c>
      <c r="I2" s="4">
        <v>55125</v>
      </c>
      <c r="J2" s="3">
        <v>6000</v>
      </c>
      <c r="K2" s="4">
        <v>61125</v>
      </c>
      <c r="L2" s="1" t="s">
        <v>15</v>
      </c>
      <c r="M2" s="10">
        <v>2205</v>
      </c>
      <c r="N2">
        <v>25</v>
      </c>
      <c r="O2" s="10">
        <f>+M2*N2+J2</f>
        <v>61125</v>
      </c>
    </row>
    <row r="3" spans="1:15" x14ac:dyDescent="0.25">
      <c r="A3" s="1" t="s">
        <v>12</v>
      </c>
      <c r="B3" s="2">
        <v>45363</v>
      </c>
      <c r="C3" s="3">
        <v>2205</v>
      </c>
      <c r="D3" s="1" t="s">
        <v>13</v>
      </c>
      <c r="E3" s="1" t="s">
        <v>14</v>
      </c>
      <c r="F3" s="3">
        <v>12</v>
      </c>
      <c r="G3" s="8">
        <v>12</v>
      </c>
      <c r="H3" s="4">
        <v>25</v>
      </c>
      <c r="I3" s="4">
        <v>55125</v>
      </c>
      <c r="J3" s="3">
        <v>6000</v>
      </c>
      <c r="K3" s="4">
        <v>61125</v>
      </c>
      <c r="L3" s="1" t="s">
        <v>15</v>
      </c>
      <c r="M3" s="10">
        <v>2205</v>
      </c>
      <c r="N3">
        <v>25</v>
      </c>
      <c r="O3" s="10">
        <f t="shared" ref="O3:O38" si="0">+M3*N3+J3</f>
        <v>61125</v>
      </c>
    </row>
    <row r="4" spans="1:15" x14ac:dyDescent="0.25">
      <c r="A4" s="1" t="s">
        <v>12</v>
      </c>
      <c r="B4" s="2">
        <v>45373</v>
      </c>
      <c r="C4" s="3">
        <v>2205</v>
      </c>
      <c r="D4" s="1" t="s">
        <v>13</v>
      </c>
      <c r="E4" s="1" t="s">
        <v>14</v>
      </c>
      <c r="F4" s="3">
        <v>10.25</v>
      </c>
      <c r="G4" s="8">
        <v>10.25</v>
      </c>
      <c r="H4" s="4">
        <v>25</v>
      </c>
      <c r="I4" s="4">
        <v>55125</v>
      </c>
      <c r="J4" s="3">
        <v>6000</v>
      </c>
      <c r="K4" s="4">
        <v>61125</v>
      </c>
      <c r="L4" s="1" t="s">
        <v>15</v>
      </c>
      <c r="M4" s="10">
        <v>2205</v>
      </c>
      <c r="N4">
        <v>25</v>
      </c>
      <c r="O4" s="10">
        <f t="shared" si="0"/>
        <v>61125</v>
      </c>
    </row>
    <row r="5" spans="1:15" x14ac:dyDescent="0.25">
      <c r="A5" s="1" t="s">
        <v>16</v>
      </c>
      <c r="B5" s="2">
        <v>45356</v>
      </c>
      <c r="C5" s="3">
        <v>2424</v>
      </c>
      <c r="D5" s="1" t="s">
        <v>17</v>
      </c>
      <c r="E5" s="1" t="s">
        <v>14</v>
      </c>
      <c r="F5" s="3">
        <v>5</v>
      </c>
      <c r="G5" s="8">
        <v>5</v>
      </c>
      <c r="H5" s="4">
        <v>25</v>
      </c>
      <c r="I5" s="4">
        <v>60600</v>
      </c>
      <c r="J5" s="3">
        <v>6000</v>
      </c>
      <c r="K5" s="4">
        <v>66600</v>
      </c>
      <c r="L5" s="1" t="s">
        <v>15</v>
      </c>
      <c r="M5" s="10">
        <v>2424</v>
      </c>
      <c r="N5">
        <v>25</v>
      </c>
      <c r="O5" s="10">
        <f t="shared" si="0"/>
        <v>66600</v>
      </c>
    </row>
    <row r="6" spans="1:15" x14ac:dyDescent="0.25">
      <c r="A6" s="1" t="s">
        <v>18</v>
      </c>
      <c r="B6" s="2">
        <v>45356</v>
      </c>
      <c r="C6" s="3">
        <v>2424</v>
      </c>
      <c r="D6" s="1" t="s">
        <v>19</v>
      </c>
      <c r="E6" s="1" t="s">
        <v>14</v>
      </c>
      <c r="F6" s="3">
        <v>32</v>
      </c>
      <c r="G6" s="8">
        <v>32</v>
      </c>
      <c r="H6" s="4">
        <v>32</v>
      </c>
      <c r="I6" s="4">
        <v>77568</v>
      </c>
      <c r="J6" s="3">
        <v>6000</v>
      </c>
      <c r="K6" s="4">
        <v>83568</v>
      </c>
      <c r="L6" s="1" t="s">
        <v>20</v>
      </c>
      <c r="M6" s="10">
        <v>2424</v>
      </c>
      <c r="N6" s="9">
        <f>+G6</f>
        <v>32</v>
      </c>
      <c r="O6" s="10">
        <f t="shared" si="0"/>
        <v>83568</v>
      </c>
    </row>
    <row r="7" spans="1:15" x14ac:dyDescent="0.25">
      <c r="A7" s="1" t="s">
        <v>18</v>
      </c>
      <c r="B7" s="2">
        <v>45359</v>
      </c>
      <c r="C7" s="3">
        <v>2424</v>
      </c>
      <c r="D7" s="1" t="s">
        <v>19</v>
      </c>
      <c r="E7" s="1" t="s">
        <v>14</v>
      </c>
      <c r="F7" s="3">
        <v>15</v>
      </c>
      <c r="G7" s="8">
        <v>15</v>
      </c>
      <c r="H7" s="4">
        <v>25</v>
      </c>
      <c r="I7" s="4">
        <v>60600</v>
      </c>
      <c r="J7" s="3">
        <v>6000</v>
      </c>
      <c r="K7" s="4">
        <v>66600</v>
      </c>
      <c r="L7" s="1" t="s">
        <v>15</v>
      </c>
      <c r="M7" s="10">
        <v>2424</v>
      </c>
      <c r="N7">
        <v>25</v>
      </c>
      <c r="O7" s="10">
        <f t="shared" si="0"/>
        <v>66600</v>
      </c>
    </row>
    <row r="8" spans="1:15" x14ac:dyDescent="0.25">
      <c r="A8" s="1" t="s">
        <v>16</v>
      </c>
      <c r="B8" s="2">
        <v>45363</v>
      </c>
      <c r="C8" s="3">
        <v>2424</v>
      </c>
      <c r="D8" s="1" t="s">
        <v>17</v>
      </c>
      <c r="E8" s="1" t="s">
        <v>14</v>
      </c>
      <c r="F8" s="3">
        <v>6</v>
      </c>
      <c r="G8" s="8">
        <v>6</v>
      </c>
      <c r="H8" s="4">
        <v>25</v>
      </c>
      <c r="I8" s="4">
        <v>60600</v>
      </c>
      <c r="J8" s="3">
        <v>6000</v>
      </c>
      <c r="K8" s="4">
        <v>66600</v>
      </c>
      <c r="L8" s="1" t="s">
        <v>15</v>
      </c>
      <c r="M8" s="10">
        <v>2424</v>
      </c>
      <c r="N8">
        <v>25</v>
      </c>
      <c r="O8" s="10">
        <f t="shared" si="0"/>
        <v>66600</v>
      </c>
    </row>
    <row r="9" spans="1:15" x14ac:dyDescent="0.25">
      <c r="A9" s="1" t="s">
        <v>21</v>
      </c>
      <c r="B9" s="2">
        <v>45363</v>
      </c>
      <c r="C9" s="3">
        <v>2424</v>
      </c>
      <c r="D9" s="1" t="s">
        <v>22</v>
      </c>
      <c r="E9" s="1" t="s">
        <v>14</v>
      </c>
      <c r="F9" s="3">
        <v>34.25</v>
      </c>
      <c r="G9" s="8">
        <v>34.25</v>
      </c>
      <c r="H9" s="4">
        <v>34.25</v>
      </c>
      <c r="I9" s="4">
        <v>83022</v>
      </c>
      <c r="J9" s="3">
        <v>6000</v>
      </c>
      <c r="K9" s="4">
        <v>89022</v>
      </c>
      <c r="L9" s="1" t="s">
        <v>20</v>
      </c>
      <c r="M9" s="11">
        <v>2424</v>
      </c>
      <c r="N9" s="9">
        <f>+G9</f>
        <v>34.25</v>
      </c>
      <c r="O9" s="10">
        <f t="shared" si="0"/>
        <v>89022</v>
      </c>
    </row>
    <row r="10" spans="1:15" x14ac:dyDescent="0.25">
      <c r="A10" s="1" t="s">
        <v>23</v>
      </c>
      <c r="B10" s="2">
        <v>45370</v>
      </c>
      <c r="C10" s="3">
        <v>2424</v>
      </c>
      <c r="D10" s="1" t="s">
        <v>24</v>
      </c>
      <c r="E10" s="1" t="s">
        <v>14</v>
      </c>
      <c r="F10" s="3">
        <v>5</v>
      </c>
      <c r="G10" s="8">
        <v>5</v>
      </c>
      <c r="H10" s="4">
        <v>25</v>
      </c>
      <c r="I10" s="4">
        <v>60600</v>
      </c>
      <c r="J10" s="3">
        <v>6000</v>
      </c>
      <c r="K10" s="4">
        <v>66600</v>
      </c>
      <c r="L10" s="1" t="s">
        <v>15</v>
      </c>
      <c r="M10" s="10">
        <v>2424</v>
      </c>
      <c r="N10">
        <v>25</v>
      </c>
      <c r="O10" s="10">
        <f t="shared" si="0"/>
        <v>66600</v>
      </c>
    </row>
    <row r="11" spans="1:15" x14ac:dyDescent="0.25">
      <c r="A11" s="1" t="s">
        <v>25</v>
      </c>
      <c r="B11" s="2">
        <v>45370</v>
      </c>
      <c r="C11" s="3">
        <v>2424</v>
      </c>
      <c r="D11" s="1" t="s">
        <v>26</v>
      </c>
      <c r="E11" s="1" t="s">
        <v>14</v>
      </c>
      <c r="F11" s="3">
        <v>8</v>
      </c>
      <c r="G11" s="8">
        <v>8</v>
      </c>
      <c r="H11" s="4">
        <v>25</v>
      </c>
      <c r="I11" s="4">
        <v>60600</v>
      </c>
      <c r="J11" s="3">
        <v>6000</v>
      </c>
      <c r="K11" s="4">
        <v>66600</v>
      </c>
      <c r="L11" s="1" t="s">
        <v>15</v>
      </c>
      <c r="M11" s="10">
        <v>2424</v>
      </c>
      <c r="N11">
        <v>25</v>
      </c>
      <c r="O11" s="10">
        <f t="shared" si="0"/>
        <v>66600</v>
      </c>
    </row>
    <row r="12" spans="1:15" x14ac:dyDescent="0.25">
      <c r="A12" s="1" t="s">
        <v>27</v>
      </c>
      <c r="B12" s="2">
        <v>45370</v>
      </c>
      <c r="C12" s="3">
        <v>2424</v>
      </c>
      <c r="D12" s="1" t="s">
        <v>28</v>
      </c>
      <c r="E12" s="1" t="s">
        <v>14</v>
      </c>
      <c r="F12" s="3">
        <v>7</v>
      </c>
      <c r="G12" s="8">
        <v>7</v>
      </c>
      <c r="H12" s="4">
        <v>25</v>
      </c>
      <c r="I12" s="4">
        <v>60600</v>
      </c>
      <c r="J12" s="3">
        <v>6000</v>
      </c>
      <c r="K12" s="4">
        <v>66600</v>
      </c>
      <c r="L12" s="1" t="s">
        <v>15</v>
      </c>
      <c r="M12" s="10">
        <v>2424</v>
      </c>
      <c r="N12">
        <v>25</v>
      </c>
      <c r="O12" s="10">
        <f t="shared" si="0"/>
        <v>66600</v>
      </c>
    </row>
    <row r="13" spans="1:15" x14ac:dyDescent="0.25">
      <c r="A13" s="1" t="s">
        <v>16</v>
      </c>
      <c r="B13" s="2">
        <v>45373</v>
      </c>
      <c r="C13" s="3">
        <v>2424</v>
      </c>
      <c r="D13" s="1" t="s">
        <v>17</v>
      </c>
      <c r="E13" s="1" t="s">
        <v>14</v>
      </c>
      <c r="F13" s="3">
        <v>16</v>
      </c>
      <c r="G13" s="8">
        <v>16</v>
      </c>
      <c r="H13" s="4">
        <v>25</v>
      </c>
      <c r="I13" s="4">
        <v>60600</v>
      </c>
      <c r="J13" s="3">
        <v>6000</v>
      </c>
      <c r="K13" s="4">
        <v>66600</v>
      </c>
      <c r="L13" s="1" t="s">
        <v>15</v>
      </c>
      <c r="M13" s="10">
        <v>2424</v>
      </c>
      <c r="N13">
        <v>25</v>
      </c>
      <c r="O13" s="10">
        <f t="shared" si="0"/>
        <v>66600</v>
      </c>
    </row>
    <row r="14" spans="1:15" x14ac:dyDescent="0.25">
      <c r="A14" s="1" t="s">
        <v>29</v>
      </c>
      <c r="B14" s="2">
        <v>45356</v>
      </c>
      <c r="C14" s="3">
        <v>2458</v>
      </c>
      <c r="D14" s="1" t="s">
        <v>30</v>
      </c>
      <c r="E14" s="1" t="s">
        <v>14</v>
      </c>
      <c r="F14" s="3">
        <v>5</v>
      </c>
      <c r="G14" s="8">
        <v>5</v>
      </c>
      <c r="H14" s="4">
        <v>25</v>
      </c>
      <c r="I14" s="4">
        <v>61450</v>
      </c>
      <c r="J14" s="3">
        <v>6000</v>
      </c>
      <c r="K14" s="4">
        <v>67450</v>
      </c>
      <c r="L14" s="1" t="s">
        <v>15</v>
      </c>
      <c r="M14" s="10">
        <v>2458</v>
      </c>
      <c r="N14">
        <v>25</v>
      </c>
      <c r="O14" s="10">
        <f t="shared" si="0"/>
        <v>67450</v>
      </c>
    </row>
    <row r="15" spans="1:15" x14ac:dyDescent="0.25">
      <c r="A15" s="1" t="s">
        <v>29</v>
      </c>
      <c r="B15" s="2">
        <v>45359</v>
      </c>
      <c r="C15" s="3">
        <v>2458</v>
      </c>
      <c r="D15" s="1" t="s">
        <v>30</v>
      </c>
      <c r="E15" s="1" t="s">
        <v>14</v>
      </c>
      <c r="F15" s="3">
        <v>20</v>
      </c>
      <c r="G15" s="8">
        <v>20</v>
      </c>
      <c r="H15" s="4">
        <v>25</v>
      </c>
      <c r="I15" s="4">
        <v>61450</v>
      </c>
      <c r="J15" s="3">
        <v>6000</v>
      </c>
      <c r="K15" s="4">
        <v>67450</v>
      </c>
      <c r="L15" s="1" t="s">
        <v>15</v>
      </c>
      <c r="M15" s="10">
        <v>2458</v>
      </c>
      <c r="N15">
        <v>25</v>
      </c>
      <c r="O15" s="10">
        <f t="shared" si="0"/>
        <v>67450</v>
      </c>
    </row>
    <row r="16" spans="1:15" x14ac:dyDescent="0.25">
      <c r="A16" s="1" t="s">
        <v>29</v>
      </c>
      <c r="B16" s="2">
        <v>45366</v>
      </c>
      <c r="C16" s="3">
        <v>2458</v>
      </c>
      <c r="D16" s="1" t="s">
        <v>30</v>
      </c>
      <c r="E16" s="1" t="s">
        <v>14</v>
      </c>
      <c r="F16" s="3">
        <v>6.5</v>
      </c>
      <c r="G16" s="8">
        <v>6.5</v>
      </c>
      <c r="H16" s="4">
        <v>25</v>
      </c>
      <c r="I16" s="4">
        <v>61450</v>
      </c>
      <c r="J16" s="3">
        <v>6000</v>
      </c>
      <c r="K16" s="4">
        <v>67450</v>
      </c>
      <c r="L16" s="1" t="s">
        <v>15</v>
      </c>
      <c r="M16" s="10">
        <v>2458</v>
      </c>
      <c r="N16">
        <v>25</v>
      </c>
      <c r="O16" s="10">
        <f t="shared" si="0"/>
        <v>67450</v>
      </c>
    </row>
    <row r="17" spans="1:15" x14ac:dyDescent="0.25">
      <c r="A17" s="1" t="s">
        <v>31</v>
      </c>
      <c r="B17" s="2">
        <v>45359</v>
      </c>
      <c r="C17" s="3">
        <v>2647</v>
      </c>
      <c r="D17" s="1" t="s">
        <v>32</v>
      </c>
      <c r="E17" s="1" t="s">
        <v>14</v>
      </c>
      <c r="F17" s="3">
        <v>33.75</v>
      </c>
      <c r="G17" s="8">
        <v>33.75</v>
      </c>
      <c r="H17" s="4">
        <v>33.75</v>
      </c>
      <c r="I17" s="4">
        <v>89336.25</v>
      </c>
      <c r="J17" s="3">
        <v>6000</v>
      </c>
      <c r="K17" s="4">
        <v>95336.25</v>
      </c>
      <c r="L17" s="1" t="s">
        <v>20</v>
      </c>
      <c r="M17" s="10">
        <v>2647</v>
      </c>
      <c r="N17" s="9">
        <f>+G17</f>
        <v>33.75</v>
      </c>
      <c r="O17" s="10">
        <f t="shared" si="0"/>
        <v>95336.25</v>
      </c>
    </row>
    <row r="18" spans="1:15" x14ac:dyDescent="0.25">
      <c r="A18" s="1" t="s">
        <v>31</v>
      </c>
      <c r="B18" s="2">
        <v>45370</v>
      </c>
      <c r="C18" s="3">
        <v>2647</v>
      </c>
      <c r="D18" s="1" t="s">
        <v>32</v>
      </c>
      <c r="E18" s="1" t="s">
        <v>14</v>
      </c>
      <c r="F18" s="3">
        <v>10</v>
      </c>
      <c r="G18" s="8">
        <v>10</v>
      </c>
      <c r="H18" s="4">
        <v>25</v>
      </c>
      <c r="I18" s="4">
        <v>66175</v>
      </c>
      <c r="J18" s="3">
        <v>6000</v>
      </c>
      <c r="K18" s="4">
        <v>72175</v>
      </c>
      <c r="L18" s="1" t="s">
        <v>15</v>
      </c>
      <c r="M18" s="10">
        <v>2647</v>
      </c>
      <c r="N18">
        <v>25</v>
      </c>
      <c r="O18" s="10">
        <f t="shared" si="0"/>
        <v>72175</v>
      </c>
    </row>
    <row r="19" spans="1:15" x14ac:dyDescent="0.25">
      <c r="A19" s="1" t="s">
        <v>31</v>
      </c>
      <c r="B19" s="2">
        <v>45373</v>
      </c>
      <c r="C19" s="3">
        <v>2647</v>
      </c>
      <c r="D19" s="1" t="s">
        <v>32</v>
      </c>
      <c r="E19" s="1" t="s">
        <v>14</v>
      </c>
      <c r="F19" s="3">
        <v>16.25</v>
      </c>
      <c r="G19" s="8">
        <v>16.25</v>
      </c>
      <c r="H19" s="4">
        <v>25</v>
      </c>
      <c r="I19" s="4">
        <v>66175</v>
      </c>
      <c r="J19" s="3">
        <v>6000</v>
      </c>
      <c r="K19" s="4">
        <v>72175</v>
      </c>
      <c r="L19" s="1" t="s">
        <v>15</v>
      </c>
      <c r="M19" s="10">
        <v>2647</v>
      </c>
      <c r="N19">
        <v>25</v>
      </c>
      <c r="O19" s="10">
        <f t="shared" si="0"/>
        <v>72175</v>
      </c>
    </row>
    <row r="20" spans="1:15" x14ac:dyDescent="0.25">
      <c r="A20" s="1" t="s">
        <v>33</v>
      </c>
      <c r="B20" s="2">
        <v>45370</v>
      </c>
      <c r="C20" s="3">
        <v>3111</v>
      </c>
      <c r="D20" s="1" t="s">
        <v>34</v>
      </c>
      <c r="E20" s="1" t="s">
        <v>14</v>
      </c>
      <c r="F20" s="3">
        <v>5</v>
      </c>
      <c r="G20" s="8">
        <v>5</v>
      </c>
      <c r="H20" s="4">
        <v>25</v>
      </c>
      <c r="I20" s="4">
        <v>77775</v>
      </c>
      <c r="J20" s="3">
        <v>6000</v>
      </c>
      <c r="K20" s="4">
        <v>83775</v>
      </c>
      <c r="L20" s="1" t="s">
        <v>15</v>
      </c>
      <c r="M20" s="10">
        <v>3111</v>
      </c>
      <c r="N20">
        <v>25</v>
      </c>
      <c r="O20" s="10">
        <f t="shared" si="0"/>
        <v>83775</v>
      </c>
    </row>
    <row r="21" spans="1:15" x14ac:dyDescent="0.25">
      <c r="A21" s="1" t="s">
        <v>35</v>
      </c>
      <c r="B21" s="2">
        <v>45370</v>
      </c>
      <c r="C21" s="3">
        <v>3111</v>
      </c>
      <c r="D21" s="1" t="s">
        <v>36</v>
      </c>
      <c r="E21" s="1" t="s">
        <v>14</v>
      </c>
      <c r="F21" s="3">
        <v>5</v>
      </c>
      <c r="G21" s="8">
        <v>5</v>
      </c>
      <c r="H21" s="4">
        <v>25</v>
      </c>
      <c r="I21" s="4">
        <v>77775</v>
      </c>
      <c r="J21" s="3">
        <v>6000</v>
      </c>
      <c r="K21" s="4">
        <v>83775</v>
      </c>
      <c r="L21" s="1" t="s">
        <v>15</v>
      </c>
      <c r="M21" s="10">
        <v>3111</v>
      </c>
      <c r="N21">
        <v>25</v>
      </c>
      <c r="O21" s="10">
        <f t="shared" si="0"/>
        <v>83775</v>
      </c>
    </row>
    <row r="22" spans="1:15" x14ac:dyDescent="0.25">
      <c r="A22" s="1" t="s">
        <v>37</v>
      </c>
      <c r="B22" s="2">
        <v>45370</v>
      </c>
      <c r="C22" s="3">
        <v>3111</v>
      </c>
      <c r="D22" s="1" t="s">
        <v>38</v>
      </c>
      <c r="E22" s="1" t="s">
        <v>14</v>
      </c>
      <c r="F22" s="3">
        <v>6</v>
      </c>
      <c r="G22" s="8">
        <v>6</v>
      </c>
      <c r="H22" s="4">
        <v>25</v>
      </c>
      <c r="I22" s="4">
        <v>77775</v>
      </c>
      <c r="J22" s="3">
        <v>6000</v>
      </c>
      <c r="K22" s="4">
        <v>83775</v>
      </c>
      <c r="L22" s="1" t="s">
        <v>15</v>
      </c>
      <c r="M22" s="10">
        <v>3111</v>
      </c>
      <c r="N22">
        <v>25</v>
      </c>
      <c r="O22" s="10">
        <f t="shared" si="0"/>
        <v>83775</v>
      </c>
    </row>
    <row r="23" spans="1:15" x14ac:dyDescent="0.25">
      <c r="A23" s="1" t="s">
        <v>39</v>
      </c>
      <c r="B23" s="2">
        <v>45370</v>
      </c>
      <c r="C23" s="3">
        <v>3111</v>
      </c>
      <c r="D23" s="1" t="s">
        <v>40</v>
      </c>
      <c r="E23" s="1" t="s">
        <v>14</v>
      </c>
      <c r="F23" s="3">
        <v>12</v>
      </c>
      <c r="G23" s="8">
        <v>12</v>
      </c>
      <c r="H23" s="4">
        <v>25</v>
      </c>
      <c r="I23" s="4">
        <v>77775</v>
      </c>
      <c r="J23" s="3">
        <v>6000</v>
      </c>
      <c r="K23" s="4">
        <v>83775</v>
      </c>
      <c r="L23" s="1" t="s">
        <v>15</v>
      </c>
      <c r="M23" s="10">
        <v>3111</v>
      </c>
      <c r="N23">
        <v>25</v>
      </c>
      <c r="O23" s="10">
        <f t="shared" si="0"/>
        <v>83775</v>
      </c>
    </row>
    <row r="24" spans="1:15" x14ac:dyDescent="0.25">
      <c r="A24" s="1" t="s">
        <v>41</v>
      </c>
      <c r="B24" s="2">
        <v>45359</v>
      </c>
      <c r="C24" s="3">
        <v>3456</v>
      </c>
      <c r="D24" s="1" t="s">
        <v>42</v>
      </c>
      <c r="E24" s="1" t="s">
        <v>14</v>
      </c>
      <c r="F24" s="3">
        <v>17</v>
      </c>
      <c r="G24" s="8">
        <v>17</v>
      </c>
      <c r="H24" s="4">
        <v>25</v>
      </c>
      <c r="I24" s="4">
        <v>86400</v>
      </c>
      <c r="J24" s="3">
        <v>6000</v>
      </c>
      <c r="K24" s="4">
        <v>92400</v>
      </c>
      <c r="L24" s="1" t="s">
        <v>15</v>
      </c>
      <c r="M24" s="10">
        <v>3456</v>
      </c>
      <c r="N24">
        <v>25</v>
      </c>
      <c r="O24" s="10">
        <f t="shared" si="0"/>
        <v>92400</v>
      </c>
    </row>
    <row r="25" spans="1:15" x14ac:dyDescent="0.25">
      <c r="A25" s="1" t="s">
        <v>41</v>
      </c>
      <c r="B25" s="2">
        <v>45370</v>
      </c>
      <c r="C25" s="3">
        <v>3456</v>
      </c>
      <c r="D25" s="1" t="s">
        <v>42</v>
      </c>
      <c r="E25" s="1" t="s">
        <v>14</v>
      </c>
      <c r="F25" s="3">
        <v>6</v>
      </c>
      <c r="G25" s="8">
        <v>6</v>
      </c>
      <c r="H25" s="4">
        <v>25</v>
      </c>
      <c r="I25" s="4">
        <v>86400</v>
      </c>
      <c r="J25" s="3">
        <v>6000</v>
      </c>
      <c r="K25" s="4">
        <v>92400</v>
      </c>
      <c r="L25" s="1" t="s">
        <v>15</v>
      </c>
      <c r="M25" s="10">
        <v>3456</v>
      </c>
      <c r="N25">
        <v>25</v>
      </c>
      <c r="O25" s="10">
        <f t="shared" si="0"/>
        <v>92400</v>
      </c>
    </row>
    <row r="26" spans="1:15" x14ac:dyDescent="0.25">
      <c r="A26" s="1" t="s">
        <v>43</v>
      </c>
      <c r="B26" s="2">
        <v>45359</v>
      </c>
      <c r="C26" s="3">
        <v>3688</v>
      </c>
      <c r="D26" s="1" t="s">
        <v>44</v>
      </c>
      <c r="E26" s="1" t="s">
        <v>14</v>
      </c>
      <c r="F26" s="3">
        <v>6</v>
      </c>
      <c r="G26" s="8">
        <v>6</v>
      </c>
      <c r="H26" s="4">
        <v>25</v>
      </c>
      <c r="I26" s="4">
        <v>92200</v>
      </c>
      <c r="J26" s="3">
        <v>6000</v>
      </c>
      <c r="K26" s="4">
        <v>98200</v>
      </c>
      <c r="L26" s="1" t="s">
        <v>15</v>
      </c>
      <c r="M26" s="10">
        <v>3688</v>
      </c>
      <c r="N26">
        <v>25</v>
      </c>
      <c r="O26" s="10">
        <f t="shared" si="0"/>
        <v>98200</v>
      </c>
    </row>
    <row r="27" spans="1:15" x14ac:dyDescent="0.25">
      <c r="A27" s="1" t="s">
        <v>43</v>
      </c>
      <c r="B27" s="2">
        <v>45373</v>
      </c>
      <c r="C27" s="3">
        <v>3688</v>
      </c>
      <c r="D27" s="1" t="s">
        <v>44</v>
      </c>
      <c r="E27" s="1" t="s">
        <v>14</v>
      </c>
      <c r="F27" s="3">
        <v>6</v>
      </c>
      <c r="G27" s="8">
        <v>6</v>
      </c>
      <c r="H27" s="4">
        <v>25</v>
      </c>
      <c r="I27" s="4">
        <v>92200</v>
      </c>
      <c r="J27" s="3">
        <v>6000</v>
      </c>
      <c r="K27" s="4">
        <v>98200</v>
      </c>
      <c r="L27" s="1" t="s">
        <v>15</v>
      </c>
      <c r="M27" s="10">
        <v>3688</v>
      </c>
      <c r="N27">
        <v>25</v>
      </c>
      <c r="O27" s="10">
        <f t="shared" si="0"/>
        <v>98200</v>
      </c>
    </row>
    <row r="28" spans="1:15" x14ac:dyDescent="0.25">
      <c r="A28" s="1" t="s">
        <v>45</v>
      </c>
      <c r="B28" s="2">
        <v>45370</v>
      </c>
      <c r="C28" s="3">
        <v>3879</v>
      </c>
      <c r="D28" s="1" t="s">
        <v>46</v>
      </c>
      <c r="E28" s="1" t="s">
        <v>14</v>
      </c>
      <c r="F28" s="3">
        <v>10</v>
      </c>
      <c r="G28" s="8">
        <v>10</v>
      </c>
      <c r="H28" s="4">
        <v>25</v>
      </c>
      <c r="I28" s="4">
        <v>96975</v>
      </c>
      <c r="J28" s="3">
        <v>6000</v>
      </c>
      <c r="K28" s="4">
        <v>102975</v>
      </c>
      <c r="L28" s="1" t="s">
        <v>15</v>
      </c>
      <c r="M28" s="10">
        <v>3879</v>
      </c>
      <c r="N28">
        <v>25</v>
      </c>
      <c r="O28" s="10">
        <f t="shared" si="0"/>
        <v>102975</v>
      </c>
    </row>
    <row r="29" spans="1:15" x14ac:dyDescent="0.25">
      <c r="A29" s="1" t="s">
        <v>47</v>
      </c>
      <c r="B29" s="2">
        <v>45356</v>
      </c>
      <c r="C29" s="3">
        <v>3922</v>
      </c>
      <c r="D29" s="1" t="s">
        <v>48</v>
      </c>
      <c r="E29" s="1" t="s">
        <v>14</v>
      </c>
      <c r="F29" s="3">
        <v>14.25</v>
      </c>
      <c r="G29" s="8">
        <v>14.25</v>
      </c>
      <c r="H29" s="4">
        <v>25</v>
      </c>
      <c r="I29" s="4">
        <v>98050</v>
      </c>
      <c r="J29" s="3">
        <v>6000</v>
      </c>
      <c r="K29" s="4">
        <v>104050</v>
      </c>
      <c r="L29" s="1" t="s">
        <v>15</v>
      </c>
      <c r="M29" s="10">
        <v>3922</v>
      </c>
      <c r="N29">
        <v>25</v>
      </c>
      <c r="O29" s="10">
        <f t="shared" si="0"/>
        <v>104050</v>
      </c>
    </row>
    <row r="30" spans="1:15" x14ac:dyDescent="0.25">
      <c r="A30" s="1" t="s">
        <v>47</v>
      </c>
      <c r="B30" s="2">
        <v>45359</v>
      </c>
      <c r="C30" s="3">
        <v>3922</v>
      </c>
      <c r="D30" s="1" t="s">
        <v>48</v>
      </c>
      <c r="E30" s="1" t="s">
        <v>14</v>
      </c>
      <c r="F30" s="3">
        <v>9</v>
      </c>
      <c r="G30" s="8">
        <v>9</v>
      </c>
      <c r="H30" s="4">
        <v>25</v>
      </c>
      <c r="I30" s="4">
        <v>98050</v>
      </c>
      <c r="J30" s="3">
        <v>6000</v>
      </c>
      <c r="K30" s="4">
        <v>104050</v>
      </c>
      <c r="L30" s="1" t="s">
        <v>15</v>
      </c>
      <c r="M30" s="10">
        <v>3922</v>
      </c>
      <c r="N30">
        <v>25</v>
      </c>
      <c r="O30" s="10">
        <f t="shared" si="0"/>
        <v>104050</v>
      </c>
    </row>
    <row r="31" spans="1:15" x14ac:dyDescent="0.25">
      <c r="A31" s="1" t="s">
        <v>49</v>
      </c>
      <c r="B31" s="2">
        <v>45363</v>
      </c>
      <c r="C31" s="3">
        <v>3922</v>
      </c>
      <c r="D31" s="1" t="s">
        <v>50</v>
      </c>
      <c r="E31" s="1" t="s">
        <v>14</v>
      </c>
      <c r="F31" s="3">
        <v>6</v>
      </c>
      <c r="G31" s="8">
        <v>6</v>
      </c>
      <c r="H31" s="4">
        <v>25</v>
      </c>
      <c r="I31" s="4">
        <v>98050</v>
      </c>
      <c r="J31" s="3">
        <v>6000</v>
      </c>
      <c r="K31" s="4">
        <v>104050</v>
      </c>
      <c r="L31" s="1" t="s">
        <v>15</v>
      </c>
      <c r="M31" s="10">
        <v>3922</v>
      </c>
      <c r="N31">
        <v>25</v>
      </c>
      <c r="O31" s="10">
        <f t="shared" si="0"/>
        <v>104050</v>
      </c>
    </row>
    <row r="32" spans="1:15" x14ac:dyDescent="0.25">
      <c r="A32" s="1" t="s">
        <v>47</v>
      </c>
      <c r="B32" s="2">
        <v>45370</v>
      </c>
      <c r="C32" s="3">
        <v>3922</v>
      </c>
      <c r="D32" s="1" t="s">
        <v>48</v>
      </c>
      <c r="E32" s="1" t="s">
        <v>14</v>
      </c>
      <c r="F32" s="3">
        <v>11</v>
      </c>
      <c r="G32" s="8">
        <v>11</v>
      </c>
      <c r="H32" s="4">
        <v>25</v>
      </c>
      <c r="I32" s="4">
        <v>98050</v>
      </c>
      <c r="J32" s="3">
        <v>6000</v>
      </c>
      <c r="K32" s="4">
        <v>104050</v>
      </c>
      <c r="L32" s="1" t="s">
        <v>15</v>
      </c>
      <c r="M32" s="10">
        <v>3922</v>
      </c>
      <c r="N32">
        <v>25</v>
      </c>
      <c r="O32" s="10">
        <f t="shared" si="0"/>
        <v>104050</v>
      </c>
    </row>
    <row r="33" spans="1:15" x14ac:dyDescent="0.25">
      <c r="A33" s="1" t="s">
        <v>47</v>
      </c>
      <c r="B33" s="2">
        <v>45373</v>
      </c>
      <c r="C33" s="3">
        <v>3922</v>
      </c>
      <c r="D33" s="1" t="s">
        <v>48</v>
      </c>
      <c r="E33" s="1" t="s">
        <v>14</v>
      </c>
      <c r="F33" s="3">
        <v>9</v>
      </c>
      <c r="G33" s="8">
        <v>9</v>
      </c>
      <c r="H33" s="4">
        <v>25</v>
      </c>
      <c r="I33" s="4">
        <v>98050</v>
      </c>
      <c r="J33" s="3">
        <v>6000</v>
      </c>
      <c r="K33" s="4">
        <v>104050</v>
      </c>
      <c r="L33" s="1" t="s">
        <v>15</v>
      </c>
      <c r="M33" s="10">
        <v>3922</v>
      </c>
      <c r="N33">
        <v>25</v>
      </c>
      <c r="O33" s="10">
        <f t="shared" si="0"/>
        <v>104050</v>
      </c>
    </row>
    <row r="34" spans="1:15" x14ac:dyDescent="0.25">
      <c r="A34" s="1" t="s">
        <v>51</v>
      </c>
      <c r="B34" s="2">
        <v>45370</v>
      </c>
      <c r="C34" s="3">
        <v>4211</v>
      </c>
      <c r="D34" s="1" t="s">
        <v>52</v>
      </c>
      <c r="E34" s="1" t="s">
        <v>14</v>
      </c>
      <c r="F34" s="3">
        <v>20</v>
      </c>
      <c r="G34" s="8">
        <v>20</v>
      </c>
      <c r="H34" s="4">
        <v>25</v>
      </c>
      <c r="I34" s="4">
        <v>105275</v>
      </c>
      <c r="J34" s="3">
        <v>6000</v>
      </c>
      <c r="K34" s="4">
        <v>111275</v>
      </c>
      <c r="L34" s="1" t="s">
        <v>15</v>
      </c>
      <c r="M34" s="10">
        <v>4211</v>
      </c>
      <c r="N34">
        <v>25</v>
      </c>
      <c r="O34" s="10">
        <f t="shared" si="0"/>
        <v>111275</v>
      </c>
    </row>
    <row r="35" spans="1:15" x14ac:dyDescent="0.25">
      <c r="A35" s="1" t="s">
        <v>53</v>
      </c>
      <c r="B35" s="2">
        <v>45370</v>
      </c>
      <c r="C35" s="3">
        <v>4211</v>
      </c>
      <c r="D35" s="1" t="s">
        <v>54</v>
      </c>
      <c r="E35" s="1" t="s">
        <v>14</v>
      </c>
      <c r="F35" s="3">
        <v>13</v>
      </c>
      <c r="G35" s="8">
        <v>13</v>
      </c>
      <c r="H35" s="4">
        <v>25</v>
      </c>
      <c r="I35" s="4">
        <v>105275</v>
      </c>
      <c r="J35" s="3">
        <v>6000</v>
      </c>
      <c r="K35" s="4">
        <v>111275</v>
      </c>
      <c r="L35" s="1" t="s">
        <v>15</v>
      </c>
      <c r="M35" s="10">
        <v>4211</v>
      </c>
      <c r="N35">
        <v>25</v>
      </c>
      <c r="O35" s="10">
        <f t="shared" si="0"/>
        <v>111275</v>
      </c>
    </row>
    <row r="36" spans="1:15" x14ac:dyDescent="0.25">
      <c r="A36" s="1" t="s">
        <v>55</v>
      </c>
      <c r="B36" s="2">
        <v>45359</v>
      </c>
      <c r="C36" s="3">
        <v>4493</v>
      </c>
      <c r="D36" s="1" t="s">
        <v>56</v>
      </c>
      <c r="E36" s="1" t="s">
        <v>14</v>
      </c>
      <c r="F36" s="3">
        <v>27.75</v>
      </c>
      <c r="G36" s="8">
        <v>27.75</v>
      </c>
      <c r="H36" s="4">
        <v>27.75</v>
      </c>
      <c r="I36" s="4">
        <v>124680.75</v>
      </c>
      <c r="J36" s="3">
        <v>6000</v>
      </c>
      <c r="K36" s="4">
        <v>130680.75</v>
      </c>
      <c r="L36" s="1" t="s">
        <v>20</v>
      </c>
      <c r="M36" s="10">
        <v>4493</v>
      </c>
      <c r="N36" s="9">
        <f>+G36</f>
        <v>27.75</v>
      </c>
      <c r="O36" s="10">
        <f t="shared" si="0"/>
        <v>130680.75</v>
      </c>
    </row>
    <row r="37" spans="1:15" x14ac:dyDescent="0.25">
      <c r="A37" s="1" t="s">
        <v>55</v>
      </c>
      <c r="B37" s="2">
        <v>45373</v>
      </c>
      <c r="C37" s="3">
        <v>4493</v>
      </c>
      <c r="D37" s="1" t="s">
        <v>56</v>
      </c>
      <c r="E37" s="1" t="s">
        <v>14</v>
      </c>
      <c r="F37" s="3">
        <v>5</v>
      </c>
      <c r="G37" s="8">
        <v>5</v>
      </c>
      <c r="H37" s="4">
        <v>25</v>
      </c>
      <c r="I37" s="4">
        <v>112325</v>
      </c>
      <c r="J37" s="3">
        <v>6000</v>
      </c>
      <c r="K37" s="4">
        <v>118325</v>
      </c>
      <c r="L37" s="1" t="s">
        <v>15</v>
      </c>
      <c r="M37" s="10">
        <v>4493</v>
      </c>
      <c r="N37">
        <v>25</v>
      </c>
      <c r="O37" s="10">
        <f t="shared" si="0"/>
        <v>118325</v>
      </c>
    </row>
    <row r="38" spans="1:15" x14ac:dyDescent="0.25">
      <c r="A38" s="1" t="s">
        <v>57</v>
      </c>
      <c r="B38" s="2">
        <v>45363</v>
      </c>
      <c r="C38" s="3">
        <v>4534</v>
      </c>
      <c r="D38" s="1" t="s">
        <v>58</v>
      </c>
      <c r="E38" s="1" t="s">
        <v>14</v>
      </c>
      <c r="F38" s="3">
        <v>31</v>
      </c>
      <c r="G38" s="8">
        <v>31</v>
      </c>
      <c r="H38" s="4">
        <v>31</v>
      </c>
      <c r="I38" s="4">
        <v>140554</v>
      </c>
      <c r="J38" s="3">
        <v>6000</v>
      </c>
      <c r="K38" s="4">
        <v>146554</v>
      </c>
      <c r="L38" s="1" t="s">
        <v>20</v>
      </c>
      <c r="M38" s="10">
        <v>4534</v>
      </c>
      <c r="N38" s="9">
        <f>+G38</f>
        <v>31</v>
      </c>
      <c r="O38" s="10">
        <f t="shared" si="0"/>
        <v>146554</v>
      </c>
    </row>
    <row r="39" spans="1:15" ht="16.5" x14ac:dyDescent="0.25">
      <c r="F39" s="5">
        <f>SUBTOTAL(9,F2:F38)</f>
        <v>472.25</v>
      </c>
      <c r="G39" s="6">
        <f>SUBTOTAL(9,G2:G38)</f>
        <v>472.25</v>
      </c>
      <c r="I39" s="5">
        <f>SUBTOTAL(9,I2:I38)</f>
        <v>2999836</v>
      </c>
      <c r="J39" s="5">
        <f>SUBTOTAL(9,J2:J38)</f>
        <v>222000</v>
      </c>
      <c r="K39" s="6">
        <f>SUBTOTAL(9,K2:K38)</f>
        <v>3221836</v>
      </c>
      <c r="O39" s="12">
        <f>SUM(O2:O38)</f>
        <v>3221836</v>
      </c>
    </row>
    <row r="40" spans="1:15" x14ac:dyDescent="0.25">
      <c r="O40" s="12">
        <f>+O39*1.08</f>
        <v>3479582.8800000004</v>
      </c>
    </row>
  </sheetData>
  <autoFilter ref="A1:N38"/>
  <pageMargins left="0.7" right="0.7" top="0.75" bottom="0.75" header="0.3" footer="0.3"/>
  <ignoredErrors>
    <ignoredError sqref="A1:L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2024-03-25T09:45:17Z</dcterms:created>
  <dcterms:modified xsi:type="dcterms:W3CDTF">2024-03-25T10:30:04Z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