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PVC 2023\T10.2023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Sheet!$A$1:$O$91</definedName>
  </definedNames>
  <calcPr calcId="162913"/>
  <pivotCaches>
    <pivotCache cacheId="0" r:id="rId2"/>
  </pivotCaches>
</workbook>
</file>

<file path=xl/calcChain.xml><?xml version="1.0" encoding="utf-8"?>
<calcChain xmlns="http://schemas.openxmlformats.org/spreadsheetml/2006/main">
  <c r="O91" i="1" l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K92" i="1"/>
  <c r="J92" i="1"/>
  <c r="I92" i="1"/>
  <c r="G92" i="1"/>
  <c r="F92" i="1"/>
</calcChain>
</file>

<file path=xl/sharedStrings.xml><?xml version="1.0" encoding="utf-8"?>
<sst xmlns="http://schemas.openxmlformats.org/spreadsheetml/2006/main" count="402" uniqueCount="73">
  <si>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</si>
  <si>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</si>
  <si>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</si>
  <si>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</si>
  <si>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</si>
  <si>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</si>
  <si>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</si>
  <si>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</si>
  <si>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</si>
  <si>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</si>
  <si>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</si>
  <si>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</si>
  <si>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</si>
  <si>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</si>
  <si>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</si>
  <si>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</si>
  <si>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Cần Thơ</t>
  </si>
  <si>
    <t>TBCWF0CT0120</t>
  </si>
  <si>
    <t>BigC Bến Tre</t>
  </si>
  <si>
    <t>TBCWF0BT0142</t>
  </si>
  <si>
    <t>BigC Bà Rịa</t>
  </si>
  <si>
    <t>TBCWF0VTA143</t>
  </si>
  <si>
    <t>No change</t>
  </si>
  <si>
    <t>Go Tân Uyên</t>
  </si>
  <si>
    <t>TBCWF0TU1504</t>
  </si>
  <si>
    <t>Delivered Qty &gt;= Booking Qty x 1.15 : Calculated Qty = 1.15 x Booking Qty + (Delivered Qty - 1.15 x Booking Qty) x 1.2</t>
  </si>
  <si>
    <t>BigC Phú Mỹ</t>
  </si>
  <si>
    <t>TBCWF0PM1502</t>
  </si>
  <si>
    <t>BigC Nhơn Trạch</t>
  </si>
  <si>
    <t>TBCWF0NT1503</t>
  </si>
  <si>
    <t>BigC Trà Vinh</t>
  </si>
  <si>
    <t>TBCWF0TV0124</t>
  </si>
  <si>
    <t>BigC Đà Lạt</t>
  </si>
  <si>
    <t>TBCWF0DL0126</t>
  </si>
  <si>
    <t>BigC Nha Trang</t>
  </si>
  <si>
    <t>TBCWF0NT0130</t>
  </si>
  <si>
    <t>BigC Quy Nhơn</t>
  </si>
  <si>
    <t>TBCWF0QN0129</t>
  </si>
  <si>
    <t>BigC Đà Nẵng</t>
  </si>
  <si>
    <t>TBCWF0DA0107</t>
  </si>
  <si>
    <t>BigC Quảng Ngãi</t>
  </si>
  <si>
    <t>TBCWF0QNG139</t>
  </si>
  <si>
    <t>BigC Huế</t>
  </si>
  <si>
    <t>TBCWF0H00109</t>
  </si>
  <si>
    <t>BigC Buôn Ma Thuột</t>
  </si>
  <si>
    <t>TBCWF0BMT146</t>
  </si>
  <si>
    <t>BigC Vinh</t>
  </si>
  <si>
    <t>TBCWF0V00112</t>
  </si>
  <si>
    <t>BigC Ninh Bình</t>
  </si>
  <si>
    <t>TBCWF0NB0125</t>
  </si>
  <si>
    <t>BigC Thái Bình</t>
  </si>
  <si>
    <t>TBCWF0TBI145</t>
  </si>
  <si>
    <t>BigC Bắc Giang</t>
  </si>
  <si>
    <t>TBCWF0BG0131</t>
  </si>
  <si>
    <t>BigC Nam Định</t>
  </si>
  <si>
    <t>TBCWF0ND0114</t>
  </si>
  <si>
    <t>BigC Hải Phòng</t>
  </si>
  <si>
    <t>TBCWF0HP0106</t>
  </si>
  <si>
    <t>BigC Vĩnh Phúc</t>
  </si>
  <si>
    <t>TBCWF0VIPH01</t>
  </si>
  <si>
    <t>BigC Hải Dương</t>
  </si>
  <si>
    <t>TBCWF0HD0117</t>
  </si>
  <si>
    <t>BigC Việt Trì</t>
  </si>
  <si>
    <t>TBCWF0VT0124</t>
  </si>
  <si>
    <t>BigC Hạ Long</t>
  </si>
  <si>
    <t>TBCWF0HL0128</t>
  </si>
  <si>
    <t>BigC Lào Cai</t>
  </si>
  <si>
    <t>TBCWF0LC1460</t>
  </si>
  <si>
    <t>Delivered Qty &lt; 50 AND Booking Qty x 0.85 &lt; 50 : Calculated Qty = 50</t>
  </si>
  <si>
    <t>Row Labels</t>
  </si>
  <si>
    <t>Grand Total</t>
  </si>
  <si>
    <t>Sum of Amount</t>
  </si>
  <si>
    <t>Sum of Trans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</si>
</sst>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0" fillId="0" borderId="0" xfId="1" applyNumberFormat="1" applyFont="1"/>
    <xf numFmtId="164" fontId="1" fillId="0" borderId="2" xfId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</cellXfs>
  <cellStyles count="2">
    <cellStyle name="Comma" xfId="1" builtinId="3"/>
    <cellStyle name="Normal" xfId="0" builtinId="0"/>
  </cellStyles>
  <dxfs count="4">
    <dxf>
      <numFmt numFmtId="164" formatCode="_-* #,##0\ _₫_-;\-* #,##0\ _₫_-;_-* &quot;-&quot;??\ _₫_-;_-@_-"/>
    </dxf>
    <dxf>
      <numFmt numFmtId="164" formatCode="_-* #,##0\ _₫_-;\-* #,##0\ _₫_-;_-* &quot;-&quot;??\ _₫_-;_-@_-"/>
    </dxf>
    <dxf>
      <numFmt numFmtId="165" formatCode="_-* #,##0.0\ _₫_-;\-* #,##0.0\ _₫_-;_-* &quot;-&quot;??\ _₫_-;_-@_-"/>
    </dxf>
    <dxf>
      <numFmt numFmtId="165" formatCode="_-* #,##0.0\ _₫_-;\-* #,##0.0\ _₫_-;_-* &quot;-&quot;??\ _₫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224.597766203704" createdVersion="6" refreshedVersion="6" minRefreshableVersion="3" recordCount="90">
  <cacheSource type="worksheet">
    <worksheetSource ref="A1:J91" sheet="Sheet"/>
  </cacheSource>
  <cacheFields count="10">
    <cacheField name="Store Name" numFmtId="0">
      <sharedItems count="26">
        <s v="BigC Mỹ Tho"/>
        <s v="BigC Cần Thơ"/>
        <s v="BigC Bến Tre"/>
        <s v="BigC Bà Rịa"/>
        <s v="Go Tân Uyên"/>
        <s v="BigC Phú Mỹ"/>
        <s v="BigC Nhơn Trạch"/>
        <s v="BigC Trà Vinh"/>
        <s v="BigC Đà Lạt"/>
        <s v="BigC Nha Trang"/>
        <s v="BigC Quy Nhơn"/>
        <s v="BigC Đà Nẵng"/>
        <s v="BigC Quảng Ngãi"/>
        <s v="BigC Huế"/>
        <s v="BigC Buôn Ma Thuột"/>
        <s v="BigC Vinh"/>
        <s v="BigC Ninh Bình"/>
        <s v="BigC Thái Bình"/>
        <s v="BigC Bắc Giang"/>
        <s v="BigC Nam Định"/>
        <s v="BigC Hải Phòng"/>
        <s v="BigC Vĩnh Phúc"/>
        <s v="BigC Hải Dương"/>
        <s v="BigC Việt Trì"/>
        <s v="BigC Hạ Long"/>
        <s v="BigC Lào Cai"/>
      </sharedItems>
    </cacheField>
    <cacheField name="Order Date" numFmtId="14">
      <sharedItems containsSemiMixedTypes="0" containsNonDate="0" containsDate="1" containsString="0" minDate="2023-09-26T00:00:00" maxDate="2023-10-25T00:00:00"/>
    </cacheField>
    <cacheField name="Price" numFmtId="3">
      <sharedItems containsSemiMixedTypes="0" containsString="0" containsNumber="1" containsInteger="1" minValue="2292" maxValue="9470"/>
    </cacheField>
    <cacheField name="Service" numFmtId="0">
      <sharedItems/>
    </cacheField>
    <cacheField name="Acc Name" numFmtId="0">
      <sharedItems/>
    </cacheField>
    <cacheField name="Book Qty" numFmtId="3">
      <sharedItems containsSemiMixedTypes="0" containsString="0" containsNumber="1" minValue="4" maxValue="56.5"/>
    </cacheField>
    <cacheField name="Actual Qty" numFmtId="4">
      <sharedItems containsSemiMixedTypes="0" containsString="0" containsNumber="1" minValue="4" maxValue="88"/>
    </cacheField>
    <cacheField name="Cal. Qty" numFmtId="4">
      <sharedItems containsSemiMixedTypes="0" containsString="0" containsNumber="1" minValue="25" maxValue="99.85"/>
    </cacheField>
    <cacheField name="Amount" numFmtId="4">
      <sharedItems containsSemiMixedTypes="0" containsString="0" containsNumber="1" minValue="57300" maxValue="473500"/>
    </cacheField>
    <cacheField name="Trans Fee" numFmtId="3">
      <sharedItems containsSemiMixedTypes="0" containsString="0" containsNumber="1" containsInteger="1" minValue="6000" maxValue="6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">
  <r>
    <x v="0"/>
    <d v="2023-10-06T00:00:00"/>
    <n v="2292"/>
    <s v="TBCWF0MT0137"/>
    <s v="NGOC THOM"/>
    <n v="15"/>
    <n v="15"/>
    <n v="25"/>
    <n v="57300"/>
    <n v="6000"/>
  </r>
  <r>
    <x v="0"/>
    <d v="2023-10-10T00:00:00"/>
    <n v="2292"/>
    <s v="TBCWF0MT0137"/>
    <s v="NGOC THOM"/>
    <n v="9"/>
    <n v="9"/>
    <n v="25"/>
    <n v="57300"/>
    <n v="6000"/>
  </r>
  <r>
    <x v="0"/>
    <d v="2023-10-13T00:00:00"/>
    <n v="2292"/>
    <s v="TBCWF0MT0137"/>
    <s v="NGOC THOM"/>
    <n v="10"/>
    <n v="10"/>
    <n v="25"/>
    <n v="57300"/>
    <n v="6000"/>
  </r>
  <r>
    <x v="0"/>
    <d v="2023-10-20T00:00:00"/>
    <n v="2292"/>
    <s v="TBCWF0MT0137"/>
    <s v="NGOC THOM"/>
    <n v="15"/>
    <n v="15"/>
    <n v="25"/>
    <n v="57300"/>
    <n v="6000"/>
  </r>
  <r>
    <x v="0"/>
    <d v="2023-10-24T00:00:00"/>
    <n v="2292"/>
    <s v="TBCWF0MT0137"/>
    <s v="NGOC THOM"/>
    <n v="15"/>
    <n v="15"/>
    <n v="25"/>
    <n v="57300"/>
    <n v="6000"/>
  </r>
  <r>
    <x v="1"/>
    <d v="2023-09-26T00:00:00"/>
    <n v="2520"/>
    <s v="TBCWF0CT0120"/>
    <s v="NGOC THOM"/>
    <n v="6"/>
    <n v="6"/>
    <n v="25"/>
    <n v="63000"/>
    <n v="6000"/>
  </r>
  <r>
    <x v="2"/>
    <d v="2023-09-26T00:00:00"/>
    <n v="2520"/>
    <s v="TBCWF0BT0142"/>
    <s v="NGOC THOM"/>
    <n v="4"/>
    <n v="4"/>
    <n v="25"/>
    <n v="63000"/>
    <n v="6000"/>
  </r>
  <r>
    <x v="3"/>
    <d v="2023-09-26T00:00:00"/>
    <n v="2520"/>
    <s v="TBCWF0VTA143"/>
    <s v="NGOC THOM"/>
    <n v="37"/>
    <n v="37"/>
    <n v="37"/>
    <n v="93240"/>
    <n v="6000"/>
  </r>
  <r>
    <x v="4"/>
    <d v="2023-09-26T00:00:00"/>
    <n v="2520"/>
    <s v="TBCWF0TU1504"/>
    <s v="NGOC THOM"/>
    <n v="14"/>
    <n v="14"/>
    <n v="25"/>
    <n v="63000"/>
    <n v="6000"/>
  </r>
  <r>
    <x v="3"/>
    <d v="2023-10-03T00:00:00"/>
    <n v="2520"/>
    <s v="TBCWF0VTA143"/>
    <s v="NGOC THOM"/>
    <n v="49"/>
    <n v="64"/>
    <n v="65.53"/>
    <n v="165135.6"/>
    <n v="6000"/>
  </r>
  <r>
    <x v="5"/>
    <d v="2023-10-03T00:00:00"/>
    <n v="2520"/>
    <s v="TBCWF0PM1502"/>
    <s v="NGOC THOM"/>
    <n v="5"/>
    <n v="5"/>
    <n v="25"/>
    <n v="63000"/>
    <n v="6000"/>
  </r>
  <r>
    <x v="6"/>
    <d v="2023-10-03T00:00:00"/>
    <n v="2520"/>
    <s v="TBCWF0NT1503"/>
    <s v="NGOC THOM"/>
    <n v="5"/>
    <n v="5"/>
    <n v="25"/>
    <n v="63000"/>
    <n v="6000"/>
  </r>
  <r>
    <x v="2"/>
    <d v="2023-10-10T00:00:00"/>
    <n v="2520"/>
    <s v="TBCWF0BT0142"/>
    <s v="NGOC THOM"/>
    <n v="14"/>
    <n v="14"/>
    <n v="25"/>
    <n v="63000"/>
    <n v="6000"/>
  </r>
  <r>
    <x v="3"/>
    <d v="2023-10-10T00:00:00"/>
    <n v="2520"/>
    <s v="TBCWF0VTA143"/>
    <s v="NGOC THOM"/>
    <n v="22"/>
    <n v="22"/>
    <n v="25"/>
    <n v="63000"/>
    <n v="6000"/>
  </r>
  <r>
    <x v="5"/>
    <d v="2023-10-10T00:00:00"/>
    <n v="2520"/>
    <s v="TBCWF0PM1502"/>
    <s v="NGOC THOM"/>
    <n v="5"/>
    <n v="5"/>
    <n v="25"/>
    <n v="63000"/>
    <n v="6000"/>
  </r>
  <r>
    <x v="6"/>
    <d v="2023-10-10T00:00:00"/>
    <n v="2520"/>
    <s v="TBCWF0NT1503"/>
    <s v="NGOC THOM"/>
    <n v="5"/>
    <n v="5"/>
    <n v="25"/>
    <n v="63000"/>
    <n v="6000"/>
  </r>
  <r>
    <x v="4"/>
    <d v="2023-10-10T00:00:00"/>
    <n v="2520"/>
    <s v="TBCWF0TU1504"/>
    <s v="NGOC THOM"/>
    <n v="20"/>
    <n v="20"/>
    <n v="25"/>
    <n v="63000"/>
    <n v="6000"/>
  </r>
  <r>
    <x v="2"/>
    <d v="2023-10-17T00:00:00"/>
    <n v="2520"/>
    <s v="TBCWF0BT0142"/>
    <s v="NGOC THOM"/>
    <n v="10.75"/>
    <n v="10.75"/>
    <n v="25"/>
    <n v="63000"/>
    <n v="6000"/>
  </r>
  <r>
    <x v="3"/>
    <d v="2023-10-17T00:00:00"/>
    <n v="2520"/>
    <s v="TBCWF0VTA143"/>
    <s v="NGOC THOM"/>
    <n v="56.5"/>
    <n v="56.5"/>
    <n v="56.5"/>
    <n v="142380"/>
    <n v="6000"/>
  </r>
  <r>
    <x v="5"/>
    <d v="2023-10-17T00:00:00"/>
    <n v="2520"/>
    <s v="TBCWF0PM1502"/>
    <s v="NGOC THOM"/>
    <n v="6"/>
    <n v="6"/>
    <n v="25"/>
    <n v="63000"/>
    <n v="6000"/>
  </r>
  <r>
    <x v="6"/>
    <d v="2023-10-17T00:00:00"/>
    <n v="2520"/>
    <s v="TBCWF0NT1503"/>
    <s v="NGOC THOM"/>
    <n v="33"/>
    <n v="33"/>
    <n v="33"/>
    <n v="83160"/>
    <n v="6000"/>
  </r>
  <r>
    <x v="4"/>
    <d v="2023-10-17T00:00:00"/>
    <n v="2520"/>
    <s v="TBCWF0TU1504"/>
    <s v="NGOC THOM"/>
    <n v="7"/>
    <n v="7"/>
    <n v="25"/>
    <n v="63000"/>
    <n v="6000"/>
  </r>
  <r>
    <x v="1"/>
    <d v="2023-10-24T00:00:00"/>
    <n v="2520"/>
    <s v="TBCWF0CT0120"/>
    <s v="NGOC THOM"/>
    <n v="12"/>
    <n v="12"/>
    <n v="25"/>
    <n v="63000"/>
    <n v="6000"/>
  </r>
  <r>
    <x v="2"/>
    <d v="2023-10-24T00:00:00"/>
    <n v="2520"/>
    <s v="TBCWF0BT0142"/>
    <s v="NGOC THOM"/>
    <n v="15"/>
    <n v="15"/>
    <n v="25"/>
    <n v="63000"/>
    <n v="6000"/>
  </r>
  <r>
    <x v="3"/>
    <d v="2023-10-24T00:00:00"/>
    <n v="2520"/>
    <s v="TBCWF0VTA143"/>
    <s v="NGOC THOM"/>
    <n v="25"/>
    <n v="88"/>
    <n v="99.85"/>
    <n v="251622"/>
    <n v="6000"/>
  </r>
  <r>
    <x v="6"/>
    <d v="2023-10-24T00:00:00"/>
    <n v="2520"/>
    <s v="TBCWF0NT1503"/>
    <s v="NGOC THOM"/>
    <n v="5"/>
    <n v="5"/>
    <n v="25"/>
    <n v="63000"/>
    <n v="6000"/>
  </r>
  <r>
    <x v="4"/>
    <d v="2023-10-24T00:00:00"/>
    <n v="2520"/>
    <s v="TBCWF0TU1504"/>
    <s v="NGOC THOM"/>
    <n v="10"/>
    <n v="10"/>
    <n v="25"/>
    <n v="63000"/>
    <n v="6000"/>
  </r>
  <r>
    <x v="7"/>
    <d v="2023-09-29T00:00:00"/>
    <n v="2555"/>
    <s v="TBCWF0TV0124"/>
    <s v="NGOC THOM"/>
    <n v="5.75"/>
    <n v="5.75"/>
    <n v="25"/>
    <n v="63875"/>
    <n v="6000"/>
  </r>
  <r>
    <x v="7"/>
    <d v="2023-10-03T00:00:00"/>
    <n v="2555"/>
    <s v="TBCWF0TV0124"/>
    <s v="NGOC THOM"/>
    <n v="5"/>
    <n v="5"/>
    <n v="25"/>
    <n v="63875"/>
    <n v="6000"/>
  </r>
  <r>
    <x v="7"/>
    <d v="2023-10-13T00:00:00"/>
    <n v="2555"/>
    <s v="TBCWF0TV0124"/>
    <s v="NGOC THOM"/>
    <n v="5"/>
    <n v="5"/>
    <n v="25"/>
    <n v="63875"/>
    <n v="6000"/>
  </r>
  <r>
    <x v="7"/>
    <d v="2023-10-17T00:00:00"/>
    <n v="2555"/>
    <s v="TBCWF0TV0124"/>
    <s v="NGOC THOM"/>
    <n v="10"/>
    <n v="10"/>
    <n v="25"/>
    <n v="63875"/>
    <n v="6000"/>
  </r>
  <r>
    <x v="7"/>
    <d v="2023-10-24T00:00:00"/>
    <n v="2555"/>
    <s v="TBCWF0TV0124"/>
    <s v="NGOC THOM"/>
    <n v="5"/>
    <n v="5"/>
    <n v="25"/>
    <n v="63875"/>
    <n v="6000"/>
  </r>
  <r>
    <x v="8"/>
    <d v="2023-09-29T00:00:00"/>
    <n v="2752"/>
    <s v="TBCWF0DL0126"/>
    <s v="NGOC THOM"/>
    <n v="17"/>
    <n v="17"/>
    <n v="25"/>
    <n v="68800"/>
    <n v="6000"/>
  </r>
  <r>
    <x v="8"/>
    <d v="2023-10-06T00:00:00"/>
    <n v="2752"/>
    <s v="TBCWF0DL0126"/>
    <s v="NGOC THOM"/>
    <n v="10"/>
    <n v="10"/>
    <n v="25"/>
    <n v="68800"/>
    <n v="6000"/>
  </r>
  <r>
    <x v="8"/>
    <d v="2023-10-10T00:00:00"/>
    <n v="2752"/>
    <s v="TBCWF0DL0126"/>
    <s v="NGOC THOM"/>
    <n v="4"/>
    <n v="4"/>
    <n v="25"/>
    <n v="68800"/>
    <n v="6000"/>
  </r>
  <r>
    <x v="8"/>
    <d v="2023-10-13T00:00:00"/>
    <n v="2752"/>
    <s v="TBCWF0DL0126"/>
    <s v="NGOC THOM"/>
    <n v="16"/>
    <n v="16"/>
    <n v="25"/>
    <n v="68800"/>
    <n v="6000"/>
  </r>
  <r>
    <x v="8"/>
    <d v="2023-10-17T00:00:00"/>
    <n v="2752"/>
    <s v="TBCWF0DL0126"/>
    <s v="NGOC THOM"/>
    <n v="11"/>
    <n v="11"/>
    <n v="25"/>
    <n v="68800"/>
    <n v="6000"/>
  </r>
  <r>
    <x v="8"/>
    <d v="2023-10-20T00:00:00"/>
    <n v="2752"/>
    <s v="TBCWF0DL0126"/>
    <s v="NGOC THOM"/>
    <n v="12"/>
    <n v="12"/>
    <n v="25"/>
    <n v="68800"/>
    <n v="6000"/>
  </r>
  <r>
    <x v="8"/>
    <d v="2023-10-24T00:00:00"/>
    <n v="2752"/>
    <s v="TBCWF0DL0126"/>
    <s v="NGOC THOM"/>
    <n v="31"/>
    <n v="31"/>
    <n v="31"/>
    <n v="85312"/>
    <n v="6000"/>
  </r>
  <r>
    <x v="9"/>
    <d v="2023-09-26T00:00:00"/>
    <n v="3690"/>
    <s v="TBCWF0NT0130"/>
    <s v="NGOC THOM"/>
    <n v="11"/>
    <n v="11"/>
    <n v="25"/>
    <n v="92250"/>
    <n v="6000"/>
  </r>
  <r>
    <x v="9"/>
    <d v="2023-10-06T00:00:00"/>
    <n v="3690"/>
    <s v="TBCWF0NT0130"/>
    <s v="NGOC THOM"/>
    <n v="5"/>
    <n v="5"/>
    <n v="25"/>
    <n v="92250"/>
    <n v="6000"/>
  </r>
  <r>
    <x v="9"/>
    <d v="2023-10-10T00:00:00"/>
    <n v="3690"/>
    <s v="TBCWF0NT0130"/>
    <s v="NGOC THOM"/>
    <n v="13"/>
    <n v="13"/>
    <n v="25"/>
    <n v="92250"/>
    <n v="6000"/>
  </r>
  <r>
    <x v="9"/>
    <d v="2023-10-17T00:00:00"/>
    <n v="3690"/>
    <s v="TBCWF0NT0130"/>
    <s v="NGOC THOM"/>
    <n v="6"/>
    <n v="6"/>
    <n v="25"/>
    <n v="92250"/>
    <n v="6000"/>
  </r>
  <r>
    <x v="9"/>
    <d v="2023-10-20T00:00:00"/>
    <n v="3690"/>
    <s v="TBCWF0NT0130"/>
    <s v="NGOC THOM"/>
    <n v="5"/>
    <n v="5"/>
    <n v="25"/>
    <n v="92250"/>
    <n v="6000"/>
  </r>
  <r>
    <x v="10"/>
    <d v="2023-09-26T00:00:00"/>
    <n v="3937"/>
    <s v="TBCWF0QN0129"/>
    <s v="NGOC THOM"/>
    <n v="6"/>
    <n v="6"/>
    <n v="25"/>
    <n v="98425"/>
    <n v="6000"/>
  </r>
  <r>
    <x v="10"/>
    <d v="2023-09-29T00:00:00"/>
    <n v="3937"/>
    <s v="TBCWF0QN0129"/>
    <s v="NGOC THOM"/>
    <n v="6"/>
    <n v="6"/>
    <n v="25"/>
    <n v="98425"/>
    <n v="6000"/>
  </r>
  <r>
    <x v="10"/>
    <d v="2023-10-06T00:00:00"/>
    <n v="3937"/>
    <s v="TBCWF0QN0129"/>
    <s v="NGOC THOM"/>
    <n v="6"/>
    <n v="6"/>
    <n v="25"/>
    <n v="98425"/>
    <n v="6000"/>
  </r>
  <r>
    <x v="10"/>
    <d v="2023-10-13T00:00:00"/>
    <n v="3937"/>
    <s v="TBCWF0QN0129"/>
    <s v="NGOC THOM"/>
    <n v="12"/>
    <n v="12"/>
    <n v="25"/>
    <n v="98425"/>
    <n v="6000"/>
  </r>
  <r>
    <x v="11"/>
    <d v="2023-09-29T00:00:00"/>
    <n v="4187"/>
    <s v="TBCWF0DA0107"/>
    <s v="NGOC THOM"/>
    <n v="10"/>
    <n v="10"/>
    <n v="25"/>
    <n v="104675"/>
    <n v="6000"/>
  </r>
  <r>
    <x v="11"/>
    <d v="2023-10-03T00:00:00"/>
    <n v="4187"/>
    <s v="TBCWF0DA0107"/>
    <s v="NGOC THOM"/>
    <n v="11"/>
    <n v="11"/>
    <n v="25"/>
    <n v="104675"/>
    <n v="6000"/>
  </r>
  <r>
    <x v="12"/>
    <d v="2023-10-03T00:00:00"/>
    <n v="4187"/>
    <s v="TBCWF0QNG139"/>
    <s v="NGOC THOM"/>
    <n v="12"/>
    <n v="12"/>
    <n v="25"/>
    <n v="104675"/>
    <n v="6000"/>
  </r>
  <r>
    <x v="11"/>
    <d v="2023-10-10T00:00:00"/>
    <n v="4187"/>
    <s v="TBCWF0DA0107"/>
    <s v="NGOC THOM"/>
    <n v="7.75"/>
    <n v="7.75"/>
    <n v="25"/>
    <n v="104675"/>
    <n v="6000"/>
  </r>
  <r>
    <x v="11"/>
    <d v="2023-10-17T00:00:00"/>
    <n v="4187"/>
    <s v="TBCWF0DA0107"/>
    <s v="NGOC THOM"/>
    <n v="12.25"/>
    <n v="12.25"/>
    <n v="25"/>
    <n v="104675"/>
    <n v="6000"/>
  </r>
  <r>
    <x v="12"/>
    <d v="2023-10-17T00:00:00"/>
    <n v="4187"/>
    <s v="TBCWF0QNG139"/>
    <s v="NGOC THOM"/>
    <n v="19"/>
    <n v="19"/>
    <n v="25"/>
    <n v="104675"/>
    <n v="6000"/>
  </r>
  <r>
    <x v="11"/>
    <d v="2023-10-20T00:00:00"/>
    <n v="4187"/>
    <s v="TBCWF0DA0107"/>
    <s v="NGOC THOM"/>
    <n v="10"/>
    <n v="10"/>
    <n v="25"/>
    <n v="104675"/>
    <n v="6000"/>
  </r>
  <r>
    <x v="11"/>
    <d v="2023-10-24T00:00:00"/>
    <n v="4187"/>
    <s v="TBCWF0DA0107"/>
    <s v="NGOC THOM"/>
    <n v="21"/>
    <n v="21"/>
    <n v="25"/>
    <n v="104675"/>
    <n v="6000"/>
  </r>
  <r>
    <x v="12"/>
    <d v="2023-10-24T00:00:00"/>
    <n v="4187"/>
    <s v="TBCWF0QNG139"/>
    <s v="NGOC THOM"/>
    <n v="10"/>
    <n v="10"/>
    <n v="25"/>
    <n v="104675"/>
    <n v="6000"/>
  </r>
  <r>
    <x v="13"/>
    <d v="2023-09-29T00:00:00"/>
    <n v="4797"/>
    <s v="TBCWF0H00109"/>
    <s v="NGOC THOM"/>
    <n v="11"/>
    <n v="11"/>
    <n v="25"/>
    <n v="119925"/>
    <n v="6000"/>
  </r>
  <r>
    <x v="13"/>
    <d v="2023-10-03T00:00:00"/>
    <n v="4797"/>
    <s v="TBCWF0H00109"/>
    <s v="NGOC THOM"/>
    <n v="6"/>
    <n v="6"/>
    <n v="25"/>
    <n v="119925"/>
    <n v="6000"/>
  </r>
  <r>
    <x v="13"/>
    <d v="2023-10-06T00:00:00"/>
    <n v="4797"/>
    <s v="TBCWF0H00109"/>
    <s v="NGOC THOM"/>
    <n v="5.75"/>
    <n v="5.75"/>
    <n v="25"/>
    <n v="119925"/>
    <n v="6000"/>
  </r>
  <r>
    <x v="13"/>
    <d v="2023-10-10T00:00:00"/>
    <n v="4797"/>
    <s v="TBCWF0H00109"/>
    <s v="NGOC THOM"/>
    <n v="5.25"/>
    <n v="5.25"/>
    <n v="25"/>
    <n v="119925"/>
    <n v="6000"/>
  </r>
  <r>
    <x v="13"/>
    <d v="2023-10-17T00:00:00"/>
    <n v="4797"/>
    <s v="TBCWF0H00109"/>
    <s v="NGOC THOM"/>
    <n v="11.25"/>
    <n v="11.25"/>
    <n v="25"/>
    <n v="119925"/>
    <n v="6000"/>
  </r>
  <r>
    <x v="13"/>
    <d v="2023-10-20T00:00:00"/>
    <n v="4797"/>
    <s v="TBCWF0H00109"/>
    <s v="NGOC THOM"/>
    <n v="6"/>
    <n v="6"/>
    <n v="25"/>
    <n v="119925"/>
    <n v="6000"/>
  </r>
  <r>
    <x v="13"/>
    <d v="2023-10-24T00:00:00"/>
    <n v="4797"/>
    <s v="TBCWF0H00109"/>
    <s v="NGOC THOM"/>
    <n v="6"/>
    <n v="6"/>
    <n v="25"/>
    <n v="119925"/>
    <n v="6000"/>
  </r>
  <r>
    <x v="14"/>
    <d v="2023-09-26T00:00:00"/>
    <n v="4840"/>
    <s v="TBCWF0BMT146"/>
    <s v="NGOC THOM"/>
    <n v="11"/>
    <n v="11"/>
    <n v="25"/>
    <n v="121000"/>
    <n v="6000"/>
  </r>
  <r>
    <x v="14"/>
    <d v="2023-10-03T00:00:00"/>
    <n v="4840"/>
    <s v="TBCWF0BMT146"/>
    <s v="NGOC THOM"/>
    <n v="11"/>
    <n v="11"/>
    <n v="25"/>
    <n v="121000"/>
    <n v="6000"/>
  </r>
  <r>
    <x v="14"/>
    <d v="2023-10-10T00:00:00"/>
    <n v="4840"/>
    <s v="TBCWF0BMT146"/>
    <s v="NGOC THOM"/>
    <n v="5"/>
    <n v="5"/>
    <n v="25"/>
    <n v="121000"/>
    <n v="6000"/>
  </r>
  <r>
    <x v="14"/>
    <d v="2023-10-17T00:00:00"/>
    <n v="4840"/>
    <s v="TBCWF0BMT146"/>
    <s v="NGOC THOM"/>
    <n v="8.5"/>
    <n v="8.5"/>
    <n v="25"/>
    <n v="121000"/>
    <n v="6000"/>
  </r>
  <r>
    <x v="14"/>
    <d v="2023-10-24T00:00:00"/>
    <n v="4840"/>
    <s v="TBCWF0BMT146"/>
    <s v="NGOC THOM"/>
    <n v="20"/>
    <n v="20"/>
    <n v="25"/>
    <n v="121000"/>
    <n v="6000"/>
  </r>
  <r>
    <x v="15"/>
    <d v="2023-10-03T00:00:00"/>
    <n v="5903"/>
    <s v="TBCWF0V00112"/>
    <s v="NGOC THOM"/>
    <n v="6"/>
    <n v="6"/>
    <n v="25"/>
    <n v="147575"/>
    <n v="6000"/>
  </r>
  <r>
    <x v="16"/>
    <d v="2023-10-10T00:00:00"/>
    <n v="6643"/>
    <s v="TBCWF0NB0125"/>
    <s v="NGOC THOM"/>
    <n v="7"/>
    <n v="7"/>
    <n v="25"/>
    <n v="166075"/>
    <n v="6000"/>
  </r>
  <r>
    <x v="17"/>
    <d v="2023-10-03T00:00:00"/>
    <n v="6864"/>
    <s v="TBCWF0TBI145"/>
    <s v="NGOC THOM"/>
    <n v="5"/>
    <n v="5"/>
    <n v="25"/>
    <n v="171600"/>
    <n v="6000"/>
  </r>
  <r>
    <x v="17"/>
    <d v="2023-10-10T00:00:00"/>
    <n v="6864"/>
    <s v="TBCWF0TBI145"/>
    <s v="NGOC THOM"/>
    <n v="6"/>
    <n v="6"/>
    <n v="25"/>
    <n v="171600"/>
    <n v="6000"/>
  </r>
  <r>
    <x v="18"/>
    <d v="2023-09-26T00:00:00"/>
    <n v="6890"/>
    <s v="TBCWF0BG0131"/>
    <s v="NGOC THOM"/>
    <n v="4"/>
    <n v="4"/>
    <n v="25"/>
    <n v="172250"/>
    <n v="6000"/>
  </r>
  <r>
    <x v="19"/>
    <d v="2023-10-10T00:00:00"/>
    <n v="6890"/>
    <s v="TBCWF0ND0114"/>
    <s v="NGOC THOM"/>
    <n v="7.5"/>
    <n v="7.5"/>
    <n v="25"/>
    <n v="172250"/>
    <n v="6000"/>
  </r>
  <r>
    <x v="18"/>
    <d v="2023-10-10T00:00:00"/>
    <n v="6890"/>
    <s v="TBCWF0BG0131"/>
    <s v="NGOC THOM"/>
    <n v="6"/>
    <n v="6"/>
    <n v="25"/>
    <n v="172250"/>
    <n v="6000"/>
  </r>
  <r>
    <x v="20"/>
    <d v="2023-09-26T00:00:00"/>
    <n v="7013"/>
    <s v="TBCWF0HP0106"/>
    <s v="NGOC THOM"/>
    <n v="11.5"/>
    <n v="11.5"/>
    <n v="25"/>
    <n v="175325"/>
    <n v="6000"/>
  </r>
  <r>
    <x v="20"/>
    <d v="2023-09-29T00:00:00"/>
    <n v="7013"/>
    <s v="TBCWF0HP0106"/>
    <s v="NGOC THOM"/>
    <n v="5.5"/>
    <n v="5.5"/>
    <n v="25"/>
    <n v="175325"/>
    <n v="6000"/>
  </r>
  <r>
    <x v="21"/>
    <d v="2023-09-29T00:00:00"/>
    <n v="7013"/>
    <s v="TBCWF0VIPH01"/>
    <s v="NGOC THOM"/>
    <n v="7"/>
    <n v="7"/>
    <n v="25"/>
    <n v="175325"/>
    <n v="6000"/>
  </r>
  <r>
    <x v="22"/>
    <d v="2023-09-29T00:00:00"/>
    <n v="7013"/>
    <s v="TBCWF0HD0117"/>
    <s v="NGOC THOM"/>
    <n v="9"/>
    <n v="9"/>
    <n v="25"/>
    <n v="175325"/>
    <n v="6000"/>
  </r>
  <r>
    <x v="20"/>
    <d v="2023-10-06T00:00:00"/>
    <n v="7013"/>
    <s v="TBCWF0HP0106"/>
    <s v="NGOC THOM"/>
    <n v="15"/>
    <n v="15"/>
    <n v="25"/>
    <n v="175325"/>
    <n v="6000"/>
  </r>
  <r>
    <x v="23"/>
    <d v="2023-10-06T00:00:00"/>
    <n v="7013"/>
    <s v="TBCWF0VT0124"/>
    <s v="NGOC THOM"/>
    <n v="9"/>
    <n v="9"/>
    <n v="25"/>
    <n v="175325"/>
    <n v="6000"/>
  </r>
  <r>
    <x v="20"/>
    <d v="2023-10-10T00:00:00"/>
    <n v="7013"/>
    <s v="TBCWF0HP0106"/>
    <s v="NGOC THOM"/>
    <n v="11.25"/>
    <n v="11.25"/>
    <n v="25"/>
    <n v="175325"/>
    <n v="6000"/>
  </r>
  <r>
    <x v="21"/>
    <d v="2023-10-13T00:00:00"/>
    <n v="7013"/>
    <s v="TBCWF0VIPH01"/>
    <s v="NGOC THOM"/>
    <n v="7"/>
    <n v="7"/>
    <n v="25"/>
    <n v="175325"/>
    <n v="6000"/>
  </r>
  <r>
    <x v="24"/>
    <d v="2023-10-03T00:00:00"/>
    <n v="7382"/>
    <s v="TBCWF0HL0128"/>
    <s v="NGOC THOM"/>
    <n v="10.25"/>
    <n v="10.25"/>
    <n v="25"/>
    <n v="184550"/>
    <n v="6000"/>
  </r>
  <r>
    <x v="24"/>
    <d v="2023-10-06T00:00:00"/>
    <n v="7382"/>
    <s v="TBCWF0HL0128"/>
    <s v="NGOC THOM"/>
    <n v="7"/>
    <n v="7"/>
    <n v="25"/>
    <n v="184550"/>
    <n v="6000"/>
  </r>
  <r>
    <x v="24"/>
    <d v="2023-10-10T00:00:00"/>
    <n v="7382"/>
    <s v="TBCWF0HL0128"/>
    <s v="NGOC THOM"/>
    <n v="5.25"/>
    <n v="5.25"/>
    <n v="25"/>
    <n v="184550"/>
    <n v="6000"/>
  </r>
  <r>
    <x v="24"/>
    <d v="2023-10-13T00:00:00"/>
    <n v="7382"/>
    <s v="TBCWF0HL0128"/>
    <s v="NGOC THOM"/>
    <n v="5"/>
    <n v="5"/>
    <n v="25"/>
    <n v="184550"/>
    <n v="6000"/>
  </r>
  <r>
    <x v="25"/>
    <d v="2023-09-26T00:00:00"/>
    <n v="9470"/>
    <s v="TBCWF0LC1460"/>
    <s v="NGOC THOM"/>
    <n v="6"/>
    <n v="6"/>
    <n v="50"/>
    <n v="473500"/>
    <n v="6000"/>
  </r>
  <r>
    <x v="25"/>
    <d v="2023-10-03T00:00:00"/>
    <n v="9470"/>
    <s v="TBCWF0LC1460"/>
    <s v="NGOC THOM"/>
    <n v="11"/>
    <n v="11"/>
    <n v="50"/>
    <n v="473500"/>
    <n v="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Q2:S29" firstHeaderRow="0" firstDataRow="1" firstDataCol="1"/>
  <pivotFields count="10">
    <pivotField axis="axisRow" showAll="0">
      <items count="27">
        <item x="3"/>
        <item x="18"/>
        <item x="2"/>
        <item x="14"/>
        <item x="1"/>
        <item x="8"/>
        <item x="11"/>
        <item x="24"/>
        <item x="22"/>
        <item x="20"/>
        <item x="13"/>
        <item x="25"/>
        <item x="0"/>
        <item x="19"/>
        <item x="16"/>
        <item x="9"/>
        <item x="6"/>
        <item x="5"/>
        <item x="12"/>
        <item x="10"/>
        <item x="17"/>
        <item x="7"/>
        <item x="23"/>
        <item x="15"/>
        <item x="21"/>
        <item x="4"/>
        <item t="default"/>
      </items>
    </pivotField>
    <pivotField numFmtId="14" showAll="0"/>
    <pivotField numFmtId="3" showAll="0"/>
    <pivotField showAll="0"/>
    <pivotField showAll="0"/>
    <pivotField numFmtId="3" showAll="0"/>
    <pivotField numFmtId="4" showAll="0"/>
    <pivotField numFmtId="4" showAll="0"/>
    <pivotField dataField="1" numFmtId="4" showAll="0"/>
    <pivotField dataField="1" numFmtId="3" showAll="0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mount" fld="8" baseField="0" baseItem="0"/>
    <dataField name="Sum of Trans Fee" fld="9" baseField="0" baseItem="0"/>
  </dataFields>
  <formats count="4"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92"/>
  <sheetViews>
    <sheetView tabSelected="1" topLeftCell="L1" workbookViewId="0">
      <pane ySplit="1" topLeftCell="A2" activePane="bottomLeft" state="frozen"/>
      <selection pane="bottomLeft" activeCell="Q2" sqref="Q2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2.7109375" style="4" bestFit="1" customWidth="1"/>
    <col min="10" max="10" width="11.7109375" style="3" bestFit="1" customWidth="1"/>
    <col min="11" max="11" width="16" style="4" bestFit="1" customWidth="1"/>
    <col min="12" max="12" width="45.85546875" style="1" customWidth="1"/>
    <col min="13" max="13" width="11.140625" style="7" bestFit="1" customWidth="1"/>
    <col min="15" max="15" width="11.140625" style="7" bestFit="1" customWidth="1"/>
    <col min="17" max="17" width="18.85546875" bestFit="1" customWidth="1"/>
    <col min="18" max="18" width="16" style="7" bestFit="1" customWidth="1"/>
    <col min="19" max="19" width="16.28515625" style="7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Q1" s="13">
        <v>45212</v>
      </c>
    </row>
    <row r="2" spans="1:19" x14ac:dyDescent="0.25">
      <c r="A2" s="9" t="s">
        <v>12</v>
      </c>
      <c r="B2" s="2">
        <v>45205</v>
      </c>
      <c r="C2" s="3">
        <v>2292</v>
      </c>
      <c r="D2" s="1" t="s">
        <v>13</v>
      </c>
      <c r="E2" s="1" t="s">
        <v>14</v>
      </c>
      <c r="F2" s="3">
        <v>15</v>
      </c>
      <c r="G2" s="4">
        <v>15</v>
      </c>
      <c r="H2" s="10">
        <v>25</v>
      </c>
      <c r="I2" s="4">
        <v>57300</v>
      </c>
      <c r="J2" s="3">
        <v>6000</v>
      </c>
      <c r="K2" s="4">
        <v>63300</v>
      </c>
      <c r="L2" s="1" t="s">
        <v>15</v>
      </c>
      <c r="M2" s="8">
        <v>2292</v>
      </c>
      <c r="N2" t="str">
        <f>+A2</f>
        <v>BigC Mỹ Tho</v>
      </c>
      <c r="O2" s="7">
        <f t="shared" ref="O2:O33" si="0">+M2-C2</f>
        <v>0</v>
      </c>
      <c r="Q2" s="11" t="s">
        <v>69</v>
      </c>
      <c r="R2" s="7" t="s">
        <v>71</v>
      </c>
      <c r="S2" s="7" t="s">
        <v>72</v>
      </c>
    </row>
    <row r="3" spans="1:19" x14ac:dyDescent="0.25">
      <c r="A3" s="9" t="s">
        <v>12</v>
      </c>
      <c r="B3" s="2">
        <v>45209</v>
      </c>
      <c r="C3" s="3">
        <v>2292</v>
      </c>
      <c r="D3" s="1" t="s">
        <v>13</v>
      </c>
      <c r="E3" s="1" t="s">
        <v>14</v>
      </c>
      <c r="F3" s="3">
        <v>9</v>
      </c>
      <c r="G3" s="4">
        <v>9</v>
      </c>
      <c r="H3" s="10">
        <v>25</v>
      </c>
      <c r="I3" s="4">
        <v>57300</v>
      </c>
      <c r="J3" s="3">
        <v>6000</v>
      </c>
      <c r="K3" s="4">
        <v>63300</v>
      </c>
      <c r="L3" s="1" t="s">
        <v>15</v>
      </c>
      <c r="M3" s="8">
        <v>2292</v>
      </c>
      <c r="N3" t="str">
        <f t="shared" ref="N3:N66" si="1">+A3</f>
        <v>BigC Mỹ Tho</v>
      </c>
      <c r="O3" s="7">
        <f t="shared" si="0"/>
        <v>0</v>
      </c>
      <c r="Q3" s="12" t="s">
        <v>20</v>
      </c>
      <c r="R3" s="7">
        <v>715377.6</v>
      </c>
      <c r="S3" s="7">
        <v>30000</v>
      </c>
    </row>
    <row r="4" spans="1:19" x14ac:dyDescent="0.25">
      <c r="A4" s="9" t="s">
        <v>12</v>
      </c>
      <c r="B4" s="2">
        <v>45212</v>
      </c>
      <c r="C4" s="3">
        <v>2292</v>
      </c>
      <c r="D4" s="1" t="s">
        <v>13</v>
      </c>
      <c r="E4" s="1" t="s">
        <v>14</v>
      </c>
      <c r="F4" s="3">
        <v>10</v>
      </c>
      <c r="G4" s="4">
        <v>10</v>
      </c>
      <c r="H4" s="10">
        <v>25</v>
      </c>
      <c r="I4" s="4">
        <v>57300</v>
      </c>
      <c r="J4" s="3">
        <v>6000</v>
      </c>
      <c r="K4" s="4">
        <v>63300</v>
      </c>
      <c r="L4" s="1" t="s">
        <v>15</v>
      </c>
      <c r="M4" s="8">
        <v>2292</v>
      </c>
      <c r="N4" t="str">
        <f t="shared" si="1"/>
        <v>BigC Mỹ Tho</v>
      </c>
      <c r="O4" s="7">
        <f t="shared" si="0"/>
        <v>0</v>
      </c>
      <c r="Q4" s="12" t="s">
        <v>52</v>
      </c>
      <c r="R4" s="7">
        <v>344500</v>
      </c>
      <c r="S4" s="7">
        <v>12000</v>
      </c>
    </row>
    <row r="5" spans="1:19" x14ac:dyDescent="0.25">
      <c r="A5" s="9" t="s">
        <v>12</v>
      </c>
      <c r="B5" s="2">
        <v>45219</v>
      </c>
      <c r="C5" s="3">
        <v>2292</v>
      </c>
      <c r="D5" s="1" t="s">
        <v>13</v>
      </c>
      <c r="E5" s="1" t="s">
        <v>14</v>
      </c>
      <c r="F5" s="3">
        <v>15</v>
      </c>
      <c r="G5" s="4">
        <v>15</v>
      </c>
      <c r="H5" s="10">
        <v>25</v>
      </c>
      <c r="I5" s="4">
        <v>57300</v>
      </c>
      <c r="J5" s="3">
        <v>6000</v>
      </c>
      <c r="K5" s="4">
        <v>63300</v>
      </c>
      <c r="L5" s="1" t="s">
        <v>15</v>
      </c>
      <c r="M5" s="8">
        <v>2292</v>
      </c>
      <c r="N5" t="str">
        <f t="shared" si="1"/>
        <v>BigC Mỹ Tho</v>
      </c>
      <c r="O5" s="7">
        <f t="shared" si="0"/>
        <v>0</v>
      </c>
      <c r="Q5" s="12" t="s">
        <v>18</v>
      </c>
      <c r="R5" s="7">
        <v>252000</v>
      </c>
      <c r="S5" s="7">
        <v>24000</v>
      </c>
    </row>
    <row r="6" spans="1:19" x14ac:dyDescent="0.25">
      <c r="A6" s="9" t="s">
        <v>12</v>
      </c>
      <c r="B6" s="2">
        <v>45223</v>
      </c>
      <c r="C6" s="3">
        <v>2292</v>
      </c>
      <c r="D6" s="1" t="s">
        <v>13</v>
      </c>
      <c r="E6" s="1" t="s">
        <v>14</v>
      </c>
      <c r="F6" s="3">
        <v>15</v>
      </c>
      <c r="G6" s="4">
        <v>15</v>
      </c>
      <c r="H6" s="10">
        <v>25</v>
      </c>
      <c r="I6" s="4">
        <v>57300</v>
      </c>
      <c r="J6" s="3">
        <v>6000</v>
      </c>
      <c r="K6" s="4">
        <v>63300</v>
      </c>
      <c r="L6" s="1" t="s">
        <v>15</v>
      </c>
      <c r="M6" s="8">
        <v>2292</v>
      </c>
      <c r="N6" t="str">
        <f t="shared" si="1"/>
        <v>BigC Mỹ Tho</v>
      </c>
      <c r="O6" s="7">
        <f t="shared" si="0"/>
        <v>0</v>
      </c>
      <c r="Q6" s="12" t="s">
        <v>44</v>
      </c>
      <c r="R6" s="7">
        <v>605000</v>
      </c>
      <c r="S6" s="7">
        <v>30000</v>
      </c>
    </row>
    <row r="7" spans="1:19" x14ac:dyDescent="0.25">
      <c r="A7" s="9" t="s">
        <v>16</v>
      </c>
      <c r="B7" s="2">
        <v>45195</v>
      </c>
      <c r="C7" s="3">
        <v>2520</v>
      </c>
      <c r="D7" s="1" t="s">
        <v>17</v>
      </c>
      <c r="E7" s="1" t="s">
        <v>14</v>
      </c>
      <c r="F7" s="3">
        <v>6</v>
      </c>
      <c r="G7" s="4">
        <v>6</v>
      </c>
      <c r="H7" s="10">
        <v>25</v>
      </c>
      <c r="I7" s="4">
        <v>63000</v>
      </c>
      <c r="J7" s="3">
        <v>6000</v>
      </c>
      <c r="K7" s="4">
        <v>69000</v>
      </c>
      <c r="L7" s="1" t="s">
        <v>15</v>
      </c>
      <c r="M7" s="8">
        <v>2520</v>
      </c>
      <c r="N7" t="str">
        <f t="shared" si="1"/>
        <v>BigC Cần Thơ</v>
      </c>
      <c r="O7" s="7">
        <f t="shared" si="0"/>
        <v>0</v>
      </c>
      <c r="Q7" s="12" t="s">
        <v>16</v>
      </c>
      <c r="R7" s="7">
        <v>126000</v>
      </c>
      <c r="S7" s="7">
        <v>12000</v>
      </c>
    </row>
    <row r="8" spans="1:19" x14ac:dyDescent="0.25">
      <c r="A8" s="9" t="s">
        <v>18</v>
      </c>
      <c r="B8" s="2">
        <v>45195</v>
      </c>
      <c r="C8" s="3">
        <v>2520</v>
      </c>
      <c r="D8" s="1" t="s">
        <v>19</v>
      </c>
      <c r="E8" s="1" t="s">
        <v>14</v>
      </c>
      <c r="F8" s="3">
        <v>4</v>
      </c>
      <c r="G8" s="4">
        <v>4</v>
      </c>
      <c r="H8" s="10">
        <v>25</v>
      </c>
      <c r="I8" s="4">
        <v>63000</v>
      </c>
      <c r="J8" s="3">
        <v>6000</v>
      </c>
      <c r="K8" s="4">
        <v>69000</v>
      </c>
      <c r="L8" s="1" t="s">
        <v>15</v>
      </c>
      <c r="M8" s="7">
        <v>2520</v>
      </c>
      <c r="N8" t="str">
        <f t="shared" si="1"/>
        <v>BigC Bến Tre</v>
      </c>
      <c r="O8" s="7">
        <f t="shared" si="0"/>
        <v>0</v>
      </c>
      <c r="Q8" s="12" t="s">
        <v>32</v>
      </c>
      <c r="R8" s="7">
        <v>498112</v>
      </c>
      <c r="S8" s="7">
        <v>42000</v>
      </c>
    </row>
    <row r="9" spans="1:19" x14ac:dyDescent="0.25">
      <c r="A9" s="9" t="s">
        <v>20</v>
      </c>
      <c r="B9" s="2">
        <v>45195</v>
      </c>
      <c r="C9" s="3">
        <v>2520</v>
      </c>
      <c r="D9" s="1" t="s">
        <v>21</v>
      </c>
      <c r="E9" s="1" t="s">
        <v>14</v>
      </c>
      <c r="F9" s="3">
        <v>37</v>
      </c>
      <c r="G9" s="4">
        <v>37</v>
      </c>
      <c r="H9" s="10">
        <v>37</v>
      </c>
      <c r="I9" s="4">
        <v>93240</v>
      </c>
      <c r="J9" s="3">
        <v>6000</v>
      </c>
      <c r="K9" s="4">
        <v>99240</v>
      </c>
      <c r="L9" s="1" t="s">
        <v>22</v>
      </c>
      <c r="M9" s="7">
        <v>2520</v>
      </c>
      <c r="N9" t="str">
        <f t="shared" si="1"/>
        <v>BigC Bà Rịa</v>
      </c>
      <c r="O9" s="7">
        <f t="shared" si="0"/>
        <v>0</v>
      </c>
      <c r="Q9" s="12" t="s">
        <v>38</v>
      </c>
      <c r="R9" s="7">
        <v>628050</v>
      </c>
      <c r="S9" s="7">
        <v>36000</v>
      </c>
    </row>
    <row r="10" spans="1:19" x14ac:dyDescent="0.25">
      <c r="A10" s="9" t="s">
        <v>23</v>
      </c>
      <c r="B10" s="2">
        <v>45195</v>
      </c>
      <c r="C10" s="3">
        <v>2520</v>
      </c>
      <c r="D10" s="1" t="s">
        <v>24</v>
      </c>
      <c r="E10" s="1" t="s">
        <v>14</v>
      </c>
      <c r="F10" s="3">
        <v>14</v>
      </c>
      <c r="G10" s="4">
        <v>14</v>
      </c>
      <c r="H10" s="10">
        <v>25</v>
      </c>
      <c r="I10" s="4">
        <v>63000</v>
      </c>
      <c r="J10" s="3">
        <v>6000</v>
      </c>
      <c r="K10" s="4">
        <v>69000</v>
      </c>
      <c r="L10" s="1" t="s">
        <v>15</v>
      </c>
      <c r="M10" s="7">
        <v>2520</v>
      </c>
      <c r="N10" t="str">
        <f t="shared" si="1"/>
        <v>Go Tân Uyên</v>
      </c>
      <c r="O10" s="7">
        <f t="shared" si="0"/>
        <v>0</v>
      </c>
      <c r="Q10" s="12" t="s">
        <v>64</v>
      </c>
      <c r="R10" s="7">
        <v>738200</v>
      </c>
      <c r="S10" s="7">
        <v>24000</v>
      </c>
    </row>
    <row r="11" spans="1:19" x14ac:dyDescent="0.25">
      <c r="A11" s="9" t="s">
        <v>20</v>
      </c>
      <c r="B11" s="2">
        <v>45202</v>
      </c>
      <c r="C11" s="3">
        <v>2520</v>
      </c>
      <c r="D11" s="1" t="s">
        <v>21</v>
      </c>
      <c r="E11" s="1" t="s">
        <v>14</v>
      </c>
      <c r="F11" s="3">
        <v>49</v>
      </c>
      <c r="G11" s="4">
        <v>64</v>
      </c>
      <c r="H11" s="10">
        <v>65.53</v>
      </c>
      <c r="I11" s="4">
        <v>165135.6</v>
      </c>
      <c r="J11" s="3">
        <v>6000</v>
      </c>
      <c r="K11" s="4">
        <v>171135.6</v>
      </c>
      <c r="L11" s="1" t="s">
        <v>25</v>
      </c>
      <c r="M11" s="7">
        <v>2520</v>
      </c>
      <c r="N11" t="str">
        <f t="shared" si="1"/>
        <v>BigC Bà Rịa</v>
      </c>
      <c r="O11" s="7">
        <f t="shared" si="0"/>
        <v>0</v>
      </c>
      <c r="Q11" s="12" t="s">
        <v>60</v>
      </c>
      <c r="R11" s="7">
        <v>175325</v>
      </c>
      <c r="S11" s="7">
        <v>6000</v>
      </c>
    </row>
    <row r="12" spans="1:19" x14ac:dyDescent="0.25">
      <c r="A12" s="9" t="s">
        <v>26</v>
      </c>
      <c r="B12" s="2">
        <v>45202</v>
      </c>
      <c r="C12" s="3">
        <v>2520</v>
      </c>
      <c r="D12" s="1" t="s">
        <v>27</v>
      </c>
      <c r="E12" s="1" t="s">
        <v>14</v>
      </c>
      <c r="F12" s="3">
        <v>5</v>
      </c>
      <c r="G12" s="4">
        <v>5</v>
      </c>
      <c r="H12" s="10">
        <v>25</v>
      </c>
      <c r="I12" s="4">
        <v>63000</v>
      </c>
      <c r="J12" s="3">
        <v>6000</v>
      </c>
      <c r="K12" s="4">
        <v>69000</v>
      </c>
      <c r="L12" s="1" t="s">
        <v>15</v>
      </c>
      <c r="M12" s="7">
        <v>2520</v>
      </c>
      <c r="N12" t="str">
        <f t="shared" si="1"/>
        <v>BigC Phú Mỹ</v>
      </c>
      <c r="O12" s="7">
        <f t="shared" si="0"/>
        <v>0</v>
      </c>
      <c r="Q12" s="12" t="s">
        <v>56</v>
      </c>
      <c r="R12" s="7">
        <v>701300</v>
      </c>
      <c r="S12" s="7">
        <v>24000</v>
      </c>
    </row>
    <row r="13" spans="1:19" x14ac:dyDescent="0.25">
      <c r="A13" s="9" t="s">
        <v>28</v>
      </c>
      <c r="B13" s="2">
        <v>45202</v>
      </c>
      <c r="C13" s="3">
        <v>2520</v>
      </c>
      <c r="D13" s="1" t="s">
        <v>29</v>
      </c>
      <c r="E13" s="1" t="s">
        <v>14</v>
      </c>
      <c r="F13" s="3">
        <v>5</v>
      </c>
      <c r="G13" s="4">
        <v>5</v>
      </c>
      <c r="H13" s="10">
        <v>25</v>
      </c>
      <c r="I13" s="4">
        <v>63000</v>
      </c>
      <c r="J13" s="3">
        <v>6000</v>
      </c>
      <c r="K13" s="4">
        <v>69000</v>
      </c>
      <c r="L13" s="1" t="s">
        <v>15</v>
      </c>
      <c r="M13" s="7">
        <v>2520</v>
      </c>
      <c r="N13" t="str">
        <f t="shared" si="1"/>
        <v>BigC Nhơn Trạch</v>
      </c>
      <c r="O13" s="7">
        <f t="shared" si="0"/>
        <v>0</v>
      </c>
      <c r="Q13" s="12" t="s">
        <v>42</v>
      </c>
      <c r="R13" s="7">
        <v>839475</v>
      </c>
      <c r="S13" s="7">
        <v>42000</v>
      </c>
    </row>
    <row r="14" spans="1:19" x14ac:dyDescent="0.25">
      <c r="A14" s="9" t="s">
        <v>18</v>
      </c>
      <c r="B14" s="2">
        <v>45209</v>
      </c>
      <c r="C14" s="3">
        <v>2520</v>
      </c>
      <c r="D14" s="1" t="s">
        <v>19</v>
      </c>
      <c r="E14" s="1" t="s">
        <v>14</v>
      </c>
      <c r="F14" s="3">
        <v>14</v>
      </c>
      <c r="G14" s="4">
        <v>14</v>
      </c>
      <c r="H14" s="10">
        <v>25</v>
      </c>
      <c r="I14" s="4">
        <v>63000</v>
      </c>
      <c r="J14" s="3">
        <v>6000</v>
      </c>
      <c r="K14" s="4">
        <v>69000</v>
      </c>
      <c r="L14" s="1" t="s">
        <v>15</v>
      </c>
      <c r="M14" s="7">
        <v>2520</v>
      </c>
      <c r="N14" t="str">
        <f t="shared" si="1"/>
        <v>BigC Bến Tre</v>
      </c>
      <c r="O14" s="7">
        <f t="shared" si="0"/>
        <v>0</v>
      </c>
      <c r="Q14" s="12" t="s">
        <v>66</v>
      </c>
      <c r="R14" s="7">
        <v>947000</v>
      </c>
      <c r="S14" s="7">
        <v>12000</v>
      </c>
    </row>
    <row r="15" spans="1:19" x14ac:dyDescent="0.25">
      <c r="A15" s="9" t="s">
        <v>20</v>
      </c>
      <c r="B15" s="2">
        <v>45209</v>
      </c>
      <c r="C15" s="3">
        <v>2520</v>
      </c>
      <c r="D15" s="1" t="s">
        <v>21</v>
      </c>
      <c r="E15" s="1" t="s">
        <v>14</v>
      </c>
      <c r="F15" s="3">
        <v>22</v>
      </c>
      <c r="G15" s="4">
        <v>22</v>
      </c>
      <c r="H15" s="10">
        <v>25</v>
      </c>
      <c r="I15" s="4">
        <v>63000</v>
      </c>
      <c r="J15" s="3">
        <v>6000</v>
      </c>
      <c r="K15" s="4">
        <v>69000</v>
      </c>
      <c r="L15" s="1" t="s">
        <v>15</v>
      </c>
      <c r="M15" s="7">
        <v>2520</v>
      </c>
      <c r="N15" t="str">
        <f t="shared" si="1"/>
        <v>BigC Bà Rịa</v>
      </c>
      <c r="O15" s="7">
        <f t="shared" si="0"/>
        <v>0</v>
      </c>
      <c r="Q15" s="12" t="s">
        <v>12</v>
      </c>
      <c r="R15" s="7">
        <v>286500</v>
      </c>
      <c r="S15" s="7">
        <v>30000</v>
      </c>
    </row>
    <row r="16" spans="1:19" x14ac:dyDescent="0.25">
      <c r="A16" s="9" t="s">
        <v>26</v>
      </c>
      <c r="B16" s="2">
        <v>45209</v>
      </c>
      <c r="C16" s="3">
        <v>2520</v>
      </c>
      <c r="D16" s="1" t="s">
        <v>27</v>
      </c>
      <c r="E16" s="1" t="s">
        <v>14</v>
      </c>
      <c r="F16" s="3">
        <v>5</v>
      </c>
      <c r="G16" s="4">
        <v>5</v>
      </c>
      <c r="H16" s="10">
        <v>25</v>
      </c>
      <c r="I16" s="4">
        <v>63000</v>
      </c>
      <c r="J16" s="3">
        <v>6000</v>
      </c>
      <c r="K16" s="4">
        <v>69000</v>
      </c>
      <c r="L16" s="1" t="s">
        <v>15</v>
      </c>
      <c r="M16" s="7">
        <v>2520</v>
      </c>
      <c r="N16" t="str">
        <f t="shared" si="1"/>
        <v>BigC Phú Mỹ</v>
      </c>
      <c r="O16" s="7">
        <f t="shared" si="0"/>
        <v>0</v>
      </c>
      <c r="Q16" s="12" t="s">
        <v>54</v>
      </c>
      <c r="R16" s="7">
        <v>172250</v>
      </c>
      <c r="S16" s="7">
        <v>6000</v>
      </c>
    </row>
    <row r="17" spans="1:19" x14ac:dyDescent="0.25">
      <c r="A17" s="9" t="s">
        <v>28</v>
      </c>
      <c r="B17" s="2">
        <v>45209</v>
      </c>
      <c r="C17" s="3">
        <v>2520</v>
      </c>
      <c r="D17" s="1" t="s">
        <v>29</v>
      </c>
      <c r="E17" s="1" t="s">
        <v>14</v>
      </c>
      <c r="F17" s="3">
        <v>5</v>
      </c>
      <c r="G17" s="4">
        <v>5</v>
      </c>
      <c r="H17" s="10">
        <v>25</v>
      </c>
      <c r="I17" s="4">
        <v>63000</v>
      </c>
      <c r="J17" s="3">
        <v>6000</v>
      </c>
      <c r="K17" s="4">
        <v>69000</v>
      </c>
      <c r="L17" s="1" t="s">
        <v>15</v>
      </c>
      <c r="M17" s="7">
        <v>2520</v>
      </c>
      <c r="N17" t="str">
        <f t="shared" si="1"/>
        <v>BigC Nhơn Trạch</v>
      </c>
      <c r="O17" s="7">
        <f t="shared" si="0"/>
        <v>0</v>
      </c>
      <c r="Q17" s="12" t="s">
        <v>48</v>
      </c>
      <c r="R17" s="7">
        <v>166075</v>
      </c>
      <c r="S17" s="7">
        <v>6000</v>
      </c>
    </row>
    <row r="18" spans="1:19" x14ac:dyDescent="0.25">
      <c r="A18" s="9" t="s">
        <v>23</v>
      </c>
      <c r="B18" s="2">
        <v>45209</v>
      </c>
      <c r="C18" s="3">
        <v>2520</v>
      </c>
      <c r="D18" s="1" t="s">
        <v>24</v>
      </c>
      <c r="E18" s="1" t="s">
        <v>14</v>
      </c>
      <c r="F18" s="3">
        <v>20</v>
      </c>
      <c r="G18" s="4">
        <v>20</v>
      </c>
      <c r="H18" s="10">
        <v>25</v>
      </c>
      <c r="I18" s="4">
        <v>63000</v>
      </c>
      <c r="J18" s="3">
        <v>6000</v>
      </c>
      <c r="K18" s="4">
        <v>69000</v>
      </c>
      <c r="L18" s="1" t="s">
        <v>15</v>
      </c>
      <c r="M18" s="7">
        <v>2520</v>
      </c>
      <c r="N18" t="str">
        <f t="shared" si="1"/>
        <v>Go Tân Uyên</v>
      </c>
      <c r="O18" s="7">
        <f t="shared" si="0"/>
        <v>0</v>
      </c>
      <c r="Q18" s="12" t="s">
        <v>34</v>
      </c>
      <c r="R18" s="7">
        <v>461250</v>
      </c>
      <c r="S18" s="7">
        <v>30000</v>
      </c>
    </row>
    <row r="19" spans="1:19" x14ac:dyDescent="0.25">
      <c r="A19" s="9" t="s">
        <v>18</v>
      </c>
      <c r="B19" s="2">
        <v>45216</v>
      </c>
      <c r="C19" s="3">
        <v>2520</v>
      </c>
      <c r="D19" s="1" t="s">
        <v>19</v>
      </c>
      <c r="E19" s="1" t="s">
        <v>14</v>
      </c>
      <c r="F19" s="3">
        <v>10.75</v>
      </c>
      <c r="G19" s="4">
        <v>10.75</v>
      </c>
      <c r="H19" s="10">
        <v>25</v>
      </c>
      <c r="I19" s="4">
        <v>63000</v>
      </c>
      <c r="J19" s="3">
        <v>6000</v>
      </c>
      <c r="K19" s="4">
        <v>69000</v>
      </c>
      <c r="L19" s="1" t="s">
        <v>15</v>
      </c>
      <c r="M19" s="7">
        <v>2520</v>
      </c>
      <c r="N19" t="str">
        <f t="shared" si="1"/>
        <v>BigC Bến Tre</v>
      </c>
      <c r="O19" s="7">
        <f t="shared" si="0"/>
        <v>0</v>
      </c>
      <c r="Q19" s="12" t="s">
        <v>28</v>
      </c>
      <c r="R19" s="7">
        <v>272160</v>
      </c>
      <c r="S19" s="7">
        <v>24000</v>
      </c>
    </row>
    <row r="20" spans="1:19" x14ac:dyDescent="0.25">
      <c r="A20" s="9" t="s">
        <v>20</v>
      </c>
      <c r="B20" s="2">
        <v>45216</v>
      </c>
      <c r="C20" s="3">
        <v>2520</v>
      </c>
      <c r="D20" s="1" t="s">
        <v>21</v>
      </c>
      <c r="E20" s="1" t="s">
        <v>14</v>
      </c>
      <c r="F20" s="3">
        <v>56.5</v>
      </c>
      <c r="G20" s="4">
        <v>56.5</v>
      </c>
      <c r="H20" s="10">
        <v>56.5</v>
      </c>
      <c r="I20" s="4">
        <v>142380</v>
      </c>
      <c r="J20" s="3">
        <v>6000</v>
      </c>
      <c r="K20" s="4">
        <v>148380</v>
      </c>
      <c r="L20" s="1" t="s">
        <v>22</v>
      </c>
      <c r="M20" s="7">
        <v>2520</v>
      </c>
      <c r="N20" t="str">
        <f t="shared" si="1"/>
        <v>BigC Bà Rịa</v>
      </c>
      <c r="O20" s="7">
        <f t="shared" si="0"/>
        <v>0</v>
      </c>
      <c r="Q20" s="12" t="s">
        <v>26</v>
      </c>
      <c r="R20" s="7">
        <v>189000</v>
      </c>
      <c r="S20" s="7">
        <v>18000</v>
      </c>
    </row>
    <row r="21" spans="1:19" x14ac:dyDescent="0.25">
      <c r="A21" s="9" t="s">
        <v>26</v>
      </c>
      <c r="B21" s="2">
        <v>45216</v>
      </c>
      <c r="C21" s="3">
        <v>2520</v>
      </c>
      <c r="D21" s="1" t="s">
        <v>27</v>
      </c>
      <c r="E21" s="1" t="s">
        <v>14</v>
      </c>
      <c r="F21" s="3">
        <v>6</v>
      </c>
      <c r="G21" s="4">
        <v>6</v>
      </c>
      <c r="H21" s="10">
        <v>25</v>
      </c>
      <c r="I21" s="4">
        <v>63000</v>
      </c>
      <c r="J21" s="3">
        <v>6000</v>
      </c>
      <c r="K21" s="4">
        <v>69000</v>
      </c>
      <c r="L21" s="1" t="s">
        <v>15</v>
      </c>
      <c r="M21" s="7">
        <v>2520</v>
      </c>
      <c r="N21" t="str">
        <f t="shared" si="1"/>
        <v>BigC Phú Mỹ</v>
      </c>
      <c r="O21" s="7">
        <f t="shared" si="0"/>
        <v>0</v>
      </c>
      <c r="Q21" s="12" t="s">
        <v>40</v>
      </c>
      <c r="R21" s="7">
        <v>314025</v>
      </c>
      <c r="S21" s="7">
        <v>18000</v>
      </c>
    </row>
    <row r="22" spans="1:19" x14ac:dyDescent="0.25">
      <c r="A22" s="9" t="s">
        <v>28</v>
      </c>
      <c r="B22" s="2">
        <v>45216</v>
      </c>
      <c r="C22" s="3">
        <v>2520</v>
      </c>
      <c r="D22" s="1" t="s">
        <v>29</v>
      </c>
      <c r="E22" s="1" t="s">
        <v>14</v>
      </c>
      <c r="F22" s="3">
        <v>33</v>
      </c>
      <c r="G22" s="4">
        <v>33</v>
      </c>
      <c r="H22" s="10">
        <v>33</v>
      </c>
      <c r="I22" s="4">
        <v>83160</v>
      </c>
      <c r="J22" s="3">
        <v>6000</v>
      </c>
      <c r="K22" s="4">
        <v>89160</v>
      </c>
      <c r="L22" s="1" t="s">
        <v>22</v>
      </c>
      <c r="M22" s="7">
        <v>2520</v>
      </c>
      <c r="N22" t="str">
        <f t="shared" si="1"/>
        <v>BigC Nhơn Trạch</v>
      </c>
      <c r="O22" s="7">
        <f t="shared" si="0"/>
        <v>0</v>
      </c>
      <c r="Q22" s="12" t="s">
        <v>36</v>
      </c>
      <c r="R22" s="7">
        <v>393700</v>
      </c>
      <c r="S22" s="7">
        <v>24000</v>
      </c>
    </row>
    <row r="23" spans="1:19" x14ac:dyDescent="0.25">
      <c r="A23" s="9" t="s">
        <v>23</v>
      </c>
      <c r="B23" s="2">
        <v>45216</v>
      </c>
      <c r="C23" s="3">
        <v>2520</v>
      </c>
      <c r="D23" s="1" t="s">
        <v>24</v>
      </c>
      <c r="E23" s="1" t="s">
        <v>14</v>
      </c>
      <c r="F23" s="3">
        <v>7</v>
      </c>
      <c r="G23" s="4">
        <v>7</v>
      </c>
      <c r="H23" s="10">
        <v>25</v>
      </c>
      <c r="I23" s="4">
        <v>63000</v>
      </c>
      <c r="J23" s="3">
        <v>6000</v>
      </c>
      <c r="K23" s="4">
        <v>69000</v>
      </c>
      <c r="L23" s="1" t="s">
        <v>15</v>
      </c>
      <c r="M23" s="7">
        <v>2520</v>
      </c>
      <c r="N23" t="str">
        <f t="shared" si="1"/>
        <v>Go Tân Uyên</v>
      </c>
      <c r="O23" s="7">
        <f t="shared" si="0"/>
        <v>0</v>
      </c>
      <c r="Q23" s="12" t="s">
        <v>50</v>
      </c>
      <c r="R23" s="7">
        <v>343200</v>
      </c>
      <c r="S23" s="7">
        <v>12000</v>
      </c>
    </row>
    <row r="24" spans="1:19" x14ac:dyDescent="0.25">
      <c r="A24" s="9" t="s">
        <v>16</v>
      </c>
      <c r="B24" s="2">
        <v>45223</v>
      </c>
      <c r="C24" s="3">
        <v>2520</v>
      </c>
      <c r="D24" s="1" t="s">
        <v>17</v>
      </c>
      <c r="E24" s="1" t="s">
        <v>14</v>
      </c>
      <c r="F24" s="3">
        <v>12</v>
      </c>
      <c r="G24" s="4">
        <v>12</v>
      </c>
      <c r="H24" s="10">
        <v>25</v>
      </c>
      <c r="I24" s="4">
        <v>63000</v>
      </c>
      <c r="J24" s="3">
        <v>6000</v>
      </c>
      <c r="K24" s="4">
        <v>69000</v>
      </c>
      <c r="L24" s="1" t="s">
        <v>15</v>
      </c>
      <c r="M24" s="8">
        <v>2520</v>
      </c>
      <c r="N24" t="str">
        <f t="shared" si="1"/>
        <v>BigC Cần Thơ</v>
      </c>
      <c r="O24" s="7">
        <f t="shared" si="0"/>
        <v>0</v>
      </c>
      <c r="Q24" s="12" t="s">
        <v>30</v>
      </c>
      <c r="R24" s="7">
        <v>319375</v>
      </c>
      <c r="S24" s="7">
        <v>30000</v>
      </c>
    </row>
    <row r="25" spans="1:19" x14ac:dyDescent="0.25">
      <c r="A25" s="9" t="s">
        <v>18</v>
      </c>
      <c r="B25" s="2">
        <v>45223</v>
      </c>
      <c r="C25" s="3">
        <v>2520</v>
      </c>
      <c r="D25" s="1" t="s">
        <v>19</v>
      </c>
      <c r="E25" s="1" t="s">
        <v>14</v>
      </c>
      <c r="F25" s="3">
        <v>15</v>
      </c>
      <c r="G25" s="4">
        <v>15</v>
      </c>
      <c r="H25" s="10">
        <v>25</v>
      </c>
      <c r="I25" s="4">
        <v>63000</v>
      </c>
      <c r="J25" s="3">
        <v>6000</v>
      </c>
      <c r="K25" s="4">
        <v>69000</v>
      </c>
      <c r="L25" s="1" t="s">
        <v>15</v>
      </c>
      <c r="M25" s="7">
        <v>2520</v>
      </c>
      <c r="N25" t="str">
        <f t="shared" si="1"/>
        <v>BigC Bến Tre</v>
      </c>
      <c r="O25" s="7">
        <f t="shared" si="0"/>
        <v>0</v>
      </c>
      <c r="Q25" s="12" t="s">
        <v>62</v>
      </c>
      <c r="R25" s="7">
        <v>175325</v>
      </c>
      <c r="S25" s="7">
        <v>6000</v>
      </c>
    </row>
    <row r="26" spans="1:19" x14ac:dyDescent="0.25">
      <c r="A26" s="9" t="s">
        <v>20</v>
      </c>
      <c r="B26" s="2">
        <v>45223</v>
      </c>
      <c r="C26" s="3">
        <v>2520</v>
      </c>
      <c r="D26" s="1" t="s">
        <v>21</v>
      </c>
      <c r="E26" s="1" t="s">
        <v>14</v>
      </c>
      <c r="F26" s="3">
        <v>25</v>
      </c>
      <c r="G26" s="4">
        <v>88</v>
      </c>
      <c r="H26" s="10">
        <v>99.85</v>
      </c>
      <c r="I26" s="4">
        <v>251622</v>
      </c>
      <c r="J26" s="3">
        <v>6000</v>
      </c>
      <c r="K26" s="4">
        <v>257622</v>
      </c>
      <c r="L26" s="1" t="s">
        <v>25</v>
      </c>
      <c r="M26" s="7">
        <v>2520</v>
      </c>
      <c r="N26" t="str">
        <f t="shared" si="1"/>
        <v>BigC Bà Rịa</v>
      </c>
      <c r="O26" s="7">
        <f t="shared" si="0"/>
        <v>0</v>
      </c>
      <c r="Q26" s="12" t="s">
        <v>46</v>
      </c>
      <c r="R26" s="7">
        <v>147575</v>
      </c>
      <c r="S26" s="7">
        <v>6000</v>
      </c>
    </row>
    <row r="27" spans="1:19" x14ac:dyDescent="0.25">
      <c r="A27" s="9" t="s">
        <v>28</v>
      </c>
      <c r="B27" s="2">
        <v>45223</v>
      </c>
      <c r="C27" s="3">
        <v>2520</v>
      </c>
      <c r="D27" s="1" t="s">
        <v>29</v>
      </c>
      <c r="E27" s="1" t="s">
        <v>14</v>
      </c>
      <c r="F27" s="3">
        <v>5</v>
      </c>
      <c r="G27" s="4">
        <v>5</v>
      </c>
      <c r="H27" s="10">
        <v>25</v>
      </c>
      <c r="I27" s="4">
        <v>63000</v>
      </c>
      <c r="J27" s="3">
        <v>6000</v>
      </c>
      <c r="K27" s="4">
        <v>69000</v>
      </c>
      <c r="L27" s="1" t="s">
        <v>15</v>
      </c>
      <c r="M27" s="7">
        <v>2520</v>
      </c>
      <c r="N27" t="str">
        <f t="shared" si="1"/>
        <v>BigC Nhơn Trạch</v>
      </c>
      <c r="O27" s="7">
        <f t="shared" si="0"/>
        <v>0</v>
      </c>
      <c r="Q27" s="12" t="s">
        <v>58</v>
      </c>
      <c r="R27" s="7">
        <v>350650</v>
      </c>
      <c r="S27" s="7">
        <v>12000</v>
      </c>
    </row>
    <row r="28" spans="1:19" x14ac:dyDescent="0.25">
      <c r="A28" s="9" t="s">
        <v>23</v>
      </c>
      <c r="B28" s="2">
        <v>45223</v>
      </c>
      <c r="C28" s="3">
        <v>2520</v>
      </c>
      <c r="D28" s="1" t="s">
        <v>24</v>
      </c>
      <c r="E28" s="1" t="s">
        <v>14</v>
      </c>
      <c r="F28" s="3">
        <v>10</v>
      </c>
      <c r="G28" s="4">
        <v>10</v>
      </c>
      <c r="H28" s="10">
        <v>25</v>
      </c>
      <c r="I28" s="4">
        <v>63000</v>
      </c>
      <c r="J28" s="3">
        <v>6000</v>
      </c>
      <c r="K28" s="4">
        <v>69000</v>
      </c>
      <c r="L28" s="1" t="s">
        <v>15</v>
      </c>
      <c r="M28" s="7">
        <v>2520</v>
      </c>
      <c r="N28" t="str">
        <f t="shared" si="1"/>
        <v>Go Tân Uyên</v>
      </c>
      <c r="O28" s="7">
        <f t="shared" si="0"/>
        <v>0</v>
      </c>
      <c r="Q28" s="12" t="s">
        <v>23</v>
      </c>
      <c r="R28" s="7">
        <v>252000</v>
      </c>
      <c r="S28" s="7">
        <v>24000</v>
      </c>
    </row>
    <row r="29" spans="1:19" x14ac:dyDescent="0.25">
      <c r="A29" s="9" t="s">
        <v>30</v>
      </c>
      <c r="B29" s="2">
        <v>45198</v>
      </c>
      <c r="C29" s="3">
        <v>2555</v>
      </c>
      <c r="D29" s="1" t="s">
        <v>31</v>
      </c>
      <c r="E29" s="1" t="s">
        <v>14</v>
      </c>
      <c r="F29" s="3">
        <v>5.75</v>
      </c>
      <c r="G29" s="4">
        <v>5.75</v>
      </c>
      <c r="H29" s="10">
        <v>25</v>
      </c>
      <c r="I29" s="4">
        <v>63875</v>
      </c>
      <c r="J29" s="3">
        <v>6000</v>
      </c>
      <c r="K29" s="4">
        <v>69875</v>
      </c>
      <c r="L29" s="1" t="s">
        <v>15</v>
      </c>
      <c r="M29" s="7">
        <v>2555</v>
      </c>
      <c r="N29" t="str">
        <f t="shared" si="1"/>
        <v>BigC Trà Vinh</v>
      </c>
      <c r="O29" s="7">
        <f t="shared" si="0"/>
        <v>0</v>
      </c>
      <c r="Q29" s="12" t="s">
        <v>70</v>
      </c>
      <c r="R29" s="7">
        <v>10413424.6</v>
      </c>
      <c r="S29" s="7">
        <v>540000</v>
      </c>
    </row>
    <row r="30" spans="1:19" x14ac:dyDescent="0.25">
      <c r="A30" s="9" t="s">
        <v>30</v>
      </c>
      <c r="B30" s="2">
        <v>45202</v>
      </c>
      <c r="C30" s="3">
        <v>2555</v>
      </c>
      <c r="D30" s="1" t="s">
        <v>31</v>
      </c>
      <c r="E30" s="1" t="s">
        <v>14</v>
      </c>
      <c r="F30" s="3">
        <v>5</v>
      </c>
      <c r="G30" s="4">
        <v>5</v>
      </c>
      <c r="H30" s="10">
        <v>25</v>
      </c>
      <c r="I30" s="4">
        <v>63875</v>
      </c>
      <c r="J30" s="3">
        <v>6000</v>
      </c>
      <c r="K30" s="4">
        <v>69875</v>
      </c>
      <c r="L30" s="1" t="s">
        <v>15</v>
      </c>
      <c r="M30" s="7">
        <v>2555</v>
      </c>
      <c r="N30" t="str">
        <f t="shared" si="1"/>
        <v>BigC Trà Vinh</v>
      </c>
      <c r="O30" s="7">
        <f t="shared" si="0"/>
        <v>0</v>
      </c>
    </row>
    <row r="31" spans="1:19" x14ac:dyDescent="0.25">
      <c r="A31" s="9" t="s">
        <v>30</v>
      </c>
      <c r="B31" s="2">
        <v>45212</v>
      </c>
      <c r="C31" s="3">
        <v>2555</v>
      </c>
      <c r="D31" s="1" t="s">
        <v>31</v>
      </c>
      <c r="E31" s="1" t="s">
        <v>14</v>
      </c>
      <c r="F31" s="3">
        <v>5</v>
      </c>
      <c r="G31" s="4">
        <v>5</v>
      </c>
      <c r="H31" s="10">
        <v>25</v>
      </c>
      <c r="I31" s="4">
        <v>63875</v>
      </c>
      <c r="J31" s="3">
        <v>6000</v>
      </c>
      <c r="K31" s="4">
        <v>69875</v>
      </c>
      <c r="L31" s="1" t="s">
        <v>15</v>
      </c>
      <c r="M31" s="7">
        <v>2555</v>
      </c>
      <c r="N31" t="str">
        <f t="shared" si="1"/>
        <v>BigC Trà Vinh</v>
      </c>
      <c r="O31" s="7">
        <f t="shared" si="0"/>
        <v>0</v>
      </c>
    </row>
    <row r="32" spans="1:19" x14ac:dyDescent="0.25">
      <c r="A32" s="9" t="s">
        <v>30</v>
      </c>
      <c r="B32" s="2">
        <v>45216</v>
      </c>
      <c r="C32" s="3">
        <v>2555</v>
      </c>
      <c r="D32" s="1" t="s">
        <v>31</v>
      </c>
      <c r="E32" s="1" t="s">
        <v>14</v>
      </c>
      <c r="F32" s="3">
        <v>10</v>
      </c>
      <c r="G32" s="4">
        <v>10</v>
      </c>
      <c r="H32" s="10">
        <v>25</v>
      </c>
      <c r="I32" s="4">
        <v>63875</v>
      </c>
      <c r="J32" s="3">
        <v>6000</v>
      </c>
      <c r="K32" s="4">
        <v>69875</v>
      </c>
      <c r="L32" s="1" t="s">
        <v>15</v>
      </c>
      <c r="M32" s="7">
        <v>2555</v>
      </c>
      <c r="N32" t="str">
        <f t="shared" si="1"/>
        <v>BigC Trà Vinh</v>
      </c>
      <c r="O32" s="7">
        <f t="shared" si="0"/>
        <v>0</v>
      </c>
    </row>
    <row r="33" spans="1:15" x14ac:dyDescent="0.25">
      <c r="A33" s="9" t="s">
        <v>30</v>
      </c>
      <c r="B33" s="2">
        <v>45223</v>
      </c>
      <c r="C33" s="3">
        <v>2555</v>
      </c>
      <c r="D33" s="1" t="s">
        <v>31</v>
      </c>
      <c r="E33" s="1" t="s">
        <v>14</v>
      </c>
      <c r="F33" s="3">
        <v>5</v>
      </c>
      <c r="G33" s="4">
        <v>5</v>
      </c>
      <c r="H33" s="10">
        <v>25</v>
      </c>
      <c r="I33" s="4">
        <v>63875</v>
      </c>
      <c r="J33" s="3">
        <v>6000</v>
      </c>
      <c r="K33" s="4">
        <v>69875</v>
      </c>
      <c r="L33" s="1" t="s">
        <v>15</v>
      </c>
      <c r="M33" s="7">
        <v>2555</v>
      </c>
      <c r="N33" t="str">
        <f t="shared" si="1"/>
        <v>BigC Trà Vinh</v>
      </c>
      <c r="O33" s="7">
        <f t="shared" si="0"/>
        <v>0</v>
      </c>
    </row>
    <row r="34" spans="1:15" x14ac:dyDescent="0.25">
      <c r="A34" s="9" t="s">
        <v>32</v>
      </c>
      <c r="B34" s="2">
        <v>45198</v>
      </c>
      <c r="C34" s="3">
        <v>2752</v>
      </c>
      <c r="D34" s="1" t="s">
        <v>33</v>
      </c>
      <c r="E34" s="1" t="s">
        <v>14</v>
      </c>
      <c r="F34" s="3">
        <v>17</v>
      </c>
      <c r="G34" s="4">
        <v>17</v>
      </c>
      <c r="H34" s="10">
        <v>25</v>
      </c>
      <c r="I34" s="4">
        <v>68800</v>
      </c>
      <c r="J34" s="3">
        <v>6000</v>
      </c>
      <c r="K34" s="4">
        <v>74800</v>
      </c>
      <c r="L34" s="1" t="s">
        <v>15</v>
      </c>
      <c r="M34" s="7">
        <v>2752</v>
      </c>
      <c r="N34" t="str">
        <f t="shared" si="1"/>
        <v>BigC Đà Lạt</v>
      </c>
      <c r="O34" s="7">
        <f t="shared" ref="O34:O65" si="2">+M34-C34</f>
        <v>0</v>
      </c>
    </row>
    <row r="35" spans="1:15" x14ac:dyDescent="0.25">
      <c r="A35" s="9" t="s">
        <v>32</v>
      </c>
      <c r="B35" s="2">
        <v>45205</v>
      </c>
      <c r="C35" s="3">
        <v>2752</v>
      </c>
      <c r="D35" s="1" t="s">
        <v>33</v>
      </c>
      <c r="E35" s="1" t="s">
        <v>14</v>
      </c>
      <c r="F35" s="3">
        <v>10</v>
      </c>
      <c r="G35" s="4">
        <v>10</v>
      </c>
      <c r="H35" s="10">
        <v>25</v>
      </c>
      <c r="I35" s="4">
        <v>68800</v>
      </c>
      <c r="J35" s="3">
        <v>6000</v>
      </c>
      <c r="K35" s="4">
        <v>74800</v>
      </c>
      <c r="L35" s="1" t="s">
        <v>15</v>
      </c>
      <c r="M35" s="7">
        <v>2752</v>
      </c>
      <c r="N35" t="str">
        <f t="shared" si="1"/>
        <v>BigC Đà Lạt</v>
      </c>
      <c r="O35" s="7">
        <f t="shared" si="2"/>
        <v>0</v>
      </c>
    </row>
    <row r="36" spans="1:15" x14ac:dyDescent="0.25">
      <c r="A36" s="9" t="s">
        <v>32</v>
      </c>
      <c r="B36" s="2">
        <v>45209</v>
      </c>
      <c r="C36" s="3">
        <v>2752</v>
      </c>
      <c r="D36" s="1" t="s">
        <v>33</v>
      </c>
      <c r="E36" s="1" t="s">
        <v>14</v>
      </c>
      <c r="F36" s="3">
        <v>4</v>
      </c>
      <c r="G36" s="4">
        <v>4</v>
      </c>
      <c r="H36" s="10">
        <v>25</v>
      </c>
      <c r="I36" s="4">
        <v>68800</v>
      </c>
      <c r="J36" s="3">
        <v>6000</v>
      </c>
      <c r="K36" s="4">
        <v>74800</v>
      </c>
      <c r="L36" s="1" t="s">
        <v>15</v>
      </c>
      <c r="M36" s="7">
        <v>2752</v>
      </c>
      <c r="N36" t="str">
        <f t="shared" si="1"/>
        <v>BigC Đà Lạt</v>
      </c>
      <c r="O36" s="7">
        <f t="shared" si="2"/>
        <v>0</v>
      </c>
    </row>
    <row r="37" spans="1:15" x14ac:dyDescent="0.25">
      <c r="A37" s="9" t="s">
        <v>32</v>
      </c>
      <c r="B37" s="2">
        <v>45212</v>
      </c>
      <c r="C37" s="3">
        <v>2752</v>
      </c>
      <c r="D37" s="1" t="s">
        <v>33</v>
      </c>
      <c r="E37" s="1" t="s">
        <v>14</v>
      </c>
      <c r="F37" s="3">
        <v>16</v>
      </c>
      <c r="G37" s="4">
        <v>16</v>
      </c>
      <c r="H37" s="10">
        <v>25</v>
      </c>
      <c r="I37" s="4">
        <v>68800</v>
      </c>
      <c r="J37" s="3">
        <v>6000</v>
      </c>
      <c r="K37" s="4">
        <v>74800</v>
      </c>
      <c r="L37" s="1" t="s">
        <v>15</v>
      </c>
      <c r="M37" s="7">
        <v>2752</v>
      </c>
      <c r="N37" t="str">
        <f t="shared" si="1"/>
        <v>BigC Đà Lạt</v>
      </c>
      <c r="O37" s="7">
        <f t="shared" si="2"/>
        <v>0</v>
      </c>
    </row>
    <row r="38" spans="1:15" x14ac:dyDescent="0.25">
      <c r="A38" s="9" t="s">
        <v>32</v>
      </c>
      <c r="B38" s="2">
        <v>45216</v>
      </c>
      <c r="C38" s="3">
        <v>2752</v>
      </c>
      <c r="D38" s="1" t="s">
        <v>33</v>
      </c>
      <c r="E38" s="1" t="s">
        <v>14</v>
      </c>
      <c r="F38" s="3">
        <v>11</v>
      </c>
      <c r="G38" s="4">
        <v>11</v>
      </c>
      <c r="H38" s="10">
        <v>25</v>
      </c>
      <c r="I38" s="4">
        <v>68800</v>
      </c>
      <c r="J38" s="3">
        <v>6000</v>
      </c>
      <c r="K38" s="4">
        <v>74800</v>
      </c>
      <c r="L38" s="1" t="s">
        <v>15</v>
      </c>
      <c r="M38" s="7">
        <v>2752</v>
      </c>
      <c r="N38" t="str">
        <f t="shared" si="1"/>
        <v>BigC Đà Lạt</v>
      </c>
      <c r="O38" s="7">
        <f t="shared" si="2"/>
        <v>0</v>
      </c>
    </row>
    <row r="39" spans="1:15" x14ac:dyDescent="0.25">
      <c r="A39" s="9" t="s">
        <v>32</v>
      </c>
      <c r="B39" s="2">
        <v>45219</v>
      </c>
      <c r="C39" s="3">
        <v>2752</v>
      </c>
      <c r="D39" s="1" t="s">
        <v>33</v>
      </c>
      <c r="E39" s="1" t="s">
        <v>14</v>
      </c>
      <c r="F39" s="3">
        <v>12</v>
      </c>
      <c r="G39" s="4">
        <v>12</v>
      </c>
      <c r="H39" s="10">
        <v>25</v>
      </c>
      <c r="I39" s="4">
        <v>68800</v>
      </c>
      <c r="J39" s="3">
        <v>6000</v>
      </c>
      <c r="K39" s="4">
        <v>74800</v>
      </c>
      <c r="L39" s="1" t="s">
        <v>15</v>
      </c>
      <c r="M39" s="7">
        <v>2752</v>
      </c>
      <c r="N39" t="str">
        <f t="shared" si="1"/>
        <v>BigC Đà Lạt</v>
      </c>
      <c r="O39" s="7">
        <f t="shared" si="2"/>
        <v>0</v>
      </c>
    </row>
    <row r="40" spans="1:15" x14ac:dyDescent="0.25">
      <c r="A40" s="9" t="s">
        <v>32</v>
      </c>
      <c r="B40" s="2">
        <v>45223</v>
      </c>
      <c r="C40" s="3">
        <v>2752</v>
      </c>
      <c r="D40" s="1" t="s">
        <v>33</v>
      </c>
      <c r="E40" s="1" t="s">
        <v>14</v>
      </c>
      <c r="F40" s="3">
        <v>31</v>
      </c>
      <c r="G40" s="4">
        <v>31</v>
      </c>
      <c r="H40" s="10">
        <v>31</v>
      </c>
      <c r="I40" s="4">
        <v>85312</v>
      </c>
      <c r="J40" s="3">
        <v>6000</v>
      </c>
      <c r="K40" s="4">
        <v>91312</v>
      </c>
      <c r="L40" s="1" t="s">
        <v>22</v>
      </c>
      <c r="M40" s="7">
        <v>2752</v>
      </c>
      <c r="N40" t="str">
        <f t="shared" si="1"/>
        <v>BigC Đà Lạt</v>
      </c>
      <c r="O40" s="7">
        <f t="shared" si="2"/>
        <v>0</v>
      </c>
    </row>
    <row r="41" spans="1:15" x14ac:dyDescent="0.25">
      <c r="A41" s="9" t="s">
        <v>34</v>
      </c>
      <c r="B41" s="2">
        <v>45195</v>
      </c>
      <c r="C41" s="3">
        <v>3690</v>
      </c>
      <c r="D41" s="1" t="s">
        <v>35</v>
      </c>
      <c r="E41" s="1" t="s">
        <v>14</v>
      </c>
      <c r="F41" s="3">
        <v>11</v>
      </c>
      <c r="G41" s="4">
        <v>11</v>
      </c>
      <c r="H41" s="10">
        <v>25</v>
      </c>
      <c r="I41" s="4">
        <v>92250</v>
      </c>
      <c r="J41" s="3">
        <v>6000</v>
      </c>
      <c r="K41" s="4">
        <v>98250</v>
      </c>
      <c r="L41" s="1" t="s">
        <v>15</v>
      </c>
      <c r="M41" s="7">
        <v>3690</v>
      </c>
      <c r="N41" t="str">
        <f t="shared" si="1"/>
        <v>BigC Nha Trang</v>
      </c>
      <c r="O41" s="7">
        <f t="shared" si="2"/>
        <v>0</v>
      </c>
    </row>
    <row r="42" spans="1:15" x14ac:dyDescent="0.25">
      <c r="A42" s="9" t="s">
        <v>34</v>
      </c>
      <c r="B42" s="2">
        <v>45205</v>
      </c>
      <c r="C42" s="3">
        <v>3690</v>
      </c>
      <c r="D42" s="1" t="s">
        <v>35</v>
      </c>
      <c r="E42" s="1" t="s">
        <v>14</v>
      </c>
      <c r="F42" s="3">
        <v>5</v>
      </c>
      <c r="G42" s="4">
        <v>5</v>
      </c>
      <c r="H42" s="10">
        <v>25</v>
      </c>
      <c r="I42" s="4">
        <v>92250</v>
      </c>
      <c r="J42" s="3">
        <v>6000</v>
      </c>
      <c r="K42" s="4">
        <v>98250</v>
      </c>
      <c r="L42" s="1" t="s">
        <v>15</v>
      </c>
      <c r="M42" s="7">
        <v>3690</v>
      </c>
      <c r="N42" t="str">
        <f t="shared" si="1"/>
        <v>BigC Nha Trang</v>
      </c>
      <c r="O42" s="7">
        <f t="shared" si="2"/>
        <v>0</v>
      </c>
    </row>
    <row r="43" spans="1:15" x14ac:dyDescent="0.25">
      <c r="A43" s="9" t="s">
        <v>34</v>
      </c>
      <c r="B43" s="2">
        <v>45209</v>
      </c>
      <c r="C43" s="3">
        <v>3690</v>
      </c>
      <c r="D43" s="1" t="s">
        <v>35</v>
      </c>
      <c r="E43" s="1" t="s">
        <v>14</v>
      </c>
      <c r="F43" s="3">
        <v>13</v>
      </c>
      <c r="G43" s="4">
        <v>13</v>
      </c>
      <c r="H43" s="10">
        <v>25</v>
      </c>
      <c r="I43" s="4">
        <v>92250</v>
      </c>
      <c r="J43" s="3">
        <v>6000</v>
      </c>
      <c r="K43" s="4">
        <v>98250</v>
      </c>
      <c r="L43" s="1" t="s">
        <v>15</v>
      </c>
      <c r="M43" s="7">
        <v>3690</v>
      </c>
      <c r="N43" t="str">
        <f t="shared" si="1"/>
        <v>BigC Nha Trang</v>
      </c>
      <c r="O43" s="7">
        <f t="shared" si="2"/>
        <v>0</v>
      </c>
    </row>
    <row r="44" spans="1:15" x14ac:dyDescent="0.25">
      <c r="A44" s="9" t="s">
        <v>34</v>
      </c>
      <c r="B44" s="2">
        <v>45216</v>
      </c>
      <c r="C44" s="3">
        <v>3690</v>
      </c>
      <c r="D44" s="1" t="s">
        <v>35</v>
      </c>
      <c r="E44" s="1" t="s">
        <v>14</v>
      </c>
      <c r="F44" s="3">
        <v>6</v>
      </c>
      <c r="G44" s="4">
        <v>6</v>
      </c>
      <c r="H44" s="10">
        <v>25</v>
      </c>
      <c r="I44" s="4">
        <v>92250</v>
      </c>
      <c r="J44" s="3">
        <v>6000</v>
      </c>
      <c r="K44" s="4">
        <v>98250</v>
      </c>
      <c r="L44" s="1" t="s">
        <v>15</v>
      </c>
      <c r="M44" s="7">
        <v>3690</v>
      </c>
      <c r="N44" t="str">
        <f t="shared" si="1"/>
        <v>BigC Nha Trang</v>
      </c>
      <c r="O44" s="7">
        <f t="shared" si="2"/>
        <v>0</v>
      </c>
    </row>
    <row r="45" spans="1:15" x14ac:dyDescent="0.25">
      <c r="A45" s="9" t="s">
        <v>34</v>
      </c>
      <c r="B45" s="2">
        <v>45219</v>
      </c>
      <c r="C45" s="3">
        <v>3690</v>
      </c>
      <c r="D45" s="1" t="s">
        <v>35</v>
      </c>
      <c r="E45" s="1" t="s">
        <v>14</v>
      </c>
      <c r="F45" s="3">
        <v>5</v>
      </c>
      <c r="G45" s="4">
        <v>5</v>
      </c>
      <c r="H45" s="10">
        <v>25</v>
      </c>
      <c r="I45" s="4">
        <v>92250</v>
      </c>
      <c r="J45" s="3">
        <v>6000</v>
      </c>
      <c r="K45" s="4">
        <v>98250</v>
      </c>
      <c r="L45" s="1" t="s">
        <v>15</v>
      </c>
      <c r="M45" s="7">
        <v>3690</v>
      </c>
      <c r="N45" t="str">
        <f t="shared" si="1"/>
        <v>BigC Nha Trang</v>
      </c>
      <c r="O45" s="7">
        <f t="shared" si="2"/>
        <v>0</v>
      </c>
    </row>
    <row r="46" spans="1:15" x14ac:dyDescent="0.25">
      <c r="A46" s="9" t="s">
        <v>36</v>
      </c>
      <c r="B46" s="2">
        <v>45195</v>
      </c>
      <c r="C46" s="3">
        <v>3937</v>
      </c>
      <c r="D46" s="1" t="s">
        <v>37</v>
      </c>
      <c r="E46" s="1" t="s">
        <v>14</v>
      </c>
      <c r="F46" s="3">
        <v>6</v>
      </c>
      <c r="G46" s="4">
        <v>6</v>
      </c>
      <c r="H46" s="10">
        <v>25</v>
      </c>
      <c r="I46" s="4">
        <v>98425</v>
      </c>
      <c r="J46" s="3">
        <v>6000</v>
      </c>
      <c r="K46" s="4">
        <v>104425</v>
      </c>
      <c r="L46" s="1" t="s">
        <v>15</v>
      </c>
      <c r="M46" s="7">
        <v>3937</v>
      </c>
      <c r="N46" t="str">
        <f t="shared" si="1"/>
        <v>BigC Quy Nhơn</v>
      </c>
      <c r="O46" s="7">
        <f t="shared" si="2"/>
        <v>0</v>
      </c>
    </row>
    <row r="47" spans="1:15" x14ac:dyDescent="0.25">
      <c r="A47" s="9" t="s">
        <v>36</v>
      </c>
      <c r="B47" s="2">
        <v>45198</v>
      </c>
      <c r="C47" s="3">
        <v>3937</v>
      </c>
      <c r="D47" s="1" t="s">
        <v>37</v>
      </c>
      <c r="E47" s="1" t="s">
        <v>14</v>
      </c>
      <c r="F47" s="3">
        <v>6</v>
      </c>
      <c r="G47" s="4">
        <v>6</v>
      </c>
      <c r="H47" s="10">
        <v>25</v>
      </c>
      <c r="I47" s="4">
        <v>98425</v>
      </c>
      <c r="J47" s="3">
        <v>6000</v>
      </c>
      <c r="K47" s="4">
        <v>104425</v>
      </c>
      <c r="L47" s="1" t="s">
        <v>15</v>
      </c>
      <c r="M47" s="7">
        <v>3937</v>
      </c>
      <c r="N47" t="str">
        <f t="shared" si="1"/>
        <v>BigC Quy Nhơn</v>
      </c>
      <c r="O47" s="7">
        <f t="shared" si="2"/>
        <v>0</v>
      </c>
    </row>
    <row r="48" spans="1:15" x14ac:dyDescent="0.25">
      <c r="A48" s="9" t="s">
        <v>36</v>
      </c>
      <c r="B48" s="2">
        <v>45205</v>
      </c>
      <c r="C48" s="3">
        <v>3937</v>
      </c>
      <c r="D48" s="1" t="s">
        <v>37</v>
      </c>
      <c r="E48" s="1" t="s">
        <v>14</v>
      </c>
      <c r="F48" s="3">
        <v>6</v>
      </c>
      <c r="G48" s="4">
        <v>6</v>
      </c>
      <c r="H48" s="10">
        <v>25</v>
      </c>
      <c r="I48" s="4">
        <v>98425</v>
      </c>
      <c r="J48" s="3">
        <v>6000</v>
      </c>
      <c r="K48" s="4">
        <v>104425</v>
      </c>
      <c r="L48" s="1" t="s">
        <v>15</v>
      </c>
      <c r="M48" s="7">
        <v>3937</v>
      </c>
      <c r="N48" t="str">
        <f t="shared" si="1"/>
        <v>BigC Quy Nhơn</v>
      </c>
      <c r="O48" s="7">
        <f t="shared" si="2"/>
        <v>0</v>
      </c>
    </row>
    <row r="49" spans="1:15" x14ac:dyDescent="0.25">
      <c r="A49" s="9" t="s">
        <v>36</v>
      </c>
      <c r="B49" s="2">
        <v>45212</v>
      </c>
      <c r="C49" s="3">
        <v>3937</v>
      </c>
      <c r="D49" s="1" t="s">
        <v>37</v>
      </c>
      <c r="E49" s="1" t="s">
        <v>14</v>
      </c>
      <c r="F49" s="3">
        <v>12</v>
      </c>
      <c r="G49" s="4">
        <v>12</v>
      </c>
      <c r="H49" s="10">
        <v>25</v>
      </c>
      <c r="I49" s="4">
        <v>98425</v>
      </c>
      <c r="J49" s="3">
        <v>6000</v>
      </c>
      <c r="K49" s="4">
        <v>104425</v>
      </c>
      <c r="L49" s="1" t="s">
        <v>15</v>
      </c>
      <c r="M49" s="7">
        <v>3937</v>
      </c>
      <c r="N49" t="str">
        <f t="shared" si="1"/>
        <v>BigC Quy Nhơn</v>
      </c>
      <c r="O49" s="7">
        <f t="shared" si="2"/>
        <v>0</v>
      </c>
    </row>
    <row r="50" spans="1:15" x14ac:dyDescent="0.25">
      <c r="A50" s="9" t="s">
        <v>38</v>
      </c>
      <c r="B50" s="2">
        <v>45198</v>
      </c>
      <c r="C50" s="3">
        <v>4187</v>
      </c>
      <c r="D50" s="1" t="s">
        <v>39</v>
      </c>
      <c r="E50" s="1" t="s">
        <v>14</v>
      </c>
      <c r="F50" s="3">
        <v>10</v>
      </c>
      <c r="G50" s="4">
        <v>10</v>
      </c>
      <c r="H50" s="10">
        <v>25</v>
      </c>
      <c r="I50" s="4">
        <v>104675</v>
      </c>
      <c r="J50" s="3">
        <v>6000</v>
      </c>
      <c r="K50" s="4">
        <v>110675</v>
      </c>
      <c r="L50" s="1" t="s">
        <v>15</v>
      </c>
      <c r="M50" s="7">
        <v>4187</v>
      </c>
      <c r="N50" t="str">
        <f t="shared" si="1"/>
        <v>BigC Đà Nẵng</v>
      </c>
      <c r="O50" s="7">
        <f t="shared" si="2"/>
        <v>0</v>
      </c>
    </row>
    <row r="51" spans="1:15" x14ac:dyDescent="0.25">
      <c r="A51" s="9" t="s">
        <v>38</v>
      </c>
      <c r="B51" s="2">
        <v>45202</v>
      </c>
      <c r="C51" s="3">
        <v>4187</v>
      </c>
      <c r="D51" s="1" t="s">
        <v>39</v>
      </c>
      <c r="E51" s="1" t="s">
        <v>14</v>
      </c>
      <c r="F51" s="3">
        <v>11</v>
      </c>
      <c r="G51" s="4">
        <v>11</v>
      </c>
      <c r="H51" s="10">
        <v>25</v>
      </c>
      <c r="I51" s="4">
        <v>104675</v>
      </c>
      <c r="J51" s="3">
        <v>6000</v>
      </c>
      <c r="K51" s="4">
        <v>110675</v>
      </c>
      <c r="L51" s="1" t="s">
        <v>15</v>
      </c>
      <c r="M51" s="7">
        <v>4187</v>
      </c>
      <c r="N51" t="str">
        <f t="shared" si="1"/>
        <v>BigC Đà Nẵng</v>
      </c>
      <c r="O51" s="7">
        <f t="shared" si="2"/>
        <v>0</v>
      </c>
    </row>
    <row r="52" spans="1:15" x14ac:dyDescent="0.25">
      <c r="A52" s="9" t="s">
        <v>40</v>
      </c>
      <c r="B52" s="2">
        <v>45202</v>
      </c>
      <c r="C52" s="3">
        <v>4187</v>
      </c>
      <c r="D52" s="1" t="s">
        <v>41</v>
      </c>
      <c r="E52" s="1" t="s">
        <v>14</v>
      </c>
      <c r="F52" s="3">
        <v>12</v>
      </c>
      <c r="G52" s="4">
        <v>12</v>
      </c>
      <c r="H52" s="10">
        <v>25</v>
      </c>
      <c r="I52" s="4">
        <v>104675</v>
      </c>
      <c r="J52" s="3">
        <v>6000</v>
      </c>
      <c r="K52" s="4">
        <v>110675</v>
      </c>
      <c r="L52" s="1" t="s">
        <v>15</v>
      </c>
      <c r="M52" s="7">
        <v>4187</v>
      </c>
      <c r="N52" t="str">
        <f t="shared" si="1"/>
        <v>BigC Quảng Ngãi</v>
      </c>
      <c r="O52" s="7">
        <f t="shared" si="2"/>
        <v>0</v>
      </c>
    </row>
    <row r="53" spans="1:15" x14ac:dyDescent="0.25">
      <c r="A53" s="9" t="s">
        <v>38</v>
      </c>
      <c r="B53" s="2">
        <v>45209</v>
      </c>
      <c r="C53" s="3">
        <v>4187</v>
      </c>
      <c r="D53" s="1" t="s">
        <v>39</v>
      </c>
      <c r="E53" s="1" t="s">
        <v>14</v>
      </c>
      <c r="F53" s="3">
        <v>7.75</v>
      </c>
      <c r="G53" s="4">
        <v>7.75</v>
      </c>
      <c r="H53" s="10">
        <v>25</v>
      </c>
      <c r="I53" s="4">
        <v>104675</v>
      </c>
      <c r="J53" s="3">
        <v>6000</v>
      </c>
      <c r="K53" s="4">
        <v>110675</v>
      </c>
      <c r="L53" s="1" t="s">
        <v>15</v>
      </c>
      <c r="M53" s="7">
        <v>4187</v>
      </c>
      <c r="N53" t="str">
        <f t="shared" si="1"/>
        <v>BigC Đà Nẵng</v>
      </c>
      <c r="O53" s="7">
        <f t="shared" si="2"/>
        <v>0</v>
      </c>
    </row>
    <row r="54" spans="1:15" x14ac:dyDescent="0.25">
      <c r="A54" s="9" t="s">
        <v>38</v>
      </c>
      <c r="B54" s="2">
        <v>45216</v>
      </c>
      <c r="C54" s="3">
        <v>4187</v>
      </c>
      <c r="D54" s="1" t="s">
        <v>39</v>
      </c>
      <c r="E54" s="1" t="s">
        <v>14</v>
      </c>
      <c r="F54" s="3">
        <v>12.25</v>
      </c>
      <c r="G54" s="4">
        <v>12.25</v>
      </c>
      <c r="H54" s="10">
        <v>25</v>
      </c>
      <c r="I54" s="4">
        <v>104675</v>
      </c>
      <c r="J54" s="3">
        <v>6000</v>
      </c>
      <c r="K54" s="4">
        <v>110675</v>
      </c>
      <c r="L54" s="1" t="s">
        <v>15</v>
      </c>
      <c r="M54" s="7">
        <v>4187</v>
      </c>
      <c r="N54" t="str">
        <f t="shared" si="1"/>
        <v>BigC Đà Nẵng</v>
      </c>
      <c r="O54" s="7">
        <f t="shared" si="2"/>
        <v>0</v>
      </c>
    </row>
    <row r="55" spans="1:15" x14ac:dyDescent="0.25">
      <c r="A55" s="9" t="s">
        <v>40</v>
      </c>
      <c r="B55" s="2">
        <v>45216</v>
      </c>
      <c r="C55" s="3">
        <v>4187</v>
      </c>
      <c r="D55" s="1" t="s">
        <v>41</v>
      </c>
      <c r="E55" s="1" t="s">
        <v>14</v>
      </c>
      <c r="F55" s="3">
        <v>19</v>
      </c>
      <c r="G55" s="4">
        <v>19</v>
      </c>
      <c r="H55" s="10">
        <v>25</v>
      </c>
      <c r="I55" s="4">
        <v>104675</v>
      </c>
      <c r="J55" s="3">
        <v>6000</v>
      </c>
      <c r="K55" s="4">
        <v>110675</v>
      </c>
      <c r="L55" s="1" t="s">
        <v>15</v>
      </c>
      <c r="M55" s="7">
        <v>4187</v>
      </c>
      <c r="N55" t="str">
        <f t="shared" si="1"/>
        <v>BigC Quảng Ngãi</v>
      </c>
      <c r="O55" s="7">
        <f t="shared" si="2"/>
        <v>0</v>
      </c>
    </row>
    <row r="56" spans="1:15" x14ac:dyDescent="0.25">
      <c r="A56" s="9" t="s">
        <v>38</v>
      </c>
      <c r="B56" s="2">
        <v>45219</v>
      </c>
      <c r="C56" s="3">
        <v>4187</v>
      </c>
      <c r="D56" s="1" t="s">
        <v>39</v>
      </c>
      <c r="E56" s="1" t="s">
        <v>14</v>
      </c>
      <c r="F56" s="3">
        <v>10</v>
      </c>
      <c r="G56" s="4">
        <v>10</v>
      </c>
      <c r="H56" s="10">
        <v>25</v>
      </c>
      <c r="I56" s="4">
        <v>104675</v>
      </c>
      <c r="J56" s="3">
        <v>6000</v>
      </c>
      <c r="K56" s="4">
        <v>110675</v>
      </c>
      <c r="L56" s="1" t="s">
        <v>15</v>
      </c>
      <c r="M56" s="7">
        <v>4187</v>
      </c>
      <c r="N56" t="str">
        <f t="shared" si="1"/>
        <v>BigC Đà Nẵng</v>
      </c>
      <c r="O56" s="7">
        <f t="shared" si="2"/>
        <v>0</v>
      </c>
    </row>
    <row r="57" spans="1:15" x14ac:dyDescent="0.25">
      <c r="A57" s="9" t="s">
        <v>38</v>
      </c>
      <c r="B57" s="2">
        <v>45223</v>
      </c>
      <c r="C57" s="3">
        <v>4187</v>
      </c>
      <c r="D57" s="1" t="s">
        <v>39</v>
      </c>
      <c r="E57" s="1" t="s">
        <v>14</v>
      </c>
      <c r="F57" s="3">
        <v>21</v>
      </c>
      <c r="G57" s="4">
        <v>21</v>
      </c>
      <c r="H57" s="10">
        <v>25</v>
      </c>
      <c r="I57" s="4">
        <v>104675</v>
      </c>
      <c r="J57" s="3">
        <v>6000</v>
      </c>
      <c r="K57" s="4">
        <v>110675</v>
      </c>
      <c r="L57" s="1" t="s">
        <v>15</v>
      </c>
      <c r="M57" s="7">
        <v>4187</v>
      </c>
      <c r="N57" t="str">
        <f t="shared" si="1"/>
        <v>BigC Đà Nẵng</v>
      </c>
      <c r="O57" s="7">
        <f t="shared" si="2"/>
        <v>0</v>
      </c>
    </row>
    <row r="58" spans="1:15" x14ac:dyDescent="0.25">
      <c r="A58" s="9" t="s">
        <v>40</v>
      </c>
      <c r="B58" s="2">
        <v>45223</v>
      </c>
      <c r="C58" s="3">
        <v>4187</v>
      </c>
      <c r="D58" s="1" t="s">
        <v>41</v>
      </c>
      <c r="E58" s="1" t="s">
        <v>14</v>
      </c>
      <c r="F58" s="3">
        <v>10</v>
      </c>
      <c r="G58" s="4">
        <v>10</v>
      </c>
      <c r="H58" s="10">
        <v>25</v>
      </c>
      <c r="I58" s="4">
        <v>104675</v>
      </c>
      <c r="J58" s="3">
        <v>6000</v>
      </c>
      <c r="K58" s="4">
        <v>110675</v>
      </c>
      <c r="L58" s="1" t="s">
        <v>15</v>
      </c>
      <c r="M58" s="7">
        <v>4187</v>
      </c>
      <c r="N58" t="str">
        <f t="shared" si="1"/>
        <v>BigC Quảng Ngãi</v>
      </c>
      <c r="O58" s="7">
        <f t="shared" si="2"/>
        <v>0</v>
      </c>
    </row>
    <row r="59" spans="1:15" x14ac:dyDescent="0.25">
      <c r="A59" s="9" t="s">
        <v>42</v>
      </c>
      <c r="B59" s="2">
        <v>45198</v>
      </c>
      <c r="C59" s="3">
        <v>4797</v>
      </c>
      <c r="D59" s="1" t="s">
        <v>43</v>
      </c>
      <c r="E59" s="1" t="s">
        <v>14</v>
      </c>
      <c r="F59" s="3">
        <v>11</v>
      </c>
      <c r="G59" s="4">
        <v>11</v>
      </c>
      <c r="H59" s="10">
        <v>25</v>
      </c>
      <c r="I59" s="4">
        <v>119925</v>
      </c>
      <c r="J59" s="3">
        <v>6000</v>
      </c>
      <c r="K59" s="4">
        <v>125925</v>
      </c>
      <c r="L59" s="1" t="s">
        <v>15</v>
      </c>
      <c r="M59" s="7">
        <v>4797</v>
      </c>
      <c r="N59" t="str">
        <f t="shared" si="1"/>
        <v>BigC Huế</v>
      </c>
      <c r="O59" s="7">
        <f t="shared" si="2"/>
        <v>0</v>
      </c>
    </row>
    <row r="60" spans="1:15" x14ac:dyDescent="0.25">
      <c r="A60" s="9" t="s">
        <v>42</v>
      </c>
      <c r="B60" s="2">
        <v>45202</v>
      </c>
      <c r="C60" s="3">
        <v>4797</v>
      </c>
      <c r="D60" s="1" t="s">
        <v>43</v>
      </c>
      <c r="E60" s="1" t="s">
        <v>14</v>
      </c>
      <c r="F60" s="3">
        <v>6</v>
      </c>
      <c r="G60" s="4">
        <v>6</v>
      </c>
      <c r="H60" s="10">
        <v>25</v>
      </c>
      <c r="I60" s="4">
        <v>119925</v>
      </c>
      <c r="J60" s="3">
        <v>6000</v>
      </c>
      <c r="K60" s="4">
        <v>125925</v>
      </c>
      <c r="L60" s="1" t="s">
        <v>15</v>
      </c>
      <c r="M60" s="7">
        <v>4797</v>
      </c>
      <c r="N60" t="str">
        <f t="shared" si="1"/>
        <v>BigC Huế</v>
      </c>
      <c r="O60" s="7">
        <f t="shared" si="2"/>
        <v>0</v>
      </c>
    </row>
    <row r="61" spans="1:15" x14ac:dyDescent="0.25">
      <c r="A61" s="9" t="s">
        <v>42</v>
      </c>
      <c r="B61" s="2">
        <v>45205</v>
      </c>
      <c r="C61" s="3">
        <v>4797</v>
      </c>
      <c r="D61" s="1" t="s">
        <v>43</v>
      </c>
      <c r="E61" s="1" t="s">
        <v>14</v>
      </c>
      <c r="F61" s="3">
        <v>5.75</v>
      </c>
      <c r="G61" s="4">
        <v>5.75</v>
      </c>
      <c r="H61" s="10">
        <v>25</v>
      </c>
      <c r="I61" s="4">
        <v>119925</v>
      </c>
      <c r="J61" s="3">
        <v>6000</v>
      </c>
      <c r="K61" s="4">
        <v>125925</v>
      </c>
      <c r="L61" s="1" t="s">
        <v>15</v>
      </c>
      <c r="M61" s="7">
        <v>4797</v>
      </c>
      <c r="N61" t="str">
        <f t="shared" si="1"/>
        <v>BigC Huế</v>
      </c>
      <c r="O61" s="7">
        <f t="shared" si="2"/>
        <v>0</v>
      </c>
    </row>
    <row r="62" spans="1:15" x14ac:dyDescent="0.25">
      <c r="A62" s="9" t="s">
        <v>42</v>
      </c>
      <c r="B62" s="2">
        <v>45209</v>
      </c>
      <c r="C62" s="3">
        <v>4797</v>
      </c>
      <c r="D62" s="1" t="s">
        <v>43</v>
      </c>
      <c r="E62" s="1" t="s">
        <v>14</v>
      </c>
      <c r="F62" s="3">
        <v>5.25</v>
      </c>
      <c r="G62" s="4">
        <v>5.25</v>
      </c>
      <c r="H62" s="10">
        <v>25</v>
      </c>
      <c r="I62" s="4">
        <v>119925</v>
      </c>
      <c r="J62" s="3">
        <v>6000</v>
      </c>
      <c r="K62" s="4">
        <v>125925</v>
      </c>
      <c r="L62" s="1" t="s">
        <v>15</v>
      </c>
      <c r="M62" s="7">
        <v>4797</v>
      </c>
      <c r="N62" t="str">
        <f t="shared" si="1"/>
        <v>BigC Huế</v>
      </c>
      <c r="O62" s="7">
        <f t="shared" si="2"/>
        <v>0</v>
      </c>
    </row>
    <row r="63" spans="1:15" x14ac:dyDescent="0.25">
      <c r="A63" s="9" t="s">
        <v>42</v>
      </c>
      <c r="B63" s="2">
        <v>45216</v>
      </c>
      <c r="C63" s="3">
        <v>4797</v>
      </c>
      <c r="D63" s="1" t="s">
        <v>43</v>
      </c>
      <c r="E63" s="1" t="s">
        <v>14</v>
      </c>
      <c r="F63" s="3">
        <v>11.25</v>
      </c>
      <c r="G63" s="4">
        <v>11.25</v>
      </c>
      <c r="H63" s="10">
        <v>25</v>
      </c>
      <c r="I63" s="4">
        <v>119925</v>
      </c>
      <c r="J63" s="3">
        <v>6000</v>
      </c>
      <c r="K63" s="4">
        <v>125925</v>
      </c>
      <c r="L63" s="1" t="s">
        <v>15</v>
      </c>
      <c r="M63" s="7">
        <v>4797</v>
      </c>
      <c r="N63" t="str">
        <f t="shared" si="1"/>
        <v>BigC Huế</v>
      </c>
      <c r="O63" s="7">
        <f t="shared" si="2"/>
        <v>0</v>
      </c>
    </row>
    <row r="64" spans="1:15" x14ac:dyDescent="0.25">
      <c r="A64" s="9" t="s">
        <v>42</v>
      </c>
      <c r="B64" s="2">
        <v>45219</v>
      </c>
      <c r="C64" s="3">
        <v>4797</v>
      </c>
      <c r="D64" s="1" t="s">
        <v>43</v>
      </c>
      <c r="E64" s="1" t="s">
        <v>14</v>
      </c>
      <c r="F64" s="3">
        <v>6</v>
      </c>
      <c r="G64" s="4">
        <v>6</v>
      </c>
      <c r="H64" s="10">
        <v>25</v>
      </c>
      <c r="I64" s="4">
        <v>119925</v>
      </c>
      <c r="J64" s="3">
        <v>6000</v>
      </c>
      <c r="K64" s="4">
        <v>125925</v>
      </c>
      <c r="L64" s="1" t="s">
        <v>15</v>
      </c>
      <c r="M64" s="7">
        <v>4797</v>
      </c>
      <c r="N64" t="str">
        <f t="shared" si="1"/>
        <v>BigC Huế</v>
      </c>
      <c r="O64" s="7">
        <f t="shared" si="2"/>
        <v>0</v>
      </c>
    </row>
    <row r="65" spans="1:15" x14ac:dyDescent="0.25">
      <c r="A65" s="9" t="s">
        <v>42</v>
      </c>
      <c r="B65" s="2">
        <v>45223</v>
      </c>
      <c r="C65" s="3">
        <v>4797</v>
      </c>
      <c r="D65" s="1" t="s">
        <v>43</v>
      </c>
      <c r="E65" s="1" t="s">
        <v>14</v>
      </c>
      <c r="F65" s="3">
        <v>6</v>
      </c>
      <c r="G65" s="4">
        <v>6</v>
      </c>
      <c r="H65" s="10">
        <v>25</v>
      </c>
      <c r="I65" s="4">
        <v>119925</v>
      </c>
      <c r="J65" s="3">
        <v>6000</v>
      </c>
      <c r="K65" s="4">
        <v>125925</v>
      </c>
      <c r="L65" s="1" t="s">
        <v>15</v>
      </c>
      <c r="M65" s="7">
        <v>4797</v>
      </c>
      <c r="N65" t="str">
        <f t="shared" si="1"/>
        <v>BigC Huế</v>
      </c>
      <c r="O65" s="7">
        <f t="shared" si="2"/>
        <v>0</v>
      </c>
    </row>
    <row r="66" spans="1:15" x14ac:dyDescent="0.25">
      <c r="A66" s="9" t="s">
        <v>44</v>
      </c>
      <c r="B66" s="2">
        <v>45195</v>
      </c>
      <c r="C66" s="3">
        <v>4840</v>
      </c>
      <c r="D66" s="1" t="s">
        <v>45</v>
      </c>
      <c r="E66" s="1" t="s">
        <v>14</v>
      </c>
      <c r="F66" s="3">
        <v>11</v>
      </c>
      <c r="G66" s="4">
        <v>11</v>
      </c>
      <c r="H66" s="10">
        <v>25</v>
      </c>
      <c r="I66" s="4">
        <v>121000</v>
      </c>
      <c r="J66" s="3">
        <v>6000</v>
      </c>
      <c r="K66" s="4">
        <v>127000</v>
      </c>
      <c r="L66" s="1" t="s">
        <v>15</v>
      </c>
      <c r="M66" s="7">
        <v>4840</v>
      </c>
      <c r="N66" t="str">
        <f t="shared" si="1"/>
        <v>BigC Buôn Ma Thuột</v>
      </c>
      <c r="O66" s="7">
        <f t="shared" ref="O66:O91" si="3">+M66-C66</f>
        <v>0</v>
      </c>
    </row>
    <row r="67" spans="1:15" x14ac:dyDescent="0.25">
      <c r="A67" s="9" t="s">
        <v>44</v>
      </c>
      <c r="B67" s="2">
        <v>45202</v>
      </c>
      <c r="C67" s="3">
        <v>4840</v>
      </c>
      <c r="D67" s="1" t="s">
        <v>45</v>
      </c>
      <c r="E67" s="1" t="s">
        <v>14</v>
      </c>
      <c r="F67" s="3">
        <v>11</v>
      </c>
      <c r="G67" s="4">
        <v>11</v>
      </c>
      <c r="H67" s="10">
        <v>25</v>
      </c>
      <c r="I67" s="4">
        <v>121000</v>
      </c>
      <c r="J67" s="3">
        <v>6000</v>
      </c>
      <c r="K67" s="4">
        <v>127000</v>
      </c>
      <c r="L67" s="1" t="s">
        <v>15</v>
      </c>
      <c r="M67" s="7">
        <v>4840</v>
      </c>
      <c r="N67" t="str">
        <f t="shared" ref="N67:N91" si="4">+A67</f>
        <v>BigC Buôn Ma Thuột</v>
      </c>
      <c r="O67" s="7">
        <f t="shared" si="3"/>
        <v>0</v>
      </c>
    </row>
    <row r="68" spans="1:15" x14ac:dyDescent="0.25">
      <c r="A68" s="9" t="s">
        <v>44</v>
      </c>
      <c r="B68" s="2">
        <v>45209</v>
      </c>
      <c r="C68" s="3">
        <v>4840</v>
      </c>
      <c r="D68" s="1" t="s">
        <v>45</v>
      </c>
      <c r="E68" s="1" t="s">
        <v>14</v>
      </c>
      <c r="F68" s="3">
        <v>5</v>
      </c>
      <c r="G68" s="4">
        <v>5</v>
      </c>
      <c r="H68" s="10">
        <v>25</v>
      </c>
      <c r="I68" s="4">
        <v>121000</v>
      </c>
      <c r="J68" s="3">
        <v>6000</v>
      </c>
      <c r="K68" s="4">
        <v>127000</v>
      </c>
      <c r="L68" s="1" t="s">
        <v>15</v>
      </c>
      <c r="M68" s="7">
        <v>4840</v>
      </c>
      <c r="N68" t="str">
        <f t="shared" si="4"/>
        <v>BigC Buôn Ma Thuột</v>
      </c>
      <c r="O68" s="7">
        <f t="shared" si="3"/>
        <v>0</v>
      </c>
    </row>
    <row r="69" spans="1:15" x14ac:dyDescent="0.25">
      <c r="A69" s="9" t="s">
        <v>44</v>
      </c>
      <c r="B69" s="2">
        <v>45216</v>
      </c>
      <c r="C69" s="3">
        <v>4840</v>
      </c>
      <c r="D69" s="1" t="s">
        <v>45</v>
      </c>
      <c r="E69" s="1" t="s">
        <v>14</v>
      </c>
      <c r="F69" s="3">
        <v>8.5</v>
      </c>
      <c r="G69" s="4">
        <v>8.5</v>
      </c>
      <c r="H69" s="10">
        <v>25</v>
      </c>
      <c r="I69" s="4">
        <v>121000</v>
      </c>
      <c r="J69" s="3">
        <v>6000</v>
      </c>
      <c r="K69" s="4">
        <v>127000</v>
      </c>
      <c r="L69" s="1" t="s">
        <v>15</v>
      </c>
      <c r="M69" s="7">
        <v>4840</v>
      </c>
      <c r="N69" t="str">
        <f t="shared" si="4"/>
        <v>BigC Buôn Ma Thuột</v>
      </c>
      <c r="O69" s="7">
        <f t="shared" si="3"/>
        <v>0</v>
      </c>
    </row>
    <row r="70" spans="1:15" x14ac:dyDescent="0.25">
      <c r="A70" s="9" t="s">
        <v>44</v>
      </c>
      <c r="B70" s="2">
        <v>45223</v>
      </c>
      <c r="C70" s="3">
        <v>4840</v>
      </c>
      <c r="D70" s="1" t="s">
        <v>45</v>
      </c>
      <c r="E70" s="1" t="s">
        <v>14</v>
      </c>
      <c r="F70" s="3">
        <v>20</v>
      </c>
      <c r="G70" s="4">
        <v>20</v>
      </c>
      <c r="H70" s="10">
        <v>25</v>
      </c>
      <c r="I70" s="4">
        <v>121000</v>
      </c>
      <c r="J70" s="3">
        <v>6000</v>
      </c>
      <c r="K70" s="4">
        <v>127000</v>
      </c>
      <c r="L70" s="1" t="s">
        <v>15</v>
      </c>
      <c r="M70" s="7">
        <v>4840</v>
      </c>
      <c r="N70" t="str">
        <f t="shared" si="4"/>
        <v>BigC Buôn Ma Thuột</v>
      </c>
      <c r="O70" s="7">
        <f t="shared" si="3"/>
        <v>0</v>
      </c>
    </row>
    <row r="71" spans="1:15" x14ac:dyDescent="0.25">
      <c r="A71" s="9" t="s">
        <v>46</v>
      </c>
      <c r="B71" s="2">
        <v>45202</v>
      </c>
      <c r="C71" s="3">
        <v>5903</v>
      </c>
      <c r="D71" s="1" t="s">
        <v>47</v>
      </c>
      <c r="E71" s="1" t="s">
        <v>14</v>
      </c>
      <c r="F71" s="3">
        <v>6</v>
      </c>
      <c r="G71" s="4">
        <v>6</v>
      </c>
      <c r="H71" s="10">
        <v>25</v>
      </c>
      <c r="I71" s="4">
        <v>147575</v>
      </c>
      <c r="J71" s="3">
        <v>6000</v>
      </c>
      <c r="K71" s="4">
        <v>153575</v>
      </c>
      <c r="L71" s="1" t="s">
        <v>15</v>
      </c>
      <c r="M71" s="7">
        <v>5903</v>
      </c>
      <c r="N71" t="str">
        <f t="shared" si="4"/>
        <v>BigC Vinh</v>
      </c>
      <c r="O71" s="7">
        <f t="shared" si="3"/>
        <v>0</v>
      </c>
    </row>
    <row r="72" spans="1:15" x14ac:dyDescent="0.25">
      <c r="A72" s="9" t="s">
        <v>48</v>
      </c>
      <c r="B72" s="2">
        <v>45209</v>
      </c>
      <c r="C72" s="3">
        <v>6643</v>
      </c>
      <c r="D72" s="1" t="s">
        <v>49</v>
      </c>
      <c r="E72" s="1" t="s">
        <v>14</v>
      </c>
      <c r="F72" s="3">
        <v>7</v>
      </c>
      <c r="G72" s="4">
        <v>7</v>
      </c>
      <c r="H72" s="10">
        <v>25</v>
      </c>
      <c r="I72" s="4">
        <v>166075</v>
      </c>
      <c r="J72" s="3">
        <v>6000</v>
      </c>
      <c r="K72" s="4">
        <v>172075</v>
      </c>
      <c r="L72" s="1" t="s">
        <v>15</v>
      </c>
      <c r="M72" s="7">
        <v>6643</v>
      </c>
      <c r="N72" t="str">
        <f t="shared" si="4"/>
        <v>BigC Ninh Bình</v>
      </c>
      <c r="O72" s="7">
        <f t="shared" si="3"/>
        <v>0</v>
      </c>
    </row>
    <row r="73" spans="1:15" x14ac:dyDescent="0.25">
      <c r="A73" s="9" t="s">
        <v>50</v>
      </c>
      <c r="B73" s="2">
        <v>45202</v>
      </c>
      <c r="C73" s="3">
        <v>6864</v>
      </c>
      <c r="D73" s="1" t="s">
        <v>51</v>
      </c>
      <c r="E73" s="1" t="s">
        <v>14</v>
      </c>
      <c r="F73" s="3">
        <v>5</v>
      </c>
      <c r="G73" s="4">
        <v>5</v>
      </c>
      <c r="H73" s="10">
        <v>25</v>
      </c>
      <c r="I73" s="4">
        <v>171600</v>
      </c>
      <c r="J73" s="3">
        <v>6000</v>
      </c>
      <c r="K73" s="4">
        <v>177600</v>
      </c>
      <c r="L73" s="1" t="s">
        <v>15</v>
      </c>
      <c r="M73" s="7">
        <v>6864</v>
      </c>
      <c r="N73" t="str">
        <f t="shared" si="4"/>
        <v>BigC Thái Bình</v>
      </c>
      <c r="O73" s="7">
        <f t="shared" si="3"/>
        <v>0</v>
      </c>
    </row>
    <row r="74" spans="1:15" x14ac:dyDescent="0.25">
      <c r="A74" s="9" t="s">
        <v>50</v>
      </c>
      <c r="B74" s="2">
        <v>45209</v>
      </c>
      <c r="C74" s="3">
        <v>6864</v>
      </c>
      <c r="D74" s="1" t="s">
        <v>51</v>
      </c>
      <c r="E74" s="1" t="s">
        <v>14</v>
      </c>
      <c r="F74" s="3">
        <v>6</v>
      </c>
      <c r="G74" s="4">
        <v>6</v>
      </c>
      <c r="H74" s="10">
        <v>25</v>
      </c>
      <c r="I74" s="4">
        <v>171600</v>
      </c>
      <c r="J74" s="3">
        <v>6000</v>
      </c>
      <c r="K74" s="4">
        <v>177600</v>
      </c>
      <c r="L74" s="1" t="s">
        <v>15</v>
      </c>
      <c r="M74" s="7">
        <v>6864</v>
      </c>
      <c r="N74" t="str">
        <f t="shared" si="4"/>
        <v>BigC Thái Bình</v>
      </c>
      <c r="O74" s="7">
        <f t="shared" si="3"/>
        <v>0</v>
      </c>
    </row>
    <row r="75" spans="1:15" x14ac:dyDescent="0.25">
      <c r="A75" s="9" t="s">
        <v>52</v>
      </c>
      <c r="B75" s="2">
        <v>45195</v>
      </c>
      <c r="C75" s="3">
        <v>6890</v>
      </c>
      <c r="D75" s="1" t="s">
        <v>53</v>
      </c>
      <c r="E75" s="1" t="s">
        <v>14</v>
      </c>
      <c r="F75" s="3">
        <v>4</v>
      </c>
      <c r="G75" s="4">
        <v>4</v>
      </c>
      <c r="H75" s="10">
        <v>25</v>
      </c>
      <c r="I75" s="4">
        <v>172250</v>
      </c>
      <c r="J75" s="3">
        <v>6000</v>
      </c>
      <c r="K75" s="4">
        <v>178250</v>
      </c>
      <c r="L75" s="1" t="s">
        <v>15</v>
      </c>
      <c r="M75" s="7">
        <v>6890</v>
      </c>
      <c r="N75" t="str">
        <f t="shared" si="4"/>
        <v>BigC Bắc Giang</v>
      </c>
      <c r="O75" s="7">
        <f t="shared" si="3"/>
        <v>0</v>
      </c>
    </row>
    <row r="76" spans="1:15" x14ac:dyDescent="0.25">
      <c r="A76" s="9" t="s">
        <v>54</v>
      </c>
      <c r="B76" s="2">
        <v>45209</v>
      </c>
      <c r="C76" s="3">
        <v>6890</v>
      </c>
      <c r="D76" s="1" t="s">
        <v>55</v>
      </c>
      <c r="E76" s="1" t="s">
        <v>14</v>
      </c>
      <c r="F76" s="3">
        <v>7.5</v>
      </c>
      <c r="G76" s="4">
        <v>7.5</v>
      </c>
      <c r="H76" s="10">
        <v>25</v>
      </c>
      <c r="I76" s="4">
        <v>172250</v>
      </c>
      <c r="J76" s="3">
        <v>6000</v>
      </c>
      <c r="K76" s="4">
        <v>178250</v>
      </c>
      <c r="L76" s="1" t="s">
        <v>15</v>
      </c>
      <c r="M76" s="7">
        <v>6890</v>
      </c>
      <c r="N76" t="str">
        <f t="shared" si="4"/>
        <v>BigC Nam Định</v>
      </c>
      <c r="O76" s="7">
        <f t="shared" si="3"/>
        <v>0</v>
      </c>
    </row>
    <row r="77" spans="1:15" x14ac:dyDescent="0.25">
      <c r="A77" s="9" t="s">
        <v>52</v>
      </c>
      <c r="B77" s="2">
        <v>45209</v>
      </c>
      <c r="C77" s="3">
        <v>6890</v>
      </c>
      <c r="D77" s="1" t="s">
        <v>53</v>
      </c>
      <c r="E77" s="1" t="s">
        <v>14</v>
      </c>
      <c r="F77" s="3">
        <v>6</v>
      </c>
      <c r="G77" s="4">
        <v>6</v>
      </c>
      <c r="H77" s="10">
        <v>25</v>
      </c>
      <c r="I77" s="4">
        <v>172250</v>
      </c>
      <c r="J77" s="3">
        <v>6000</v>
      </c>
      <c r="K77" s="4">
        <v>178250</v>
      </c>
      <c r="L77" s="1" t="s">
        <v>15</v>
      </c>
      <c r="M77" s="7">
        <v>6890</v>
      </c>
      <c r="N77" t="str">
        <f t="shared" si="4"/>
        <v>BigC Bắc Giang</v>
      </c>
      <c r="O77" s="7">
        <f t="shared" si="3"/>
        <v>0</v>
      </c>
    </row>
    <row r="78" spans="1:15" x14ac:dyDescent="0.25">
      <c r="A78" s="9" t="s">
        <v>56</v>
      </c>
      <c r="B78" s="2">
        <v>45195</v>
      </c>
      <c r="C78" s="3">
        <v>7013</v>
      </c>
      <c r="D78" s="1" t="s">
        <v>57</v>
      </c>
      <c r="E78" s="1" t="s">
        <v>14</v>
      </c>
      <c r="F78" s="3">
        <v>11.5</v>
      </c>
      <c r="G78" s="4">
        <v>11.5</v>
      </c>
      <c r="H78" s="10">
        <v>25</v>
      </c>
      <c r="I78" s="4">
        <v>175325</v>
      </c>
      <c r="J78" s="3">
        <v>6000</v>
      </c>
      <c r="K78" s="4">
        <v>181325</v>
      </c>
      <c r="L78" s="1" t="s">
        <v>15</v>
      </c>
      <c r="M78" s="7">
        <v>7013</v>
      </c>
      <c r="N78" t="str">
        <f t="shared" si="4"/>
        <v>BigC Hải Phòng</v>
      </c>
      <c r="O78" s="7">
        <f t="shared" si="3"/>
        <v>0</v>
      </c>
    </row>
    <row r="79" spans="1:15" x14ac:dyDescent="0.25">
      <c r="A79" s="9" t="s">
        <v>56</v>
      </c>
      <c r="B79" s="2">
        <v>45198</v>
      </c>
      <c r="C79" s="3">
        <v>7013</v>
      </c>
      <c r="D79" s="1" t="s">
        <v>57</v>
      </c>
      <c r="E79" s="1" t="s">
        <v>14</v>
      </c>
      <c r="F79" s="3">
        <v>5.5</v>
      </c>
      <c r="G79" s="4">
        <v>5.5</v>
      </c>
      <c r="H79" s="10">
        <v>25</v>
      </c>
      <c r="I79" s="4">
        <v>175325</v>
      </c>
      <c r="J79" s="3">
        <v>6000</v>
      </c>
      <c r="K79" s="4">
        <v>181325</v>
      </c>
      <c r="L79" s="1" t="s">
        <v>15</v>
      </c>
      <c r="M79" s="7">
        <v>7013</v>
      </c>
      <c r="N79" t="str">
        <f t="shared" si="4"/>
        <v>BigC Hải Phòng</v>
      </c>
      <c r="O79" s="7">
        <f t="shared" si="3"/>
        <v>0</v>
      </c>
    </row>
    <row r="80" spans="1:15" x14ac:dyDescent="0.25">
      <c r="A80" s="9" t="s">
        <v>58</v>
      </c>
      <c r="B80" s="2">
        <v>45198</v>
      </c>
      <c r="C80" s="3">
        <v>7013</v>
      </c>
      <c r="D80" s="1" t="s">
        <v>59</v>
      </c>
      <c r="E80" s="1" t="s">
        <v>14</v>
      </c>
      <c r="F80" s="3">
        <v>7</v>
      </c>
      <c r="G80" s="4">
        <v>7</v>
      </c>
      <c r="H80" s="10">
        <v>25</v>
      </c>
      <c r="I80" s="4">
        <v>175325</v>
      </c>
      <c r="J80" s="3">
        <v>6000</v>
      </c>
      <c r="K80" s="4">
        <v>181325</v>
      </c>
      <c r="L80" s="1" t="s">
        <v>15</v>
      </c>
      <c r="M80" s="7">
        <v>7013</v>
      </c>
      <c r="N80" t="str">
        <f t="shared" si="4"/>
        <v>BigC Vĩnh Phúc</v>
      </c>
      <c r="O80" s="7">
        <f t="shared" si="3"/>
        <v>0</v>
      </c>
    </row>
    <row r="81" spans="1:15" x14ac:dyDescent="0.25">
      <c r="A81" s="9" t="s">
        <v>60</v>
      </c>
      <c r="B81" s="2">
        <v>45198</v>
      </c>
      <c r="C81" s="3">
        <v>7013</v>
      </c>
      <c r="D81" s="1" t="s">
        <v>61</v>
      </c>
      <c r="E81" s="1" t="s">
        <v>14</v>
      </c>
      <c r="F81" s="3">
        <v>9</v>
      </c>
      <c r="G81" s="4">
        <v>9</v>
      </c>
      <c r="H81" s="10">
        <v>25</v>
      </c>
      <c r="I81" s="4">
        <v>175325</v>
      </c>
      <c r="J81" s="3">
        <v>6000</v>
      </c>
      <c r="K81" s="4">
        <v>181325</v>
      </c>
      <c r="L81" s="1" t="s">
        <v>15</v>
      </c>
      <c r="M81" s="7">
        <v>7013</v>
      </c>
      <c r="N81" t="str">
        <f t="shared" si="4"/>
        <v>BigC Hải Dương</v>
      </c>
      <c r="O81" s="7">
        <f t="shared" si="3"/>
        <v>0</v>
      </c>
    </row>
    <row r="82" spans="1:15" x14ac:dyDescent="0.25">
      <c r="A82" s="9" t="s">
        <v>56</v>
      </c>
      <c r="B82" s="2">
        <v>45205</v>
      </c>
      <c r="C82" s="3">
        <v>7013</v>
      </c>
      <c r="D82" s="1" t="s">
        <v>57</v>
      </c>
      <c r="E82" s="1" t="s">
        <v>14</v>
      </c>
      <c r="F82" s="3">
        <v>15</v>
      </c>
      <c r="G82" s="4">
        <v>15</v>
      </c>
      <c r="H82" s="10">
        <v>25</v>
      </c>
      <c r="I82" s="4">
        <v>175325</v>
      </c>
      <c r="J82" s="3">
        <v>6000</v>
      </c>
      <c r="K82" s="4">
        <v>181325</v>
      </c>
      <c r="L82" s="1" t="s">
        <v>15</v>
      </c>
      <c r="M82" s="7">
        <v>7013</v>
      </c>
      <c r="N82" t="str">
        <f t="shared" si="4"/>
        <v>BigC Hải Phòng</v>
      </c>
      <c r="O82" s="7">
        <f t="shared" si="3"/>
        <v>0</v>
      </c>
    </row>
    <row r="83" spans="1:15" x14ac:dyDescent="0.25">
      <c r="A83" s="9" t="s">
        <v>62</v>
      </c>
      <c r="B83" s="2">
        <v>45205</v>
      </c>
      <c r="C83" s="3">
        <v>7013</v>
      </c>
      <c r="D83" s="1" t="s">
        <v>63</v>
      </c>
      <c r="E83" s="1" t="s">
        <v>14</v>
      </c>
      <c r="F83" s="3">
        <v>9</v>
      </c>
      <c r="G83" s="4">
        <v>9</v>
      </c>
      <c r="H83" s="10">
        <v>25</v>
      </c>
      <c r="I83" s="4">
        <v>175325</v>
      </c>
      <c r="J83" s="3">
        <v>6000</v>
      </c>
      <c r="K83" s="4">
        <v>181325</v>
      </c>
      <c r="L83" s="1" t="s">
        <v>15</v>
      </c>
      <c r="M83" s="7">
        <v>7013</v>
      </c>
      <c r="N83" t="str">
        <f t="shared" si="4"/>
        <v>BigC Việt Trì</v>
      </c>
      <c r="O83" s="7">
        <f t="shared" si="3"/>
        <v>0</v>
      </c>
    </row>
    <row r="84" spans="1:15" x14ac:dyDescent="0.25">
      <c r="A84" s="9" t="s">
        <v>56</v>
      </c>
      <c r="B84" s="2">
        <v>45209</v>
      </c>
      <c r="C84" s="3">
        <v>7013</v>
      </c>
      <c r="D84" s="1" t="s">
        <v>57</v>
      </c>
      <c r="E84" s="1" t="s">
        <v>14</v>
      </c>
      <c r="F84" s="3">
        <v>11.25</v>
      </c>
      <c r="G84" s="4">
        <v>11.25</v>
      </c>
      <c r="H84" s="10">
        <v>25</v>
      </c>
      <c r="I84" s="4">
        <v>175325</v>
      </c>
      <c r="J84" s="3">
        <v>6000</v>
      </c>
      <c r="K84" s="4">
        <v>181325</v>
      </c>
      <c r="L84" s="1" t="s">
        <v>15</v>
      </c>
      <c r="M84" s="7">
        <v>7013</v>
      </c>
      <c r="N84" t="str">
        <f t="shared" si="4"/>
        <v>BigC Hải Phòng</v>
      </c>
      <c r="O84" s="7">
        <f t="shared" si="3"/>
        <v>0</v>
      </c>
    </row>
    <row r="85" spans="1:15" x14ac:dyDescent="0.25">
      <c r="A85" s="9" t="s">
        <v>58</v>
      </c>
      <c r="B85" s="2">
        <v>45212</v>
      </c>
      <c r="C85" s="3">
        <v>7013</v>
      </c>
      <c r="D85" s="1" t="s">
        <v>59</v>
      </c>
      <c r="E85" s="1" t="s">
        <v>14</v>
      </c>
      <c r="F85" s="3">
        <v>7</v>
      </c>
      <c r="G85" s="4">
        <v>7</v>
      </c>
      <c r="H85" s="10">
        <v>25</v>
      </c>
      <c r="I85" s="4">
        <v>175325</v>
      </c>
      <c r="J85" s="3">
        <v>6000</v>
      </c>
      <c r="K85" s="4">
        <v>181325</v>
      </c>
      <c r="L85" s="1" t="s">
        <v>15</v>
      </c>
      <c r="M85" s="7">
        <v>7013</v>
      </c>
      <c r="N85" t="str">
        <f t="shared" si="4"/>
        <v>BigC Vĩnh Phúc</v>
      </c>
      <c r="O85" s="7">
        <f t="shared" si="3"/>
        <v>0</v>
      </c>
    </row>
    <row r="86" spans="1:15" x14ac:dyDescent="0.25">
      <c r="A86" s="9" t="s">
        <v>64</v>
      </c>
      <c r="B86" s="2">
        <v>45202</v>
      </c>
      <c r="C86" s="3">
        <v>7382</v>
      </c>
      <c r="D86" s="1" t="s">
        <v>65</v>
      </c>
      <c r="E86" s="1" t="s">
        <v>14</v>
      </c>
      <c r="F86" s="3">
        <v>10.25</v>
      </c>
      <c r="G86" s="4">
        <v>10.25</v>
      </c>
      <c r="H86" s="10">
        <v>25</v>
      </c>
      <c r="I86" s="4">
        <v>184550</v>
      </c>
      <c r="J86" s="3">
        <v>6000</v>
      </c>
      <c r="K86" s="4">
        <v>190550</v>
      </c>
      <c r="L86" s="1" t="s">
        <v>15</v>
      </c>
      <c r="M86" s="7">
        <v>7382</v>
      </c>
      <c r="N86" t="str">
        <f t="shared" si="4"/>
        <v>BigC Hạ Long</v>
      </c>
      <c r="O86" s="7">
        <f t="shared" si="3"/>
        <v>0</v>
      </c>
    </row>
    <row r="87" spans="1:15" x14ac:dyDescent="0.25">
      <c r="A87" s="9" t="s">
        <v>64</v>
      </c>
      <c r="B87" s="2">
        <v>45205</v>
      </c>
      <c r="C87" s="3">
        <v>7382</v>
      </c>
      <c r="D87" s="1" t="s">
        <v>65</v>
      </c>
      <c r="E87" s="1" t="s">
        <v>14</v>
      </c>
      <c r="F87" s="3">
        <v>7</v>
      </c>
      <c r="G87" s="4">
        <v>7</v>
      </c>
      <c r="H87" s="10">
        <v>25</v>
      </c>
      <c r="I87" s="4">
        <v>184550</v>
      </c>
      <c r="J87" s="3">
        <v>6000</v>
      </c>
      <c r="K87" s="4">
        <v>190550</v>
      </c>
      <c r="L87" s="1" t="s">
        <v>15</v>
      </c>
      <c r="M87" s="7">
        <v>7382</v>
      </c>
      <c r="N87" t="str">
        <f t="shared" si="4"/>
        <v>BigC Hạ Long</v>
      </c>
      <c r="O87" s="7">
        <f t="shared" si="3"/>
        <v>0</v>
      </c>
    </row>
    <row r="88" spans="1:15" x14ac:dyDescent="0.25">
      <c r="A88" s="9" t="s">
        <v>64</v>
      </c>
      <c r="B88" s="2">
        <v>45209</v>
      </c>
      <c r="C88" s="3">
        <v>7382</v>
      </c>
      <c r="D88" s="1" t="s">
        <v>65</v>
      </c>
      <c r="E88" s="1" t="s">
        <v>14</v>
      </c>
      <c r="F88" s="3">
        <v>5.25</v>
      </c>
      <c r="G88" s="4">
        <v>5.25</v>
      </c>
      <c r="H88" s="10">
        <v>25</v>
      </c>
      <c r="I88" s="4">
        <v>184550</v>
      </c>
      <c r="J88" s="3">
        <v>6000</v>
      </c>
      <c r="K88" s="4">
        <v>190550</v>
      </c>
      <c r="L88" s="1" t="s">
        <v>15</v>
      </c>
      <c r="M88" s="7">
        <v>7382</v>
      </c>
      <c r="N88" t="str">
        <f t="shared" si="4"/>
        <v>BigC Hạ Long</v>
      </c>
      <c r="O88" s="7">
        <f t="shared" si="3"/>
        <v>0</v>
      </c>
    </row>
    <row r="89" spans="1:15" x14ac:dyDescent="0.25">
      <c r="A89" s="9" t="s">
        <v>64</v>
      </c>
      <c r="B89" s="2">
        <v>45212</v>
      </c>
      <c r="C89" s="3">
        <v>7382</v>
      </c>
      <c r="D89" s="1" t="s">
        <v>65</v>
      </c>
      <c r="E89" s="1" t="s">
        <v>14</v>
      </c>
      <c r="F89" s="3">
        <v>5</v>
      </c>
      <c r="G89" s="4">
        <v>5</v>
      </c>
      <c r="H89" s="10">
        <v>25</v>
      </c>
      <c r="I89" s="4">
        <v>184550</v>
      </c>
      <c r="J89" s="3">
        <v>6000</v>
      </c>
      <c r="K89" s="4">
        <v>190550</v>
      </c>
      <c r="L89" s="1" t="s">
        <v>15</v>
      </c>
      <c r="M89" s="7">
        <v>7382</v>
      </c>
      <c r="N89" t="str">
        <f t="shared" si="4"/>
        <v>BigC Hạ Long</v>
      </c>
      <c r="O89" s="7">
        <f t="shared" si="3"/>
        <v>0</v>
      </c>
    </row>
    <row r="90" spans="1:15" x14ac:dyDescent="0.25">
      <c r="A90" s="9" t="s">
        <v>66</v>
      </c>
      <c r="B90" s="2">
        <v>45195</v>
      </c>
      <c r="C90" s="3">
        <v>9470</v>
      </c>
      <c r="D90" s="1" t="s">
        <v>67</v>
      </c>
      <c r="E90" s="1" t="s">
        <v>14</v>
      </c>
      <c r="F90" s="3">
        <v>6</v>
      </c>
      <c r="G90" s="4">
        <v>6</v>
      </c>
      <c r="H90" s="10">
        <v>50</v>
      </c>
      <c r="I90" s="4">
        <v>473500</v>
      </c>
      <c r="J90" s="3">
        <v>6000</v>
      </c>
      <c r="K90" s="4">
        <v>479500</v>
      </c>
      <c r="L90" s="1" t="s">
        <v>68</v>
      </c>
      <c r="M90" s="7">
        <v>9470</v>
      </c>
      <c r="N90" t="str">
        <f t="shared" si="4"/>
        <v>BigC Lào Cai</v>
      </c>
      <c r="O90" s="7">
        <f t="shared" si="3"/>
        <v>0</v>
      </c>
    </row>
    <row r="91" spans="1:15" x14ac:dyDescent="0.25">
      <c r="A91" s="9" t="s">
        <v>66</v>
      </c>
      <c r="B91" s="2">
        <v>45202</v>
      </c>
      <c r="C91" s="3">
        <v>9470</v>
      </c>
      <c r="D91" s="1" t="s">
        <v>67</v>
      </c>
      <c r="E91" s="1" t="s">
        <v>14</v>
      </c>
      <c r="F91" s="3">
        <v>11</v>
      </c>
      <c r="G91" s="4">
        <v>11</v>
      </c>
      <c r="H91" s="10">
        <v>50</v>
      </c>
      <c r="I91" s="4">
        <v>473500</v>
      </c>
      <c r="J91" s="3">
        <v>6000</v>
      </c>
      <c r="K91" s="4">
        <v>479500</v>
      </c>
      <c r="L91" s="1" t="s">
        <v>68</v>
      </c>
      <c r="M91" s="7">
        <v>9470</v>
      </c>
      <c r="N91" t="str">
        <f t="shared" si="4"/>
        <v>BigC Lào Cai</v>
      </c>
      <c r="O91" s="7">
        <f t="shared" si="3"/>
        <v>0</v>
      </c>
    </row>
    <row r="92" spans="1:15" ht="16.5" x14ac:dyDescent="0.25">
      <c r="F92" s="5">
        <f>SUBTOTAL(9,F2:F91)</f>
        <v>1013</v>
      </c>
      <c r="G92" s="5">
        <f>SUBTOTAL(9,G2:G91)</f>
        <v>1091</v>
      </c>
      <c r="I92" s="5">
        <f>SUBTOTAL(9,I2:I91)</f>
        <v>10413424.6</v>
      </c>
      <c r="J92" s="5">
        <f>SUBTOTAL(9,J2:J91)</f>
        <v>540000</v>
      </c>
      <c r="K92" s="6">
        <f>SUBTOTAL(9,K2:K91)</f>
        <v>10953424.6</v>
      </c>
    </row>
  </sheetData>
  <autoFilter ref="A1:O91"/>
  <pageMargins left="0.7" right="0.7" top="0.75" bottom="0.75" header="0.3" footer="0.3"/>
  <pageSetup paperSize="9" orientation="portrait" r:id="rId2"/>
  <ignoredErrors>
    <ignoredError sqref="H1:L92 A1:G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2023-10-25T03:32:02Z</dcterms:created>
  <dcterms:modified xsi:type="dcterms:W3CDTF">2023-10-30T00:41:26Z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