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hidePivotFieldList="1" defaultThemeVersion="164011"/>
  <mc:AlternateContent xmlns:mc="http://schemas.openxmlformats.org/markup-compatibility/2006">
    <mc:Choice Requires="x15">
      <x15ac:absPath xmlns:x15ac="http://schemas.microsoft.com/office/spreadsheetml/2010/11/ac" url="\\MAYCHUDELL\PKT - Copy 2\06 VU\CONG NO\CONG NO EB (BIG C)\CÔNG NỢ\"/>
    </mc:Choice>
  </mc:AlternateContent>
  <bookViews>
    <workbookView xWindow="0" yWindow="0" windowWidth="20490" windowHeight="7530"/>
  </bookViews>
  <sheets>
    <sheet name="Công nợ" sheetId="4" r:id="rId1"/>
    <sheet name="Chi Tiết Hàng Bán" sheetId="5" r:id="rId2"/>
    <sheet name="Hàng Trả" sheetId="12" r:id="rId3"/>
    <sheet name="Giảm Trừ" sheetId="11" r:id="rId4"/>
  </sheets>
  <definedNames>
    <definedName name="_xlnm._FilterDatabase" localSheetId="1" hidden="1">'Chi Tiết Hàng Bán'!$A$1:$J$171</definedName>
    <definedName name="_xlnm._FilterDatabase" localSheetId="3" hidden="1">'Giảm Trừ'!$A$1:$I$6</definedName>
    <definedName name="_xlnm._FilterDatabase" localSheetId="2" hidden="1">'Hàng Trả'!$A$1:$H$13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2" l="1"/>
  <c r="G104" i="5" l="1"/>
  <c r="G105" i="5"/>
  <c r="G106" i="5"/>
  <c r="G107" i="5"/>
  <c r="G108" i="5"/>
  <c r="G109" i="5"/>
  <c r="G110" i="5"/>
  <c r="G111" i="5"/>
  <c r="G112" i="5"/>
  <c r="G113" i="5"/>
  <c r="G114" i="5"/>
  <c r="G115" i="5"/>
  <c r="G116" i="5"/>
  <c r="G117" i="5"/>
  <c r="G118" i="5"/>
  <c r="G119" i="5"/>
  <c r="G120" i="5"/>
  <c r="G121" i="5"/>
  <c r="G122" i="5"/>
  <c r="G123" i="5"/>
  <c r="G124" i="5"/>
  <c r="G125" i="5"/>
  <c r="G126" i="5"/>
  <c r="G127" i="5"/>
  <c r="G128" i="5"/>
  <c r="G129" i="5"/>
  <c r="G130" i="5"/>
  <c r="G131" i="5"/>
  <c r="G132" i="5"/>
  <c r="G133" i="5"/>
  <c r="G134" i="5"/>
  <c r="G135" i="5"/>
  <c r="G136" i="5"/>
  <c r="G137" i="5"/>
  <c r="G138" i="5"/>
  <c r="G139" i="5"/>
  <c r="G140" i="5"/>
  <c r="G141" i="5"/>
  <c r="G142" i="5"/>
  <c r="G143" i="5"/>
  <c r="G144" i="5"/>
  <c r="G145" i="5"/>
  <c r="G146" i="5"/>
  <c r="G147" i="5"/>
  <c r="G148" i="5"/>
  <c r="G149" i="5"/>
  <c r="G150" i="5"/>
  <c r="G151" i="5"/>
  <c r="G152" i="5"/>
  <c r="G153" i="5"/>
  <c r="G4" i="12" l="1"/>
  <c r="G5" i="12"/>
  <c r="G6" i="12"/>
  <c r="G7" i="12"/>
  <c r="G8" i="12"/>
  <c r="G9" i="12"/>
  <c r="G11" i="12"/>
  <c r="G12" i="12"/>
  <c r="G85" i="5" l="1"/>
  <c r="G86" i="5"/>
  <c r="G87" i="5"/>
  <c r="G88" i="5"/>
  <c r="G89" i="5"/>
  <c r="G90" i="5"/>
  <c r="G91" i="5"/>
  <c r="G92" i="5"/>
  <c r="G93" i="5"/>
  <c r="G94" i="5"/>
  <c r="G95" i="5"/>
  <c r="G96" i="5"/>
  <c r="G97" i="5"/>
  <c r="G98" i="5"/>
  <c r="G99" i="5"/>
  <c r="G100" i="5"/>
  <c r="G101" i="5"/>
  <c r="G102" i="5"/>
  <c r="G103" i="5"/>
  <c r="G154" i="5"/>
  <c r="G155" i="5"/>
  <c r="G156" i="5"/>
  <c r="G157" i="5"/>
  <c r="G158" i="5"/>
  <c r="G159" i="5"/>
  <c r="G160" i="5"/>
  <c r="G161" i="5"/>
  <c r="G162" i="5"/>
  <c r="G163" i="5"/>
  <c r="G164" i="5"/>
  <c r="G165" i="5"/>
  <c r="G166" i="5"/>
  <c r="G167" i="5"/>
  <c r="G168" i="5"/>
  <c r="G169" i="5"/>
  <c r="G170" i="5"/>
  <c r="E12" i="4" l="1"/>
  <c r="H3" i="11" l="1"/>
  <c r="H4" i="11"/>
  <c r="H5" i="11"/>
  <c r="H2" i="11"/>
  <c r="G3" i="12"/>
  <c r="G2" i="12"/>
  <c r="G3" i="5"/>
  <c r="G4" i="5"/>
  <c r="G5" i="5"/>
  <c r="G6" i="5"/>
  <c r="G7" i="5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G39" i="5"/>
  <c r="G40" i="5"/>
  <c r="G41" i="5"/>
  <c r="G42" i="5"/>
  <c r="G43" i="5"/>
  <c r="G44" i="5"/>
  <c r="G45" i="5"/>
  <c r="G46" i="5"/>
  <c r="G47" i="5"/>
  <c r="G48" i="5"/>
  <c r="G49" i="5"/>
  <c r="G50" i="5"/>
  <c r="G51" i="5"/>
  <c r="G52" i="5"/>
  <c r="G53" i="5"/>
  <c r="G54" i="5"/>
  <c r="G55" i="5"/>
  <c r="G56" i="5"/>
  <c r="G57" i="5"/>
  <c r="G58" i="5"/>
  <c r="G59" i="5"/>
  <c r="G60" i="5"/>
  <c r="G61" i="5"/>
  <c r="G62" i="5"/>
  <c r="G63" i="5"/>
  <c r="G64" i="5"/>
  <c r="G65" i="5"/>
  <c r="G66" i="5"/>
  <c r="G67" i="5"/>
  <c r="G68" i="5"/>
  <c r="G69" i="5"/>
  <c r="G70" i="5"/>
  <c r="G71" i="5"/>
  <c r="G72" i="5"/>
  <c r="G73" i="5"/>
  <c r="G74" i="5"/>
  <c r="G75" i="5"/>
  <c r="G76" i="5"/>
  <c r="G77" i="5"/>
  <c r="G78" i="5"/>
  <c r="G79" i="5"/>
  <c r="G80" i="5"/>
  <c r="G81" i="5"/>
  <c r="G82" i="5"/>
  <c r="G83" i="5"/>
  <c r="G84" i="5"/>
  <c r="G2" i="5"/>
  <c r="C6" i="4"/>
  <c r="D9" i="4" l="1"/>
  <c r="G13" i="12" l="1"/>
  <c r="H6" i="11"/>
  <c r="G171" i="5" l="1"/>
  <c r="F15" i="4"/>
  <c r="F16" i="4" l="1"/>
  <c r="CVS16" i="4" l="1"/>
</calcChain>
</file>

<file path=xl/sharedStrings.xml><?xml version="1.0" encoding="utf-8"?>
<sst xmlns="http://schemas.openxmlformats.org/spreadsheetml/2006/main" count="422" uniqueCount="223">
  <si>
    <t>STT</t>
  </si>
  <si>
    <t>Số hóa đơn</t>
  </si>
  <si>
    <t>Ngày hóa đơn</t>
  </si>
  <si>
    <t>Tên khách hàng</t>
  </si>
  <si>
    <t>Doanh số bán chưa thuế</t>
  </si>
  <si>
    <t>Thuế GTGT</t>
  </si>
  <si>
    <t>Tổng tiền thanh toán</t>
  </si>
  <si>
    <t>Ghi chú</t>
  </si>
  <si>
    <t>Số dư cuối kỳ</t>
  </si>
  <si>
    <t>Ngày tháng</t>
  </si>
  <si>
    <t>Nội dung</t>
  </si>
  <si>
    <t>Số tiền bán hàng</t>
  </si>
  <si>
    <t>Số tiền hàng trả</t>
  </si>
  <si>
    <t>Giảm trừ</t>
  </si>
  <si>
    <t>Tổng bán hàng</t>
  </si>
  <si>
    <t>Tổng đã thanh toán</t>
  </si>
  <si>
    <t xml:space="preserve">Dư nợ phải thu </t>
  </si>
  <si>
    <t>Tổng hàng trả</t>
  </si>
  <si>
    <t>Tổng các khoản giảm trừ</t>
  </si>
  <si>
    <t>Công ty TNHH dịch vụ EB</t>
  </si>
  <si>
    <t>Số tiền</t>
  </si>
  <si>
    <t>Số tiền khách đã thanh toán</t>
  </si>
  <si>
    <t>Phí hỗ trợ T12.2022 QUẦY 480 HD 1803</t>
  </si>
  <si>
    <t>Phí dịch vụ T12.2022 QUẦY 480 3261</t>
  </si>
  <si>
    <t>Phí dịch vụ T12.2022 QUẦY 480 HD 4340</t>
  </si>
  <si>
    <t>Phí dịch vụ T01.2023 QUẦY 480 HD 11234</t>
  </si>
  <si>
    <t>số trước khi xuất hóa đơn CK 2022</t>
  </si>
  <si>
    <t>Số dư đầu kỳ</t>
  </si>
  <si>
    <t>Số tiền chưa thuế</t>
  </si>
  <si>
    <t>Tổng tiền</t>
  </si>
  <si>
    <t>THEO DÕI CÔNG NỢ/CÔNG TY TNHH DỊCH VỤ EB - 30/11/2023</t>
  </si>
  <si>
    <t>Công nợ tháng 11</t>
  </si>
  <si>
    <t>Hàng trả tháng 11</t>
  </si>
  <si>
    <t>Giảm trừ tháng 11</t>
  </si>
  <si>
    <t>Thanh toán tháng 11</t>
  </si>
  <si>
    <t>00065301</t>
  </si>
  <si>
    <t>00065349</t>
  </si>
  <si>
    <t>00065350</t>
  </si>
  <si>
    <t>00065355</t>
  </si>
  <si>
    <t>00065359</t>
  </si>
  <si>
    <t>00065360</t>
  </si>
  <si>
    <t>00065361</t>
  </si>
  <si>
    <t>00065362</t>
  </si>
  <si>
    <t>00066314</t>
  </si>
  <si>
    <t>00066315</t>
  </si>
  <si>
    <t>00066316</t>
  </si>
  <si>
    <t>00066317</t>
  </si>
  <si>
    <t>00066318</t>
  </si>
  <si>
    <t>00066319</t>
  </si>
  <si>
    <t>00066324</t>
  </si>
  <si>
    <t>00066325</t>
  </si>
  <si>
    <t>00066326</t>
  </si>
  <si>
    <t>00066327</t>
  </si>
  <si>
    <t>00066328</t>
  </si>
  <si>
    <t>00066329</t>
  </si>
  <si>
    <t>00066330</t>
  </si>
  <si>
    <t>00066340</t>
  </si>
  <si>
    <t>00066611</t>
  </si>
  <si>
    <t>00066612</t>
  </si>
  <si>
    <t>00066613</t>
  </si>
  <si>
    <t>00066614</t>
  </si>
  <si>
    <t>00066640</t>
  </si>
  <si>
    <t>00066657</t>
  </si>
  <si>
    <t>00066661</t>
  </si>
  <si>
    <t>00066673</t>
  </si>
  <si>
    <t>00066725</t>
  </si>
  <si>
    <t>00066726</t>
  </si>
  <si>
    <t>00066727</t>
  </si>
  <si>
    <t>00066728</t>
  </si>
  <si>
    <t>00066729</t>
  </si>
  <si>
    <t>00066731</t>
  </si>
  <si>
    <t>00066734</t>
  </si>
  <si>
    <t>00066739</t>
  </si>
  <si>
    <t>00066762</t>
  </si>
  <si>
    <t>00066787</t>
  </si>
  <si>
    <t>00066835</t>
  </si>
  <si>
    <t>00067058</t>
  </si>
  <si>
    <t>00067197</t>
  </si>
  <si>
    <t>00067198</t>
  </si>
  <si>
    <t>00067412</t>
  </si>
  <si>
    <t>00067744</t>
  </si>
  <si>
    <t>00067745</t>
  </si>
  <si>
    <t>00067746</t>
  </si>
  <si>
    <t>00067747</t>
  </si>
  <si>
    <t>00067748</t>
  </si>
  <si>
    <t>00067749</t>
  </si>
  <si>
    <t>00067750</t>
  </si>
  <si>
    <t>00067751</t>
  </si>
  <si>
    <t>00067752</t>
  </si>
  <si>
    <t>00067753</t>
  </si>
  <si>
    <t>00067754</t>
  </si>
  <si>
    <t>00067755</t>
  </si>
  <si>
    <t>00067756</t>
  </si>
  <si>
    <t>00067757</t>
  </si>
  <si>
    <t>00067771</t>
  </si>
  <si>
    <t>00067930</t>
  </si>
  <si>
    <t>00067932</t>
  </si>
  <si>
    <t>00068025</t>
  </si>
  <si>
    <t>00068026</t>
  </si>
  <si>
    <t>00068027</t>
  </si>
  <si>
    <t>00068028</t>
  </si>
  <si>
    <t>00068029</t>
  </si>
  <si>
    <t>00068030</t>
  </si>
  <si>
    <t>00068031</t>
  </si>
  <si>
    <t>00068032</t>
  </si>
  <si>
    <t>00068033</t>
  </si>
  <si>
    <t>00068034</t>
  </si>
  <si>
    <t>00068081</t>
  </si>
  <si>
    <t>00068082</t>
  </si>
  <si>
    <t>00068095</t>
  </si>
  <si>
    <t>00068096</t>
  </si>
  <si>
    <t>00068146</t>
  </si>
  <si>
    <t>00068147</t>
  </si>
  <si>
    <t>00068151</t>
  </si>
  <si>
    <t>00068152</t>
  </si>
  <si>
    <t>00068153</t>
  </si>
  <si>
    <t>00068154</t>
  </si>
  <si>
    <t>00068155</t>
  </si>
  <si>
    <t>00068156</t>
  </si>
  <si>
    <t>00068161</t>
  </si>
  <si>
    <t>00068167</t>
  </si>
  <si>
    <t>00068208</t>
  </si>
  <si>
    <t>00069341</t>
  </si>
  <si>
    <t>00069342</t>
  </si>
  <si>
    <t>00069343</t>
  </si>
  <si>
    <t>00069344</t>
  </si>
  <si>
    <t>00069346</t>
  </si>
  <si>
    <t>00069347</t>
  </si>
  <si>
    <t>00069348</t>
  </si>
  <si>
    <t>00069349</t>
  </si>
  <si>
    <t>00069350</t>
  </si>
  <si>
    <t>00069351</t>
  </si>
  <si>
    <t>00069352</t>
  </si>
  <si>
    <t>00069355</t>
  </si>
  <si>
    <t>00069356</t>
  </si>
  <si>
    <t>00069357</t>
  </si>
  <si>
    <t>00069358</t>
  </si>
  <si>
    <t>00069774</t>
  </si>
  <si>
    <t>00069775</t>
  </si>
  <si>
    <t>00069776</t>
  </si>
  <si>
    <t>00069777</t>
  </si>
  <si>
    <t>00069778</t>
  </si>
  <si>
    <t>00069779</t>
  </si>
  <si>
    <t>00069780</t>
  </si>
  <si>
    <t>00069781</t>
  </si>
  <si>
    <t>00069782</t>
  </si>
  <si>
    <t>00069783</t>
  </si>
  <si>
    <t>00069784</t>
  </si>
  <si>
    <t>00069924</t>
  </si>
  <si>
    <t>00069961</t>
  </si>
  <si>
    <t>00069968</t>
  </si>
  <si>
    <t>00069976</t>
  </si>
  <si>
    <t>00070054</t>
  </si>
  <si>
    <t>00070055</t>
  </si>
  <si>
    <t>00070083</t>
  </si>
  <si>
    <t>00070084</t>
  </si>
  <si>
    <t>00070103</t>
  </si>
  <si>
    <t>00070110</t>
  </si>
  <si>
    <t>00070111</t>
  </si>
  <si>
    <t>00071267</t>
  </si>
  <si>
    <t>00071269</t>
  </si>
  <si>
    <t>00071270</t>
  </si>
  <si>
    <t>00071271</t>
  </si>
  <si>
    <t>00071272</t>
  </si>
  <si>
    <t>00071273</t>
  </si>
  <si>
    <t>00071274</t>
  </si>
  <si>
    <t>00071275</t>
  </si>
  <si>
    <t>00071276</t>
  </si>
  <si>
    <t>00071277</t>
  </si>
  <si>
    <t>00071278</t>
  </si>
  <si>
    <t>00071279</t>
  </si>
  <si>
    <t>00071280</t>
  </si>
  <si>
    <t>00071281</t>
  </si>
  <si>
    <t>00071282</t>
  </si>
  <si>
    <t>00071283</t>
  </si>
  <si>
    <t>00071510</t>
  </si>
  <si>
    <t>00071595</t>
  </si>
  <si>
    <t>00071596</t>
  </si>
  <si>
    <t>00071597</t>
  </si>
  <si>
    <t>00071598</t>
  </si>
  <si>
    <t>00071599</t>
  </si>
  <si>
    <t>00071600</t>
  </si>
  <si>
    <t>00071601</t>
  </si>
  <si>
    <t>00071602</t>
  </si>
  <si>
    <t>00071603</t>
  </si>
  <si>
    <t>00071604</t>
  </si>
  <si>
    <t>00071605</t>
  </si>
  <si>
    <t>00071607</t>
  </si>
  <si>
    <t>00071617</t>
  </si>
  <si>
    <t>00071618</t>
  </si>
  <si>
    <t>00071632</t>
  </si>
  <si>
    <t>00071655</t>
  </si>
  <si>
    <t>00071656</t>
  </si>
  <si>
    <t>00071665</t>
  </si>
  <si>
    <t>00071667</t>
  </si>
  <si>
    <t>00071669</t>
  </si>
  <si>
    <t>00071670</t>
  </si>
  <si>
    <t>00071672</t>
  </si>
  <si>
    <t>00071674</t>
  </si>
  <si>
    <t>00071677</t>
  </si>
  <si>
    <t>00071678</t>
  </si>
  <si>
    <t>00071689</t>
  </si>
  <si>
    <t>00072004</t>
  </si>
  <si>
    <t>00072005</t>
  </si>
  <si>
    <t>00014253</t>
  </si>
  <si>
    <t>00014452</t>
  </si>
  <si>
    <t>00014458</t>
  </si>
  <si>
    <t>00014493</t>
  </si>
  <si>
    <t>00014535</t>
  </si>
  <si>
    <t>00014717</t>
  </si>
  <si>
    <t>00014967</t>
  </si>
  <si>
    <t>00015521</t>
  </si>
  <si>
    <t>00015569</t>
  </si>
  <si>
    <t>00015700</t>
  </si>
  <si>
    <t>00016076</t>
  </si>
  <si>
    <t>00071652</t>
  </si>
  <si>
    <t>00067666</t>
  </si>
  <si>
    <t>00069029</t>
  </si>
  <si>
    <t>00071333</t>
  </si>
  <si>
    <t>Chiết khấu T10.2023 Quầy 480</t>
  </si>
  <si>
    <t>Phí hỗ trợ T10.2023 QUẦY 480 theo hóa đơn số 67666</t>
  </si>
  <si>
    <t>Phí dịch vụ T10.2023 QUẦY 480 theo hóa đơn số 69029</t>
  </si>
  <si>
    <t>Phí dịch vụ T10.2023 QUẦY 480 theo hóa đơn số 71333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</si>
</sst>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.00_);_(* \(#,##0.00\);_(* &quot;-&quot;??_);_(@_)"/>
    <numFmt numFmtId="165" formatCode="_(* #,##0_);_(* \(#,##0\);_(* &quot;-&quot;??_);_(@_)"/>
    <numFmt numFmtId="166" formatCode="[$-F800]dddd\,\ mmmm\ dd\,\ yyyy"/>
    <numFmt numFmtId="167" formatCode="###,0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sz val="15"/>
      <color rgb="FFFF0000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Times New Roman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  <font>
      <sz val="10"/>
      <color rgb="FF000000"/>
      <name val="Times New Roman"/>
      <family val="1"/>
    </font>
    <font>
      <sz val="8"/>
      <color rgb="FF1F497D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BE5F1"/>
        <bgColor rgb="FFFFFFFF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167" fontId="15" fillId="5" borderId="5" applyNumberFormat="0" applyAlignment="0" applyProtection="0">
      <alignment horizontal="left" vertical="center" indent="1"/>
    </xf>
    <xf numFmtId="167" fontId="15" fillId="0" borderId="6" applyNumberFormat="0" applyProtection="0">
      <alignment horizontal="right" vertical="center"/>
    </xf>
    <xf numFmtId="9" fontId="1" fillId="0" borderId="0" applyFont="0" applyFill="0" applyBorder="0" applyAlignment="0" applyProtection="0"/>
  </cellStyleXfs>
  <cellXfs count="60">
    <xf numFmtId="0" fontId="0" fillId="0" borderId="0" xfId="0"/>
    <xf numFmtId="14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/>
    </xf>
    <xf numFmtId="165" fontId="3" fillId="0" borderId="1" xfId="1" applyNumberFormat="1" applyFont="1" applyBorder="1" applyAlignment="1">
      <alignment horizontal="center"/>
    </xf>
    <xf numFmtId="165" fontId="3" fillId="0" borderId="1" xfId="1" applyNumberFormat="1" applyFont="1" applyBorder="1"/>
    <xf numFmtId="0" fontId="3" fillId="0" borderId="1" xfId="0" applyFont="1" applyFill="1" applyBorder="1" applyAlignment="1">
      <alignment horizontal="left"/>
    </xf>
    <xf numFmtId="165" fontId="7" fillId="0" borderId="1" xfId="1" applyNumberFormat="1" applyFont="1" applyBorder="1" applyAlignment="1">
      <alignment horizontal="left" vertical="center"/>
    </xf>
    <xf numFmtId="0" fontId="3" fillId="0" borderId="1" xfId="0" applyFont="1" applyBorder="1"/>
    <xf numFmtId="165" fontId="4" fillId="3" borderId="1" xfId="1" applyNumberFormat="1" applyFont="1" applyFill="1" applyBorder="1" applyAlignment="1">
      <alignment horizontal="center"/>
    </xf>
    <xf numFmtId="165" fontId="8" fillId="3" borderId="1" xfId="1" applyNumberFormat="1" applyFont="1" applyFill="1" applyBorder="1" applyAlignment="1">
      <alignment horizontal="left" vertical="center"/>
    </xf>
    <xf numFmtId="165" fontId="4" fillId="3" borderId="1" xfId="1" applyNumberFormat="1" applyFont="1" applyFill="1" applyBorder="1"/>
    <xf numFmtId="0" fontId="4" fillId="3" borderId="1" xfId="0" applyFont="1" applyFill="1" applyBorder="1"/>
    <xf numFmtId="14" fontId="3" fillId="0" borderId="1" xfId="0" applyNumberFormat="1" applyFont="1" applyBorder="1" applyAlignment="1">
      <alignment horizontal="center"/>
    </xf>
    <xf numFmtId="0" fontId="3" fillId="0" borderId="4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165" fontId="8" fillId="3" borderId="1" xfId="1" applyNumberFormat="1" applyFont="1" applyFill="1" applyBorder="1" applyAlignment="1">
      <alignment horizontal="center" vertical="center"/>
    </xf>
    <xf numFmtId="165" fontId="4" fillId="3" borderId="1" xfId="0" applyNumberFormat="1" applyFont="1" applyFill="1" applyBorder="1"/>
    <xf numFmtId="165" fontId="9" fillId="4" borderId="1" xfId="0" applyNumberFormat="1" applyFont="1" applyFill="1" applyBorder="1"/>
    <xf numFmtId="0" fontId="3" fillId="0" borderId="0" xfId="0" applyFont="1" applyBorder="1"/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/>
    </xf>
    <xf numFmtId="14" fontId="3" fillId="0" borderId="0" xfId="0" applyNumberFormat="1" applyFont="1" applyBorder="1"/>
    <xf numFmtId="0" fontId="3" fillId="0" borderId="0" xfId="0" applyFont="1" applyBorder="1" applyAlignment="1">
      <alignment horizontal="center"/>
    </xf>
    <xf numFmtId="37" fontId="10" fillId="0" borderId="1" xfId="0" applyNumberFormat="1" applyFont="1" applyBorder="1" applyAlignment="1">
      <alignment horizontal="right" vertical="center" wrapText="1"/>
    </xf>
    <xf numFmtId="38" fontId="2" fillId="0" borderId="1" xfId="1" applyNumberFormat="1" applyFont="1" applyBorder="1" applyAlignment="1">
      <alignment wrapText="1"/>
    </xf>
    <xf numFmtId="0" fontId="11" fillId="2" borderId="1" xfId="0" applyNumberFormat="1" applyFont="1" applyFill="1" applyBorder="1" applyAlignment="1" applyProtection="1">
      <alignment horizontal="center" vertical="center" wrapText="1"/>
    </xf>
    <xf numFmtId="166" fontId="11" fillId="2" borderId="1" xfId="0" applyNumberFormat="1" applyFont="1" applyFill="1" applyBorder="1" applyAlignment="1" applyProtection="1">
      <alignment horizontal="center" vertical="center" wrapText="1"/>
    </xf>
    <xf numFmtId="165" fontId="11" fillId="2" borderId="1" xfId="1" applyNumberFormat="1" applyFont="1" applyFill="1" applyBorder="1" applyAlignment="1" applyProtection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165" fontId="12" fillId="0" borderId="1" xfId="1" applyNumberFormat="1" applyFont="1" applyBorder="1" applyAlignment="1">
      <alignment vertical="center" wrapText="1"/>
    </xf>
    <xf numFmtId="0" fontId="13" fillId="0" borderId="0" xfId="0" applyFont="1"/>
    <xf numFmtId="0" fontId="14" fillId="0" borderId="1" xfId="0" applyFont="1" applyBorder="1" applyAlignment="1">
      <alignment horizontal="left" vertical="center"/>
    </xf>
    <xf numFmtId="14" fontId="14" fillId="0" borderId="1" xfId="0" applyNumberFormat="1" applyFont="1" applyBorder="1" applyAlignment="1">
      <alignment horizontal="center" vertical="center"/>
    </xf>
    <xf numFmtId="165" fontId="13" fillId="0" borderId="1" xfId="1" applyNumberFormat="1" applyFont="1" applyBorder="1"/>
    <xf numFmtId="166" fontId="13" fillId="0" borderId="0" xfId="0" applyNumberFormat="1" applyFont="1" applyAlignment="1">
      <alignment horizontal="center"/>
    </xf>
    <xf numFmtId="165" fontId="13" fillId="0" borderId="0" xfId="1" applyNumberFormat="1" applyFont="1"/>
    <xf numFmtId="0" fontId="13" fillId="0" borderId="1" xfId="0" applyFont="1" applyBorder="1"/>
    <xf numFmtId="166" fontId="13" fillId="0" borderId="1" xfId="0" applyNumberFormat="1" applyFont="1" applyBorder="1" applyAlignment="1">
      <alignment horizontal="center"/>
    </xf>
    <xf numFmtId="165" fontId="5" fillId="0" borderId="1" xfId="0" applyNumberFormat="1" applyFont="1" applyBorder="1" applyAlignment="1">
      <alignment vertical="center"/>
    </xf>
    <xf numFmtId="0" fontId="12" fillId="0" borderId="1" xfId="0" applyNumberFormat="1" applyFont="1" applyBorder="1" applyAlignment="1">
      <alignment vertical="center" wrapText="1"/>
    </xf>
    <xf numFmtId="165" fontId="12" fillId="0" borderId="1" xfId="1" applyNumberFormat="1" applyFont="1" applyBorder="1" applyAlignment="1">
      <alignment horizontal="right" vertical="center" wrapText="1"/>
    </xf>
    <xf numFmtId="165" fontId="14" fillId="0" borderId="1" xfId="1" applyNumberFormat="1" applyFont="1" applyBorder="1" applyAlignment="1">
      <alignment horizontal="left" vertical="center"/>
    </xf>
    <xf numFmtId="14" fontId="12" fillId="0" borderId="1" xfId="0" applyNumberFormat="1" applyFont="1" applyBorder="1" applyAlignment="1">
      <alignment horizontal="center" vertical="center" wrapText="1"/>
    </xf>
    <xf numFmtId="14" fontId="13" fillId="0" borderId="0" xfId="1" applyNumberFormat="1" applyFont="1"/>
    <xf numFmtId="165" fontId="3" fillId="0" borderId="0" xfId="1" applyNumberFormat="1" applyFont="1" applyBorder="1"/>
    <xf numFmtId="0" fontId="9" fillId="0" borderId="1" xfId="0" applyFont="1" applyFill="1" applyBorder="1" applyAlignment="1">
      <alignment horizontal="left"/>
    </xf>
    <xf numFmtId="165" fontId="9" fillId="0" borderId="1" xfId="1" applyNumberFormat="1" applyFont="1" applyBorder="1" applyAlignment="1">
      <alignment horizontal="center"/>
    </xf>
    <xf numFmtId="165" fontId="3" fillId="0" borderId="0" xfId="0" applyNumberFormat="1" applyFont="1" applyBorder="1"/>
    <xf numFmtId="9" fontId="13" fillId="0" borderId="0" xfId="4" applyFont="1"/>
    <xf numFmtId="14" fontId="6" fillId="0" borderId="0" xfId="0" applyNumberFormat="1" applyFont="1" applyBorder="1" applyAlignment="1">
      <alignment horizontal="center"/>
    </xf>
    <xf numFmtId="14" fontId="4" fillId="3" borderId="2" xfId="0" applyNumberFormat="1" applyFont="1" applyFill="1" applyBorder="1" applyAlignment="1">
      <alignment horizontal="center"/>
    </xf>
    <xf numFmtId="14" fontId="4" fillId="3" borderId="4" xfId="0" applyNumberFormat="1" applyFont="1" applyFill="1" applyBorder="1" applyAlignment="1">
      <alignment horizontal="center"/>
    </xf>
    <xf numFmtId="14" fontId="9" fillId="4" borderId="2" xfId="0" quotePrefix="1" applyNumberFormat="1" applyFont="1" applyFill="1" applyBorder="1" applyAlignment="1">
      <alignment horizontal="center" vertical="center"/>
    </xf>
    <xf numFmtId="14" fontId="9" fillId="4" borderId="3" xfId="0" quotePrefix="1" applyNumberFormat="1" applyFont="1" applyFill="1" applyBorder="1" applyAlignment="1">
      <alignment horizontal="center" vertical="center"/>
    </xf>
    <xf numFmtId="14" fontId="9" fillId="4" borderId="4" xfId="0" quotePrefix="1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5">
    <cellStyle name="Comma" xfId="1" builtinId="3"/>
    <cellStyle name="Normal" xfId="0" builtinId="0"/>
    <cellStyle name="Percent" xfId="4" builtinId="5"/>
    <cellStyle name="SAPDataCell" xfId="3"/>
    <cellStyle name="SAPMemberCell" xfId="2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VT18"/>
  <sheetViews>
    <sheetView tabSelected="1" zoomScaleNormal="100" workbookViewId="0">
      <selection activeCell="C4" sqref="C4"/>
    </sheetView>
  </sheetViews>
  <sheetFormatPr defaultRowHeight="15.75" x14ac:dyDescent="0.25"/>
  <cols>
    <col min="1" max="1" width="15.28515625" style="22" customWidth="1"/>
    <col min="2" max="2" width="29.42578125" style="21" customWidth="1"/>
    <col min="3" max="3" width="19.28515625" style="23" customWidth="1"/>
    <col min="4" max="4" width="17.7109375" style="19" customWidth="1"/>
    <col min="5" max="5" width="20.5703125" style="19" customWidth="1"/>
    <col min="6" max="6" width="19.85546875" style="19" customWidth="1"/>
    <col min="7" max="7" width="15.7109375" style="19" bestFit="1" customWidth="1"/>
    <col min="8" max="2617" width="15.7109375" style="19" customWidth="1"/>
    <col min="2618" max="2618" width="16.85546875" style="19" bestFit="1" customWidth="1"/>
    <col min="2619" max="2619" width="17.7109375" style="19" bestFit="1" customWidth="1"/>
    <col min="2620" max="2620" width="14.140625" style="19" bestFit="1" customWidth="1"/>
    <col min="2621" max="2621" width="14.7109375" style="19" bestFit="1" customWidth="1"/>
    <col min="2622" max="16384" width="9.140625" style="19"/>
  </cols>
  <sheetData>
    <row r="1" spans="1:7 2618:2620" ht="19.5" x14ac:dyDescent="0.3">
      <c r="A1" s="51" t="s">
        <v>30</v>
      </c>
      <c r="B1" s="51"/>
      <c r="C1" s="51"/>
      <c r="D1" s="51"/>
      <c r="E1" s="51"/>
      <c r="F1" s="51"/>
    </row>
    <row r="2" spans="1:7 2618:2620" s="20" customFormat="1" ht="31.5" x14ac:dyDescent="0.25">
      <c r="A2" s="1" t="s">
        <v>9</v>
      </c>
      <c r="B2" s="2" t="s">
        <v>10</v>
      </c>
      <c r="C2" s="2" t="s">
        <v>11</v>
      </c>
      <c r="D2" s="2" t="s">
        <v>12</v>
      </c>
      <c r="E2" s="2" t="s">
        <v>13</v>
      </c>
      <c r="F2" s="2" t="s">
        <v>21</v>
      </c>
    </row>
    <row r="3" spans="1:7 2618:2620" x14ac:dyDescent="0.25">
      <c r="A3" s="3"/>
      <c r="B3" s="47" t="s">
        <v>27</v>
      </c>
      <c r="C3" s="48">
        <v>699712089</v>
      </c>
      <c r="D3" s="4"/>
      <c r="E3" s="5"/>
      <c r="F3" s="5"/>
    </row>
    <row r="4" spans="1:7 2618:2620" x14ac:dyDescent="0.25">
      <c r="A4" s="3"/>
      <c r="B4" s="14" t="s">
        <v>31</v>
      </c>
      <c r="C4" s="5">
        <v>480186315</v>
      </c>
      <c r="D4" s="4"/>
      <c r="E4" s="5"/>
      <c r="F4" s="5"/>
    </row>
    <row r="5" spans="1:7 2618:2620" x14ac:dyDescent="0.25">
      <c r="A5" s="3"/>
      <c r="B5" s="6"/>
      <c r="C5" s="25"/>
      <c r="D5" s="7"/>
      <c r="E5" s="5"/>
      <c r="F5" s="8"/>
    </row>
    <row r="6" spans="1:7 2618:2620" x14ac:dyDescent="0.25">
      <c r="A6" s="52" t="s">
        <v>14</v>
      </c>
      <c r="B6" s="53"/>
      <c r="C6" s="9">
        <f>SUM(C4:C5)</f>
        <v>480186315</v>
      </c>
      <c r="D6" s="10"/>
      <c r="E6" s="11"/>
      <c r="F6" s="12"/>
    </row>
    <row r="7" spans="1:7 2618:2620" x14ac:dyDescent="0.25">
      <c r="A7" s="13"/>
      <c r="B7" s="14" t="s">
        <v>32</v>
      </c>
      <c r="C7" s="4"/>
      <c r="D7" s="5">
        <v>9487487</v>
      </c>
      <c r="E7" s="5"/>
      <c r="F7" s="8"/>
    </row>
    <row r="8" spans="1:7 2618:2620" x14ac:dyDescent="0.25">
      <c r="A8" s="13"/>
      <c r="B8" s="14"/>
      <c r="C8" s="4"/>
      <c r="D8" s="5"/>
      <c r="E8" s="5"/>
      <c r="F8" s="8"/>
    </row>
    <row r="9" spans="1:7 2618:2620" x14ac:dyDescent="0.25">
      <c r="A9" s="52" t="s">
        <v>17</v>
      </c>
      <c r="B9" s="53"/>
      <c r="C9" s="9"/>
      <c r="D9" s="9">
        <f>SUM(D7:D8)</f>
        <v>9487487</v>
      </c>
      <c r="E9" s="11"/>
      <c r="F9" s="12"/>
    </row>
    <row r="10" spans="1:7 2618:2620" x14ac:dyDescent="0.25">
      <c r="A10" s="13"/>
      <c r="B10" s="14" t="s">
        <v>33</v>
      </c>
      <c r="C10" s="4"/>
      <c r="D10" s="24"/>
      <c r="E10" s="5">
        <v>95989616</v>
      </c>
      <c r="F10" s="8"/>
    </row>
    <row r="11" spans="1:7 2618:2620" x14ac:dyDescent="0.25">
      <c r="A11" s="13"/>
      <c r="B11" s="14"/>
      <c r="C11" s="4"/>
      <c r="D11" s="4"/>
      <c r="E11" s="5"/>
      <c r="F11" s="8"/>
    </row>
    <row r="12" spans="1:7 2618:2620" x14ac:dyDescent="0.25">
      <c r="A12" s="52" t="s">
        <v>18</v>
      </c>
      <c r="B12" s="53"/>
      <c r="C12" s="9"/>
      <c r="D12" s="9"/>
      <c r="E12" s="11">
        <f>SUM(E10:E11)</f>
        <v>95989616</v>
      </c>
      <c r="F12" s="12"/>
    </row>
    <row r="13" spans="1:7 2618:2620" x14ac:dyDescent="0.25">
      <c r="A13" s="3"/>
      <c r="B13" s="15" t="s">
        <v>34</v>
      </c>
      <c r="C13" s="4"/>
      <c r="D13" s="4"/>
      <c r="F13" s="5">
        <v>271477174</v>
      </c>
      <c r="CVS13" s="46"/>
      <c r="CVT13" s="46"/>
    </row>
    <row r="14" spans="1:7 2618:2620" x14ac:dyDescent="0.25">
      <c r="A14" s="3"/>
      <c r="B14" s="15"/>
      <c r="C14" s="4"/>
      <c r="D14" s="4"/>
      <c r="E14" s="5"/>
      <c r="F14" s="5"/>
      <c r="CVS14" s="46"/>
      <c r="CVT14" s="46"/>
    </row>
    <row r="15" spans="1:7 2618:2620" x14ac:dyDescent="0.25">
      <c r="A15" s="52" t="s">
        <v>15</v>
      </c>
      <c r="B15" s="53"/>
      <c r="C15" s="16"/>
      <c r="D15" s="10"/>
      <c r="E15" s="12"/>
      <c r="F15" s="17">
        <f>SUM(F13:F14)</f>
        <v>271477174</v>
      </c>
      <c r="CVR15" s="19" t="s">
        <v>26</v>
      </c>
    </row>
    <row r="16" spans="1:7 2618:2620" x14ac:dyDescent="0.25">
      <c r="A16" s="54" t="s">
        <v>16</v>
      </c>
      <c r="B16" s="55"/>
      <c r="C16" s="55"/>
      <c r="D16" s="55"/>
      <c r="E16" s="56"/>
      <c r="F16" s="18">
        <f>+C3+C6-D9-E12-F15</f>
        <v>802944127</v>
      </c>
      <c r="G16" s="49"/>
      <c r="CVR16" s="49">
        <v>-334640794</v>
      </c>
      <c r="CVS16" s="49">
        <f>+F16+CVR16</f>
        <v>468303333</v>
      </c>
    </row>
    <row r="17" spans="6:6" x14ac:dyDescent="0.25">
      <c r="F17" s="37"/>
    </row>
    <row r="18" spans="6:6" x14ac:dyDescent="0.25">
      <c r="F18" s="49"/>
    </row>
  </sheetData>
  <mergeCells count="6">
    <mergeCell ref="A1:F1"/>
    <mergeCell ref="A6:B6"/>
    <mergeCell ref="A9:B9"/>
    <mergeCell ref="A15:B15"/>
    <mergeCell ref="A16:E16"/>
    <mergeCell ref="A12:B12"/>
  </mergeCells>
  <conditionalFormatting sqref="A16">
    <cfRule type="duplicateValues" dxfId="10" priority="217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1"/>
  <sheetViews>
    <sheetView workbookViewId="0">
      <pane ySplit="1" topLeftCell="A157" activePane="bottomLeft" state="frozen"/>
      <selection pane="bottomLeft" activeCell="G171" sqref="G171"/>
    </sheetView>
  </sheetViews>
  <sheetFormatPr defaultRowHeight="18.75" customHeight="1" x14ac:dyDescent="0.2"/>
  <cols>
    <col min="1" max="1" width="7.42578125" style="32" customWidth="1"/>
    <col min="2" max="2" width="12.85546875" style="32" customWidth="1"/>
    <col min="3" max="3" width="12.85546875" style="36" customWidth="1"/>
    <col min="4" max="4" width="39.42578125" style="32" customWidth="1"/>
    <col min="5" max="7" width="18.5703125" style="32" customWidth="1"/>
    <col min="8" max="8" width="15.28515625" style="37" customWidth="1"/>
    <col min="9" max="9" width="11.7109375" style="32" customWidth="1"/>
    <col min="10" max="10" width="13.140625" style="32" bestFit="1" customWidth="1"/>
    <col min="11" max="11" width="26.42578125" style="32" customWidth="1"/>
    <col min="12" max="12" width="17.5703125" style="32" bestFit="1" customWidth="1"/>
    <col min="13" max="16384" width="9.140625" style="32"/>
  </cols>
  <sheetData>
    <row r="1" spans="1:12" ht="27.75" customHeight="1" x14ac:dyDescent="0.2">
      <c r="A1" s="26" t="s">
        <v>0</v>
      </c>
      <c r="B1" s="26" t="s">
        <v>1</v>
      </c>
      <c r="C1" s="27" t="s">
        <v>2</v>
      </c>
      <c r="D1" s="26" t="s">
        <v>3</v>
      </c>
      <c r="E1" s="26" t="s">
        <v>4</v>
      </c>
      <c r="F1" s="26" t="s">
        <v>5</v>
      </c>
      <c r="G1" s="26" t="s">
        <v>6</v>
      </c>
      <c r="H1" s="28" t="s">
        <v>7</v>
      </c>
    </row>
    <row r="2" spans="1:12" ht="20.25" customHeight="1" x14ac:dyDescent="0.25">
      <c r="A2" s="29">
        <v>1</v>
      </c>
      <c r="B2" s="41" t="s">
        <v>35</v>
      </c>
      <c r="C2" s="44">
        <v>45231</v>
      </c>
      <c r="D2" s="30" t="s">
        <v>19</v>
      </c>
      <c r="E2" s="42">
        <v>1889110</v>
      </c>
      <c r="F2" s="42">
        <v>151129</v>
      </c>
      <c r="G2" s="42">
        <f>+E2+F2</f>
        <v>2040239</v>
      </c>
      <c r="H2" s="31"/>
      <c r="L2"/>
    </row>
    <row r="3" spans="1:12" ht="20.25" customHeight="1" x14ac:dyDescent="0.25">
      <c r="A3" s="29">
        <v>2</v>
      </c>
      <c r="B3" s="41" t="s">
        <v>36</v>
      </c>
      <c r="C3" s="44">
        <v>45231</v>
      </c>
      <c r="D3" s="30" t="s">
        <v>19</v>
      </c>
      <c r="E3" s="42">
        <v>1887980</v>
      </c>
      <c r="F3" s="42">
        <v>151038</v>
      </c>
      <c r="G3" s="42">
        <f t="shared" ref="G3:G66" si="0">+E3+F3</f>
        <v>2039018</v>
      </c>
      <c r="H3" s="31"/>
      <c r="L3"/>
    </row>
    <row r="4" spans="1:12" ht="20.25" customHeight="1" x14ac:dyDescent="0.25">
      <c r="A4" s="29">
        <v>3</v>
      </c>
      <c r="B4" s="41" t="s">
        <v>37</v>
      </c>
      <c r="C4" s="44">
        <v>45231</v>
      </c>
      <c r="D4" s="30" t="s">
        <v>19</v>
      </c>
      <c r="E4" s="42">
        <v>1144722</v>
      </c>
      <c r="F4" s="42">
        <v>91578</v>
      </c>
      <c r="G4" s="42">
        <f t="shared" si="0"/>
        <v>1236300</v>
      </c>
      <c r="H4" s="31"/>
      <c r="L4"/>
    </row>
    <row r="5" spans="1:12" ht="20.25" customHeight="1" x14ac:dyDescent="0.25">
      <c r="A5" s="29">
        <v>4</v>
      </c>
      <c r="B5" s="41" t="s">
        <v>38</v>
      </c>
      <c r="C5" s="44">
        <v>45231</v>
      </c>
      <c r="D5" s="30" t="s">
        <v>19</v>
      </c>
      <c r="E5" s="42">
        <v>1468640</v>
      </c>
      <c r="F5" s="42">
        <v>117491</v>
      </c>
      <c r="G5" s="42">
        <f t="shared" si="0"/>
        <v>1586131</v>
      </c>
      <c r="H5" s="31"/>
      <c r="L5"/>
    </row>
    <row r="6" spans="1:12" ht="20.25" customHeight="1" x14ac:dyDescent="0.25">
      <c r="A6" s="29">
        <v>5</v>
      </c>
      <c r="B6" s="41" t="s">
        <v>39</v>
      </c>
      <c r="C6" s="44">
        <v>45231</v>
      </c>
      <c r="D6" s="30" t="s">
        <v>19</v>
      </c>
      <c r="E6" s="42">
        <v>3923712</v>
      </c>
      <c r="F6" s="42">
        <v>313897</v>
      </c>
      <c r="G6" s="42">
        <f t="shared" si="0"/>
        <v>4237609</v>
      </c>
      <c r="H6" s="31"/>
      <c r="L6"/>
    </row>
    <row r="7" spans="1:12" ht="20.25" customHeight="1" x14ac:dyDescent="0.25">
      <c r="A7" s="29">
        <v>6</v>
      </c>
      <c r="B7" s="41" t="s">
        <v>40</v>
      </c>
      <c r="C7" s="44">
        <v>45231</v>
      </c>
      <c r="D7" s="30" t="s">
        <v>19</v>
      </c>
      <c r="E7" s="42">
        <v>2814094</v>
      </c>
      <c r="F7" s="42">
        <v>225128</v>
      </c>
      <c r="G7" s="42">
        <f t="shared" si="0"/>
        <v>3039222</v>
      </c>
      <c r="H7" s="31"/>
      <c r="L7"/>
    </row>
    <row r="8" spans="1:12" ht="20.25" customHeight="1" x14ac:dyDescent="0.25">
      <c r="A8" s="29">
        <v>7</v>
      </c>
      <c r="B8" s="41" t="s">
        <v>41</v>
      </c>
      <c r="C8" s="44">
        <v>45231</v>
      </c>
      <c r="D8" s="30" t="s">
        <v>19</v>
      </c>
      <c r="E8" s="42">
        <v>4246500</v>
      </c>
      <c r="F8" s="42">
        <v>339720</v>
      </c>
      <c r="G8" s="42">
        <f t="shared" si="0"/>
        <v>4586220</v>
      </c>
      <c r="H8" s="31"/>
      <c r="L8"/>
    </row>
    <row r="9" spans="1:12" ht="20.25" customHeight="1" x14ac:dyDescent="0.25">
      <c r="A9" s="29">
        <v>8</v>
      </c>
      <c r="B9" s="41" t="s">
        <v>42</v>
      </c>
      <c r="C9" s="44">
        <v>45231</v>
      </c>
      <c r="D9" s="30" t="s">
        <v>19</v>
      </c>
      <c r="E9" s="42">
        <v>4015712</v>
      </c>
      <c r="F9" s="42">
        <v>321257</v>
      </c>
      <c r="G9" s="42">
        <f t="shared" si="0"/>
        <v>4336969</v>
      </c>
      <c r="H9" s="31"/>
      <c r="L9"/>
    </row>
    <row r="10" spans="1:12" ht="20.25" customHeight="1" x14ac:dyDescent="0.25">
      <c r="A10" s="29">
        <v>9</v>
      </c>
      <c r="B10" s="41" t="s">
        <v>43</v>
      </c>
      <c r="C10" s="44">
        <v>45232</v>
      </c>
      <c r="D10" s="30" t="s">
        <v>19</v>
      </c>
      <c r="E10" s="42">
        <v>3356620</v>
      </c>
      <c r="F10" s="42">
        <v>268530</v>
      </c>
      <c r="G10" s="42">
        <f t="shared" si="0"/>
        <v>3625150</v>
      </c>
      <c r="H10" s="31"/>
      <c r="J10"/>
      <c r="K10"/>
      <c r="L10"/>
    </row>
    <row r="11" spans="1:12" ht="20.25" customHeight="1" x14ac:dyDescent="0.25">
      <c r="A11" s="29">
        <v>10</v>
      </c>
      <c r="B11" s="41" t="s">
        <v>44</v>
      </c>
      <c r="C11" s="44">
        <v>45232</v>
      </c>
      <c r="D11" s="30" t="s">
        <v>19</v>
      </c>
      <c r="E11" s="42">
        <v>943990</v>
      </c>
      <c r="F11" s="42">
        <v>75519</v>
      </c>
      <c r="G11" s="42">
        <f t="shared" si="0"/>
        <v>1019509</v>
      </c>
      <c r="H11" s="31"/>
      <c r="J11"/>
      <c r="K11"/>
      <c r="L11"/>
    </row>
    <row r="12" spans="1:12" ht="20.25" customHeight="1" x14ac:dyDescent="0.25">
      <c r="A12" s="29">
        <v>11</v>
      </c>
      <c r="B12" s="41" t="s">
        <v>45</v>
      </c>
      <c r="C12" s="44">
        <v>45232</v>
      </c>
      <c r="D12" s="30" t="s">
        <v>19</v>
      </c>
      <c r="E12" s="42">
        <v>1468640</v>
      </c>
      <c r="F12" s="42">
        <v>117491</v>
      </c>
      <c r="G12" s="42">
        <f t="shared" si="0"/>
        <v>1586131</v>
      </c>
      <c r="H12" s="31"/>
      <c r="J12"/>
      <c r="K12"/>
      <c r="L12"/>
    </row>
    <row r="13" spans="1:12" ht="20.25" customHeight="1" x14ac:dyDescent="0.25">
      <c r="A13" s="29">
        <v>12</v>
      </c>
      <c r="B13" s="41" t="s">
        <v>46</v>
      </c>
      <c r="C13" s="44">
        <v>45232</v>
      </c>
      <c r="D13" s="30" t="s">
        <v>19</v>
      </c>
      <c r="E13" s="42">
        <v>3721850</v>
      </c>
      <c r="F13" s="42">
        <v>297748</v>
      </c>
      <c r="G13" s="42">
        <f t="shared" si="0"/>
        <v>4019598</v>
      </c>
      <c r="H13" s="31"/>
      <c r="J13"/>
      <c r="K13"/>
      <c r="L13"/>
    </row>
    <row r="14" spans="1:12" ht="20.25" customHeight="1" x14ac:dyDescent="0.25">
      <c r="A14" s="29">
        <v>13</v>
      </c>
      <c r="B14" s="41" t="s">
        <v>47</v>
      </c>
      <c r="C14" s="44">
        <v>45232</v>
      </c>
      <c r="D14" s="30" t="s">
        <v>19</v>
      </c>
      <c r="E14" s="42">
        <v>4833750</v>
      </c>
      <c r="F14" s="42">
        <v>386700</v>
      </c>
      <c r="G14" s="42">
        <f t="shared" si="0"/>
        <v>5220450</v>
      </c>
      <c r="H14" s="31"/>
      <c r="J14"/>
      <c r="K14"/>
      <c r="L14"/>
    </row>
    <row r="15" spans="1:12" ht="20.25" customHeight="1" x14ac:dyDescent="0.25">
      <c r="A15" s="29">
        <v>14</v>
      </c>
      <c r="B15" s="41" t="s">
        <v>48</v>
      </c>
      <c r="C15" s="44">
        <v>45232</v>
      </c>
      <c r="D15" s="30" t="s">
        <v>19</v>
      </c>
      <c r="E15" s="42">
        <v>2777860</v>
      </c>
      <c r="F15" s="42">
        <v>222229</v>
      </c>
      <c r="G15" s="42">
        <f t="shared" si="0"/>
        <v>3000089</v>
      </c>
      <c r="H15" s="31"/>
      <c r="J15"/>
      <c r="K15"/>
      <c r="L15"/>
    </row>
    <row r="16" spans="1:12" ht="20.25" customHeight="1" x14ac:dyDescent="0.25">
      <c r="A16" s="29">
        <v>15</v>
      </c>
      <c r="B16" s="41" t="s">
        <v>49</v>
      </c>
      <c r="C16" s="44">
        <v>45232</v>
      </c>
      <c r="D16" s="30" t="s">
        <v>19</v>
      </c>
      <c r="E16" s="42">
        <v>1468640</v>
      </c>
      <c r="F16" s="42">
        <v>117491</v>
      </c>
      <c r="G16" s="42">
        <f t="shared" si="0"/>
        <v>1586131</v>
      </c>
      <c r="H16" s="31"/>
      <c r="J16"/>
      <c r="K16"/>
      <c r="L16"/>
    </row>
    <row r="17" spans="1:12" ht="20.25" customHeight="1" x14ac:dyDescent="0.25">
      <c r="A17" s="29">
        <v>16</v>
      </c>
      <c r="B17" s="41" t="s">
        <v>50</v>
      </c>
      <c r="C17" s="44">
        <v>45232</v>
      </c>
      <c r="D17" s="30" t="s">
        <v>19</v>
      </c>
      <c r="E17" s="42">
        <v>1468640</v>
      </c>
      <c r="F17" s="42">
        <v>117491</v>
      </c>
      <c r="G17" s="42">
        <f t="shared" si="0"/>
        <v>1586131</v>
      </c>
      <c r="H17" s="31"/>
      <c r="J17"/>
      <c r="K17"/>
      <c r="L17"/>
    </row>
    <row r="18" spans="1:12" ht="20.25" customHeight="1" x14ac:dyDescent="0.25">
      <c r="A18" s="29">
        <v>17</v>
      </c>
      <c r="B18" s="41" t="s">
        <v>51</v>
      </c>
      <c r="C18" s="44">
        <v>45232</v>
      </c>
      <c r="D18" s="30" t="s">
        <v>19</v>
      </c>
      <c r="E18" s="42">
        <v>2412630</v>
      </c>
      <c r="F18" s="42">
        <v>193010</v>
      </c>
      <c r="G18" s="42">
        <f t="shared" si="0"/>
        <v>2605640</v>
      </c>
      <c r="H18" s="31"/>
      <c r="J18"/>
      <c r="K18"/>
      <c r="L18"/>
    </row>
    <row r="19" spans="1:12" ht="20.25" customHeight="1" x14ac:dyDescent="0.25">
      <c r="A19" s="29">
        <v>18</v>
      </c>
      <c r="B19" s="41" t="s">
        <v>52</v>
      </c>
      <c r="C19" s="44">
        <v>45232</v>
      </c>
      <c r="D19" s="30" t="s">
        <v>19</v>
      </c>
      <c r="E19" s="42">
        <v>1468640</v>
      </c>
      <c r="F19" s="42">
        <v>117491</v>
      </c>
      <c r="G19" s="42">
        <f t="shared" si="0"/>
        <v>1586131</v>
      </c>
      <c r="H19" s="31"/>
      <c r="J19"/>
      <c r="K19"/>
      <c r="L19"/>
    </row>
    <row r="20" spans="1:12" ht="20.25" customHeight="1" x14ac:dyDescent="0.2">
      <c r="A20" s="29">
        <v>19</v>
      </c>
      <c r="B20" s="41" t="s">
        <v>53</v>
      </c>
      <c r="C20" s="44">
        <v>45232</v>
      </c>
      <c r="D20" s="30" t="s">
        <v>19</v>
      </c>
      <c r="E20" s="42">
        <v>2831970</v>
      </c>
      <c r="F20" s="42">
        <v>226558</v>
      </c>
      <c r="G20" s="42">
        <f t="shared" si="0"/>
        <v>3058528</v>
      </c>
      <c r="H20" s="31"/>
    </row>
    <row r="21" spans="1:12" ht="20.25" customHeight="1" x14ac:dyDescent="0.2">
      <c r="A21" s="29">
        <v>20</v>
      </c>
      <c r="B21" s="41" t="s">
        <v>54</v>
      </c>
      <c r="C21" s="44">
        <v>45232</v>
      </c>
      <c r="D21" s="30" t="s">
        <v>19</v>
      </c>
      <c r="E21" s="42">
        <v>1887980</v>
      </c>
      <c r="F21" s="42">
        <v>151038</v>
      </c>
      <c r="G21" s="42">
        <f t="shared" si="0"/>
        <v>2039018</v>
      </c>
      <c r="H21" s="31"/>
    </row>
    <row r="22" spans="1:12" ht="20.25" customHeight="1" x14ac:dyDescent="0.2">
      <c r="A22" s="29">
        <v>21</v>
      </c>
      <c r="B22" s="41" t="s">
        <v>55</v>
      </c>
      <c r="C22" s="44">
        <v>45233</v>
      </c>
      <c r="D22" s="30" t="s">
        <v>19</v>
      </c>
      <c r="E22" s="42">
        <v>2504630</v>
      </c>
      <c r="F22" s="42">
        <v>200370</v>
      </c>
      <c r="G22" s="42">
        <f t="shared" si="0"/>
        <v>2705000</v>
      </c>
      <c r="H22" s="31"/>
    </row>
    <row r="23" spans="1:12" ht="20.25" customHeight="1" x14ac:dyDescent="0.2">
      <c r="A23" s="29">
        <v>22</v>
      </c>
      <c r="B23" s="41" t="s">
        <v>56</v>
      </c>
      <c r="C23" s="44">
        <v>45233</v>
      </c>
      <c r="D23" s="30" t="s">
        <v>19</v>
      </c>
      <c r="E23" s="42">
        <v>2412630</v>
      </c>
      <c r="F23" s="42">
        <v>193010</v>
      </c>
      <c r="G23" s="42">
        <f t="shared" si="0"/>
        <v>2605640</v>
      </c>
      <c r="H23" s="31"/>
    </row>
    <row r="24" spans="1:12" ht="20.25" customHeight="1" x14ac:dyDescent="0.2">
      <c r="A24" s="29">
        <v>23</v>
      </c>
      <c r="B24" s="41" t="s">
        <v>57</v>
      </c>
      <c r="C24" s="44">
        <v>45236</v>
      </c>
      <c r="D24" s="30" t="s">
        <v>19</v>
      </c>
      <c r="E24" s="42">
        <v>1514640</v>
      </c>
      <c r="F24" s="42">
        <v>121171</v>
      </c>
      <c r="G24" s="42">
        <f t="shared" si="0"/>
        <v>1635811</v>
      </c>
      <c r="H24" s="31"/>
    </row>
    <row r="25" spans="1:12" ht="20.25" customHeight="1" x14ac:dyDescent="0.2">
      <c r="A25" s="29">
        <v>24</v>
      </c>
      <c r="B25" s="41" t="s">
        <v>58</v>
      </c>
      <c r="C25" s="44">
        <v>45236</v>
      </c>
      <c r="D25" s="30" t="s">
        <v>19</v>
      </c>
      <c r="E25" s="42">
        <v>2412630</v>
      </c>
      <c r="F25" s="42">
        <v>193010</v>
      </c>
      <c r="G25" s="42">
        <f t="shared" si="0"/>
        <v>2605640</v>
      </c>
      <c r="H25" s="31"/>
    </row>
    <row r="26" spans="1:12" ht="20.25" customHeight="1" x14ac:dyDescent="0.2">
      <c r="A26" s="29">
        <v>25</v>
      </c>
      <c r="B26" s="41" t="s">
        <v>59</v>
      </c>
      <c r="C26" s="44">
        <v>45236</v>
      </c>
      <c r="D26" s="30" t="s">
        <v>19</v>
      </c>
      <c r="E26" s="42">
        <v>2088712</v>
      </c>
      <c r="F26" s="42">
        <v>167097</v>
      </c>
      <c r="G26" s="42">
        <f t="shared" si="0"/>
        <v>2255809</v>
      </c>
      <c r="H26" s="31"/>
    </row>
    <row r="27" spans="1:12" ht="20.25" customHeight="1" x14ac:dyDescent="0.2">
      <c r="A27" s="29">
        <v>26</v>
      </c>
      <c r="B27" s="41" t="s">
        <v>60</v>
      </c>
      <c r="C27" s="44">
        <v>45236</v>
      </c>
      <c r="D27" s="30" t="s">
        <v>19</v>
      </c>
      <c r="E27" s="42">
        <v>3775960</v>
      </c>
      <c r="F27" s="42">
        <v>302077</v>
      </c>
      <c r="G27" s="42">
        <f t="shared" si="0"/>
        <v>4078037</v>
      </c>
      <c r="H27" s="31"/>
    </row>
    <row r="28" spans="1:12" ht="20.25" customHeight="1" x14ac:dyDescent="0.2">
      <c r="A28" s="29">
        <v>27</v>
      </c>
      <c r="B28" s="41" t="s">
        <v>61</v>
      </c>
      <c r="C28" s="44">
        <v>45237</v>
      </c>
      <c r="D28" s="30" t="s">
        <v>19</v>
      </c>
      <c r="E28" s="42">
        <v>1003660</v>
      </c>
      <c r="F28" s="42">
        <v>80293</v>
      </c>
      <c r="G28" s="42">
        <f t="shared" si="0"/>
        <v>1083953</v>
      </c>
      <c r="H28" s="31"/>
    </row>
    <row r="29" spans="1:12" ht="20.25" customHeight="1" x14ac:dyDescent="0.2">
      <c r="A29" s="29">
        <v>28</v>
      </c>
      <c r="B29" s="41" t="s">
        <v>62</v>
      </c>
      <c r="C29" s="44">
        <v>45237</v>
      </c>
      <c r="D29" s="30" t="s">
        <v>19</v>
      </c>
      <c r="E29" s="42">
        <v>2937280</v>
      </c>
      <c r="F29" s="42">
        <v>234982</v>
      </c>
      <c r="G29" s="42">
        <f t="shared" si="0"/>
        <v>3172262</v>
      </c>
      <c r="H29" s="31"/>
    </row>
    <row r="30" spans="1:12" ht="20.25" customHeight="1" x14ac:dyDescent="0.2">
      <c r="A30" s="29">
        <v>29</v>
      </c>
      <c r="B30" s="41" t="s">
        <v>63</v>
      </c>
      <c r="C30" s="44">
        <v>45237</v>
      </c>
      <c r="D30" s="30" t="s">
        <v>19</v>
      </c>
      <c r="E30" s="42">
        <v>2613362</v>
      </c>
      <c r="F30" s="42">
        <v>209069</v>
      </c>
      <c r="G30" s="42">
        <f t="shared" si="0"/>
        <v>2822431</v>
      </c>
      <c r="H30" s="31"/>
    </row>
    <row r="31" spans="1:12" ht="20.25" customHeight="1" x14ac:dyDescent="0.2">
      <c r="A31" s="29">
        <v>30</v>
      </c>
      <c r="B31" s="41" t="s">
        <v>64</v>
      </c>
      <c r="C31" s="44">
        <v>45237</v>
      </c>
      <c r="D31" s="30" t="s">
        <v>19</v>
      </c>
      <c r="E31" s="42">
        <v>3233434</v>
      </c>
      <c r="F31" s="42">
        <v>258675</v>
      </c>
      <c r="G31" s="42">
        <f t="shared" si="0"/>
        <v>3492109</v>
      </c>
      <c r="H31" s="31"/>
    </row>
    <row r="32" spans="1:12" ht="20.25" customHeight="1" x14ac:dyDescent="0.2">
      <c r="A32" s="29">
        <v>31</v>
      </c>
      <c r="B32" s="41" t="s">
        <v>65</v>
      </c>
      <c r="C32" s="44">
        <v>45237</v>
      </c>
      <c r="D32" s="30" t="s">
        <v>19</v>
      </c>
      <c r="E32" s="42">
        <v>3024592</v>
      </c>
      <c r="F32" s="42">
        <v>241967</v>
      </c>
      <c r="G32" s="42">
        <f t="shared" si="0"/>
        <v>3266559</v>
      </c>
      <c r="H32" s="31"/>
    </row>
    <row r="33" spans="1:8" ht="20.25" customHeight="1" x14ac:dyDescent="0.2">
      <c r="A33" s="29">
        <v>32</v>
      </c>
      <c r="B33" s="41" t="s">
        <v>66</v>
      </c>
      <c r="C33" s="44">
        <v>45237</v>
      </c>
      <c r="D33" s="30" t="s">
        <v>19</v>
      </c>
      <c r="E33" s="42">
        <v>2412630</v>
      </c>
      <c r="F33" s="42">
        <v>193010</v>
      </c>
      <c r="G33" s="42">
        <f t="shared" si="0"/>
        <v>2605640</v>
      </c>
      <c r="H33" s="31"/>
    </row>
    <row r="34" spans="1:8" ht="20.25" customHeight="1" x14ac:dyDescent="0.2">
      <c r="A34" s="29">
        <v>33</v>
      </c>
      <c r="B34" s="41" t="s">
        <v>67</v>
      </c>
      <c r="C34" s="44">
        <v>45237</v>
      </c>
      <c r="D34" s="30" t="s">
        <v>19</v>
      </c>
      <c r="E34" s="42">
        <v>2937280</v>
      </c>
      <c r="F34" s="42">
        <v>234982</v>
      </c>
      <c r="G34" s="42">
        <f t="shared" si="0"/>
        <v>3172262</v>
      </c>
      <c r="H34" s="31"/>
    </row>
    <row r="35" spans="1:8" ht="20.25" customHeight="1" x14ac:dyDescent="0.2">
      <c r="A35" s="29">
        <v>34</v>
      </c>
      <c r="B35" s="41" t="s">
        <v>68</v>
      </c>
      <c r="C35" s="44">
        <v>45237</v>
      </c>
      <c r="D35" s="30" t="s">
        <v>19</v>
      </c>
      <c r="E35" s="42">
        <v>2421120</v>
      </c>
      <c r="F35" s="42">
        <v>193690</v>
      </c>
      <c r="G35" s="42">
        <f t="shared" si="0"/>
        <v>2614810</v>
      </c>
      <c r="H35" s="31"/>
    </row>
    <row r="36" spans="1:8" ht="20.25" customHeight="1" x14ac:dyDescent="0.2">
      <c r="A36" s="29">
        <v>35</v>
      </c>
      <c r="B36" s="41" t="s">
        <v>69</v>
      </c>
      <c r="C36" s="44">
        <v>45237</v>
      </c>
      <c r="D36" s="30" t="s">
        <v>19</v>
      </c>
      <c r="E36" s="42">
        <v>1669372</v>
      </c>
      <c r="F36" s="42">
        <v>133550</v>
      </c>
      <c r="G36" s="42">
        <f t="shared" si="0"/>
        <v>1802922</v>
      </c>
      <c r="H36" s="31"/>
    </row>
    <row r="37" spans="1:8" ht="20.25" customHeight="1" x14ac:dyDescent="0.2">
      <c r="A37" s="29">
        <v>36</v>
      </c>
      <c r="B37" s="41" t="s">
        <v>70</v>
      </c>
      <c r="C37" s="44">
        <v>45237</v>
      </c>
      <c r="D37" s="30" t="s">
        <v>19</v>
      </c>
      <c r="E37" s="42">
        <v>1468640</v>
      </c>
      <c r="F37" s="42">
        <v>117491</v>
      </c>
      <c r="G37" s="42">
        <f t="shared" si="0"/>
        <v>1586131</v>
      </c>
      <c r="H37" s="31"/>
    </row>
    <row r="38" spans="1:8" ht="20.25" customHeight="1" x14ac:dyDescent="0.2">
      <c r="A38" s="29">
        <v>37</v>
      </c>
      <c r="B38" s="41" t="s">
        <v>71</v>
      </c>
      <c r="C38" s="44">
        <v>45238</v>
      </c>
      <c r="D38" s="30" t="s">
        <v>19</v>
      </c>
      <c r="E38" s="42">
        <v>1887980</v>
      </c>
      <c r="F38" s="42">
        <v>151038</v>
      </c>
      <c r="G38" s="42">
        <f t="shared" si="0"/>
        <v>2039018</v>
      </c>
      <c r="H38" s="31"/>
    </row>
    <row r="39" spans="1:8" ht="20.25" customHeight="1" x14ac:dyDescent="0.2">
      <c r="A39" s="29">
        <v>38</v>
      </c>
      <c r="B39" s="41" t="s">
        <v>72</v>
      </c>
      <c r="C39" s="44">
        <v>45238</v>
      </c>
      <c r="D39" s="30" t="s">
        <v>19</v>
      </c>
      <c r="E39" s="42">
        <v>2412630</v>
      </c>
      <c r="F39" s="42">
        <v>193010</v>
      </c>
      <c r="G39" s="42">
        <f t="shared" si="0"/>
        <v>2605640</v>
      </c>
      <c r="H39" s="31"/>
    </row>
    <row r="40" spans="1:8" ht="20.25" customHeight="1" x14ac:dyDescent="0.2">
      <c r="A40" s="29">
        <v>39</v>
      </c>
      <c r="B40" s="41" t="s">
        <v>73</v>
      </c>
      <c r="C40" s="44">
        <v>45238</v>
      </c>
      <c r="D40" s="30" t="s">
        <v>19</v>
      </c>
      <c r="E40" s="42">
        <v>943990</v>
      </c>
      <c r="F40" s="42">
        <v>75519</v>
      </c>
      <c r="G40" s="42">
        <f t="shared" si="0"/>
        <v>1019509</v>
      </c>
      <c r="H40" s="31"/>
    </row>
    <row r="41" spans="1:8" ht="20.25" customHeight="1" x14ac:dyDescent="0.2">
      <c r="A41" s="29">
        <v>40</v>
      </c>
      <c r="B41" s="41" t="s">
        <v>74</v>
      </c>
      <c r="C41" s="44">
        <v>45238</v>
      </c>
      <c r="D41" s="30" t="s">
        <v>19</v>
      </c>
      <c r="E41" s="42">
        <v>5874560</v>
      </c>
      <c r="F41" s="42">
        <v>469965</v>
      </c>
      <c r="G41" s="42">
        <f t="shared" si="0"/>
        <v>6344525</v>
      </c>
      <c r="H41" s="31"/>
    </row>
    <row r="42" spans="1:8" ht="20.25" customHeight="1" x14ac:dyDescent="0.2">
      <c r="A42" s="29">
        <v>41</v>
      </c>
      <c r="B42" s="41" t="s">
        <v>75</v>
      </c>
      <c r="C42" s="44">
        <v>45239</v>
      </c>
      <c r="D42" s="30" t="s">
        <v>19</v>
      </c>
      <c r="E42" s="42">
        <v>1499940</v>
      </c>
      <c r="F42" s="42">
        <v>119995</v>
      </c>
      <c r="G42" s="42">
        <f t="shared" si="0"/>
        <v>1619935</v>
      </c>
      <c r="H42" s="31"/>
    </row>
    <row r="43" spans="1:8" ht="20.25" customHeight="1" x14ac:dyDescent="0.2">
      <c r="A43" s="29">
        <v>42</v>
      </c>
      <c r="B43" s="41" t="s">
        <v>76</v>
      </c>
      <c r="C43" s="44">
        <v>45239</v>
      </c>
      <c r="D43" s="30" t="s">
        <v>19</v>
      </c>
      <c r="E43" s="42">
        <v>2412630</v>
      </c>
      <c r="F43" s="42">
        <v>193010</v>
      </c>
      <c r="G43" s="42">
        <f t="shared" si="0"/>
        <v>2605640</v>
      </c>
      <c r="H43" s="31"/>
    </row>
    <row r="44" spans="1:8" ht="20.25" customHeight="1" x14ac:dyDescent="0.2">
      <c r="A44" s="29">
        <v>43</v>
      </c>
      <c r="B44" s="41" t="s">
        <v>77</v>
      </c>
      <c r="C44" s="44">
        <v>45239</v>
      </c>
      <c r="D44" s="30" t="s">
        <v>19</v>
      </c>
      <c r="E44" s="42">
        <v>2550630</v>
      </c>
      <c r="F44" s="42">
        <v>204050</v>
      </c>
      <c r="G44" s="42">
        <f t="shared" si="0"/>
        <v>2754680</v>
      </c>
      <c r="H44" s="31"/>
    </row>
    <row r="45" spans="1:8" ht="20.25" customHeight="1" x14ac:dyDescent="0.2">
      <c r="A45" s="29">
        <v>44</v>
      </c>
      <c r="B45" s="41" t="s">
        <v>78</v>
      </c>
      <c r="C45" s="44">
        <v>45239</v>
      </c>
      <c r="D45" s="30" t="s">
        <v>19</v>
      </c>
      <c r="E45" s="42">
        <v>1111900</v>
      </c>
      <c r="F45" s="42">
        <v>88952</v>
      </c>
      <c r="G45" s="42">
        <f t="shared" si="0"/>
        <v>1200852</v>
      </c>
      <c r="H45" s="31"/>
    </row>
    <row r="46" spans="1:8" ht="20.25" customHeight="1" x14ac:dyDescent="0.2">
      <c r="A46" s="29">
        <v>45</v>
      </c>
      <c r="B46" s="41" t="s">
        <v>79</v>
      </c>
      <c r="C46" s="44">
        <v>45239</v>
      </c>
      <c r="D46" s="30" t="s">
        <v>19</v>
      </c>
      <c r="E46" s="42">
        <v>1911416</v>
      </c>
      <c r="F46" s="42">
        <v>152913</v>
      </c>
      <c r="G46" s="42">
        <f t="shared" si="0"/>
        <v>2064329</v>
      </c>
      <c r="H46" s="31"/>
    </row>
    <row r="47" spans="1:8" ht="20.25" customHeight="1" x14ac:dyDescent="0.2">
      <c r="A47" s="29">
        <v>46</v>
      </c>
      <c r="B47" s="41" t="s">
        <v>80</v>
      </c>
      <c r="C47" s="44">
        <v>45239</v>
      </c>
      <c r="D47" s="30" t="s">
        <v>19</v>
      </c>
      <c r="E47" s="42">
        <v>1514640</v>
      </c>
      <c r="F47" s="42">
        <v>121171</v>
      </c>
      <c r="G47" s="42">
        <f t="shared" si="0"/>
        <v>1635811</v>
      </c>
      <c r="H47" s="31"/>
    </row>
    <row r="48" spans="1:8" ht="20.25" customHeight="1" x14ac:dyDescent="0.2">
      <c r="A48" s="29">
        <v>47</v>
      </c>
      <c r="B48" s="41" t="s">
        <v>81</v>
      </c>
      <c r="C48" s="44">
        <v>45239</v>
      </c>
      <c r="D48" s="30" t="s">
        <v>19</v>
      </c>
      <c r="E48" s="42">
        <v>1144722</v>
      </c>
      <c r="F48" s="42">
        <v>91578</v>
      </c>
      <c r="G48" s="42">
        <f t="shared" si="0"/>
        <v>1236300</v>
      </c>
      <c r="H48" s="31"/>
    </row>
    <row r="49" spans="1:9" ht="20.25" customHeight="1" x14ac:dyDescent="0.2">
      <c r="A49" s="29">
        <v>48</v>
      </c>
      <c r="B49" s="41" t="s">
        <v>82</v>
      </c>
      <c r="C49" s="44">
        <v>45239</v>
      </c>
      <c r="D49" s="30" t="s">
        <v>19</v>
      </c>
      <c r="E49" s="42">
        <v>943990</v>
      </c>
      <c r="F49" s="42">
        <v>75519</v>
      </c>
      <c r="G49" s="42">
        <f t="shared" si="0"/>
        <v>1019509</v>
      </c>
      <c r="H49" s="31"/>
    </row>
    <row r="50" spans="1:9" ht="20.25" customHeight="1" x14ac:dyDescent="0.2">
      <c r="A50" s="29">
        <v>49</v>
      </c>
      <c r="B50" s="41" t="s">
        <v>83</v>
      </c>
      <c r="C50" s="44">
        <v>45239</v>
      </c>
      <c r="D50" s="30" t="s">
        <v>19</v>
      </c>
      <c r="E50" s="42">
        <v>1468640</v>
      </c>
      <c r="F50" s="42">
        <v>117491</v>
      </c>
      <c r="G50" s="42">
        <f t="shared" si="0"/>
        <v>1586131</v>
      </c>
      <c r="H50" s="31"/>
    </row>
    <row r="51" spans="1:9" ht="20.25" customHeight="1" x14ac:dyDescent="0.2">
      <c r="A51" s="29">
        <v>50</v>
      </c>
      <c r="B51" s="41" t="s">
        <v>84</v>
      </c>
      <c r="C51" s="44">
        <v>45239</v>
      </c>
      <c r="D51" s="30" t="s">
        <v>19</v>
      </c>
      <c r="E51" s="42">
        <v>2088712</v>
      </c>
      <c r="F51" s="42">
        <v>167097</v>
      </c>
      <c r="G51" s="42">
        <f t="shared" si="0"/>
        <v>2255809</v>
      </c>
      <c r="H51" s="31"/>
    </row>
    <row r="52" spans="1:9" ht="20.25" customHeight="1" x14ac:dyDescent="0.2">
      <c r="A52" s="29">
        <v>51</v>
      </c>
      <c r="B52" s="41" t="s">
        <v>85</v>
      </c>
      <c r="C52" s="44">
        <v>45239</v>
      </c>
      <c r="D52" s="30" t="s">
        <v>19</v>
      </c>
      <c r="E52" s="42">
        <v>1916104</v>
      </c>
      <c r="F52" s="42">
        <v>153288</v>
      </c>
      <c r="G52" s="42">
        <f t="shared" si="0"/>
        <v>2069392</v>
      </c>
      <c r="H52" s="31"/>
    </row>
    <row r="53" spans="1:9" ht="20.25" customHeight="1" x14ac:dyDescent="0.2">
      <c r="A53" s="29">
        <v>52</v>
      </c>
      <c r="B53" s="41" t="s">
        <v>86</v>
      </c>
      <c r="C53" s="44">
        <v>45239</v>
      </c>
      <c r="D53" s="30" t="s">
        <v>19</v>
      </c>
      <c r="E53" s="42">
        <v>943990</v>
      </c>
      <c r="F53" s="42">
        <v>75519</v>
      </c>
      <c r="G53" s="42">
        <f t="shared" si="0"/>
        <v>1019509</v>
      </c>
      <c r="H53" s="31"/>
    </row>
    <row r="54" spans="1:9" ht="20.25" customHeight="1" x14ac:dyDescent="0.2">
      <c r="A54" s="29">
        <v>53</v>
      </c>
      <c r="B54" s="41" t="s">
        <v>87</v>
      </c>
      <c r="C54" s="44">
        <v>45239</v>
      </c>
      <c r="D54" s="30" t="s">
        <v>19</v>
      </c>
      <c r="E54" s="42">
        <v>1173990</v>
      </c>
      <c r="F54" s="42">
        <v>93919</v>
      </c>
      <c r="G54" s="42">
        <f t="shared" si="0"/>
        <v>1267909</v>
      </c>
      <c r="H54" s="31"/>
    </row>
    <row r="55" spans="1:9" ht="20.25" customHeight="1" x14ac:dyDescent="0.2">
      <c r="A55" s="29">
        <v>54</v>
      </c>
      <c r="B55" s="41" t="s">
        <v>88</v>
      </c>
      <c r="C55" s="44">
        <v>45239</v>
      </c>
      <c r="D55" s="30" t="s">
        <v>19</v>
      </c>
      <c r="E55" s="42">
        <v>1309220</v>
      </c>
      <c r="F55" s="42">
        <v>104738</v>
      </c>
      <c r="G55" s="42">
        <f t="shared" si="0"/>
        <v>1413958</v>
      </c>
      <c r="H55" s="31"/>
    </row>
    <row r="56" spans="1:9" ht="20.25" customHeight="1" x14ac:dyDescent="0.2">
      <c r="A56" s="29">
        <v>55</v>
      </c>
      <c r="B56" s="41" t="s">
        <v>89</v>
      </c>
      <c r="C56" s="44">
        <v>45239</v>
      </c>
      <c r="D56" s="30" t="s">
        <v>19</v>
      </c>
      <c r="E56" s="42">
        <v>943990</v>
      </c>
      <c r="F56" s="42">
        <v>75519</v>
      </c>
      <c r="G56" s="42">
        <f t="shared" si="0"/>
        <v>1019509</v>
      </c>
      <c r="H56" s="31"/>
    </row>
    <row r="57" spans="1:9" ht="20.25" customHeight="1" x14ac:dyDescent="0.2">
      <c r="A57" s="29">
        <v>56</v>
      </c>
      <c r="B57" s="41" t="s">
        <v>90</v>
      </c>
      <c r="C57" s="44">
        <v>45239</v>
      </c>
      <c r="D57" s="30" t="s">
        <v>19</v>
      </c>
      <c r="E57" s="42">
        <v>2412630</v>
      </c>
      <c r="F57" s="42">
        <v>193010</v>
      </c>
      <c r="G57" s="42">
        <f t="shared" si="0"/>
        <v>2605640</v>
      </c>
      <c r="H57" s="31"/>
    </row>
    <row r="58" spans="1:9" ht="20.25" customHeight="1" x14ac:dyDescent="0.2">
      <c r="A58" s="29">
        <v>57</v>
      </c>
      <c r="B58" s="41" t="s">
        <v>91</v>
      </c>
      <c r="C58" s="44">
        <v>45239</v>
      </c>
      <c r="D58" s="30" t="s">
        <v>19</v>
      </c>
      <c r="E58" s="42">
        <v>1468640</v>
      </c>
      <c r="F58" s="42">
        <v>117491</v>
      </c>
      <c r="G58" s="42">
        <f t="shared" si="0"/>
        <v>1586131</v>
      </c>
      <c r="H58" s="31"/>
    </row>
    <row r="59" spans="1:9" ht="20.25" customHeight="1" x14ac:dyDescent="0.2">
      <c r="A59" s="29">
        <v>58</v>
      </c>
      <c r="B59" s="41" t="s">
        <v>92</v>
      </c>
      <c r="C59" s="44">
        <v>45239</v>
      </c>
      <c r="D59" s="30" t="s">
        <v>19</v>
      </c>
      <c r="E59" s="42">
        <v>1468640</v>
      </c>
      <c r="F59" s="42">
        <v>117491</v>
      </c>
      <c r="G59" s="42">
        <f t="shared" si="0"/>
        <v>1586131</v>
      </c>
      <c r="H59" s="31"/>
    </row>
    <row r="60" spans="1:9" ht="20.25" customHeight="1" x14ac:dyDescent="0.2">
      <c r="A60" s="29">
        <v>59</v>
      </c>
      <c r="B60" s="41" t="s">
        <v>93</v>
      </c>
      <c r="C60" s="44">
        <v>45239</v>
      </c>
      <c r="D60" s="30" t="s">
        <v>19</v>
      </c>
      <c r="E60" s="42">
        <v>2580540</v>
      </c>
      <c r="F60" s="42">
        <v>206443</v>
      </c>
      <c r="G60" s="42">
        <f t="shared" si="0"/>
        <v>2786983</v>
      </c>
      <c r="H60" s="31"/>
    </row>
    <row r="61" spans="1:9" ht="20.25" customHeight="1" x14ac:dyDescent="0.2">
      <c r="A61" s="29">
        <v>60</v>
      </c>
      <c r="B61" s="41" t="s">
        <v>94</v>
      </c>
      <c r="C61" s="44">
        <v>45240</v>
      </c>
      <c r="D61" s="30" t="s">
        <v>19</v>
      </c>
      <c r="E61" s="42">
        <v>943990</v>
      </c>
      <c r="F61" s="42">
        <v>75519</v>
      </c>
      <c r="G61" s="42">
        <f t="shared" si="0"/>
        <v>1019509</v>
      </c>
      <c r="H61" s="31"/>
    </row>
    <row r="62" spans="1:9" ht="20.25" customHeight="1" x14ac:dyDescent="0.2">
      <c r="A62" s="29">
        <v>61</v>
      </c>
      <c r="B62" s="41" t="s">
        <v>95</v>
      </c>
      <c r="C62" s="44">
        <v>45241</v>
      </c>
      <c r="D62" s="30" t="s">
        <v>19</v>
      </c>
      <c r="E62" s="42">
        <v>4719950</v>
      </c>
      <c r="F62" s="42">
        <v>377596</v>
      </c>
      <c r="G62" s="42">
        <f t="shared" si="0"/>
        <v>5097546</v>
      </c>
      <c r="H62" s="31"/>
    </row>
    <row r="63" spans="1:9" ht="20.25" customHeight="1" x14ac:dyDescent="0.2">
      <c r="A63" s="29">
        <v>62</v>
      </c>
      <c r="B63" s="41" t="s">
        <v>96</v>
      </c>
      <c r="C63" s="44">
        <v>45241</v>
      </c>
      <c r="D63" s="30" t="s">
        <v>19</v>
      </c>
      <c r="E63" s="42">
        <v>2253210</v>
      </c>
      <c r="F63" s="42">
        <v>180257</v>
      </c>
      <c r="G63" s="42">
        <f t="shared" si="0"/>
        <v>2433467</v>
      </c>
      <c r="H63" s="31"/>
    </row>
    <row r="64" spans="1:9" customFormat="1" ht="20.25" customHeight="1" x14ac:dyDescent="0.25">
      <c r="A64" s="29">
        <v>63</v>
      </c>
      <c r="B64" s="41" t="s">
        <v>97</v>
      </c>
      <c r="C64" s="34">
        <v>45243</v>
      </c>
      <c r="D64" s="33" t="s">
        <v>19</v>
      </c>
      <c r="E64" s="43">
        <v>943990</v>
      </c>
      <c r="F64" s="43">
        <v>75519</v>
      </c>
      <c r="G64" s="42">
        <f t="shared" si="0"/>
        <v>1019509</v>
      </c>
      <c r="H64" s="31"/>
      <c r="I64" s="32"/>
    </row>
    <row r="65" spans="1:8" ht="20.25" customHeight="1" x14ac:dyDescent="0.2">
      <c r="A65" s="29">
        <v>64</v>
      </c>
      <c r="B65" s="41" t="s">
        <v>98</v>
      </c>
      <c r="C65" s="44">
        <v>45243</v>
      </c>
      <c r="D65" s="30" t="s">
        <v>19</v>
      </c>
      <c r="E65" s="42">
        <v>1468640</v>
      </c>
      <c r="F65" s="42">
        <v>117491</v>
      </c>
      <c r="G65" s="42">
        <f t="shared" si="0"/>
        <v>1586131</v>
      </c>
      <c r="H65" s="31"/>
    </row>
    <row r="66" spans="1:8" ht="20.25" customHeight="1" x14ac:dyDescent="0.2">
      <c r="A66" s="29">
        <v>65</v>
      </c>
      <c r="B66" s="41" t="s">
        <v>99</v>
      </c>
      <c r="C66" s="44">
        <v>45243</v>
      </c>
      <c r="D66" s="30" t="s">
        <v>19</v>
      </c>
      <c r="E66" s="42">
        <v>2055890</v>
      </c>
      <c r="F66" s="42">
        <v>164471</v>
      </c>
      <c r="G66" s="42">
        <f t="shared" si="0"/>
        <v>2220361</v>
      </c>
      <c r="H66" s="31"/>
    </row>
    <row r="67" spans="1:8" ht="20.25" customHeight="1" x14ac:dyDescent="0.2">
      <c r="A67" s="29">
        <v>66</v>
      </c>
      <c r="B67" s="41" t="s">
        <v>100</v>
      </c>
      <c r="C67" s="44">
        <v>45243</v>
      </c>
      <c r="D67" s="30" t="s">
        <v>19</v>
      </c>
      <c r="E67" s="42">
        <v>1979980</v>
      </c>
      <c r="F67" s="42">
        <v>158398</v>
      </c>
      <c r="G67" s="42">
        <f t="shared" ref="G67:G84" si="1">+E67+F67</f>
        <v>2138378</v>
      </c>
      <c r="H67" s="31"/>
    </row>
    <row r="68" spans="1:8" ht="20.25" customHeight="1" x14ac:dyDescent="0.2">
      <c r="A68" s="29">
        <v>67</v>
      </c>
      <c r="B68" s="41" t="s">
        <v>101</v>
      </c>
      <c r="C68" s="44">
        <v>45243</v>
      </c>
      <c r="D68" s="30" t="s">
        <v>19</v>
      </c>
      <c r="E68" s="42">
        <v>1887980</v>
      </c>
      <c r="F68" s="42">
        <v>151038</v>
      </c>
      <c r="G68" s="42">
        <f t="shared" si="1"/>
        <v>2039018</v>
      </c>
      <c r="H68" s="31"/>
    </row>
    <row r="69" spans="1:8" ht="20.25" customHeight="1" x14ac:dyDescent="0.2">
      <c r="A69" s="29">
        <v>68</v>
      </c>
      <c r="B69" s="41" t="s">
        <v>102</v>
      </c>
      <c r="C69" s="44">
        <v>45243</v>
      </c>
      <c r="D69" s="30" t="s">
        <v>19</v>
      </c>
      <c r="E69" s="42">
        <v>6326970</v>
      </c>
      <c r="F69" s="42">
        <v>506158</v>
      </c>
      <c r="G69" s="42">
        <f t="shared" si="1"/>
        <v>6833128</v>
      </c>
      <c r="H69" s="31"/>
    </row>
    <row r="70" spans="1:8" ht="20.25" customHeight="1" x14ac:dyDescent="0.2">
      <c r="A70" s="29">
        <v>69</v>
      </c>
      <c r="B70" s="41" t="s">
        <v>103</v>
      </c>
      <c r="C70" s="44">
        <v>45243</v>
      </c>
      <c r="D70" s="30" t="s">
        <v>19</v>
      </c>
      <c r="E70" s="42">
        <v>2490176</v>
      </c>
      <c r="F70" s="42">
        <v>199214</v>
      </c>
      <c r="G70" s="42">
        <f t="shared" si="1"/>
        <v>2689390</v>
      </c>
      <c r="H70" s="31"/>
    </row>
    <row r="71" spans="1:8" ht="20.25" customHeight="1" x14ac:dyDescent="0.2">
      <c r="A71" s="29">
        <v>70</v>
      </c>
      <c r="B71" s="41" t="s">
        <v>104</v>
      </c>
      <c r="C71" s="44">
        <v>45243</v>
      </c>
      <c r="D71" s="30" t="s">
        <v>19</v>
      </c>
      <c r="E71" s="42">
        <v>1345454</v>
      </c>
      <c r="F71" s="42">
        <v>107636</v>
      </c>
      <c r="G71" s="42">
        <f t="shared" si="1"/>
        <v>1453090</v>
      </c>
      <c r="H71" s="31"/>
    </row>
    <row r="72" spans="1:8" ht="20.25" customHeight="1" x14ac:dyDescent="0.2">
      <c r="A72" s="29">
        <v>71</v>
      </c>
      <c r="B72" s="41" t="s">
        <v>105</v>
      </c>
      <c r="C72" s="44">
        <v>45243</v>
      </c>
      <c r="D72" s="30" t="s">
        <v>19</v>
      </c>
      <c r="E72" s="42">
        <v>2891640</v>
      </c>
      <c r="F72" s="42">
        <v>231331</v>
      </c>
      <c r="G72" s="42">
        <f t="shared" si="1"/>
        <v>3122971</v>
      </c>
      <c r="H72" s="31"/>
    </row>
    <row r="73" spans="1:8" ht="20.25" customHeight="1" x14ac:dyDescent="0.2">
      <c r="A73" s="29">
        <v>72</v>
      </c>
      <c r="B73" s="41" t="s">
        <v>106</v>
      </c>
      <c r="C73" s="44">
        <v>45243</v>
      </c>
      <c r="D73" s="30" t="s">
        <v>19</v>
      </c>
      <c r="E73" s="42">
        <v>7285394</v>
      </c>
      <c r="F73" s="42">
        <v>582832</v>
      </c>
      <c r="G73" s="42">
        <f t="shared" si="1"/>
        <v>7868226</v>
      </c>
      <c r="H73" s="31"/>
    </row>
    <row r="74" spans="1:8" ht="20.25" customHeight="1" x14ac:dyDescent="0.2">
      <c r="A74" s="29">
        <v>73</v>
      </c>
      <c r="B74" s="41" t="s">
        <v>107</v>
      </c>
      <c r="C74" s="44">
        <v>45244</v>
      </c>
      <c r="D74" s="30" t="s">
        <v>19</v>
      </c>
      <c r="E74" s="42">
        <v>4669252</v>
      </c>
      <c r="F74" s="42">
        <v>373540</v>
      </c>
      <c r="G74" s="42">
        <f t="shared" si="1"/>
        <v>5042792</v>
      </c>
      <c r="H74" s="31"/>
    </row>
    <row r="75" spans="1:8" ht="20.25" customHeight="1" x14ac:dyDescent="0.2">
      <c r="A75" s="29">
        <v>74</v>
      </c>
      <c r="B75" s="41" t="s">
        <v>108</v>
      </c>
      <c r="C75" s="44">
        <v>45244</v>
      </c>
      <c r="D75" s="30" t="s">
        <v>19</v>
      </c>
      <c r="E75" s="42">
        <v>1111900</v>
      </c>
      <c r="F75" s="42">
        <v>88952</v>
      </c>
      <c r="G75" s="42">
        <f t="shared" si="1"/>
        <v>1200852</v>
      </c>
      <c r="H75" s="31"/>
    </row>
    <row r="76" spans="1:8" ht="20.25" customHeight="1" x14ac:dyDescent="0.2">
      <c r="A76" s="29">
        <v>75</v>
      </c>
      <c r="B76" s="41" t="s">
        <v>109</v>
      </c>
      <c r="C76" s="44">
        <v>45244</v>
      </c>
      <c r="D76" s="30" t="s">
        <v>19</v>
      </c>
      <c r="E76" s="42">
        <v>6024472</v>
      </c>
      <c r="F76" s="42">
        <v>481958</v>
      </c>
      <c r="G76" s="42">
        <f t="shared" si="1"/>
        <v>6506430</v>
      </c>
      <c r="H76" s="31"/>
    </row>
    <row r="77" spans="1:8" ht="20.25" customHeight="1" x14ac:dyDescent="0.2">
      <c r="A77" s="29">
        <v>76</v>
      </c>
      <c r="B77" s="41" t="s">
        <v>110</v>
      </c>
      <c r="C77" s="44">
        <v>45244</v>
      </c>
      <c r="D77" s="30" t="s">
        <v>19</v>
      </c>
      <c r="E77" s="42">
        <v>943990</v>
      </c>
      <c r="F77" s="42">
        <v>75519</v>
      </c>
      <c r="G77" s="42">
        <f t="shared" si="1"/>
        <v>1019509</v>
      </c>
      <c r="H77" s="31"/>
    </row>
    <row r="78" spans="1:8" ht="20.25" customHeight="1" x14ac:dyDescent="0.2">
      <c r="A78" s="29">
        <v>77</v>
      </c>
      <c r="B78" s="41" t="s">
        <v>111</v>
      </c>
      <c r="C78" s="44">
        <v>45244</v>
      </c>
      <c r="D78" s="30" t="s">
        <v>19</v>
      </c>
      <c r="E78" s="42">
        <v>5268036</v>
      </c>
      <c r="F78" s="42">
        <v>421443</v>
      </c>
      <c r="G78" s="42">
        <f t="shared" si="1"/>
        <v>5689479</v>
      </c>
      <c r="H78" s="31"/>
    </row>
    <row r="79" spans="1:8" ht="20.25" customHeight="1" x14ac:dyDescent="0.2">
      <c r="A79" s="29">
        <v>78</v>
      </c>
      <c r="B79" s="41" t="s">
        <v>112</v>
      </c>
      <c r="C79" s="44">
        <v>45244</v>
      </c>
      <c r="D79" s="30" t="s">
        <v>19</v>
      </c>
      <c r="E79" s="42">
        <v>943990</v>
      </c>
      <c r="F79" s="42">
        <v>75519</v>
      </c>
      <c r="G79" s="42">
        <f t="shared" si="1"/>
        <v>1019509</v>
      </c>
      <c r="H79" s="31"/>
    </row>
    <row r="80" spans="1:8" ht="20.25" customHeight="1" x14ac:dyDescent="0.2">
      <c r="A80" s="29">
        <v>79</v>
      </c>
      <c r="B80" s="41" t="s">
        <v>113</v>
      </c>
      <c r="C80" s="44">
        <v>45244</v>
      </c>
      <c r="D80" s="30" t="s">
        <v>19</v>
      </c>
      <c r="E80" s="42">
        <v>3725262</v>
      </c>
      <c r="F80" s="42">
        <v>298021</v>
      </c>
      <c r="G80" s="42">
        <f t="shared" si="1"/>
        <v>4023283</v>
      </c>
      <c r="H80" s="31"/>
    </row>
    <row r="81" spans="1:8" ht="20.25" customHeight="1" x14ac:dyDescent="0.2">
      <c r="A81" s="29">
        <v>80</v>
      </c>
      <c r="B81" s="41" t="s">
        <v>114</v>
      </c>
      <c r="C81" s="44">
        <v>45244</v>
      </c>
      <c r="D81" s="30" t="s">
        <v>19</v>
      </c>
      <c r="E81" s="42">
        <v>4291224</v>
      </c>
      <c r="F81" s="42">
        <v>343298</v>
      </c>
      <c r="G81" s="42">
        <f t="shared" si="1"/>
        <v>4634522</v>
      </c>
      <c r="H81" s="31"/>
    </row>
    <row r="82" spans="1:8" ht="20.25" customHeight="1" x14ac:dyDescent="0.2">
      <c r="A82" s="29">
        <v>81</v>
      </c>
      <c r="B82" s="41" t="s">
        <v>115</v>
      </c>
      <c r="C82" s="44">
        <v>45244</v>
      </c>
      <c r="D82" s="30" t="s">
        <v>19</v>
      </c>
      <c r="E82" s="42">
        <v>4681920</v>
      </c>
      <c r="F82" s="42">
        <v>374554</v>
      </c>
      <c r="G82" s="42">
        <f t="shared" si="1"/>
        <v>5056474</v>
      </c>
      <c r="H82" s="31"/>
    </row>
    <row r="83" spans="1:8" ht="20.25" customHeight="1" x14ac:dyDescent="0.2">
      <c r="A83" s="29">
        <v>82</v>
      </c>
      <c r="B83" s="41" t="s">
        <v>116</v>
      </c>
      <c r="C83" s="44">
        <v>45244</v>
      </c>
      <c r="D83" s="30" t="s">
        <v>19</v>
      </c>
      <c r="E83" s="42">
        <v>3230012</v>
      </c>
      <c r="F83" s="42">
        <v>258401</v>
      </c>
      <c r="G83" s="42">
        <f t="shared" si="1"/>
        <v>3488413</v>
      </c>
      <c r="H83" s="31"/>
    </row>
    <row r="84" spans="1:8" ht="20.25" customHeight="1" x14ac:dyDescent="0.2">
      <c r="A84" s="29">
        <v>83</v>
      </c>
      <c r="B84" s="41" t="s">
        <v>117</v>
      </c>
      <c r="C84" s="44">
        <v>45244</v>
      </c>
      <c r="D84" s="30" t="s">
        <v>19</v>
      </c>
      <c r="E84" s="42">
        <v>4430500</v>
      </c>
      <c r="F84" s="42">
        <v>354440</v>
      </c>
      <c r="G84" s="42">
        <f t="shared" si="1"/>
        <v>4784940</v>
      </c>
      <c r="H84" s="31"/>
    </row>
    <row r="85" spans="1:8" ht="20.25" customHeight="1" x14ac:dyDescent="0.2">
      <c r="A85" s="29">
        <v>84</v>
      </c>
      <c r="B85" s="41" t="s">
        <v>118</v>
      </c>
      <c r="C85" s="44">
        <v>45244</v>
      </c>
      <c r="D85" s="30" t="s">
        <v>19</v>
      </c>
      <c r="E85" s="42">
        <v>1739952</v>
      </c>
      <c r="F85" s="42">
        <v>139196</v>
      </c>
      <c r="G85" s="42">
        <f t="shared" ref="G85:G170" si="2">+E85+F85</f>
        <v>1879148</v>
      </c>
      <c r="H85" s="31"/>
    </row>
    <row r="86" spans="1:8" ht="20.25" customHeight="1" x14ac:dyDescent="0.2">
      <c r="A86" s="29">
        <v>85</v>
      </c>
      <c r="B86" s="41" t="s">
        <v>119</v>
      </c>
      <c r="C86" s="44">
        <v>45245</v>
      </c>
      <c r="D86" s="30" t="s">
        <v>19</v>
      </c>
      <c r="E86" s="42">
        <v>943990</v>
      </c>
      <c r="F86" s="42">
        <v>75519</v>
      </c>
      <c r="G86" s="42">
        <f t="shared" si="2"/>
        <v>1019509</v>
      </c>
      <c r="H86" s="31"/>
    </row>
    <row r="87" spans="1:8" ht="20.25" customHeight="1" x14ac:dyDescent="0.2">
      <c r="A87" s="29">
        <v>86</v>
      </c>
      <c r="B87" s="41" t="s">
        <v>120</v>
      </c>
      <c r="C87" s="44">
        <v>45245</v>
      </c>
      <c r="D87" s="30" t="s">
        <v>19</v>
      </c>
      <c r="E87" s="42">
        <v>2777860</v>
      </c>
      <c r="F87" s="42">
        <v>222229</v>
      </c>
      <c r="G87" s="42">
        <f t="shared" si="2"/>
        <v>3000089</v>
      </c>
      <c r="H87" s="31"/>
    </row>
    <row r="88" spans="1:8" ht="20.25" customHeight="1" x14ac:dyDescent="0.2">
      <c r="A88" s="29">
        <v>87</v>
      </c>
      <c r="B88" s="41" t="s">
        <v>121</v>
      </c>
      <c r="C88" s="44">
        <v>45245</v>
      </c>
      <c r="D88" s="30" t="s">
        <v>19</v>
      </c>
      <c r="E88" s="42">
        <v>1345454</v>
      </c>
      <c r="F88" s="42">
        <v>107636</v>
      </c>
      <c r="G88" s="42">
        <f t="shared" si="2"/>
        <v>1453090</v>
      </c>
      <c r="H88" s="31"/>
    </row>
    <row r="89" spans="1:8" ht="20.25" customHeight="1" x14ac:dyDescent="0.2">
      <c r="A89" s="29">
        <v>88</v>
      </c>
      <c r="B89" s="41" t="s">
        <v>122</v>
      </c>
      <c r="C89" s="44">
        <v>45246</v>
      </c>
      <c r="D89" s="30" t="s">
        <v>19</v>
      </c>
      <c r="E89" s="42">
        <v>1340580</v>
      </c>
      <c r="F89" s="42">
        <v>107246</v>
      </c>
      <c r="G89" s="42">
        <f t="shared" si="2"/>
        <v>1447826</v>
      </c>
      <c r="H89" s="31"/>
    </row>
    <row r="90" spans="1:8" ht="20.25" customHeight="1" x14ac:dyDescent="0.2">
      <c r="A90" s="29">
        <v>89</v>
      </c>
      <c r="B90" s="41" t="s">
        <v>123</v>
      </c>
      <c r="C90" s="44">
        <v>45246</v>
      </c>
      <c r="D90" s="30" t="s">
        <v>19</v>
      </c>
      <c r="E90" s="42">
        <v>1110580</v>
      </c>
      <c r="F90" s="42">
        <v>88846</v>
      </c>
      <c r="G90" s="42">
        <f t="shared" si="2"/>
        <v>1199426</v>
      </c>
      <c r="H90" s="31"/>
    </row>
    <row r="91" spans="1:8" ht="20.25" customHeight="1" x14ac:dyDescent="0.2">
      <c r="A91" s="29">
        <v>90</v>
      </c>
      <c r="B91" s="41" t="s">
        <v>124</v>
      </c>
      <c r="C91" s="44">
        <v>45246</v>
      </c>
      <c r="D91" s="30" t="s">
        <v>19</v>
      </c>
      <c r="E91" s="42">
        <v>1110580</v>
      </c>
      <c r="F91" s="42">
        <v>88846</v>
      </c>
      <c r="G91" s="42">
        <f t="shared" si="2"/>
        <v>1199426</v>
      </c>
      <c r="H91" s="31"/>
    </row>
    <row r="92" spans="1:8" ht="20.25" customHeight="1" x14ac:dyDescent="0.2">
      <c r="A92" s="29">
        <v>91</v>
      </c>
      <c r="B92" s="41" t="s">
        <v>125</v>
      </c>
      <c r="C92" s="44">
        <v>45246</v>
      </c>
      <c r="D92" s="30" t="s">
        <v>19</v>
      </c>
      <c r="E92" s="42">
        <v>3331740</v>
      </c>
      <c r="F92" s="42">
        <v>266539</v>
      </c>
      <c r="G92" s="42">
        <f t="shared" si="2"/>
        <v>3598279</v>
      </c>
      <c r="H92" s="31"/>
    </row>
    <row r="93" spans="1:8" ht="20.25" customHeight="1" x14ac:dyDescent="0.2">
      <c r="A93" s="29">
        <v>92</v>
      </c>
      <c r="B93" s="41" t="s">
        <v>126</v>
      </c>
      <c r="C93" s="44">
        <v>45246</v>
      </c>
      <c r="D93" s="30" t="s">
        <v>19</v>
      </c>
      <c r="E93" s="42">
        <v>3725262</v>
      </c>
      <c r="F93" s="42">
        <v>298021</v>
      </c>
      <c r="G93" s="42">
        <f t="shared" si="2"/>
        <v>4023283</v>
      </c>
      <c r="H93" s="31"/>
    </row>
    <row r="94" spans="1:8" ht="20.25" customHeight="1" x14ac:dyDescent="0.2">
      <c r="A94" s="29">
        <v>93</v>
      </c>
      <c r="B94" s="41" t="s">
        <v>127</v>
      </c>
      <c r="C94" s="44">
        <v>45246</v>
      </c>
      <c r="D94" s="30" t="s">
        <v>19</v>
      </c>
      <c r="E94" s="42">
        <v>2580540</v>
      </c>
      <c r="F94" s="42">
        <v>206443</v>
      </c>
      <c r="G94" s="42">
        <f t="shared" si="2"/>
        <v>2786983</v>
      </c>
      <c r="H94" s="31"/>
    </row>
    <row r="95" spans="1:8" ht="20.25" customHeight="1" x14ac:dyDescent="0.2">
      <c r="A95" s="29">
        <v>94</v>
      </c>
      <c r="B95" s="41" t="s">
        <v>128</v>
      </c>
      <c r="C95" s="44">
        <v>45246</v>
      </c>
      <c r="D95" s="30" t="s">
        <v>19</v>
      </c>
      <c r="E95" s="42">
        <v>4509832</v>
      </c>
      <c r="F95" s="42">
        <v>360787</v>
      </c>
      <c r="G95" s="42">
        <f t="shared" si="2"/>
        <v>4870619</v>
      </c>
      <c r="H95" s="31"/>
    </row>
    <row r="96" spans="1:8" ht="20.25" customHeight="1" x14ac:dyDescent="0.2">
      <c r="A96" s="29">
        <v>95</v>
      </c>
      <c r="B96" s="41" t="s">
        <v>129</v>
      </c>
      <c r="C96" s="44">
        <v>45246</v>
      </c>
      <c r="D96" s="30" t="s">
        <v>19</v>
      </c>
      <c r="E96" s="42">
        <v>2580540</v>
      </c>
      <c r="F96" s="42">
        <v>206443</v>
      </c>
      <c r="G96" s="42">
        <f t="shared" si="2"/>
        <v>2786983</v>
      </c>
      <c r="H96" s="31"/>
    </row>
    <row r="97" spans="1:8" ht="20.25" customHeight="1" x14ac:dyDescent="0.2">
      <c r="A97" s="29">
        <v>96</v>
      </c>
      <c r="B97" s="41" t="s">
        <v>130</v>
      </c>
      <c r="C97" s="44">
        <v>45246</v>
      </c>
      <c r="D97" s="30" t="s">
        <v>19</v>
      </c>
      <c r="E97" s="42">
        <v>1887980</v>
      </c>
      <c r="F97" s="42">
        <v>151038</v>
      </c>
      <c r="G97" s="42">
        <f t="shared" si="2"/>
        <v>2039018</v>
      </c>
      <c r="H97" s="31"/>
    </row>
    <row r="98" spans="1:8" ht="20.25" customHeight="1" x14ac:dyDescent="0.2">
      <c r="A98" s="29">
        <v>97</v>
      </c>
      <c r="B98" s="41" t="s">
        <v>131</v>
      </c>
      <c r="C98" s="44">
        <v>45246</v>
      </c>
      <c r="D98" s="30" t="s">
        <v>19</v>
      </c>
      <c r="E98" s="42">
        <v>943990</v>
      </c>
      <c r="F98" s="42">
        <v>75519</v>
      </c>
      <c r="G98" s="42">
        <f t="shared" si="2"/>
        <v>1019509</v>
      </c>
      <c r="H98" s="31"/>
    </row>
    <row r="99" spans="1:8" ht="20.25" customHeight="1" x14ac:dyDescent="0.2">
      <c r="A99" s="29">
        <v>98</v>
      </c>
      <c r="B99" s="41" t="s">
        <v>132</v>
      </c>
      <c r="C99" s="44">
        <v>45246</v>
      </c>
      <c r="D99" s="30" t="s">
        <v>19</v>
      </c>
      <c r="E99" s="42">
        <v>943990</v>
      </c>
      <c r="F99" s="42">
        <v>75519</v>
      </c>
      <c r="G99" s="42">
        <f t="shared" si="2"/>
        <v>1019509</v>
      </c>
      <c r="H99" s="31"/>
    </row>
    <row r="100" spans="1:8" ht="20.25" customHeight="1" x14ac:dyDescent="0.2">
      <c r="A100" s="29">
        <v>99</v>
      </c>
      <c r="B100" s="41" t="s">
        <v>133</v>
      </c>
      <c r="C100" s="44">
        <v>45247</v>
      </c>
      <c r="D100" s="30" t="s">
        <v>19</v>
      </c>
      <c r="E100" s="42">
        <v>2823356</v>
      </c>
      <c r="F100" s="42">
        <v>225868</v>
      </c>
      <c r="G100" s="42">
        <f t="shared" si="2"/>
        <v>3049224</v>
      </c>
      <c r="H100" s="31"/>
    </row>
    <row r="101" spans="1:8" ht="20.25" customHeight="1" x14ac:dyDescent="0.2">
      <c r="A101" s="29">
        <v>100</v>
      </c>
      <c r="B101" s="41" t="s">
        <v>134</v>
      </c>
      <c r="C101" s="44">
        <v>45247</v>
      </c>
      <c r="D101" s="30" t="s">
        <v>19</v>
      </c>
      <c r="E101" s="42">
        <v>9566244</v>
      </c>
      <c r="F101" s="42">
        <v>765300</v>
      </c>
      <c r="G101" s="42">
        <f t="shared" si="2"/>
        <v>10331544</v>
      </c>
      <c r="H101" s="31"/>
    </row>
    <row r="102" spans="1:8" ht="20.25" customHeight="1" x14ac:dyDescent="0.2">
      <c r="A102" s="29">
        <v>101</v>
      </c>
      <c r="B102" s="41" t="s">
        <v>135</v>
      </c>
      <c r="C102" s="44">
        <v>45247</v>
      </c>
      <c r="D102" s="30" t="s">
        <v>19</v>
      </c>
      <c r="E102" s="42">
        <v>2579220</v>
      </c>
      <c r="F102" s="42">
        <v>206338</v>
      </c>
      <c r="G102" s="42">
        <f t="shared" si="2"/>
        <v>2785558</v>
      </c>
      <c r="H102" s="31"/>
    </row>
    <row r="103" spans="1:8" ht="20.25" customHeight="1" x14ac:dyDescent="0.2">
      <c r="A103" s="29">
        <v>102</v>
      </c>
      <c r="B103" s="41" t="s">
        <v>136</v>
      </c>
      <c r="C103" s="44">
        <v>45247</v>
      </c>
      <c r="D103" s="30" t="s">
        <v>19</v>
      </c>
      <c r="E103" s="42">
        <v>2777860</v>
      </c>
      <c r="F103" s="42">
        <v>222229</v>
      </c>
      <c r="G103" s="42">
        <f t="shared" si="2"/>
        <v>3000089</v>
      </c>
      <c r="H103" s="31"/>
    </row>
    <row r="104" spans="1:8" ht="20.25" customHeight="1" x14ac:dyDescent="0.2">
      <c r="A104" s="29">
        <v>103</v>
      </c>
      <c r="B104" s="41" t="s">
        <v>137</v>
      </c>
      <c r="C104" s="44">
        <v>45250</v>
      </c>
      <c r="D104" s="30" t="s">
        <v>19</v>
      </c>
      <c r="E104" s="42">
        <v>2421892</v>
      </c>
      <c r="F104" s="42">
        <v>193751</v>
      </c>
      <c r="G104" s="42">
        <f t="shared" ref="G104:G153" si="3">+E104+F104</f>
        <v>2615643</v>
      </c>
      <c r="H104" s="31"/>
    </row>
    <row r="105" spans="1:8" ht="20.25" customHeight="1" x14ac:dyDescent="0.2">
      <c r="A105" s="29">
        <v>104</v>
      </c>
      <c r="B105" s="41" t="s">
        <v>138</v>
      </c>
      <c r="C105" s="44">
        <v>45250</v>
      </c>
      <c r="D105" s="30" t="s">
        <v>19</v>
      </c>
      <c r="E105" s="42">
        <v>1468640</v>
      </c>
      <c r="F105" s="42">
        <v>117491</v>
      </c>
      <c r="G105" s="42">
        <f t="shared" si="3"/>
        <v>1586131</v>
      </c>
      <c r="H105" s="31"/>
    </row>
    <row r="106" spans="1:8" ht="20.25" customHeight="1" x14ac:dyDescent="0.2">
      <c r="A106" s="29">
        <v>105</v>
      </c>
      <c r="B106" s="41" t="s">
        <v>139</v>
      </c>
      <c r="C106" s="44">
        <v>45250</v>
      </c>
      <c r="D106" s="30" t="s">
        <v>19</v>
      </c>
      <c r="E106" s="42">
        <v>1669372</v>
      </c>
      <c r="F106" s="42">
        <v>133550</v>
      </c>
      <c r="G106" s="42">
        <f t="shared" si="3"/>
        <v>1802922</v>
      </c>
      <c r="H106" s="31"/>
    </row>
    <row r="107" spans="1:8" ht="20.25" customHeight="1" x14ac:dyDescent="0.2">
      <c r="A107" s="29">
        <v>106</v>
      </c>
      <c r="B107" s="41" t="s">
        <v>140</v>
      </c>
      <c r="C107" s="44">
        <v>45250</v>
      </c>
      <c r="D107" s="30" t="s">
        <v>19</v>
      </c>
      <c r="E107" s="42">
        <v>4801700</v>
      </c>
      <c r="F107" s="42">
        <v>384136</v>
      </c>
      <c r="G107" s="42">
        <f t="shared" si="3"/>
        <v>5185836</v>
      </c>
      <c r="H107" s="31"/>
    </row>
    <row r="108" spans="1:8" ht="20.25" customHeight="1" x14ac:dyDescent="0.2">
      <c r="A108" s="29">
        <v>107</v>
      </c>
      <c r="B108" s="41" t="s">
        <v>141</v>
      </c>
      <c r="C108" s="44">
        <v>45250</v>
      </c>
      <c r="D108" s="30" t="s">
        <v>19</v>
      </c>
      <c r="E108" s="42">
        <v>3532472</v>
      </c>
      <c r="F108" s="42">
        <v>282598</v>
      </c>
      <c r="G108" s="42">
        <f t="shared" si="3"/>
        <v>3815070</v>
      </c>
      <c r="H108" s="31"/>
    </row>
    <row r="109" spans="1:8" ht="20.25" customHeight="1" x14ac:dyDescent="0.2">
      <c r="A109" s="29">
        <v>108</v>
      </c>
      <c r="B109" s="41" t="s">
        <v>142</v>
      </c>
      <c r="C109" s="44">
        <v>45250</v>
      </c>
      <c r="D109" s="30" t="s">
        <v>19</v>
      </c>
      <c r="E109" s="42">
        <v>2221160</v>
      </c>
      <c r="F109" s="42">
        <v>177693</v>
      </c>
      <c r="G109" s="42">
        <f t="shared" si="3"/>
        <v>2398853</v>
      </c>
      <c r="H109" s="31"/>
    </row>
    <row r="110" spans="1:8" ht="20.25" customHeight="1" x14ac:dyDescent="0.2">
      <c r="A110" s="29">
        <v>109</v>
      </c>
      <c r="B110" s="41" t="s">
        <v>143</v>
      </c>
      <c r="C110" s="44">
        <v>45250</v>
      </c>
      <c r="D110" s="30" t="s">
        <v>19</v>
      </c>
      <c r="E110" s="42">
        <v>2421892</v>
      </c>
      <c r="F110" s="42">
        <v>193751</v>
      </c>
      <c r="G110" s="42">
        <f t="shared" si="3"/>
        <v>2615643</v>
      </c>
      <c r="H110" s="31"/>
    </row>
    <row r="111" spans="1:8" ht="20.25" customHeight="1" x14ac:dyDescent="0.2">
      <c r="A111" s="29">
        <v>110</v>
      </c>
      <c r="B111" s="41" t="s">
        <v>144</v>
      </c>
      <c r="C111" s="44">
        <v>45250</v>
      </c>
      <c r="D111" s="30" t="s">
        <v>19</v>
      </c>
      <c r="E111" s="42">
        <v>5044516</v>
      </c>
      <c r="F111" s="42">
        <v>403561</v>
      </c>
      <c r="G111" s="42">
        <f t="shared" si="3"/>
        <v>5448077</v>
      </c>
      <c r="H111" s="31"/>
    </row>
    <row r="112" spans="1:8" ht="20.25" customHeight="1" x14ac:dyDescent="0.2">
      <c r="A112" s="29">
        <v>111</v>
      </c>
      <c r="B112" s="41" t="s">
        <v>145</v>
      </c>
      <c r="C112" s="44">
        <v>45250</v>
      </c>
      <c r="D112" s="30" t="s">
        <v>19</v>
      </c>
      <c r="E112" s="42">
        <v>2421892</v>
      </c>
      <c r="F112" s="42">
        <v>193751</v>
      </c>
      <c r="G112" s="42">
        <f t="shared" si="3"/>
        <v>2615643</v>
      </c>
      <c r="H112" s="31"/>
    </row>
    <row r="113" spans="1:8" ht="20.25" customHeight="1" x14ac:dyDescent="0.2">
      <c r="A113" s="29">
        <v>112</v>
      </c>
      <c r="B113" s="41" t="s">
        <v>146</v>
      </c>
      <c r="C113" s="44">
        <v>45250</v>
      </c>
      <c r="D113" s="30" t="s">
        <v>19</v>
      </c>
      <c r="E113" s="42">
        <v>602196</v>
      </c>
      <c r="F113" s="42">
        <v>48176</v>
      </c>
      <c r="G113" s="42">
        <f t="shared" si="3"/>
        <v>650372</v>
      </c>
      <c r="H113" s="31"/>
    </row>
    <row r="114" spans="1:8" ht="20.25" customHeight="1" x14ac:dyDescent="0.2">
      <c r="A114" s="29">
        <v>113</v>
      </c>
      <c r="B114" s="41" t="s">
        <v>147</v>
      </c>
      <c r="C114" s="44">
        <v>45250</v>
      </c>
      <c r="D114" s="30" t="s">
        <v>19</v>
      </c>
      <c r="E114" s="42">
        <v>13363232</v>
      </c>
      <c r="F114" s="42">
        <v>1069059</v>
      </c>
      <c r="G114" s="42">
        <f t="shared" si="3"/>
        <v>14432291</v>
      </c>
      <c r="H114" s="31"/>
    </row>
    <row r="115" spans="1:8" ht="20.25" customHeight="1" x14ac:dyDescent="0.2">
      <c r="A115" s="29">
        <v>114</v>
      </c>
      <c r="B115" s="41" t="s">
        <v>148</v>
      </c>
      <c r="C115" s="44">
        <v>45251</v>
      </c>
      <c r="D115" s="30" t="s">
        <v>19</v>
      </c>
      <c r="E115" s="42">
        <v>2579220</v>
      </c>
      <c r="F115" s="42">
        <v>206338</v>
      </c>
      <c r="G115" s="42">
        <f t="shared" si="3"/>
        <v>2785558</v>
      </c>
      <c r="H115" s="31"/>
    </row>
    <row r="116" spans="1:8" ht="20.25" customHeight="1" x14ac:dyDescent="0.2">
      <c r="A116" s="29">
        <v>115</v>
      </c>
      <c r="B116" s="41" t="s">
        <v>149</v>
      </c>
      <c r="C116" s="44">
        <v>45251</v>
      </c>
      <c r="D116" s="30" t="s">
        <v>19</v>
      </c>
      <c r="E116" s="42">
        <v>4340592</v>
      </c>
      <c r="F116" s="42">
        <v>347247</v>
      </c>
      <c r="G116" s="42">
        <f t="shared" si="3"/>
        <v>4687839</v>
      </c>
      <c r="H116" s="31"/>
    </row>
    <row r="117" spans="1:8" ht="20.25" customHeight="1" x14ac:dyDescent="0.2">
      <c r="A117" s="29">
        <v>116</v>
      </c>
      <c r="B117" s="41" t="s">
        <v>150</v>
      </c>
      <c r="C117" s="44">
        <v>45251</v>
      </c>
      <c r="D117" s="30" t="s">
        <v>19</v>
      </c>
      <c r="E117" s="42">
        <v>5359172</v>
      </c>
      <c r="F117" s="42">
        <v>428734</v>
      </c>
      <c r="G117" s="42">
        <f t="shared" si="3"/>
        <v>5787906</v>
      </c>
      <c r="H117" s="31"/>
    </row>
    <row r="118" spans="1:8" ht="20.25" customHeight="1" x14ac:dyDescent="0.2">
      <c r="A118" s="29">
        <v>117</v>
      </c>
      <c r="B118" s="41" t="s">
        <v>151</v>
      </c>
      <c r="C118" s="44">
        <v>45251</v>
      </c>
      <c r="D118" s="30" t="s">
        <v>19</v>
      </c>
      <c r="E118" s="42">
        <v>2580540</v>
      </c>
      <c r="F118" s="42">
        <v>206443</v>
      </c>
      <c r="G118" s="42">
        <f t="shared" si="3"/>
        <v>2786983</v>
      </c>
      <c r="H118" s="31"/>
    </row>
    <row r="119" spans="1:8" ht="20.25" customHeight="1" x14ac:dyDescent="0.2">
      <c r="A119" s="29">
        <v>118</v>
      </c>
      <c r="B119" s="41" t="s">
        <v>152</v>
      </c>
      <c r="C119" s="44">
        <v>45251</v>
      </c>
      <c r="D119" s="30" t="s">
        <v>19</v>
      </c>
      <c r="E119" s="42">
        <v>2777860</v>
      </c>
      <c r="F119" s="42">
        <v>222229</v>
      </c>
      <c r="G119" s="42">
        <f t="shared" si="3"/>
        <v>3000089</v>
      </c>
      <c r="H119" s="31"/>
    </row>
    <row r="120" spans="1:8" ht="20.25" customHeight="1" x14ac:dyDescent="0.2">
      <c r="A120" s="29">
        <v>119</v>
      </c>
      <c r="B120" s="41" t="s">
        <v>153</v>
      </c>
      <c r="C120" s="44">
        <v>45251</v>
      </c>
      <c r="D120" s="30" t="s">
        <v>19</v>
      </c>
      <c r="E120" s="42">
        <v>2421892</v>
      </c>
      <c r="F120" s="42">
        <v>193751</v>
      </c>
      <c r="G120" s="42">
        <f t="shared" si="3"/>
        <v>2615643</v>
      </c>
      <c r="H120" s="31"/>
    </row>
    <row r="121" spans="1:8" ht="20.25" customHeight="1" x14ac:dyDescent="0.2">
      <c r="A121" s="29">
        <v>120</v>
      </c>
      <c r="B121" s="41" t="s">
        <v>154</v>
      </c>
      <c r="C121" s="44">
        <v>45252</v>
      </c>
      <c r="D121" s="30" t="s">
        <v>19</v>
      </c>
      <c r="E121" s="42">
        <v>2978592</v>
      </c>
      <c r="F121" s="42">
        <v>238287</v>
      </c>
      <c r="G121" s="42">
        <f t="shared" si="3"/>
        <v>3216879</v>
      </c>
      <c r="H121" s="31"/>
    </row>
    <row r="122" spans="1:8" ht="20.25" customHeight="1" x14ac:dyDescent="0.2">
      <c r="A122" s="29">
        <v>121</v>
      </c>
      <c r="B122" s="41" t="s">
        <v>155</v>
      </c>
      <c r="C122" s="44">
        <v>45252</v>
      </c>
      <c r="D122" s="30" t="s">
        <v>19</v>
      </c>
      <c r="E122" s="42">
        <v>2777860</v>
      </c>
      <c r="F122" s="42">
        <v>222229</v>
      </c>
      <c r="G122" s="42">
        <f t="shared" si="3"/>
        <v>3000089</v>
      </c>
      <c r="H122" s="31"/>
    </row>
    <row r="123" spans="1:8" ht="20.25" customHeight="1" x14ac:dyDescent="0.2">
      <c r="A123" s="29">
        <v>122</v>
      </c>
      <c r="B123" s="41" t="s">
        <v>156</v>
      </c>
      <c r="C123" s="44">
        <v>45252</v>
      </c>
      <c r="D123" s="30" t="s">
        <v>19</v>
      </c>
      <c r="E123" s="42">
        <v>1110580</v>
      </c>
      <c r="F123" s="42">
        <v>88846</v>
      </c>
      <c r="G123" s="42">
        <f t="shared" si="3"/>
        <v>1199426</v>
      </c>
      <c r="H123" s="31"/>
    </row>
    <row r="124" spans="1:8" ht="20.25" customHeight="1" x14ac:dyDescent="0.2">
      <c r="A124" s="29">
        <v>123</v>
      </c>
      <c r="B124" s="41" t="s">
        <v>157</v>
      </c>
      <c r="C124" s="44">
        <v>45252</v>
      </c>
      <c r="D124" s="30" t="s">
        <v>19</v>
      </c>
      <c r="E124" s="42">
        <v>1769220</v>
      </c>
      <c r="F124" s="42">
        <v>141538</v>
      </c>
      <c r="G124" s="42">
        <f t="shared" si="3"/>
        <v>1910758</v>
      </c>
      <c r="H124" s="31"/>
    </row>
    <row r="125" spans="1:8" ht="20.25" customHeight="1" x14ac:dyDescent="0.2">
      <c r="A125" s="29">
        <v>124</v>
      </c>
      <c r="B125" s="41" t="s">
        <v>158</v>
      </c>
      <c r="C125" s="44">
        <v>45252</v>
      </c>
      <c r="D125" s="30" t="s">
        <v>19</v>
      </c>
      <c r="E125" s="42">
        <v>1468640</v>
      </c>
      <c r="F125" s="42">
        <v>117491</v>
      </c>
      <c r="G125" s="42">
        <f t="shared" si="3"/>
        <v>1586131</v>
      </c>
      <c r="H125" s="31"/>
    </row>
    <row r="126" spans="1:8" ht="20.25" customHeight="1" x14ac:dyDescent="0.2">
      <c r="A126" s="29">
        <v>125</v>
      </c>
      <c r="B126" s="41" t="s">
        <v>159</v>
      </c>
      <c r="C126" s="44">
        <v>45253</v>
      </c>
      <c r="D126" s="30" t="s">
        <v>19</v>
      </c>
      <c r="E126" s="42">
        <v>1110580</v>
      </c>
      <c r="F126" s="42">
        <v>88846</v>
      </c>
      <c r="G126" s="42">
        <f t="shared" si="3"/>
        <v>1199426</v>
      </c>
      <c r="H126" s="31"/>
    </row>
    <row r="127" spans="1:8" ht="20.25" customHeight="1" x14ac:dyDescent="0.2">
      <c r="A127" s="29">
        <v>126</v>
      </c>
      <c r="B127" s="41" t="s">
        <v>160</v>
      </c>
      <c r="C127" s="44">
        <v>45253</v>
      </c>
      <c r="D127" s="30" t="s">
        <v>19</v>
      </c>
      <c r="E127" s="42">
        <v>6468980</v>
      </c>
      <c r="F127" s="42">
        <v>517518</v>
      </c>
      <c r="G127" s="42">
        <f t="shared" si="3"/>
        <v>6986498</v>
      </c>
      <c r="H127" s="31"/>
    </row>
    <row r="128" spans="1:8" ht="20.25" customHeight="1" x14ac:dyDescent="0.2">
      <c r="A128" s="29">
        <v>127</v>
      </c>
      <c r="B128" s="41" t="s">
        <v>161</v>
      </c>
      <c r="C128" s="44">
        <v>45253</v>
      </c>
      <c r="D128" s="30" t="s">
        <v>19</v>
      </c>
      <c r="E128" s="42">
        <v>585464</v>
      </c>
      <c r="F128" s="42">
        <v>46837</v>
      </c>
      <c r="G128" s="42">
        <f t="shared" si="3"/>
        <v>632301</v>
      </c>
      <c r="H128" s="31"/>
    </row>
    <row r="129" spans="1:8" ht="20.25" customHeight="1" x14ac:dyDescent="0.2">
      <c r="A129" s="29">
        <v>128</v>
      </c>
      <c r="B129" s="41" t="s">
        <v>162</v>
      </c>
      <c r="C129" s="44">
        <v>45253</v>
      </c>
      <c r="D129" s="30" t="s">
        <v>19</v>
      </c>
      <c r="E129" s="42">
        <v>1468640</v>
      </c>
      <c r="F129" s="42">
        <v>117491</v>
      </c>
      <c r="G129" s="42">
        <f t="shared" si="3"/>
        <v>1586131</v>
      </c>
      <c r="H129" s="31"/>
    </row>
    <row r="130" spans="1:8" ht="20.25" customHeight="1" x14ac:dyDescent="0.2">
      <c r="A130" s="29">
        <v>129</v>
      </c>
      <c r="B130" s="41" t="s">
        <v>163</v>
      </c>
      <c r="C130" s="44">
        <v>45253</v>
      </c>
      <c r="D130" s="30" t="s">
        <v>19</v>
      </c>
      <c r="E130" s="42">
        <v>1541312</v>
      </c>
      <c r="F130" s="42">
        <v>123305</v>
      </c>
      <c r="G130" s="42">
        <f t="shared" si="3"/>
        <v>1664617</v>
      </c>
      <c r="H130" s="31"/>
    </row>
    <row r="131" spans="1:8" ht="20.25" customHeight="1" x14ac:dyDescent="0.2">
      <c r="A131" s="29">
        <v>130</v>
      </c>
      <c r="B131" s="41" t="s">
        <v>164</v>
      </c>
      <c r="C131" s="44">
        <v>45253</v>
      </c>
      <c r="D131" s="30" t="s">
        <v>19</v>
      </c>
      <c r="E131" s="42">
        <v>1156580</v>
      </c>
      <c r="F131" s="42">
        <v>92526</v>
      </c>
      <c r="G131" s="42">
        <f t="shared" si="3"/>
        <v>1249106</v>
      </c>
      <c r="H131" s="31"/>
    </row>
    <row r="132" spans="1:8" ht="20.25" customHeight="1" x14ac:dyDescent="0.2">
      <c r="A132" s="29">
        <v>131</v>
      </c>
      <c r="B132" s="41" t="s">
        <v>165</v>
      </c>
      <c r="C132" s="44">
        <v>45253</v>
      </c>
      <c r="D132" s="30" t="s">
        <v>19</v>
      </c>
      <c r="E132" s="42">
        <v>3226140</v>
      </c>
      <c r="F132" s="42">
        <v>258091</v>
      </c>
      <c r="G132" s="42">
        <f t="shared" si="3"/>
        <v>3484231</v>
      </c>
      <c r="H132" s="31"/>
    </row>
    <row r="133" spans="1:8" ht="20.25" customHeight="1" x14ac:dyDescent="0.2">
      <c r="A133" s="29">
        <v>132</v>
      </c>
      <c r="B133" s="41" t="s">
        <v>166</v>
      </c>
      <c r="C133" s="44">
        <v>45253</v>
      </c>
      <c r="D133" s="30" t="s">
        <v>19</v>
      </c>
      <c r="E133" s="42">
        <v>1468640</v>
      </c>
      <c r="F133" s="42">
        <v>117491</v>
      </c>
      <c r="G133" s="42">
        <f t="shared" si="3"/>
        <v>1586131</v>
      </c>
      <c r="H133" s="31"/>
    </row>
    <row r="134" spans="1:8" ht="20.25" customHeight="1" x14ac:dyDescent="0.2">
      <c r="A134" s="29">
        <v>133</v>
      </c>
      <c r="B134" s="41" t="s">
        <v>167</v>
      </c>
      <c r="C134" s="44">
        <v>45253</v>
      </c>
      <c r="D134" s="30" t="s">
        <v>19</v>
      </c>
      <c r="E134" s="42">
        <v>2221160</v>
      </c>
      <c r="F134" s="42">
        <v>177693</v>
      </c>
      <c r="G134" s="42">
        <f t="shared" si="3"/>
        <v>2398853</v>
      </c>
      <c r="H134" s="31"/>
    </row>
    <row r="135" spans="1:8" ht="20.25" customHeight="1" x14ac:dyDescent="0.2">
      <c r="A135" s="29">
        <v>134</v>
      </c>
      <c r="B135" s="41" t="s">
        <v>168</v>
      </c>
      <c r="C135" s="44">
        <v>45253</v>
      </c>
      <c r="D135" s="30" t="s">
        <v>19</v>
      </c>
      <c r="E135" s="42">
        <v>3184012</v>
      </c>
      <c r="F135" s="42">
        <v>254721</v>
      </c>
      <c r="G135" s="42">
        <f t="shared" si="3"/>
        <v>3438733</v>
      </c>
      <c r="H135" s="31"/>
    </row>
    <row r="136" spans="1:8" ht="20.25" customHeight="1" x14ac:dyDescent="0.2">
      <c r="A136" s="29">
        <v>135</v>
      </c>
      <c r="B136" s="41" t="s">
        <v>169</v>
      </c>
      <c r="C136" s="44">
        <v>45253</v>
      </c>
      <c r="D136" s="30" t="s">
        <v>19</v>
      </c>
      <c r="E136" s="42">
        <v>1156580</v>
      </c>
      <c r="F136" s="42">
        <v>92526</v>
      </c>
      <c r="G136" s="42">
        <f t="shared" si="3"/>
        <v>1249106</v>
      </c>
      <c r="H136" s="31"/>
    </row>
    <row r="137" spans="1:8" ht="20.25" customHeight="1" x14ac:dyDescent="0.2">
      <c r="A137" s="29">
        <v>136</v>
      </c>
      <c r="B137" s="41" t="s">
        <v>170</v>
      </c>
      <c r="C137" s="44">
        <v>45253</v>
      </c>
      <c r="D137" s="30" t="s">
        <v>19</v>
      </c>
      <c r="E137" s="42">
        <v>2221160</v>
      </c>
      <c r="F137" s="42">
        <v>177693</v>
      </c>
      <c r="G137" s="42">
        <f t="shared" si="3"/>
        <v>2398853</v>
      </c>
      <c r="H137" s="31"/>
    </row>
    <row r="138" spans="1:8" ht="20.25" customHeight="1" x14ac:dyDescent="0.2">
      <c r="A138" s="29">
        <v>137</v>
      </c>
      <c r="B138" s="41" t="s">
        <v>171</v>
      </c>
      <c r="C138" s="44">
        <v>45253</v>
      </c>
      <c r="D138" s="30" t="s">
        <v>19</v>
      </c>
      <c r="E138" s="42">
        <v>2221160</v>
      </c>
      <c r="F138" s="42">
        <v>177693</v>
      </c>
      <c r="G138" s="42">
        <f t="shared" si="3"/>
        <v>2398853</v>
      </c>
      <c r="H138" s="31"/>
    </row>
    <row r="139" spans="1:8" ht="20.25" customHeight="1" x14ac:dyDescent="0.2">
      <c r="A139" s="29">
        <v>138</v>
      </c>
      <c r="B139" s="41" t="s">
        <v>172</v>
      </c>
      <c r="C139" s="44">
        <v>45253</v>
      </c>
      <c r="D139" s="30" t="s">
        <v>19</v>
      </c>
      <c r="E139" s="42">
        <v>1761372</v>
      </c>
      <c r="F139" s="42">
        <v>140910</v>
      </c>
      <c r="G139" s="42">
        <f t="shared" si="3"/>
        <v>1902282</v>
      </c>
      <c r="H139" s="31"/>
    </row>
    <row r="140" spans="1:8" ht="20.25" customHeight="1" x14ac:dyDescent="0.2">
      <c r="A140" s="29">
        <v>139</v>
      </c>
      <c r="B140" s="41" t="s">
        <v>173</v>
      </c>
      <c r="C140" s="44">
        <v>45253</v>
      </c>
      <c r="D140" s="30" t="s">
        <v>19</v>
      </c>
      <c r="E140" s="42">
        <v>2359160</v>
      </c>
      <c r="F140" s="42">
        <v>188733</v>
      </c>
      <c r="G140" s="42">
        <f t="shared" si="3"/>
        <v>2547893</v>
      </c>
      <c r="H140" s="31"/>
    </row>
    <row r="141" spans="1:8" ht="20.25" customHeight="1" x14ac:dyDescent="0.2">
      <c r="A141" s="29">
        <v>140</v>
      </c>
      <c r="B141" s="41" t="s">
        <v>174</v>
      </c>
      <c r="C141" s="44">
        <v>45253</v>
      </c>
      <c r="D141" s="30" t="s">
        <v>19</v>
      </c>
      <c r="E141" s="42">
        <v>2579220</v>
      </c>
      <c r="F141" s="42">
        <v>206338</v>
      </c>
      <c r="G141" s="42">
        <f t="shared" si="3"/>
        <v>2785558</v>
      </c>
      <c r="H141" s="31"/>
    </row>
    <row r="142" spans="1:8" ht="20.25" customHeight="1" x14ac:dyDescent="0.2">
      <c r="A142" s="29">
        <v>141</v>
      </c>
      <c r="B142" s="41" t="s">
        <v>175</v>
      </c>
      <c r="C142" s="44">
        <v>45255</v>
      </c>
      <c r="D142" s="30" t="s">
        <v>19</v>
      </c>
      <c r="E142" s="42">
        <v>1468640</v>
      </c>
      <c r="F142" s="42">
        <v>117491</v>
      </c>
      <c r="G142" s="42">
        <f t="shared" si="3"/>
        <v>1586131</v>
      </c>
      <c r="H142" s="31"/>
    </row>
    <row r="143" spans="1:8" ht="20.25" customHeight="1" x14ac:dyDescent="0.2">
      <c r="A143" s="29">
        <v>142</v>
      </c>
      <c r="B143" s="41" t="s">
        <v>176</v>
      </c>
      <c r="C143" s="44">
        <v>45257</v>
      </c>
      <c r="D143" s="30" t="s">
        <v>19</v>
      </c>
      <c r="E143" s="42">
        <v>3026684</v>
      </c>
      <c r="F143" s="42">
        <v>242135</v>
      </c>
      <c r="G143" s="42">
        <f t="shared" si="3"/>
        <v>3268819</v>
      </c>
      <c r="H143" s="31"/>
    </row>
    <row r="144" spans="1:8" ht="20.25" customHeight="1" x14ac:dyDescent="0.2">
      <c r="A144" s="29">
        <v>143</v>
      </c>
      <c r="B144" s="41" t="s">
        <v>177</v>
      </c>
      <c r="C144" s="44">
        <v>45257</v>
      </c>
      <c r="D144" s="30" t="s">
        <v>19</v>
      </c>
      <c r="E144" s="42">
        <v>2625220</v>
      </c>
      <c r="F144" s="42">
        <v>210018</v>
      </c>
      <c r="G144" s="42">
        <f t="shared" si="3"/>
        <v>2835238</v>
      </c>
      <c r="H144" s="31"/>
    </row>
    <row r="145" spans="1:8" ht="20.25" customHeight="1" x14ac:dyDescent="0.2">
      <c r="A145" s="29">
        <v>144</v>
      </c>
      <c r="B145" s="41" t="s">
        <v>178</v>
      </c>
      <c r="C145" s="44">
        <v>45257</v>
      </c>
      <c r="D145" s="30" t="s">
        <v>19</v>
      </c>
      <c r="E145" s="42">
        <v>2625220</v>
      </c>
      <c r="F145" s="42">
        <v>210018</v>
      </c>
      <c r="G145" s="42">
        <f t="shared" si="3"/>
        <v>2835238</v>
      </c>
      <c r="H145" s="31"/>
    </row>
    <row r="146" spans="1:8" ht="20.25" customHeight="1" x14ac:dyDescent="0.2">
      <c r="A146" s="29">
        <v>145</v>
      </c>
      <c r="B146" s="41" t="s">
        <v>179</v>
      </c>
      <c r="C146" s="44">
        <v>45257</v>
      </c>
      <c r="D146" s="30" t="s">
        <v>19</v>
      </c>
      <c r="E146" s="42">
        <v>3891852</v>
      </c>
      <c r="F146" s="42">
        <v>311348</v>
      </c>
      <c r="G146" s="42">
        <f t="shared" si="3"/>
        <v>4203200</v>
      </c>
      <c r="H146" s="31"/>
    </row>
    <row r="147" spans="1:8" ht="20.25" customHeight="1" x14ac:dyDescent="0.2">
      <c r="A147" s="29">
        <v>146</v>
      </c>
      <c r="B147" s="41" t="s">
        <v>180</v>
      </c>
      <c r="C147" s="44">
        <v>45257</v>
      </c>
      <c r="D147" s="30" t="s">
        <v>19</v>
      </c>
      <c r="E147" s="42">
        <v>1512044</v>
      </c>
      <c r="F147" s="42">
        <v>120964</v>
      </c>
      <c r="G147" s="42">
        <f t="shared" si="3"/>
        <v>1633008</v>
      </c>
      <c r="H147" s="31"/>
    </row>
    <row r="148" spans="1:8" ht="20.25" customHeight="1" x14ac:dyDescent="0.2">
      <c r="A148" s="29">
        <v>147</v>
      </c>
      <c r="B148" s="41" t="s">
        <v>181</v>
      </c>
      <c r="C148" s="44">
        <v>45257</v>
      </c>
      <c r="D148" s="30" t="s">
        <v>19</v>
      </c>
      <c r="E148" s="42">
        <v>1468640</v>
      </c>
      <c r="F148" s="42">
        <v>117491</v>
      </c>
      <c r="G148" s="42">
        <f t="shared" si="3"/>
        <v>1586131</v>
      </c>
      <c r="H148" s="31"/>
    </row>
    <row r="149" spans="1:8" ht="20.25" customHeight="1" x14ac:dyDescent="0.2">
      <c r="A149" s="29">
        <v>148</v>
      </c>
      <c r="B149" s="41" t="s">
        <v>182</v>
      </c>
      <c r="C149" s="44">
        <v>45257</v>
      </c>
      <c r="D149" s="30" t="s">
        <v>19</v>
      </c>
      <c r="E149" s="42">
        <v>1512044</v>
      </c>
      <c r="F149" s="42">
        <v>120964</v>
      </c>
      <c r="G149" s="42">
        <f t="shared" si="3"/>
        <v>1633008</v>
      </c>
      <c r="H149" s="31"/>
    </row>
    <row r="150" spans="1:8" ht="20.25" customHeight="1" x14ac:dyDescent="0.2">
      <c r="A150" s="29">
        <v>149</v>
      </c>
      <c r="B150" s="41" t="s">
        <v>183</v>
      </c>
      <c r="C150" s="44">
        <v>45257</v>
      </c>
      <c r="D150" s="30" t="s">
        <v>19</v>
      </c>
      <c r="E150" s="42">
        <v>2622624</v>
      </c>
      <c r="F150" s="42">
        <v>209810</v>
      </c>
      <c r="G150" s="42">
        <f t="shared" si="3"/>
        <v>2832434</v>
      </c>
      <c r="H150" s="31"/>
    </row>
    <row r="151" spans="1:8" ht="20.25" customHeight="1" x14ac:dyDescent="0.2">
      <c r="A151" s="29">
        <v>150</v>
      </c>
      <c r="B151" s="41" t="s">
        <v>184</v>
      </c>
      <c r="C151" s="44">
        <v>45257</v>
      </c>
      <c r="D151" s="30" t="s">
        <v>19</v>
      </c>
      <c r="E151" s="42">
        <v>5245248</v>
      </c>
      <c r="F151" s="42">
        <v>419620</v>
      </c>
      <c r="G151" s="42">
        <f t="shared" si="3"/>
        <v>5664868</v>
      </c>
      <c r="H151" s="31"/>
    </row>
    <row r="152" spans="1:8" ht="20.25" customHeight="1" x14ac:dyDescent="0.2">
      <c r="A152" s="29">
        <v>151</v>
      </c>
      <c r="B152" s="41" t="s">
        <v>185</v>
      </c>
      <c r="C152" s="44">
        <v>45257</v>
      </c>
      <c r="D152" s="30" t="s">
        <v>19</v>
      </c>
      <c r="E152" s="42">
        <v>7265676</v>
      </c>
      <c r="F152" s="42">
        <v>581254</v>
      </c>
      <c r="G152" s="42">
        <f t="shared" si="3"/>
        <v>7846930</v>
      </c>
      <c r="H152" s="31"/>
    </row>
    <row r="153" spans="1:8" ht="20.25" customHeight="1" x14ac:dyDescent="0.2">
      <c r="A153" s="29">
        <v>152</v>
      </c>
      <c r="B153" s="41" t="s">
        <v>186</v>
      </c>
      <c r="C153" s="44">
        <v>45257</v>
      </c>
      <c r="D153" s="30" t="s">
        <v>19</v>
      </c>
      <c r="E153" s="42">
        <v>8426384</v>
      </c>
      <c r="F153" s="42">
        <v>674111</v>
      </c>
      <c r="G153" s="42">
        <f t="shared" si="3"/>
        <v>9100495</v>
      </c>
      <c r="H153" s="31"/>
    </row>
    <row r="154" spans="1:8" ht="20.25" customHeight="1" x14ac:dyDescent="0.2">
      <c r="A154" s="29">
        <v>153</v>
      </c>
      <c r="B154" s="41" t="s">
        <v>187</v>
      </c>
      <c r="C154" s="44">
        <v>45258</v>
      </c>
      <c r="D154" s="30" t="s">
        <v>19</v>
      </c>
      <c r="E154" s="42">
        <v>1111900</v>
      </c>
      <c r="F154" s="42">
        <v>88952</v>
      </c>
      <c r="G154" s="42">
        <f t="shared" si="2"/>
        <v>1200852</v>
      </c>
      <c r="H154" s="31"/>
    </row>
    <row r="155" spans="1:8" ht="20.25" customHeight="1" x14ac:dyDescent="0.2">
      <c r="A155" s="29">
        <v>154</v>
      </c>
      <c r="B155" s="41" t="s">
        <v>188</v>
      </c>
      <c r="C155" s="44">
        <v>45258</v>
      </c>
      <c r="D155" s="30" t="s">
        <v>19</v>
      </c>
      <c r="E155" s="42">
        <v>5801948</v>
      </c>
      <c r="F155" s="42">
        <v>464156</v>
      </c>
      <c r="G155" s="42">
        <f t="shared" si="2"/>
        <v>6266104</v>
      </c>
      <c r="H155" s="31"/>
    </row>
    <row r="156" spans="1:8" ht="20.25" customHeight="1" x14ac:dyDescent="0.2">
      <c r="A156" s="29">
        <v>155</v>
      </c>
      <c r="B156" s="41" t="s">
        <v>189</v>
      </c>
      <c r="C156" s="44">
        <v>45258</v>
      </c>
      <c r="D156" s="30" t="s">
        <v>19</v>
      </c>
      <c r="E156" s="42">
        <v>2821264</v>
      </c>
      <c r="F156" s="42">
        <v>225701</v>
      </c>
      <c r="G156" s="42">
        <f t="shared" si="2"/>
        <v>3046965</v>
      </c>
      <c r="H156" s="31"/>
    </row>
    <row r="157" spans="1:8" ht="20.25" customHeight="1" x14ac:dyDescent="0.2">
      <c r="A157" s="29">
        <v>156</v>
      </c>
      <c r="B157" s="41" t="s">
        <v>190</v>
      </c>
      <c r="C157" s="44">
        <v>45258</v>
      </c>
      <c r="D157" s="30" t="s">
        <v>19</v>
      </c>
      <c r="E157" s="42">
        <v>1512044</v>
      </c>
      <c r="F157" s="42">
        <v>120964</v>
      </c>
      <c r="G157" s="42">
        <f t="shared" si="2"/>
        <v>1633008</v>
      </c>
      <c r="H157" s="31"/>
    </row>
    <row r="158" spans="1:8" ht="20.25" customHeight="1" x14ac:dyDescent="0.2">
      <c r="A158" s="29">
        <v>157</v>
      </c>
      <c r="B158" s="41" t="s">
        <v>191</v>
      </c>
      <c r="C158" s="44">
        <v>45259</v>
      </c>
      <c r="D158" s="30" t="s">
        <v>19</v>
      </c>
      <c r="E158" s="42">
        <v>3689800</v>
      </c>
      <c r="F158" s="42">
        <v>295184</v>
      </c>
      <c r="G158" s="42">
        <f t="shared" si="2"/>
        <v>3984984</v>
      </c>
      <c r="H158" s="31"/>
    </row>
    <row r="159" spans="1:8" ht="20.25" customHeight="1" x14ac:dyDescent="0.2">
      <c r="A159" s="29">
        <v>158</v>
      </c>
      <c r="B159" s="41" t="s">
        <v>192</v>
      </c>
      <c r="C159" s="44">
        <v>45259</v>
      </c>
      <c r="D159" s="30" t="s">
        <v>19</v>
      </c>
      <c r="E159" s="42">
        <v>3691120</v>
      </c>
      <c r="F159" s="42">
        <v>295290</v>
      </c>
      <c r="G159" s="42">
        <f t="shared" si="2"/>
        <v>3986410</v>
      </c>
      <c r="H159" s="31"/>
    </row>
    <row r="160" spans="1:8" ht="20.25" customHeight="1" x14ac:dyDescent="0.2">
      <c r="A160" s="29">
        <v>159</v>
      </c>
      <c r="B160" s="41" t="s">
        <v>193</v>
      </c>
      <c r="C160" s="44">
        <v>45259</v>
      </c>
      <c r="D160" s="30" t="s">
        <v>19</v>
      </c>
      <c r="E160" s="42">
        <v>2827272</v>
      </c>
      <c r="F160" s="42">
        <v>226182</v>
      </c>
      <c r="G160" s="42">
        <f t="shared" si="2"/>
        <v>3053454</v>
      </c>
      <c r="H160" s="31"/>
    </row>
    <row r="161" spans="1:8" ht="20.25" customHeight="1" x14ac:dyDescent="0.2">
      <c r="A161" s="29">
        <v>160</v>
      </c>
      <c r="B161" s="41" t="s">
        <v>194</v>
      </c>
      <c r="C161" s="44">
        <v>45259</v>
      </c>
      <c r="D161" s="30" t="s">
        <v>19</v>
      </c>
      <c r="E161" s="42">
        <v>4294592</v>
      </c>
      <c r="F161" s="42">
        <v>343567</v>
      </c>
      <c r="G161" s="42">
        <f t="shared" si="2"/>
        <v>4638159</v>
      </c>
      <c r="H161" s="31"/>
    </row>
    <row r="162" spans="1:8" ht="20.25" customHeight="1" x14ac:dyDescent="0.2">
      <c r="A162" s="29">
        <v>161</v>
      </c>
      <c r="B162" s="41" t="s">
        <v>195</v>
      </c>
      <c r="C162" s="44">
        <v>45259</v>
      </c>
      <c r="D162" s="30" t="s">
        <v>19</v>
      </c>
      <c r="E162" s="42">
        <v>1991372</v>
      </c>
      <c r="F162" s="42">
        <v>159310</v>
      </c>
      <c r="G162" s="42">
        <f t="shared" si="2"/>
        <v>2150682</v>
      </c>
      <c r="H162" s="31"/>
    </row>
    <row r="163" spans="1:8" ht="20.25" customHeight="1" x14ac:dyDescent="0.2">
      <c r="A163" s="29">
        <v>162</v>
      </c>
      <c r="B163" s="41" t="s">
        <v>196</v>
      </c>
      <c r="C163" s="44">
        <v>45259</v>
      </c>
      <c r="D163" s="30" t="s">
        <v>19</v>
      </c>
      <c r="E163" s="42">
        <v>1710684</v>
      </c>
      <c r="F163" s="42">
        <v>136855</v>
      </c>
      <c r="G163" s="42">
        <f t="shared" si="2"/>
        <v>1847539</v>
      </c>
      <c r="H163" s="31"/>
    </row>
    <row r="164" spans="1:8" ht="20.25" customHeight="1" x14ac:dyDescent="0.2">
      <c r="A164" s="29">
        <v>163</v>
      </c>
      <c r="B164" s="41" t="s">
        <v>197</v>
      </c>
      <c r="C164" s="44">
        <v>45259</v>
      </c>
      <c r="D164" s="30" t="s">
        <v>19</v>
      </c>
      <c r="E164" s="42">
        <v>1468640</v>
      </c>
      <c r="F164" s="42">
        <v>117491</v>
      </c>
      <c r="G164" s="42">
        <f t="shared" si="2"/>
        <v>1586131</v>
      </c>
      <c r="H164" s="31"/>
    </row>
    <row r="165" spans="1:8" ht="20.25" customHeight="1" x14ac:dyDescent="0.2">
      <c r="A165" s="29">
        <v>164</v>
      </c>
      <c r="B165" s="41" t="s">
        <v>198</v>
      </c>
      <c r="C165" s="44">
        <v>45259</v>
      </c>
      <c r="D165" s="30" t="s">
        <v>19</v>
      </c>
      <c r="E165" s="42">
        <v>1870104</v>
      </c>
      <c r="F165" s="42">
        <v>149608</v>
      </c>
      <c r="G165" s="42">
        <f t="shared" si="2"/>
        <v>2019712</v>
      </c>
      <c r="H165" s="31"/>
    </row>
    <row r="166" spans="1:8" ht="20.25" customHeight="1" x14ac:dyDescent="0.2">
      <c r="A166" s="29">
        <v>165</v>
      </c>
      <c r="B166" s="41" t="s">
        <v>199</v>
      </c>
      <c r="C166" s="44">
        <v>45259</v>
      </c>
      <c r="D166" s="30" t="s">
        <v>19</v>
      </c>
      <c r="E166" s="42">
        <v>1311312</v>
      </c>
      <c r="F166" s="42">
        <v>104905</v>
      </c>
      <c r="G166" s="42">
        <f t="shared" si="2"/>
        <v>1416217</v>
      </c>
      <c r="H166" s="31"/>
    </row>
    <row r="167" spans="1:8" ht="20.25" customHeight="1" x14ac:dyDescent="0.2">
      <c r="A167" s="29">
        <v>166</v>
      </c>
      <c r="B167" s="41" t="s">
        <v>200</v>
      </c>
      <c r="C167" s="44">
        <v>45259</v>
      </c>
      <c r="D167" s="30" t="s">
        <v>19</v>
      </c>
      <c r="E167" s="42">
        <v>3691120</v>
      </c>
      <c r="F167" s="42">
        <v>295290</v>
      </c>
      <c r="G167" s="42">
        <f t="shared" si="2"/>
        <v>3986410</v>
      </c>
      <c r="H167" s="31"/>
    </row>
    <row r="168" spans="1:8" ht="20.25" customHeight="1" x14ac:dyDescent="0.2">
      <c r="A168" s="29">
        <v>167</v>
      </c>
      <c r="B168" s="41" t="s">
        <v>201</v>
      </c>
      <c r="C168" s="44">
        <v>45259</v>
      </c>
      <c r="D168" s="30" t="s">
        <v>19</v>
      </c>
      <c r="E168" s="42">
        <v>2421120</v>
      </c>
      <c r="F168" s="42">
        <v>193690</v>
      </c>
      <c r="G168" s="42">
        <f t="shared" si="2"/>
        <v>2614810</v>
      </c>
      <c r="H168" s="31"/>
    </row>
    <row r="169" spans="1:8" ht="20.25" customHeight="1" x14ac:dyDescent="0.2">
      <c r="A169" s="29">
        <v>168</v>
      </c>
      <c r="B169" s="41" t="s">
        <v>202</v>
      </c>
      <c r="C169" s="44">
        <v>45260</v>
      </c>
      <c r="D169" s="30" t="s">
        <v>19</v>
      </c>
      <c r="E169" s="42">
        <v>1512044</v>
      </c>
      <c r="F169" s="42">
        <v>120964</v>
      </c>
      <c r="G169" s="42">
        <f t="shared" si="2"/>
        <v>1633008</v>
      </c>
      <c r="H169" s="31"/>
    </row>
    <row r="170" spans="1:8" ht="20.25" customHeight="1" x14ac:dyDescent="0.2">
      <c r="A170" s="29">
        <v>169</v>
      </c>
      <c r="B170" s="41" t="s">
        <v>203</v>
      </c>
      <c r="C170" s="44">
        <v>45260</v>
      </c>
      <c r="D170" s="30" t="s">
        <v>19</v>
      </c>
      <c r="E170" s="42">
        <v>1357312</v>
      </c>
      <c r="F170" s="42">
        <v>108585</v>
      </c>
      <c r="G170" s="42">
        <f t="shared" si="2"/>
        <v>1465897</v>
      </c>
      <c r="H170" s="31"/>
    </row>
    <row r="171" spans="1:8" ht="18.75" customHeight="1" x14ac:dyDescent="0.2">
      <c r="A171" s="38"/>
      <c r="B171" s="38"/>
      <c r="C171" s="39"/>
      <c r="D171" s="57" t="s">
        <v>8</v>
      </c>
      <c r="E171" s="58"/>
      <c r="F171" s="59"/>
      <c r="G171" s="40">
        <f>SUM(G2:G170)</f>
        <v>480186315</v>
      </c>
      <c r="H171" s="35"/>
    </row>
  </sheetData>
  <mergeCells count="1">
    <mergeCell ref="D171:F171"/>
  </mergeCells>
  <conditionalFormatting sqref="B2:B170">
    <cfRule type="duplicateValues" dxfId="9" priority="261"/>
    <cfRule type="duplicateValues" dxfId="8" priority="262"/>
  </conditionalFormatting>
  <conditionalFormatting sqref="B2:B170">
    <cfRule type="duplicateValues" dxfId="7" priority="263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workbookViewId="0">
      <pane ySplit="1" topLeftCell="A2" activePane="bottomLeft" state="frozen"/>
      <selection pane="bottomLeft" activeCell="G13" sqref="G13"/>
    </sheetView>
  </sheetViews>
  <sheetFormatPr defaultRowHeight="18.75" customHeight="1" x14ac:dyDescent="0.2"/>
  <cols>
    <col min="1" max="1" width="7.42578125" style="32" customWidth="1"/>
    <col min="2" max="2" width="12.85546875" style="32" customWidth="1"/>
    <col min="3" max="3" width="12.85546875" style="36" customWidth="1"/>
    <col min="4" max="4" width="39.42578125" style="32" customWidth="1"/>
    <col min="5" max="7" width="18.5703125" style="32" customWidth="1"/>
    <col min="8" max="8" width="15.28515625" style="37" customWidth="1"/>
    <col min="9" max="9" width="9.140625" style="32"/>
    <col min="10" max="10" width="13.140625" style="32" bestFit="1" customWidth="1"/>
    <col min="11" max="11" width="26.42578125" style="37" bestFit="1" customWidth="1"/>
    <col min="12" max="12" width="9.28515625" style="37" bestFit="1" customWidth="1"/>
    <col min="13" max="16384" width="9.140625" style="32"/>
  </cols>
  <sheetData>
    <row r="1" spans="1:12" ht="27.75" customHeight="1" x14ac:dyDescent="0.2">
      <c r="A1" s="26" t="s">
        <v>0</v>
      </c>
      <c r="B1" s="26" t="s">
        <v>1</v>
      </c>
      <c r="C1" s="27" t="s">
        <v>2</v>
      </c>
      <c r="D1" s="26" t="s">
        <v>3</v>
      </c>
      <c r="E1" s="26" t="s">
        <v>28</v>
      </c>
      <c r="F1" s="26" t="s">
        <v>5</v>
      </c>
      <c r="G1" s="26" t="s">
        <v>29</v>
      </c>
      <c r="H1" s="28" t="s">
        <v>7</v>
      </c>
    </row>
    <row r="2" spans="1:12" ht="19.5" customHeight="1" x14ac:dyDescent="0.25">
      <c r="A2" s="29">
        <v>1</v>
      </c>
      <c r="B2" s="41" t="s">
        <v>204</v>
      </c>
      <c r="C2" s="44">
        <v>45232</v>
      </c>
      <c r="D2" s="30" t="s">
        <v>19</v>
      </c>
      <c r="E2" s="42">
        <v>403804</v>
      </c>
      <c r="F2" s="42">
        <v>32304</v>
      </c>
      <c r="G2" s="42">
        <f>+E2+F2</f>
        <v>436108</v>
      </c>
      <c r="H2" s="31"/>
      <c r="I2" s="50"/>
      <c r="L2"/>
    </row>
    <row r="3" spans="1:12" ht="19.5" customHeight="1" x14ac:dyDescent="0.25">
      <c r="A3" s="29">
        <v>2</v>
      </c>
      <c r="B3" s="41" t="s">
        <v>205</v>
      </c>
      <c r="C3" s="44">
        <v>45236</v>
      </c>
      <c r="D3" s="30" t="s">
        <v>19</v>
      </c>
      <c r="E3" s="42">
        <v>490628</v>
      </c>
      <c r="F3" s="42">
        <v>39251</v>
      </c>
      <c r="G3" s="42">
        <f t="shared" ref="G3" si="0">+E3+F3</f>
        <v>529879</v>
      </c>
      <c r="H3" s="31"/>
      <c r="I3" s="50"/>
      <c r="L3"/>
    </row>
    <row r="4" spans="1:12" ht="19.5" customHeight="1" x14ac:dyDescent="0.25">
      <c r="A4" s="29">
        <v>3</v>
      </c>
      <c r="B4" s="41" t="s">
        <v>206</v>
      </c>
      <c r="C4" s="44">
        <v>45236</v>
      </c>
      <c r="D4" s="30" t="s">
        <v>19</v>
      </c>
      <c r="E4" s="42">
        <v>258653</v>
      </c>
      <c r="F4" s="42">
        <v>20693</v>
      </c>
      <c r="G4" s="42">
        <f t="shared" ref="G4:G12" si="1">+E4+F4</f>
        <v>279346</v>
      </c>
      <c r="H4" s="31"/>
      <c r="I4" s="50"/>
      <c r="L4"/>
    </row>
    <row r="5" spans="1:12" ht="19.5" customHeight="1" x14ac:dyDescent="0.25">
      <c r="A5" s="29">
        <v>4</v>
      </c>
      <c r="B5" s="41" t="s">
        <v>207</v>
      </c>
      <c r="C5" s="44">
        <v>45237</v>
      </c>
      <c r="D5" s="30" t="s">
        <v>19</v>
      </c>
      <c r="E5" s="42">
        <v>2647291</v>
      </c>
      <c r="F5" s="42">
        <v>211784</v>
      </c>
      <c r="G5" s="42">
        <f t="shared" si="1"/>
        <v>2859075</v>
      </c>
      <c r="H5" s="31"/>
      <c r="I5" s="50"/>
      <c r="L5"/>
    </row>
    <row r="6" spans="1:12" ht="19.5" customHeight="1" x14ac:dyDescent="0.25">
      <c r="A6" s="29">
        <v>5</v>
      </c>
      <c r="B6" s="41" t="s">
        <v>208</v>
      </c>
      <c r="C6" s="44">
        <v>45237</v>
      </c>
      <c r="D6" s="30" t="s">
        <v>19</v>
      </c>
      <c r="E6" s="42">
        <v>120486</v>
      </c>
      <c r="F6" s="42">
        <v>9638</v>
      </c>
      <c r="G6" s="42">
        <f t="shared" si="1"/>
        <v>130124</v>
      </c>
      <c r="H6" s="31"/>
      <c r="I6" s="50"/>
      <c r="L6"/>
    </row>
    <row r="7" spans="1:12" ht="19.5" customHeight="1" x14ac:dyDescent="0.25">
      <c r="A7" s="29">
        <v>6</v>
      </c>
      <c r="B7" s="41" t="s">
        <v>209</v>
      </c>
      <c r="C7" s="44">
        <v>45238</v>
      </c>
      <c r="D7" s="30" t="s">
        <v>19</v>
      </c>
      <c r="E7" s="42">
        <v>101595</v>
      </c>
      <c r="F7" s="42">
        <v>8128</v>
      </c>
      <c r="G7" s="42">
        <f t="shared" si="1"/>
        <v>109723</v>
      </c>
      <c r="H7" s="31"/>
      <c r="I7" s="50"/>
      <c r="L7"/>
    </row>
    <row r="8" spans="1:12" ht="19.5" customHeight="1" x14ac:dyDescent="0.25">
      <c r="A8" s="29">
        <v>7</v>
      </c>
      <c r="B8" s="41" t="s">
        <v>210</v>
      </c>
      <c r="C8" s="44">
        <v>45243</v>
      </c>
      <c r="D8" s="30" t="s">
        <v>19</v>
      </c>
      <c r="E8" s="42">
        <v>395244</v>
      </c>
      <c r="F8" s="42">
        <v>31620</v>
      </c>
      <c r="G8" s="42">
        <f t="shared" si="1"/>
        <v>426864</v>
      </c>
      <c r="H8" s="31"/>
      <c r="I8" s="50"/>
      <c r="L8"/>
    </row>
    <row r="9" spans="1:12" ht="19.5" customHeight="1" x14ac:dyDescent="0.25">
      <c r="A9" s="29">
        <v>8</v>
      </c>
      <c r="B9" s="41" t="s">
        <v>211</v>
      </c>
      <c r="C9" s="44">
        <v>45251</v>
      </c>
      <c r="D9" s="30" t="s">
        <v>19</v>
      </c>
      <c r="E9" s="42">
        <v>1904029</v>
      </c>
      <c r="F9" s="42">
        <v>152322</v>
      </c>
      <c r="G9" s="42">
        <f t="shared" si="1"/>
        <v>2056351</v>
      </c>
      <c r="H9" s="31"/>
      <c r="I9" s="50"/>
      <c r="L9"/>
    </row>
    <row r="10" spans="1:12" ht="19.5" customHeight="1" x14ac:dyDescent="0.25">
      <c r="A10" s="29">
        <v>9</v>
      </c>
      <c r="B10" s="41" t="s">
        <v>212</v>
      </c>
      <c r="C10" s="44">
        <v>45251</v>
      </c>
      <c r="D10" s="30" t="s">
        <v>19</v>
      </c>
      <c r="E10" s="42">
        <v>519622</v>
      </c>
      <c r="F10" s="42">
        <v>41570</v>
      </c>
      <c r="G10" s="42">
        <f t="shared" ref="G10" si="2">+E10+F10</f>
        <v>561192</v>
      </c>
      <c r="H10" s="31"/>
      <c r="I10" s="50"/>
      <c r="L10"/>
    </row>
    <row r="11" spans="1:12" ht="19.5" customHeight="1" x14ac:dyDescent="0.25">
      <c r="A11" s="29">
        <v>10</v>
      </c>
      <c r="B11" s="41" t="s">
        <v>213</v>
      </c>
      <c r="C11" s="44">
        <v>45253</v>
      </c>
      <c r="D11" s="30" t="s">
        <v>19</v>
      </c>
      <c r="E11" s="42">
        <v>1676664</v>
      </c>
      <c r="F11" s="42">
        <v>134133</v>
      </c>
      <c r="G11" s="42">
        <f t="shared" si="1"/>
        <v>1810797</v>
      </c>
      <c r="H11" s="31"/>
      <c r="I11" s="50"/>
      <c r="L11"/>
    </row>
    <row r="12" spans="1:12" ht="19.5" customHeight="1" x14ac:dyDescent="0.25">
      <c r="A12" s="29">
        <v>11</v>
      </c>
      <c r="B12" s="41" t="s">
        <v>214</v>
      </c>
      <c r="C12" s="44">
        <v>45258</v>
      </c>
      <c r="D12" s="30" t="s">
        <v>19</v>
      </c>
      <c r="E12" s="42">
        <v>261844</v>
      </c>
      <c r="F12" s="42">
        <v>26184</v>
      </c>
      <c r="G12" s="42">
        <f t="shared" si="1"/>
        <v>288028</v>
      </c>
      <c r="H12" s="31"/>
      <c r="I12" s="50"/>
      <c r="L12"/>
    </row>
    <row r="13" spans="1:12" ht="18.75" customHeight="1" x14ac:dyDescent="0.2">
      <c r="A13" s="38"/>
      <c r="B13" s="38"/>
      <c r="C13" s="39"/>
      <c r="D13" s="57" t="s">
        <v>20</v>
      </c>
      <c r="E13" s="58"/>
      <c r="F13" s="59"/>
      <c r="G13" s="40">
        <f>SUM(G2:G12)</f>
        <v>9487487</v>
      </c>
      <c r="H13" s="35"/>
    </row>
  </sheetData>
  <mergeCells count="1">
    <mergeCell ref="D13:F13"/>
  </mergeCells>
  <conditionalFormatting sqref="B2:B2219">
    <cfRule type="duplicateValues" dxfId="6" priority="255"/>
  </conditionalFormatting>
  <conditionalFormatting sqref="B2:B13">
    <cfRule type="duplicateValues" dxfId="5" priority="257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"/>
  <sheetViews>
    <sheetView workbookViewId="0">
      <pane ySplit="1" topLeftCell="A2" activePane="bottomLeft" state="frozen"/>
      <selection pane="bottomLeft"/>
    </sheetView>
  </sheetViews>
  <sheetFormatPr defaultRowHeight="18.75" customHeight="1" x14ac:dyDescent="0.2"/>
  <cols>
    <col min="1" max="1" width="7.42578125" style="32" customWidth="1"/>
    <col min="2" max="2" width="12.85546875" style="32" customWidth="1"/>
    <col min="3" max="3" width="12.85546875" style="36" customWidth="1"/>
    <col min="4" max="4" width="32.140625" style="32" customWidth="1"/>
    <col min="5" max="5" width="46.7109375" style="32" customWidth="1"/>
    <col min="6" max="8" width="18.5703125" style="32" customWidth="1"/>
    <col min="9" max="9" width="15.28515625" style="37" customWidth="1"/>
    <col min="10" max="10" width="0" style="32" hidden="1" customWidth="1"/>
    <col min="11" max="11" width="13.140625" style="32" bestFit="1" customWidth="1"/>
    <col min="12" max="12" width="26.42578125" style="45" bestFit="1" customWidth="1"/>
    <col min="13" max="16384" width="9.140625" style="32"/>
  </cols>
  <sheetData>
    <row r="1" spans="1:13" ht="27.75" customHeight="1" x14ac:dyDescent="0.2">
      <c r="A1" s="26" t="s">
        <v>0</v>
      </c>
      <c r="B1" s="26" t="s">
        <v>1</v>
      </c>
      <c r="C1" s="27" t="s">
        <v>2</v>
      </c>
      <c r="D1" s="26" t="s">
        <v>3</v>
      </c>
      <c r="E1" s="26" t="s">
        <v>10</v>
      </c>
      <c r="F1" s="26" t="s">
        <v>28</v>
      </c>
      <c r="G1" s="26" t="s">
        <v>5</v>
      </c>
      <c r="H1" s="26" t="s">
        <v>29</v>
      </c>
      <c r="I1" s="28" t="s">
        <v>7</v>
      </c>
    </row>
    <row r="2" spans="1:13" ht="24" customHeight="1" x14ac:dyDescent="0.25">
      <c r="A2" s="29">
        <v>1</v>
      </c>
      <c r="B2" s="41" t="s">
        <v>215</v>
      </c>
      <c r="C2" s="44">
        <v>45258</v>
      </c>
      <c r="D2" s="30" t="s">
        <v>19</v>
      </c>
      <c r="E2" s="30" t="s">
        <v>219</v>
      </c>
      <c r="F2" s="42">
        <v>18602639</v>
      </c>
      <c r="G2" s="42">
        <v>1488211</v>
      </c>
      <c r="H2" s="42">
        <f>+F2+G2</f>
        <v>20090850</v>
      </c>
      <c r="I2" s="31"/>
      <c r="J2" s="32" t="s">
        <v>22</v>
      </c>
      <c r="M2"/>
    </row>
    <row r="3" spans="1:13" ht="24" customHeight="1" x14ac:dyDescent="0.25">
      <c r="A3" s="29">
        <v>2</v>
      </c>
      <c r="B3" s="41" t="s">
        <v>216</v>
      </c>
      <c r="C3" s="44">
        <v>45258</v>
      </c>
      <c r="D3" s="30" t="s">
        <v>19</v>
      </c>
      <c r="E3" s="30" t="s">
        <v>220</v>
      </c>
      <c r="F3" s="42">
        <v>12401759</v>
      </c>
      <c r="G3" s="42">
        <v>992141</v>
      </c>
      <c r="H3" s="42">
        <f t="shared" ref="H3:H5" si="0">+F3+G3</f>
        <v>13393900</v>
      </c>
      <c r="I3" s="31"/>
      <c r="J3" s="32" t="s">
        <v>23</v>
      </c>
      <c r="M3"/>
    </row>
    <row r="4" spans="1:13" ht="24" customHeight="1" x14ac:dyDescent="0.25">
      <c r="A4" s="29">
        <v>3</v>
      </c>
      <c r="B4" s="41" t="s">
        <v>217</v>
      </c>
      <c r="C4" s="44">
        <v>45258</v>
      </c>
      <c r="D4" s="30" t="s">
        <v>19</v>
      </c>
      <c r="E4" s="30" t="s">
        <v>221</v>
      </c>
      <c r="F4" s="42">
        <v>47540077</v>
      </c>
      <c r="G4" s="42">
        <v>3803206</v>
      </c>
      <c r="H4" s="42">
        <f t="shared" si="0"/>
        <v>51343283</v>
      </c>
      <c r="I4" s="31"/>
      <c r="J4" s="32" t="s">
        <v>24</v>
      </c>
      <c r="M4"/>
    </row>
    <row r="5" spans="1:13" ht="24" customHeight="1" x14ac:dyDescent="0.25">
      <c r="A5" s="29">
        <v>4</v>
      </c>
      <c r="B5" s="41" t="s">
        <v>218</v>
      </c>
      <c r="C5" s="44">
        <v>45258</v>
      </c>
      <c r="D5" s="30" t="s">
        <v>19</v>
      </c>
      <c r="E5" s="30" t="s">
        <v>222</v>
      </c>
      <c r="F5" s="42">
        <v>10334799</v>
      </c>
      <c r="G5" s="42">
        <v>826784</v>
      </c>
      <c r="H5" s="42">
        <f t="shared" si="0"/>
        <v>11161583</v>
      </c>
      <c r="I5" s="31"/>
      <c r="J5" s="32" t="s">
        <v>25</v>
      </c>
      <c r="M5"/>
    </row>
    <row r="6" spans="1:13" ht="18.75" customHeight="1" x14ac:dyDescent="0.2">
      <c r="A6" s="38"/>
      <c r="B6" s="38"/>
      <c r="C6" s="39"/>
      <c r="D6" s="57" t="s">
        <v>20</v>
      </c>
      <c r="E6" s="58"/>
      <c r="F6" s="58"/>
      <c r="G6" s="59"/>
      <c r="H6" s="40">
        <f>SUM(H2:H5)</f>
        <v>95989616</v>
      </c>
      <c r="I6" s="35"/>
    </row>
  </sheetData>
  <mergeCells count="1">
    <mergeCell ref="D6:G6"/>
  </mergeCells>
  <conditionalFormatting sqref="B4">
    <cfRule type="duplicateValues" dxfId="4" priority="2"/>
  </conditionalFormatting>
  <conditionalFormatting sqref="B4">
    <cfRule type="duplicateValues" dxfId="3" priority="3"/>
  </conditionalFormatting>
  <conditionalFormatting sqref="B1:B1048576">
    <cfRule type="duplicateValues" dxfId="2" priority="1"/>
  </conditionalFormatting>
  <conditionalFormatting sqref="B2:B3 B5:B2212">
    <cfRule type="duplicateValues" dxfId="1" priority="245"/>
  </conditionalFormatting>
  <conditionalFormatting sqref="B2:B3 B5:B6">
    <cfRule type="duplicateValues" dxfId="0" priority="248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Công nợ</vt:lpstr>
      <vt:lpstr>Chi Tiết Hàng Bán</vt:lpstr>
      <vt:lpstr>Hàng Trả</vt:lpstr>
      <vt:lpstr>Giảm Trừ</vt:lpstr>
    </vt:vector>
  </TitlesOfParts>
  <Company>PhongVu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dcterms:created xsi:type="dcterms:W3CDTF">2023-03-18T04:32:00Z</dcterms:created>
  <dcterms:modified xsi:type="dcterms:W3CDTF">2023-12-11T10:16:32Z</dcterms:modified>
</cp:coreProperties>
</file>