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 activeTab="2"/>
  </bookViews>
  <sheets>
    <sheet name="Sheet1" sheetId="1" r:id="rId1"/>
    <sheet name="EB phản hồi" sheetId="2" r:id="rId2"/>
    <sheet name="NCC phản hồi" sheetId="3" r:id="rId3"/>
  </sheets>
  <definedNames>
    <definedName name="_xlnm._FilterDatabase" localSheetId="1" hidden="1">'EB phản hồi'!$A$1:$T$380</definedName>
    <definedName name="_xlnm._FilterDatabase" localSheetId="2" hidden="1">'NCC phản hồi'!$A$1:$M$388</definedName>
  </definedNames>
  <calcPr calcId="162913"/>
</workbook>
</file>

<file path=xl/calcChain.xml><?xml version="1.0" encoding="utf-8"?>
<calcChain xmlns="http://schemas.openxmlformats.org/spreadsheetml/2006/main">
  <c r="L256" i="3" l="1"/>
  <c r="M256" i="3" s="1"/>
  <c r="L358" i="3"/>
  <c r="M358" i="3" s="1"/>
  <c r="L375" i="3"/>
  <c r="M375" i="3" s="1"/>
  <c r="L380" i="3"/>
  <c r="M380" i="3" s="1"/>
  <c r="L381" i="3"/>
  <c r="M381" i="3" s="1"/>
  <c r="L382" i="3"/>
  <c r="M382" i="3" s="1"/>
  <c r="L383" i="3"/>
  <c r="M383" i="3" s="1"/>
  <c r="L384" i="3"/>
  <c r="M384" i="3" s="1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2" i="2"/>
  <c r="N3" i="2"/>
  <c r="L8" i="3" s="1"/>
  <c r="M8" i="3" s="1"/>
  <c r="N4" i="2"/>
  <c r="L4" i="3" s="1"/>
  <c r="M4" i="3" s="1"/>
  <c r="N5" i="2"/>
  <c r="T5" i="2" s="1"/>
  <c r="N6" i="2"/>
  <c r="L6" i="3" s="1"/>
  <c r="M6" i="3" s="1"/>
  <c r="N7" i="2"/>
  <c r="T7" i="2" s="1"/>
  <c r="N8" i="2"/>
  <c r="L5" i="3" s="1"/>
  <c r="M5" i="3" s="1"/>
  <c r="N9" i="2"/>
  <c r="L7" i="3" s="1"/>
  <c r="M7" i="3" s="1"/>
  <c r="N10" i="2"/>
  <c r="L10" i="3" s="1"/>
  <c r="M10" i="3" s="1"/>
  <c r="N11" i="2"/>
  <c r="T11" i="2" s="1"/>
  <c r="N12" i="2"/>
  <c r="L21" i="3" s="1"/>
  <c r="M21" i="3" s="1"/>
  <c r="N13" i="2"/>
  <c r="T13" i="2" s="1"/>
  <c r="N14" i="2"/>
  <c r="L31" i="3" s="1"/>
  <c r="M31" i="3" s="1"/>
  <c r="N15" i="2"/>
  <c r="L32" i="3" s="1"/>
  <c r="M32" i="3" s="1"/>
  <c r="N16" i="2"/>
  <c r="L19" i="3" s="1"/>
  <c r="M19" i="3" s="1"/>
  <c r="N17" i="2"/>
  <c r="T17" i="2" s="1"/>
  <c r="N18" i="2"/>
  <c r="L22" i="3" s="1"/>
  <c r="M22" i="3" s="1"/>
  <c r="N19" i="2"/>
  <c r="T19" i="2" s="1"/>
  <c r="N20" i="2"/>
  <c r="L26" i="3" s="1"/>
  <c r="M26" i="3" s="1"/>
  <c r="N21" i="2"/>
  <c r="L29" i="3" s="1"/>
  <c r="M29" i="3" s="1"/>
  <c r="N22" i="2"/>
  <c r="L16" i="3" s="1"/>
  <c r="M16" i="3" s="1"/>
  <c r="N23" i="2"/>
  <c r="T23" i="2" s="1"/>
  <c r="N24" i="2"/>
  <c r="L23" i="3" s="1"/>
  <c r="M23" i="3" s="1"/>
  <c r="N25" i="2"/>
  <c r="T25" i="2" s="1"/>
  <c r="N26" i="2"/>
  <c r="L24" i="3" s="1"/>
  <c r="M24" i="3" s="1"/>
  <c r="N27" i="2"/>
  <c r="L18" i="3" s="1"/>
  <c r="M18" i="3" s="1"/>
  <c r="N28" i="2"/>
  <c r="L33" i="3" s="1"/>
  <c r="M33" i="3" s="1"/>
  <c r="N29" i="2"/>
  <c r="T29" i="2" s="1"/>
  <c r="N30" i="2"/>
  <c r="L13" i="3" s="1"/>
  <c r="M13" i="3" s="1"/>
  <c r="N31" i="2"/>
  <c r="T31" i="2" s="1"/>
  <c r="N32" i="2"/>
  <c r="L12" i="3" s="1"/>
  <c r="M12" i="3" s="1"/>
  <c r="N33" i="2"/>
  <c r="L20" i="3" s="1"/>
  <c r="M20" i="3" s="1"/>
  <c r="N34" i="2"/>
  <c r="L34" i="3" s="1"/>
  <c r="M34" i="3" s="1"/>
  <c r="N35" i="2"/>
  <c r="T35" i="2" s="1"/>
  <c r="N36" i="2"/>
  <c r="L36" i="3" s="1"/>
  <c r="M36" i="3" s="1"/>
  <c r="N37" i="2"/>
  <c r="T37" i="2" s="1"/>
  <c r="N38" i="2"/>
  <c r="L38" i="3" s="1"/>
  <c r="M38" i="3" s="1"/>
  <c r="N39" i="2"/>
  <c r="L40" i="3" s="1"/>
  <c r="M40" i="3" s="1"/>
  <c r="N40" i="2"/>
  <c r="L47" i="3" s="1"/>
  <c r="M47" i="3" s="1"/>
  <c r="N41" i="2"/>
  <c r="T41" i="2" s="1"/>
  <c r="N42" i="2"/>
  <c r="L54" i="3" s="1"/>
  <c r="M54" i="3" s="1"/>
  <c r="N43" i="2"/>
  <c r="T43" i="2" s="1"/>
  <c r="N44" i="2"/>
  <c r="L45" i="3" s="1"/>
  <c r="M45" i="3" s="1"/>
  <c r="N45" i="2"/>
  <c r="L56" i="3" s="1"/>
  <c r="M56" i="3" s="1"/>
  <c r="N46" i="2"/>
  <c r="L42" i="3" s="1"/>
  <c r="M42" i="3" s="1"/>
  <c r="N47" i="2"/>
  <c r="T47" i="2" s="1"/>
  <c r="N48" i="2"/>
  <c r="L46" i="3" s="1"/>
  <c r="M46" i="3" s="1"/>
  <c r="N49" i="2"/>
  <c r="T49" i="2" s="1"/>
  <c r="N50" i="2"/>
  <c r="L53" i="3" s="1"/>
  <c r="M53" i="3" s="1"/>
  <c r="N51" i="2"/>
  <c r="L48" i="3" s="1"/>
  <c r="M48" i="3" s="1"/>
  <c r="N52" i="2"/>
  <c r="L43" i="3" s="1"/>
  <c r="M43" i="3" s="1"/>
  <c r="N53" i="2"/>
  <c r="T53" i="2" s="1"/>
  <c r="N54" i="2"/>
  <c r="L49" i="3" s="1"/>
  <c r="M49" i="3" s="1"/>
  <c r="N55" i="2"/>
  <c r="L41" i="3" s="1"/>
  <c r="M41" i="3" s="1"/>
  <c r="N56" i="2"/>
  <c r="L44" i="3" s="1"/>
  <c r="M44" i="3" s="1"/>
  <c r="N57" i="2"/>
  <c r="L60" i="3" s="1"/>
  <c r="M60" i="3" s="1"/>
  <c r="N58" i="2"/>
  <c r="L58" i="3" s="1"/>
  <c r="M58" i="3" s="1"/>
  <c r="N59" i="2"/>
  <c r="T59" i="2" s="1"/>
  <c r="N60" i="2"/>
  <c r="L57" i="3" s="1"/>
  <c r="M57" i="3" s="1"/>
  <c r="N61" i="2"/>
  <c r="L65" i="3" s="1"/>
  <c r="M65" i="3" s="1"/>
  <c r="N62" i="2"/>
  <c r="L72" i="3" s="1"/>
  <c r="M72" i="3" s="1"/>
  <c r="N63" i="2"/>
  <c r="L63" i="3" s="1"/>
  <c r="M63" i="3" s="1"/>
  <c r="N64" i="2"/>
  <c r="L69" i="3" s="1"/>
  <c r="M69" i="3" s="1"/>
  <c r="N65" i="2"/>
  <c r="T65" i="2" s="1"/>
  <c r="N66" i="2"/>
  <c r="L70" i="3" s="1"/>
  <c r="M70" i="3" s="1"/>
  <c r="N67" i="2"/>
  <c r="L67" i="3" s="1"/>
  <c r="M67" i="3" s="1"/>
  <c r="N68" i="2"/>
  <c r="L68" i="3" s="1"/>
  <c r="M68" i="3" s="1"/>
  <c r="N69" i="2"/>
  <c r="L66" i="3" s="1"/>
  <c r="M66" i="3" s="1"/>
  <c r="N70" i="2"/>
  <c r="L71" i="3" s="1"/>
  <c r="M71" i="3" s="1"/>
  <c r="N71" i="2"/>
  <c r="T71" i="2" s="1"/>
  <c r="N72" i="2"/>
  <c r="L61" i="3" s="1"/>
  <c r="M61" i="3" s="1"/>
  <c r="N73" i="2"/>
  <c r="L73" i="3" s="1"/>
  <c r="M73" i="3" s="1"/>
  <c r="N74" i="2"/>
  <c r="L74" i="3" s="1"/>
  <c r="M74" i="3" s="1"/>
  <c r="N75" i="2"/>
  <c r="L75" i="3" s="1"/>
  <c r="M75" i="3" s="1"/>
  <c r="N76" i="2"/>
  <c r="L81" i="3" s="1"/>
  <c r="M81" i="3" s="1"/>
  <c r="N77" i="2"/>
  <c r="T77" i="2" s="1"/>
  <c r="N78" i="2"/>
  <c r="L83" i="3" s="1"/>
  <c r="M83" i="3" s="1"/>
  <c r="N79" i="2"/>
  <c r="L80" i="3" s="1"/>
  <c r="M80" i="3" s="1"/>
  <c r="N80" i="2"/>
  <c r="L79" i="3" s="1"/>
  <c r="M79" i="3" s="1"/>
  <c r="N81" i="2"/>
  <c r="L82" i="3" s="1"/>
  <c r="M82" i="3" s="1"/>
  <c r="N82" i="2"/>
  <c r="L84" i="3" s="1"/>
  <c r="M84" i="3" s="1"/>
  <c r="N83" i="2"/>
  <c r="T83" i="2" s="1"/>
  <c r="N84" i="2"/>
  <c r="L76" i="3" s="1"/>
  <c r="M76" i="3" s="1"/>
  <c r="N85" i="2"/>
  <c r="L88" i="3" s="1"/>
  <c r="M88" i="3" s="1"/>
  <c r="N86" i="2"/>
  <c r="L87" i="3" s="1"/>
  <c r="M87" i="3" s="1"/>
  <c r="N87" i="2"/>
  <c r="L86" i="3" s="1"/>
  <c r="M86" i="3" s="1"/>
  <c r="N88" i="2"/>
  <c r="L85" i="3" s="1"/>
  <c r="M85" i="3" s="1"/>
  <c r="N89" i="2"/>
  <c r="T89" i="2" s="1"/>
  <c r="N90" i="2"/>
  <c r="L92" i="3" s="1"/>
  <c r="M92" i="3" s="1"/>
  <c r="N91" i="2"/>
  <c r="L91" i="3" s="1"/>
  <c r="M91" i="3" s="1"/>
  <c r="N92" i="2"/>
  <c r="L98" i="3" s="1"/>
  <c r="M98" i="3" s="1"/>
  <c r="N93" i="2"/>
  <c r="L100" i="3" s="1"/>
  <c r="M100" i="3" s="1"/>
  <c r="N94" i="2"/>
  <c r="L97" i="3" s="1"/>
  <c r="M97" i="3" s="1"/>
  <c r="N95" i="2"/>
  <c r="T95" i="2" s="1"/>
  <c r="N96" i="2"/>
  <c r="L105" i="3" s="1"/>
  <c r="M105" i="3" s="1"/>
  <c r="N97" i="2"/>
  <c r="L103" i="3" s="1"/>
  <c r="M103" i="3" s="1"/>
  <c r="N98" i="2"/>
  <c r="L96" i="3" s="1"/>
  <c r="M96" i="3" s="1"/>
  <c r="N99" i="2"/>
  <c r="L93" i="3" s="1"/>
  <c r="M93" i="3" s="1"/>
  <c r="N100" i="2"/>
  <c r="L90" i="3" s="1"/>
  <c r="M90" i="3" s="1"/>
  <c r="N101" i="2"/>
  <c r="T101" i="2" s="1"/>
  <c r="N102" i="2"/>
  <c r="L101" i="3" s="1"/>
  <c r="M101" i="3" s="1"/>
  <c r="N103" i="2"/>
  <c r="L104" i="3" s="1"/>
  <c r="M104" i="3" s="1"/>
  <c r="N104" i="2"/>
  <c r="L94" i="3" s="1"/>
  <c r="M94" i="3" s="1"/>
  <c r="N105" i="2"/>
  <c r="L102" i="3" s="1"/>
  <c r="M102" i="3" s="1"/>
  <c r="N106" i="2"/>
  <c r="L115" i="3" s="1"/>
  <c r="M115" i="3" s="1"/>
  <c r="N107" i="2"/>
  <c r="T107" i="2" s="1"/>
  <c r="N108" i="2"/>
  <c r="L109" i="3" s="1"/>
  <c r="M109" i="3" s="1"/>
  <c r="N109" i="2"/>
  <c r="L113" i="3" s="1"/>
  <c r="M113" i="3" s="1"/>
  <c r="N110" i="2"/>
  <c r="L106" i="3" s="1"/>
  <c r="M106" i="3" s="1"/>
  <c r="N111" i="2"/>
  <c r="L118" i="3" s="1"/>
  <c r="M118" i="3" s="1"/>
  <c r="N112" i="2"/>
  <c r="L108" i="3" s="1"/>
  <c r="M108" i="3" s="1"/>
  <c r="N113" i="2"/>
  <c r="T113" i="2" s="1"/>
  <c r="N114" i="2"/>
  <c r="L112" i="3" s="1"/>
  <c r="M112" i="3" s="1"/>
  <c r="N115" i="2"/>
  <c r="L110" i="3" s="1"/>
  <c r="M110" i="3" s="1"/>
  <c r="N116" i="2"/>
  <c r="L116" i="3" s="1"/>
  <c r="M116" i="3" s="1"/>
  <c r="N117" i="2"/>
  <c r="L117" i="3" s="1"/>
  <c r="M117" i="3" s="1"/>
  <c r="N118" i="2"/>
  <c r="L114" i="3" s="1"/>
  <c r="M114" i="3" s="1"/>
  <c r="N119" i="2"/>
  <c r="T119" i="2" s="1"/>
  <c r="N120" i="2"/>
  <c r="L126" i="3" s="1"/>
  <c r="M126" i="3" s="1"/>
  <c r="N121" i="2"/>
  <c r="L127" i="3" s="1"/>
  <c r="M127" i="3" s="1"/>
  <c r="N122" i="2"/>
  <c r="L123" i="3" s="1"/>
  <c r="M123" i="3" s="1"/>
  <c r="N123" i="2"/>
  <c r="L120" i="3" s="1"/>
  <c r="M120" i="3" s="1"/>
  <c r="N124" i="2"/>
  <c r="L121" i="3" s="1"/>
  <c r="M121" i="3" s="1"/>
  <c r="N125" i="2"/>
  <c r="T125" i="2" s="1"/>
  <c r="N126" i="2"/>
  <c r="L122" i="3" s="1"/>
  <c r="M122" i="3" s="1"/>
  <c r="N127" i="2"/>
  <c r="L125" i="3" s="1"/>
  <c r="M125" i="3" s="1"/>
  <c r="N128" i="2"/>
  <c r="L134" i="3" s="1"/>
  <c r="M134" i="3" s="1"/>
  <c r="N129" i="2"/>
  <c r="L130" i="3" s="1"/>
  <c r="M130" i="3" s="1"/>
  <c r="N130" i="2"/>
  <c r="L137" i="3" s="1"/>
  <c r="M137" i="3" s="1"/>
  <c r="N131" i="2"/>
  <c r="T131" i="2" s="1"/>
  <c r="N132" i="2"/>
  <c r="L133" i="3" s="1"/>
  <c r="M133" i="3" s="1"/>
  <c r="N133" i="2"/>
  <c r="L135" i="3" s="1"/>
  <c r="M135" i="3" s="1"/>
  <c r="N134" i="2"/>
  <c r="L136" i="3" s="1"/>
  <c r="M136" i="3" s="1"/>
  <c r="N135" i="2"/>
  <c r="L132" i="3" s="1"/>
  <c r="M132" i="3" s="1"/>
  <c r="N136" i="2"/>
  <c r="L128" i="3" s="1"/>
  <c r="M128" i="3" s="1"/>
  <c r="N137" i="2"/>
  <c r="T137" i="2" s="1"/>
  <c r="N138" i="2"/>
  <c r="L142" i="3" s="1"/>
  <c r="M142" i="3" s="1"/>
  <c r="N139" i="2"/>
  <c r="L143" i="3" s="1"/>
  <c r="M143" i="3" s="1"/>
  <c r="N140" i="2"/>
  <c r="L138" i="3" s="1"/>
  <c r="M138" i="3" s="1"/>
  <c r="N141" i="2"/>
  <c r="L141" i="3" s="1"/>
  <c r="M141" i="3" s="1"/>
  <c r="N142" i="2"/>
  <c r="L140" i="3" s="1"/>
  <c r="M140" i="3" s="1"/>
  <c r="N143" i="2"/>
  <c r="T143" i="2" s="1"/>
  <c r="N144" i="2"/>
  <c r="L144" i="3" s="1"/>
  <c r="M144" i="3" s="1"/>
  <c r="N145" i="2"/>
  <c r="L145" i="3" s="1"/>
  <c r="M145" i="3" s="1"/>
  <c r="N146" i="2"/>
  <c r="L146" i="3" s="1"/>
  <c r="M146" i="3" s="1"/>
  <c r="N147" i="2"/>
  <c r="L160" i="3" s="1"/>
  <c r="M160" i="3" s="1"/>
  <c r="N148" i="2"/>
  <c r="L162" i="3" s="1"/>
  <c r="M162" i="3" s="1"/>
  <c r="N149" i="2"/>
  <c r="T149" i="2" s="1"/>
  <c r="N150" i="2"/>
  <c r="L165" i="3" s="1"/>
  <c r="M165" i="3" s="1"/>
  <c r="N151" i="2"/>
  <c r="L157" i="3" s="1"/>
  <c r="M157" i="3" s="1"/>
  <c r="N152" i="2"/>
  <c r="L164" i="3" s="1"/>
  <c r="M164" i="3" s="1"/>
  <c r="N153" i="2"/>
  <c r="L172" i="3" s="1"/>
  <c r="M172" i="3" s="1"/>
  <c r="N154" i="2"/>
  <c r="L161" i="3" s="1"/>
  <c r="M161" i="3" s="1"/>
  <c r="N155" i="2"/>
  <c r="T155" i="2" s="1"/>
  <c r="N156" i="2"/>
  <c r="L167" i="3" s="1"/>
  <c r="M167" i="3" s="1"/>
  <c r="N157" i="2"/>
  <c r="L149" i="3" s="1"/>
  <c r="M149" i="3" s="1"/>
  <c r="N158" i="2"/>
  <c r="L166" i="3" s="1"/>
  <c r="M166" i="3" s="1"/>
  <c r="N159" i="2"/>
  <c r="L168" i="3" s="1"/>
  <c r="M168" i="3" s="1"/>
  <c r="N160" i="2"/>
  <c r="L150" i="3" s="1"/>
  <c r="M150" i="3" s="1"/>
  <c r="N161" i="2"/>
  <c r="T161" i="2" s="1"/>
  <c r="N162" i="2"/>
  <c r="L170" i="3" s="1"/>
  <c r="M170" i="3" s="1"/>
  <c r="N163" i="2"/>
  <c r="L176" i="3" s="1"/>
  <c r="M176" i="3" s="1"/>
  <c r="N164" i="2"/>
  <c r="L175" i="3" s="1"/>
  <c r="M175" i="3" s="1"/>
  <c r="N165" i="2"/>
  <c r="L153" i="3" s="1"/>
  <c r="M153" i="3" s="1"/>
  <c r="N166" i="2"/>
  <c r="L163" i="3" s="1"/>
  <c r="M163" i="3" s="1"/>
  <c r="N167" i="2"/>
  <c r="T167" i="2" s="1"/>
  <c r="N168" i="2"/>
  <c r="L147" i="3" s="1"/>
  <c r="M147" i="3" s="1"/>
  <c r="N169" i="2"/>
  <c r="L173" i="3" s="1"/>
  <c r="M173" i="3" s="1"/>
  <c r="N170" i="2"/>
  <c r="L156" i="3" s="1"/>
  <c r="M156" i="3" s="1"/>
  <c r="N171" i="2"/>
  <c r="L159" i="3" s="1"/>
  <c r="M159" i="3" s="1"/>
  <c r="N172" i="2"/>
  <c r="L155" i="3" s="1"/>
  <c r="M155" i="3" s="1"/>
  <c r="N173" i="2"/>
  <c r="T173" i="2" s="1"/>
  <c r="N174" i="2"/>
  <c r="L169" i="3" s="1"/>
  <c r="M169" i="3" s="1"/>
  <c r="N175" i="2"/>
  <c r="L174" i="3" s="1"/>
  <c r="M174" i="3" s="1"/>
  <c r="N176" i="2"/>
  <c r="L177" i="3" s="1"/>
  <c r="M177" i="3" s="1"/>
  <c r="N177" i="2"/>
  <c r="L154" i="3" s="1"/>
  <c r="M154" i="3" s="1"/>
  <c r="N178" i="2"/>
  <c r="L178" i="3" s="1"/>
  <c r="M178" i="3" s="1"/>
  <c r="N179" i="2"/>
  <c r="T179" i="2" s="1"/>
  <c r="N180" i="2"/>
  <c r="L183" i="3" s="1"/>
  <c r="M183" i="3" s="1"/>
  <c r="N181" i="2"/>
  <c r="L184" i="3" s="1"/>
  <c r="M184" i="3" s="1"/>
  <c r="N182" i="2"/>
  <c r="L181" i="3" s="1"/>
  <c r="M181" i="3" s="1"/>
  <c r="N183" i="2"/>
  <c r="L180" i="3" s="1"/>
  <c r="M180" i="3" s="1"/>
  <c r="N184" i="2"/>
  <c r="L179" i="3" s="1"/>
  <c r="M179" i="3" s="1"/>
  <c r="N185" i="2"/>
  <c r="T185" i="2" s="1"/>
  <c r="N186" i="2"/>
  <c r="L187" i="3" s="1"/>
  <c r="M187" i="3" s="1"/>
  <c r="N187" i="2"/>
  <c r="L186" i="3" s="1"/>
  <c r="M186" i="3" s="1"/>
  <c r="N188" i="2"/>
  <c r="L188" i="3" s="1"/>
  <c r="M188" i="3" s="1"/>
  <c r="N189" i="2"/>
  <c r="L189" i="3" s="1"/>
  <c r="M189" i="3" s="1"/>
  <c r="N190" i="2"/>
  <c r="L226" i="3" s="1"/>
  <c r="M226" i="3" s="1"/>
  <c r="N191" i="2"/>
  <c r="T191" i="2" s="1"/>
  <c r="N192" i="2"/>
  <c r="L228" i="3" s="1"/>
  <c r="M228" i="3" s="1"/>
  <c r="N193" i="2"/>
  <c r="L229" i="3" s="1"/>
  <c r="M229" i="3" s="1"/>
  <c r="N194" i="2"/>
  <c r="L231" i="3" s="1"/>
  <c r="M231" i="3" s="1"/>
  <c r="N195" i="2"/>
  <c r="L230" i="3" s="1"/>
  <c r="M230" i="3" s="1"/>
  <c r="N196" i="2"/>
  <c r="L210" i="3" s="1"/>
  <c r="M210" i="3" s="1"/>
  <c r="N197" i="2"/>
  <c r="T197" i="2" s="1"/>
  <c r="N198" i="2"/>
  <c r="L219" i="3" s="1"/>
  <c r="M219" i="3" s="1"/>
  <c r="N199" i="2"/>
  <c r="L214" i="3" s="1"/>
  <c r="M214" i="3" s="1"/>
  <c r="N200" i="2"/>
  <c r="L223" i="3" s="1"/>
  <c r="M223" i="3" s="1"/>
  <c r="N201" i="2"/>
  <c r="L200" i="3" s="1"/>
  <c r="M200" i="3" s="1"/>
  <c r="N202" i="2"/>
  <c r="L190" i="3" s="1"/>
  <c r="M190" i="3" s="1"/>
  <c r="N203" i="2"/>
  <c r="T203" i="2" s="1"/>
  <c r="N204" i="2"/>
  <c r="L197" i="3" s="1"/>
  <c r="M197" i="3" s="1"/>
  <c r="N205" i="2"/>
  <c r="L204" i="3" s="1"/>
  <c r="M204" i="3" s="1"/>
  <c r="N206" i="2"/>
  <c r="L195" i="3" s="1"/>
  <c r="M195" i="3" s="1"/>
  <c r="N207" i="2"/>
  <c r="L194" i="3" s="1"/>
  <c r="M194" i="3" s="1"/>
  <c r="N208" i="2"/>
  <c r="L207" i="3" s="1"/>
  <c r="M207" i="3" s="1"/>
  <c r="N209" i="2"/>
  <c r="T209" i="2" s="1"/>
  <c r="N210" i="2"/>
  <c r="L225" i="3" s="1"/>
  <c r="M225" i="3" s="1"/>
  <c r="N211" i="2"/>
  <c r="L196" i="3" s="1"/>
  <c r="M196" i="3" s="1"/>
  <c r="N212" i="2"/>
  <c r="L199" i="3" s="1"/>
  <c r="M199" i="3" s="1"/>
  <c r="N213" i="2"/>
  <c r="L202" i="3" s="1"/>
  <c r="M202" i="3" s="1"/>
  <c r="N214" i="2"/>
  <c r="L221" i="3" s="1"/>
  <c r="M221" i="3" s="1"/>
  <c r="N215" i="2"/>
  <c r="T215" i="2" s="1"/>
  <c r="N216" i="2"/>
  <c r="L201" i="3" s="1"/>
  <c r="M201" i="3" s="1"/>
  <c r="N217" i="2"/>
  <c r="L211" i="3" s="1"/>
  <c r="M211" i="3" s="1"/>
  <c r="N218" i="2"/>
  <c r="L198" i="3" s="1"/>
  <c r="M198" i="3" s="1"/>
  <c r="N219" i="2"/>
  <c r="L209" i="3" s="1"/>
  <c r="M209" i="3" s="1"/>
  <c r="N220" i="2"/>
  <c r="L191" i="3" s="1"/>
  <c r="M191" i="3" s="1"/>
  <c r="N221" i="2"/>
  <c r="T221" i="2" s="1"/>
  <c r="N222" i="2"/>
  <c r="L222" i="3" s="1"/>
  <c r="M222" i="3" s="1"/>
  <c r="N223" i="2"/>
  <c r="L232" i="3" s="1"/>
  <c r="M232" i="3" s="1"/>
  <c r="N224" i="2"/>
  <c r="L233" i="3" s="1"/>
  <c r="M233" i="3" s="1"/>
  <c r="N225" i="2"/>
  <c r="L234" i="3" s="1"/>
  <c r="M234" i="3" s="1"/>
  <c r="N226" i="2"/>
  <c r="L203" i="3" s="1"/>
  <c r="M203" i="3" s="1"/>
  <c r="N227" i="2"/>
  <c r="T227" i="2" s="1"/>
  <c r="N228" i="2"/>
  <c r="L217" i="3" s="1"/>
  <c r="M217" i="3" s="1"/>
  <c r="N229" i="2"/>
  <c r="L192" i="3" s="1"/>
  <c r="M192" i="3" s="1"/>
  <c r="N230" i="2"/>
  <c r="L193" i="3" s="1"/>
  <c r="M193" i="3" s="1"/>
  <c r="N231" i="2"/>
  <c r="L205" i="3" s="1"/>
  <c r="M205" i="3" s="1"/>
  <c r="N232" i="2"/>
  <c r="L206" i="3" s="1"/>
  <c r="M206" i="3" s="1"/>
  <c r="N233" i="2"/>
  <c r="T233" i="2" s="1"/>
  <c r="N234" i="2"/>
  <c r="L215" i="3" s="1"/>
  <c r="M215" i="3" s="1"/>
  <c r="N235" i="2"/>
  <c r="L235" i="3" s="1"/>
  <c r="M235" i="3" s="1"/>
  <c r="N236" i="2"/>
  <c r="L237" i="3" s="1"/>
  <c r="M237" i="3" s="1"/>
  <c r="N237" i="2"/>
  <c r="L236" i="3" s="1"/>
  <c r="M236" i="3" s="1"/>
  <c r="N238" i="2"/>
  <c r="L238" i="3" s="1"/>
  <c r="M238" i="3" s="1"/>
  <c r="N239" i="2"/>
  <c r="T239" i="2" s="1"/>
  <c r="N240" i="2"/>
  <c r="L241" i="3" s="1"/>
  <c r="M241" i="3" s="1"/>
  <c r="N241" i="2"/>
  <c r="L240" i="3" s="1"/>
  <c r="M240" i="3" s="1"/>
  <c r="N242" i="2"/>
  <c r="L242" i="3" s="1"/>
  <c r="M242" i="3" s="1"/>
  <c r="N243" i="2"/>
  <c r="L245" i="3" s="1"/>
  <c r="M245" i="3" s="1"/>
  <c r="N244" i="2"/>
  <c r="L243" i="3" s="1"/>
  <c r="M243" i="3" s="1"/>
  <c r="N245" i="2"/>
  <c r="L244" i="3" s="1"/>
  <c r="M244" i="3" s="1"/>
  <c r="N246" i="2"/>
  <c r="L248" i="3" s="1"/>
  <c r="M248" i="3" s="1"/>
  <c r="N247" i="2"/>
  <c r="L246" i="3" s="1"/>
  <c r="M246" i="3" s="1"/>
  <c r="N248" i="2"/>
  <c r="L247" i="3" s="1"/>
  <c r="M247" i="3" s="1"/>
  <c r="N249" i="2"/>
  <c r="L261" i="3" s="1"/>
  <c r="M261" i="3" s="1"/>
  <c r="N250" i="2"/>
  <c r="L258" i="3" s="1"/>
  <c r="M258" i="3" s="1"/>
  <c r="N251" i="2"/>
  <c r="L255" i="3" s="1"/>
  <c r="M255" i="3" s="1"/>
  <c r="N252" i="2"/>
  <c r="L260" i="3" s="1"/>
  <c r="M260" i="3" s="1"/>
  <c r="N253" i="2"/>
  <c r="L250" i="3" s="1"/>
  <c r="M250" i="3" s="1"/>
  <c r="N254" i="2"/>
  <c r="L252" i="3" s="1"/>
  <c r="M252" i="3" s="1"/>
  <c r="N255" i="2"/>
  <c r="L254" i="3" s="1"/>
  <c r="M254" i="3" s="1"/>
  <c r="N256" i="2"/>
  <c r="L264" i="3" s="1"/>
  <c r="M264" i="3" s="1"/>
  <c r="N257" i="2"/>
  <c r="L263" i="3" s="1"/>
  <c r="M263" i="3" s="1"/>
  <c r="N258" i="2"/>
  <c r="L249" i="3" s="1"/>
  <c r="M249" i="3" s="1"/>
  <c r="N259" i="2"/>
  <c r="L262" i="3" s="1"/>
  <c r="M262" i="3" s="1"/>
  <c r="N260" i="2"/>
  <c r="L251" i="3" s="1"/>
  <c r="M251" i="3" s="1"/>
  <c r="N261" i="2"/>
  <c r="L257" i="3" s="1"/>
  <c r="M257" i="3" s="1"/>
  <c r="N262" i="2"/>
  <c r="L259" i="3" s="1"/>
  <c r="M259" i="3" s="1"/>
  <c r="N263" i="2"/>
  <c r="L253" i="3" s="1"/>
  <c r="M253" i="3" s="1"/>
  <c r="N264" i="2"/>
  <c r="L265" i="3" s="1"/>
  <c r="M265" i="3" s="1"/>
  <c r="N265" i="2"/>
  <c r="L267" i="3" s="1"/>
  <c r="M267" i="3" s="1"/>
  <c r="N266" i="2"/>
  <c r="L271" i="3" s="1"/>
  <c r="M271" i="3" s="1"/>
  <c r="N267" i="2"/>
  <c r="L268" i="3" s="1"/>
  <c r="M268" i="3" s="1"/>
  <c r="N268" i="2"/>
  <c r="L269" i="3" s="1"/>
  <c r="M269" i="3" s="1"/>
  <c r="N269" i="2"/>
  <c r="L270" i="3" s="1"/>
  <c r="M270" i="3" s="1"/>
  <c r="N270" i="2"/>
  <c r="L266" i="3" s="1"/>
  <c r="M266" i="3" s="1"/>
  <c r="N271" i="2"/>
  <c r="L272" i="3" s="1"/>
  <c r="M272" i="3" s="1"/>
  <c r="N272" i="2"/>
  <c r="L277" i="3" s="1"/>
  <c r="M277" i="3" s="1"/>
  <c r="N273" i="2"/>
  <c r="L278" i="3" s="1"/>
  <c r="M278" i="3" s="1"/>
  <c r="N274" i="2"/>
  <c r="L279" i="3" s="1"/>
  <c r="M279" i="3" s="1"/>
  <c r="N275" i="2"/>
  <c r="L273" i="3" s="1"/>
  <c r="M273" i="3" s="1"/>
  <c r="N276" i="2"/>
  <c r="L274" i="3" s="1"/>
  <c r="M274" i="3" s="1"/>
  <c r="N277" i="2"/>
  <c r="L276" i="3" s="1"/>
  <c r="M276" i="3" s="1"/>
  <c r="N278" i="2"/>
  <c r="L275" i="3" s="1"/>
  <c r="M275" i="3" s="1"/>
  <c r="N279" i="2"/>
  <c r="L291" i="3" s="1"/>
  <c r="M291" i="3" s="1"/>
  <c r="N280" i="2"/>
  <c r="L293" i="3" s="1"/>
  <c r="M293" i="3" s="1"/>
  <c r="N281" i="2"/>
  <c r="L288" i="3" s="1"/>
  <c r="M288" i="3" s="1"/>
  <c r="N282" i="2"/>
  <c r="L282" i="3" s="1"/>
  <c r="M282" i="3" s="1"/>
  <c r="N283" i="2"/>
  <c r="L287" i="3" s="1"/>
  <c r="M287" i="3" s="1"/>
  <c r="N284" i="2"/>
  <c r="L283" i="3" s="1"/>
  <c r="M283" i="3" s="1"/>
  <c r="N285" i="2"/>
  <c r="L290" i="3" s="1"/>
  <c r="M290" i="3" s="1"/>
  <c r="N286" i="2"/>
  <c r="L285" i="3" s="1"/>
  <c r="M285" i="3" s="1"/>
  <c r="N287" i="2"/>
  <c r="L280" i="3" s="1"/>
  <c r="M280" i="3" s="1"/>
  <c r="N288" i="2"/>
  <c r="L289" i="3" s="1"/>
  <c r="M289" i="3" s="1"/>
  <c r="N289" i="2"/>
  <c r="L294" i="3" s="1"/>
  <c r="M294" i="3" s="1"/>
  <c r="N290" i="2"/>
  <c r="L292" i="3" s="1"/>
  <c r="M292" i="3" s="1"/>
  <c r="N291" i="2"/>
  <c r="L295" i="3" s="1"/>
  <c r="M295" i="3" s="1"/>
  <c r="N292" i="2"/>
  <c r="L281" i="3" s="1"/>
  <c r="M281" i="3" s="1"/>
  <c r="N293" i="2"/>
  <c r="L286" i="3" s="1"/>
  <c r="M286" i="3" s="1"/>
  <c r="N294" i="2"/>
  <c r="L284" i="3" s="1"/>
  <c r="M284" i="3" s="1"/>
  <c r="N295" i="2"/>
  <c r="L296" i="3" s="1"/>
  <c r="M296" i="3" s="1"/>
  <c r="N296" i="2"/>
  <c r="L297" i="3" s="1"/>
  <c r="M297" i="3" s="1"/>
  <c r="N297" i="2"/>
  <c r="L298" i="3" s="1"/>
  <c r="M298" i="3" s="1"/>
  <c r="N298" i="2"/>
  <c r="L299" i="3" s="1"/>
  <c r="M299" i="3" s="1"/>
  <c r="N299" i="2"/>
  <c r="L302" i="3" s="1"/>
  <c r="M302" i="3" s="1"/>
  <c r="N300" i="2"/>
  <c r="L304" i="3" s="1"/>
  <c r="M304" i="3" s="1"/>
  <c r="N301" i="2"/>
  <c r="L300" i="3" s="1"/>
  <c r="M300" i="3" s="1"/>
  <c r="N302" i="2"/>
  <c r="L301" i="3" s="1"/>
  <c r="M301" i="3" s="1"/>
  <c r="N303" i="2"/>
  <c r="L305" i="3" s="1"/>
  <c r="M305" i="3" s="1"/>
  <c r="N304" i="2"/>
  <c r="L306" i="3" s="1"/>
  <c r="M306" i="3" s="1"/>
  <c r="N305" i="2"/>
  <c r="L307" i="3" s="1"/>
  <c r="M307" i="3" s="1"/>
  <c r="N306" i="2"/>
  <c r="L308" i="3" s="1"/>
  <c r="M308" i="3" s="1"/>
  <c r="N307" i="2"/>
  <c r="L303" i="3" s="1"/>
  <c r="M303" i="3" s="1"/>
  <c r="N308" i="2"/>
  <c r="L310" i="3" s="1"/>
  <c r="M310" i="3" s="1"/>
  <c r="N309" i="2"/>
  <c r="L312" i="3" s="1"/>
  <c r="M312" i="3" s="1"/>
  <c r="N310" i="2"/>
  <c r="L311" i="3" s="1"/>
  <c r="M311" i="3" s="1"/>
  <c r="N311" i="2"/>
  <c r="L314" i="3" s="1"/>
  <c r="M314" i="3" s="1"/>
  <c r="N312" i="2"/>
  <c r="L313" i="3" s="1"/>
  <c r="M313" i="3" s="1"/>
  <c r="N313" i="2"/>
  <c r="L309" i="3" s="1"/>
  <c r="M309" i="3" s="1"/>
  <c r="N314" i="2"/>
  <c r="L316" i="3" s="1"/>
  <c r="M316" i="3" s="1"/>
  <c r="N315" i="2"/>
  <c r="L315" i="3" s="1"/>
  <c r="M315" i="3" s="1"/>
  <c r="N316" i="2"/>
  <c r="L317" i="3" s="1"/>
  <c r="M317" i="3" s="1"/>
  <c r="N317" i="2"/>
  <c r="L319" i="3" s="1"/>
  <c r="M319" i="3" s="1"/>
  <c r="N318" i="2"/>
  <c r="L318" i="3" s="1"/>
  <c r="M318" i="3" s="1"/>
  <c r="N319" i="2"/>
  <c r="L323" i="3" s="1"/>
  <c r="M323" i="3" s="1"/>
  <c r="N320" i="2"/>
  <c r="L322" i="3" s="1"/>
  <c r="M322" i="3" s="1"/>
  <c r="N321" i="2"/>
  <c r="L325" i="3" s="1"/>
  <c r="M325" i="3" s="1"/>
  <c r="N322" i="2"/>
  <c r="L328" i="3" s="1"/>
  <c r="M328" i="3" s="1"/>
  <c r="N323" i="2"/>
  <c r="L324" i="3" s="1"/>
  <c r="M324" i="3" s="1"/>
  <c r="N324" i="2"/>
  <c r="L326" i="3" s="1"/>
  <c r="M326" i="3" s="1"/>
  <c r="N325" i="2"/>
  <c r="L321" i="3" s="1"/>
  <c r="M321" i="3" s="1"/>
  <c r="N326" i="2"/>
  <c r="L320" i="3" s="1"/>
  <c r="M320" i="3" s="1"/>
  <c r="N327" i="2"/>
  <c r="L327" i="3" s="1"/>
  <c r="M327" i="3" s="1"/>
  <c r="N328" i="2"/>
  <c r="L331" i="3" s="1"/>
  <c r="M331" i="3" s="1"/>
  <c r="N329" i="2"/>
  <c r="L336" i="3" s="1"/>
  <c r="M336" i="3" s="1"/>
  <c r="N330" i="2"/>
  <c r="L335" i="3" s="1"/>
  <c r="M335" i="3" s="1"/>
  <c r="N331" i="2"/>
  <c r="L330" i="3" s="1"/>
  <c r="M330" i="3" s="1"/>
  <c r="N332" i="2"/>
  <c r="L337" i="3" s="1"/>
  <c r="M337" i="3" s="1"/>
  <c r="N333" i="2"/>
  <c r="L332" i="3" s="1"/>
  <c r="M332" i="3" s="1"/>
  <c r="N334" i="2"/>
  <c r="L334" i="3" s="1"/>
  <c r="M334" i="3" s="1"/>
  <c r="N335" i="2"/>
  <c r="L333" i="3" s="1"/>
  <c r="M333" i="3" s="1"/>
  <c r="N336" i="2"/>
  <c r="L329" i="3" s="1"/>
  <c r="M329" i="3" s="1"/>
  <c r="N337" i="2"/>
  <c r="L339" i="3" s="1"/>
  <c r="M339" i="3" s="1"/>
  <c r="N338" i="2"/>
  <c r="L340" i="3" s="1"/>
  <c r="M340" i="3" s="1"/>
  <c r="N339" i="2"/>
  <c r="L338" i="3" s="1"/>
  <c r="M338" i="3" s="1"/>
  <c r="N340" i="2"/>
  <c r="L343" i="3" s="1"/>
  <c r="M343" i="3" s="1"/>
  <c r="N341" i="2"/>
  <c r="L341" i="3" s="1"/>
  <c r="M341" i="3" s="1"/>
  <c r="N342" i="2"/>
  <c r="L342" i="3" s="1"/>
  <c r="M342" i="3" s="1"/>
  <c r="N343" i="2"/>
  <c r="L347" i="3" s="1"/>
  <c r="M347" i="3" s="1"/>
  <c r="N344" i="2"/>
  <c r="L349" i="3" s="1"/>
  <c r="M349" i="3" s="1"/>
  <c r="N345" i="2"/>
  <c r="L350" i="3" s="1"/>
  <c r="M350" i="3" s="1"/>
  <c r="N346" i="2"/>
  <c r="L344" i="3" s="1"/>
  <c r="M344" i="3" s="1"/>
  <c r="N347" i="2"/>
  <c r="L346" i="3" s="1"/>
  <c r="M346" i="3" s="1"/>
  <c r="N348" i="2"/>
  <c r="L345" i="3" s="1"/>
  <c r="M345" i="3" s="1"/>
  <c r="N349" i="2"/>
  <c r="L348" i="3" s="1"/>
  <c r="M348" i="3" s="1"/>
  <c r="N350" i="2"/>
  <c r="L351" i="3" s="1"/>
  <c r="M351" i="3" s="1"/>
  <c r="N351" i="2"/>
  <c r="L357" i="3" s="1"/>
  <c r="M357" i="3" s="1"/>
  <c r="N352" i="2"/>
  <c r="L355" i="3" s="1"/>
  <c r="M355" i="3" s="1"/>
  <c r="N353" i="2"/>
  <c r="L354" i="3" s="1"/>
  <c r="M354" i="3" s="1"/>
  <c r="N354" i="2"/>
  <c r="L356" i="3" s="1"/>
  <c r="M356" i="3" s="1"/>
  <c r="N355" i="2"/>
  <c r="L353" i="3" s="1"/>
  <c r="M353" i="3" s="1"/>
  <c r="N356" i="2"/>
  <c r="L352" i="3" s="1"/>
  <c r="M352" i="3" s="1"/>
  <c r="N357" i="2"/>
  <c r="L359" i="3" s="1"/>
  <c r="M359" i="3" s="1"/>
  <c r="N358" i="2"/>
  <c r="L360" i="3" s="1"/>
  <c r="M360" i="3" s="1"/>
  <c r="N359" i="2"/>
  <c r="L365" i="3" s="1"/>
  <c r="M365" i="3" s="1"/>
  <c r="N360" i="2"/>
  <c r="L368" i="3" s="1"/>
  <c r="M368" i="3" s="1"/>
  <c r="N361" i="2"/>
  <c r="L369" i="3" s="1"/>
  <c r="M369" i="3" s="1"/>
  <c r="N362" i="2"/>
  <c r="L370" i="3" s="1"/>
  <c r="M370" i="3" s="1"/>
  <c r="N363" i="2"/>
  <c r="L367" i="3" s="1"/>
  <c r="M367" i="3" s="1"/>
  <c r="N364" i="2"/>
  <c r="L363" i="3" s="1"/>
  <c r="M363" i="3" s="1"/>
  <c r="N365" i="2"/>
  <c r="L362" i="3" s="1"/>
  <c r="M362" i="3" s="1"/>
  <c r="N366" i="2"/>
  <c r="L371" i="3" s="1"/>
  <c r="M371" i="3" s="1"/>
  <c r="N367" i="2"/>
  <c r="L364" i="3" s="1"/>
  <c r="M364" i="3" s="1"/>
  <c r="N368" i="2"/>
  <c r="L366" i="3" s="1"/>
  <c r="M366" i="3" s="1"/>
  <c r="N369" i="2"/>
  <c r="L361" i="3" s="1"/>
  <c r="M361" i="3" s="1"/>
  <c r="N370" i="2"/>
  <c r="L372" i="3" s="1"/>
  <c r="M372" i="3" s="1"/>
  <c r="N371" i="2"/>
  <c r="L373" i="3" s="1"/>
  <c r="M373" i="3" s="1"/>
  <c r="N372" i="2"/>
  <c r="L376" i="3" s="1"/>
  <c r="M376" i="3" s="1"/>
  <c r="N373" i="2"/>
  <c r="L374" i="3" s="1"/>
  <c r="M374" i="3" s="1"/>
  <c r="N374" i="2"/>
  <c r="L386" i="3" s="1"/>
  <c r="M386" i="3" s="1"/>
  <c r="N375" i="2"/>
  <c r="L385" i="3" s="1"/>
  <c r="M385" i="3" s="1"/>
  <c r="N376" i="2"/>
  <c r="L387" i="3" s="1"/>
  <c r="M387" i="3" s="1"/>
  <c r="N377" i="2"/>
  <c r="N378" i="2"/>
  <c r="L378" i="3" s="1"/>
  <c r="M378" i="3" s="1"/>
  <c r="N379" i="2"/>
  <c r="L377" i="3" s="1"/>
  <c r="M377" i="3" s="1"/>
  <c r="N380" i="2"/>
  <c r="L379" i="3" s="1"/>
  <c r="M379" i="3" s="1"/>
  <c r="N2" i="2"/>
  <c r="T2" i="2" s="1"/>
  <c r="H388" i="3"/>
  <c r="L50" i="3" l="1"/>
  <c r="M50" i="3" s="1"/>
  <c r="L14" i="3"/>
  <c r="M14" i="3" s="1"/>
  <c r="L224" i="3"/>
  <c r="M224" i="3" s="1"/>
  <c r="L218" i="3"/>
  <c r="M218" i="3" s="1"/>
  <c r="L212" i="3"/>
  <c r="M212" i="3" s="1"/>
  <c r="L182" i="3"/>
  <c r="M182" i="3" s="1"/>
  <c r="L158" i="3"/>
  <c r="M158" i="3" s="1"/>
  <c r="L152" i="3"/>
  <c r="M152" i="3" s="1"/>
  <c r="L62" i="3"/>
  <c r="M62" i="3" s="1"/>
  <c r="L151" i="3"/>
  <c r="M151" i="3" s="1"/>
  <c r="L139" i="3"/>
  <c r="M139" i="3" s="1"/>
  <c r="L55" i="3"/>
  <c r="M55" i="3" s="1"/>
  <c r="L37" i="3"/>
  <c r="M37" i="3" s="1"/>
  <c r="L25" i="3"/>
  <c r="M25" i="3" s="1"/>
  <c r="L216" i="3"/>
  <c r="M216" i="3" s="1"/>
  <c r="L78" i="3"/>
  <c r="M78" i="3" s="1"/>
  <c r="L30" i="3"/>
  <c r="M30" i="3" s="1"/>
  <c r="L239" i="3"/>
  <c r="M239" i="3" s="1"/>
  <c r="L227" i="3"/>
  <c r="M227" i="3" s="1"/>
  <c r="L185" i="3"/>
  <c r="M185" i="3" s="1"/>
  <c r="L131" i="3"/>
  <c r="M131" i="3" s="1"/>
  <c r="L119" i="3"/>
  <c r="M119" i="3" s="1"/>
  <c r="L107" i="3"/>
  <c r="M107" i="3" s="1"/>
  <c r="L95" i="3"/>
  <c r="M95" i="3" s="1"/>
  <c r="L89" i="3"/>
  <c r="M89" i="3" s="1"/>
  <c r="L77" i="3"/>
  <c r="M77" i="3" s="1"/>
  <c r="L59" i="3"/>
  <c r="M59" i="3" s="1"/>
  <c r="L35" i="3"/>
  <c r="M35" i="3" s="1"/>
  <c r="L17" i="3"/>
  <c r="M17" i="3" s="1"/>
  <c r="L11" i="3"/>
  <c r="M11" i="3" s="1"/>
  <c r="L220" i="3"/>
  <c r="M220" i="3" s="1"/>
  <c r="L208" i="3"/>
  <c r="M208" i="3" s="1"/>
  <c r="L148" i="3"/>
  <c r="M148" i="3" s="1"/>
  <c r="L124" i="3"/>
  <c r="M124" i="3" s="1"/>
  <c r="L64" i="3"/>
  <c r="M64" i="3" s="1"/>
  <c r="L52" i="3"/>
  <c r="M52" i="3" s="1"/>
  <c r="L28" i="3"/>
  <c r="M28" i="3" s="1"/>
  <c r="L213" i="3"/>
  <c r="M213" i="3" s="1"/>
  <c r="L171" i="3"/>
  <c r="M171" i="3" s="1"/>
  <c r="L129" i="3"/>
  <c r="M129" i="3" s="1"/>
  <c r="L111" i="3"/>
  <c r="M111" i="3" s="1"/>
  <c r="L99" i="3"/>
  <c r="M99" i="3" s="1"/>
  <c r="L51" i="3"/>
  <c r="M51" i="3" s="1"/>
  <c r="L39" i="3"/>
  <c r="M39" i="3" s="1"/>
  <c r="L27" i="3"/>
  <c r="M27" i="3" s="1"/>
  <c r="L15" i="3"/>
  <c r="M15" i="3" s="1"/>
  <c r="L9" i="3"/>
  <c r="M9" i="3" s="1"/>
  <c r="L3" i="3"/>
  <c r="M3" i="3" s="1"/>
  <c r="T373" i="2"/>
  <c r="T361" i="2"/>
  <c r="T349" i="2"/>
  <c r="T337" i="2"/>
  <c r="T325" i="2"/>
  <c r="T313" i="2"/>
  <c r="T301" i="2"/>
  <c r="T289" i="2"/>
  <c r="T277" i="2"/>
  <c r="T265" i="2"/>
  <c r="T253" i="2"/>
  <c r="T241" i="2"/>
  <c r="T229" i="2"/>
  <c r="T217" i="2"/>
  <c r="T205" i="2"/>
  <c r="T193" i="2"/>
  <c r="T181" i="2"/>
  <c r="T169" i="2"/>
  <c r="T157" i="2"/>
  <c r="T145" i="2"/>
  <c r="T133" i="2"/>
  <c r="T121" i="2"/>
  <c r="T109" i="2"/>
  <c r="T97" i="2"/>
  <c r="T85" i="2"/>
  <c r="T73" i="2"/>
  <c r="T61" i="2"/>
  <c r="T372" i="2"/>
  <c r="T360" i="2"/>
  <c r="T348" i="2"/>
  <c r="T336" i="2"/>
  <c r="T324" i="2"/>
  <c r="T312" i="2"/>
  <c r="T300" i="2"/>
  <c r="T288" i="2"/>
  <c r="T276" i="2"/>
  <c r="T264" i="2"/>
  <c r="T252" i="2"/>
  <c r="T240" i="2"/>
  <c r="T228" i="2"/>
  <c r="T216" i="2"/>
  <c r="T204" i="2"/>
  <c r="T192" i="2"/>
  <c r="T180" i="2"/>
  <c r="T168" i="2"/>
  <c r="T156" i="2"/>
  <c r="T144" i="2"/>
  <c r="T132" i="2"/>
  <c r="T120" i="2"/>
  <c r="T108" i="2"/>
  <c r="T96" i="2"/>
  <c r="T84" i="2"/>
  <c r="T72" i="2"/>
  <c r="T60" i="2"/>
  <c r="T48" i="2"/>
  <c r="T36" i="2"/>
  <c r="T24" i="2"/>
  <c r="T12" i="2"/>
  <c r="T371" i="2"/>
  <c r="T359" i="2"/>
  <c r="T347" i="2"/>
  <c r="T335" i="2"/>
  <c r="T323" i="2"/>
  <c r="T311" i="2"/>
  <c r="T299" i="2"/>
  <c r="T287" i="2"/>
  <c r="T275" i="2"/>
  <c r="T263" i="2"/>
  <c r="T251" i="2"/>
  <c r="T370" i="2"/>
  <c r="T358" i="2"/>
  <c r="T346" i="2"/>
  <c r="T334" i="2"/>
  <c r="T322" i="2"/>
  <c r="T310" i="2"/>
  <c r="T298" i="2"/>
  <c r="T286" i="2"/>
  <c r="T274" i="2"/>
  <c r="T262" i="2"/>
  <c r="T250" i="2"/>
  <c r="T238" i="2"/>
  <c r="T226" i="2"/>
  <c r="T214" i="2"/>
  <c r="T202" i="2"/>
  <c r="T190" i="2"/>
  <c r="T178" i="2"/>
  <c r="T166" i="2"/>
  <c r="T154" i="2"/>
  <c r="T142" i="2"/>
  <c r="T130" i="2"/>
  <c r="T118" i="2"/>
  <c r="T106" i="2"/>
  <c r="T94" i="2"/>
  <c r="T82" i="2"/>
  <c r="T70" i="2"/>
  <c r="T58" i="2"/>
  <c r="T46" i="2"/>
  <c r="T34" i="2"/>
  <c r="T22" i="2"/>
  <c r="T10" i="2"/>
  <c r="T369" i="2"/>
  <c r="T357" i="2"/>
  <c r="T345" i="2"/>
  <c r="T333" i="2"/>
  <c r="T321" i="2"/>
  <c r="T309" i="2"/>
  <c r="T297" i="2"/>
  <c r="T285" i="2"/>
  <c r="T273" i="2"/>
  <c r="T261" i="2"/>
  <c r="T249" i="2"/>
  <c r="T237" i="2"/>
  <c r="T225" i="2"/>
  <c r="T213" i="2"/>
  <c r="T201" i="2"/>
  <c r="T189" i="2"/>
  <c r="T177" i="2"/>
  <c r="T165" i="2"/>
  <c r="T153" i="2"/>
  <c r="T141" i="2"/>
  <c r="T129" i="2"/>
  <c r="T117" i="2"/>
  <c r="T105" i="2"/>
  <c r="T93" i="2"/>
  <c r="T81" i="2"/>
  <c r="T69" i="2"/>
  <c r="T57" i="2"/>
  <c r="T45" i="2"/>
  <c r="T33" i="2"/>
  <c r="T21" i="2"/>
  <c r="T9" i="2"/>
  <c r="T380" i="2"/>
  <c r="T368" i="2"/>
  <c r="T356" i="2"/>
  <c r="T344" i="2"/>
  <c r="T332" i="2"/>
  <c r="T320" i="2"/>
  <c r="T308" i="2"/>
  <c r="T296" i="2"/>
  <c r="T284" i="2"/>
  <c r="T272" i="2"/>
  <c r="T260" i="2"/>
  <c r="T248" i="2"/>
  <c r="T236" i="2"/>
  <c r="T224" i="2"/>
  <c r="T212" i="2"/>
  <c r="T200" i="2"/>
  <c r="T188" i="2"/>
  <c r="T176" i="2"/>
  <c r="T164" i="2"/>
  <c r="T152" i="2"/>
  <c r="T140" i="2"/>
  <c r="T128" i="2"/>
  <c r="T116" i="2"/>
  <c r="T104" i="2"/>
  <c r="T92" i="2"/>
  <c r="T80" i="2"/>
  <c r="T68" i="2"/>
  <c r="T56" i="2"/>
  <c r="T44" i="2"/>
  <c r="T32" i="2"/>
  <c r="T20" i="2"/>
  <c r="T8" i="2"/>
  <c r="T379" i="2"/>
  <c r="T367" i="2"/>
  <c r="T355" i="2"/>
  <c r="T343" i="2"/>
  <c r="T331" i="2"/>
  <c r="T319" i="2"/>
  <c r="T307" i="2"/>
  <c r="T295" i="2"/>
  <c r="T283" i="2"/>
  <c r="T271" i="2"/>
  <c r="T259" i="2"/>
  <c r="T247" i="2"/>
  <c r="T235" i="2"/>
  <c r="T223" i="2"/>
  <c r="T211" i="2"/>
  <c r="T199" i="2"/>
  <c r="T187" i="2"/>
  <c r="T175" i="2"/>
  <c r="T163" i="2"/>
  <c r="T151" i="2"/>
  <c r="T139" i="2"/>
  <c r="T127" i="2"/>
  <c r="T115" i="2"/>
  <c r="T103" i="2"/>
  <c r="T91" i="2"/>
  <c r="T79" i="2"/>
  <c r="T67" i="2"/>
  <c r="T55" i="2"/>
  <c r="T378" i="2"/>
  <c r="T366" i="2"/>
  <c r="T354" i="2"/>
  <c r="T342" i="2"/>
  <c r="T330" i="2"/>
  <c r="T318" i="2"/>
  <c r="T306" i="2"/>
  <c r="T294" i="2"/>
  <c r="T282" i="2"/>
  <c r="T270" i="2"/>
  <c r="T258" i="2"/>
  <c r="T246" i="2"/>
  <c r="T234" i="2"/>
  <c r="T222" i="2"/>
  <c r="T210" i="2"/>
  <c r="T198" i="2"/>
  <c r="T186" i="2"/>
  <c r="T174" i="2"/>
  <c r="T162" i="2"/>
  <c r="T150" i="2"/>
  <c r="T138" i="2"/>
  <c r="T126" i="2"/>
  <c r="T114" i="2"/>
  <c r="T102" i="2"/>
  <c r="T90" i="2"/>
  <c r="T78" i="2"/>
  <c r="T66" i="2"/>
  <c r="T54" i="2"/>
  <c r="T42" i="2"/>
  <c r="T30" i="2"/>
  <c r="T18" i="2"/>
  <c r="T6" i="2"/>
  <c r="T377" i="2"/>
  <c r="T365" i="2"/>
  <c r="T353" i="2"/>
  <c r="T341" i="2"/>
  <c r="T329" i="2"/>
  <c r="T317" i="2"/>
  <c r="T305" i="2"/>
  <c r="T293" i="2"/>
  <c r="T281" i="2"/>
  <c r="T269" i="2"/>
  <c r="T257" i="2"/>
  <c r="T245" i="2"/>
  <c r="T376" i="2"/>
  <c r="T364" i="2"/>
  <c r="T352" i="2"/>
  <c r="T340" i="2"/>
  <c r="T328" i="2"/>
  <c r="T316" i="2"/>
  <c r="T304" i="2"/>
  <c r="T292" i="2"/>
  <c r="T280" i="2"/>
  <c r="T268" i="2"/>
  <c r="T256" i="2"/>
  <c r="T244" i="2"/>
  <c r="T232" i="2"/>
  <c r="T220" i="2"/>
  <c r="T208" i="2"/>
  <c r="T196" i="2"/>
  <c r="T184" i="2"/>
  <c r="T172" i="2"/>
  <c r="T160" i="2"/>
  <c r="T148" i="2"/>
  <c r="T136" i="2"/>
  <c r="T124" i="2"/>
  <c r="T112" i="2"/>
  <c r="T100" i="2"/>
  <c r="T88" i="2"/>
  <c r="T76" i="2"/>
  <c r="T64" i="2"/>
  <c r="T52" i="2"/>
  <c r="T40" i="2"/>
  <c r="T28" i="2"/>
  <c r="T16" i="2"/>
  <c r="T4" i="2"/>
  <c r="T375" i="2"/>
  <c r="T363" i="2"/>
  <c r="T351" i="2"/>
  <c r="T339" i="2"/>
  <c r="T327" i="2"/>
  <c r="T315" i="2"/>
  <c r="T303" i="2"/>
  <c r="T291" i="2"/>
  <c r="T279" i="2"/>
  <c r="T267" i="2"/>
  <c r="T255" i="2"/>
  <c r="T243" i="2"/>
  <c r="T231" i="2"/>
  <c r="T219" i="2"/>
  <c r="T207" i="2"/>
  <c r="T195" i="2"/>
  <c r="T183" i="2"/>
  <c r="T171" i="2"/>
  <c r="T159" i="2"/>
  <c r="T147" i="2"/>
  <c r="T135" i="2"/>
  <c r="T123" i="2"/>
  <c r="T111" i="2"/>
  <c r="T99" i="2"/>
  <c r="T87" i="2"/>
  <c r="T75" i="2"/>
  <c r="T63" i="2"/>
  <c r="T51" i="2"/>
  <c r="T39" i="2"/>
  <c r="T27" i="2"/>
  <c r="T15" i="2"/>
  <c r="T3" i="2"/>
  <c r="T374" i="2"/>
  <c r="T362" i="2"/>
  <c r="T350" i="2"/>
  <c r="T338" i="2"/>
  <c r="T326" i="2"/>
  <c r="T314" i="2"/>
  <c r="T302" i="2"/>
  <c r="T290" i="2"/>
  <c r="T278" i="2"/>
  <c r="T266" i="2"/>
  <c r="T254" i="2"/>
  <c r="T242" i="2"/>
  <c r="T230" i="2"/>
  <c r="T218" i="2"/>
  <c r="T206" i="2"/>
  <c r="T194" i="2"/>
  <c r="T182" i="2"/>
  <c r="T170" i="2"/>
  <c r="T158" i="2"/>
  <c r="T146" i="2"/>
  <c r="T134" i="2"/>
  <c r="T122" i="2"/>
  <c r="T110" i="2"/>
  <c r="T98" i="2"/>
  <c r="T86" i="2"/>
  <c r="T74" i="2"/>
  <c r="T62" i="2"/>
  <c r="T50" i="2"/>
  <c r="T38" i="2"/>
  <c r="T26" i="2"/>
  <c r="T14" i="2"/>
  <c r="L2" i="3"/>
  <c r="M2" i="3" s="1"/>
</calcChain>
</file>

<file path=xl/sharedStrings.xml><?xml version="1.0" encoding="utf-8"?>
<sst xmlns="http://schemas.openxmlformats.org/spreadsheetml/2006/main" count="10741" uniqueCount="1322">
  <si>
    <t/>
  </si>
  <si>
    <t>110</t>
  </si>
  <si>
    <t>3002179</t>
  </si>
  <si>
    <t>1100073784</t>
  </si>
  <si>
    <t>K1</t>
  </si>
  <si>
    <t>100020030663</t>
  </si>
  <si>
    <t>C24TNN|73425</t>
  </si>
  <si>
    <t>Hàng hóa quầy 0480.3002179</t>
  </si>
  <si>
    <t>1000009834</t>
  </si>
  <si>
    <t>CÔNG TY TNHH MTV TM &amp; DV NGỌC THƠM</t>
  </si>
  <si>
    <t>1510</t>
  </si>
  <si>
    <t>1100030748</t>
  </si>
  <si>
    <t>100020009698</t>
  </si>
  <si>
    <t>C24TNN|74960</t>
  </si>
  <si>
    <t>1500</t>
  </si>
  <si>
    <t>1100030498</t>
  </si>
  <si>
    <t>100020008599</t>
  </si>
  <si>
    <t>C24TNN|74946</t>
  </si>
  <si>
    <t>1511</t>
  </si>
  <si>
    <t>1100027760</t>
  </si>
  <si>
    <t>100020002082</t>
  </si>
  <si>
    <t>C24TNN|74964</t>
  </si>
  <si>
    <t>1505</t>
  </si>
  <si>
    <t>1100027581</t>
  </si>
  <si>
    <t>100020001781</t>
  </si>
  <si>
    <t>C24TNN|74954</t>
  </si>
  <si>
    <t>139</t>
  </si>
  <si>
    <t>1100027291</t>
  </si>
  <si>
    <t>100020000850</t>
  </si>
  <si>
    <t>C24TNN|74941</t>
  </si>
  <si>
    <t>1501</t>
  </si>
  <si>
    <t>1100026581</t>
  </si>
  <si>
    <t>100020001545</t>
  </si>
  <si>
    <t>C24TNN|74948</t>
  </si>
  <si>
    <t>1508</t>
  </si>
  <si>
    <t>1100025128</t>
  </si>
  <si>
    <t>100020001912</t>
  </si>
  <si>
    <t>C24TNN|74958</t>
  </si>
  <si>
    <t>129</t>
  </si>
  <si>
    <t>1100014947</t>
  </si>
  <si>
    <t>100019999389</t>
  </si>
  <si>
    <t>C24TNN|75027</t>
  </si>
  <si>
    <t>128</t>
  </si>
  <si>
    <t>1100119552</t>
  </si>
  <si>
    <t>100020071507</t>
  </si>
  <si>
    <t>C25TNN|1054</t>
  </si>
  <si>
    <t>109</t>
  </si>
  <si>
    <t>1100054279</t>
  </si>
  <si>
    <t>100020023399</t>
  </si>
  <si>
    <t>C25TNN|1024</t>
  </si>
  <si>
    <t>125</t>
  </si>
  <si>
    <t>1100046942</t>
  </si>
  <si>
    <t>100020016064</t>
  </si>
  <si>
    <t>C25TNN|1052</t>
  </si>
  <si>
    <t>145</t>
  </si>
  <si>
    <t>1100046144</t>
  </si>
  <si>
    <t>100020020313</t>
  </si>
  <si>
    <t>C25TNN|1058</t>
  </si>
  <si>
    <t>146</t>
  </si>
  <si>
    <t>1100045140</t>
  </si>
  <si>
    <t>100020020410</t>
  </si>
  <si>
    <t>C25TNN|1059</t>
  </si>
  <si>
    <t>1100043185</t>
  </si>
  <si>
    <t>100020017252</t>
  </si>
  <si>
    <t>C25TNN|1022</t>
  </si>
  <si>
    <t>150</t>
  </si>
  <si>
    <t>1100042167</t>
  </si>
  <si>
    <t>100020020509</t>
  </si>
  <si>
    <t>C25TNN|1020</t>
  </si>
  <si>
    <t>126</t>
  </si>
  <si>
    <t>1100041146</t>
  </si>
  <si>
    <t>100020016392</t>
  </si>
  <si>
    <t>C25TNN|1026</t>
  </si>
  <si>
    <t>132</t>
  </si>
  <si>
    <t>1100040859</t>
  </si>
  <si>
    <t>100020018167</t>
  </si>
  <si>
    <t>C25TNN|1018</t>
  </si>
  <si>
    <t>1100040753</t>
  </si>
  <si>
    <t>100020017085</t>
  </si>
  <si>
    <t>C25TNN|1053</t>
  </si>
  <si>
    <t>131</t>
  </si>
  <si>
    <t>1100035095</t>
  </si>
  <si>
    <t>100020006606</t>
  </si>
  <si>
    <t>C25TNN|1056</t>
  </si>
  <si>
    <t>1100034637</t>
  </si>
  <si>
    <t>100020012428</t>
  </si>
  <si>
    <t>C25TNN|1019</t>
  </si>
  <si>
    <t>1100034576</t>
  </si>
  <si>
    <t>100020006605</t>
  </si>
  <si>
    <t>C25TNN|1055</t>
  </si>
  <si>
    <t>106</t>
  </si>
  <si>
    <t>1100033987</t>
  </si>
  <si>
    <t>100020011790</t>
  </si>
  <si>
    <t>C25TNN|1050</t>
  </si>
  <si>
    <t>144</t>
  </si>
  <si>
    <t>1100032455</t>
  </si>
  <si>
    <t>100020008010</t>
  </si>
  <si>
    <t>C25TNN|1057</t>
  </si>
  <si>
    <t>117</t>
  </si>
  <si>
    <t>1100031379</t>
  </si>
  <si>
    <t>100020013364</t>
  </si>
  <si>
    <t>C25TNN|1051</t>
  </si>
  <si>
    <t>104</t>
  </si>
  <si>
    <t>1100031348</t>
  </si>
  <si>
    <t>100020011408</t>
  </si>
  <si>
    <t>C25TNN|1021</t>
  </si>
  <si>
    <t>151</t>
  </si>
  <si>
    <t>1100031327</t>
  </si>
  <si>
    <t>100020009682</t>
  </si>
  <si>
    <t>C25TNN|1060</t>
  </si>
  <si>
    <t>135</t>
  </si>
  <si>
    <t>1100029034</t>
  </si>
  <si>
    <t>100019999960</t>
  </si>
  <si>
    <t>C25TNN|27</t>
  </si>
  <si>
    <t>1100028704</t>
  </si>
  <si>
    <t>100020002730</t>
  </si>
  <si>
    <t>C25TNN|26</t>
  </si>
  <si>
    <t>113</t>
  </si>
  <si>
    <t>1100014682</t>
  </si>
  <si>
    <t>100019997836</t>
  </si>
  <si>
    <t>C25TNN|7</t>
  </si>
  <si>
    <t>1100014681</t>
  </si>
  <si>
    <t>100019997829</t>
  </si>
  <si>
    <t>C25TNN|8</t>
  </si>
  <si>
    <t>107</t>
  </si>
  <si>
    <t>1100058102</t>
  </si>
  <si>
    <t>100020021420</t>
  </si>
  <si>
    <t>C25TNN|1023</t>
  </si>
  <si>
    <t>138</t>
  </si>
  <si>
    <t>1100045379</t>
  </si>
  <si>
    <t>100020019307</t>
  </si>
  <si>
    <t>C25TNN|1100</t>
  </si>
  <si>
    <t>122</t>
  </si>
  <si>
    <t>1100044259</t>
  </si>
  <si>
    <t>100020015600</t>
  </si>
  <si>
    <t>C25TNN|1123</t>
  </si>
  <si>
    <t>101</t>
  </si>
  <si>
    <t>1100046627</t>
  </si>
  <si>
    <t>100020017062</t>
  </si>
  <si>
    <t>1C25TNN|1424</t>
  </si>
  <si>
    <t>103</t>
  </si>
  <si>
    <t>1100031344</t>
  </si>
  <si>
    <t>100020011141</t>
  </si>
  <si>
    <t>C25TNN|1428</t>
  </si>
  <si>
    <t>111</t>
  </si>
  <si>
    <t>1100032401</t>
  </si>
  <si>
    <t>100020012557</t>
  </si>
  <si>
    <t>C25TNN|1429</t>
  </si>
  <si>
    <t>1100121332</t>
  </si>
  <si>
    <t>100020070504</t>
  </si>
  <si>
    <t>C25TNN|1619</t>
  </si>
  <si>
    <t>1100105481</t>
  </si>
  <si>
    <t>100020053165</t>
  </si>
  <si>
    <t>C25TNN|1626</t>
  </si>
  <si>
    <t>1100104340</t>
  </si>
  <si>
    <t>100020053364</t>
  </si>
  <si>
    <t>C25TNN|1629</t>
  </si>
  <si>
    <t>1100103946</t>
  </si>
  <si>
    <t>100020053596</t>
  </si>
  <si>
    <t>C25TNN|1633</t>
  </si>
  <si>
    <t>130</t>
  </si>
  <si>
    <t>1100103932</t>
  </si>
  <si>
    <t>100020051587</t>
  </si>
  <si>
    <t>C25TNN|1618</t>
  </si>
  <si>
    <t>1100103843</t>
  </si>
  <si>
    <t>100020052261</t>
  </si>
  <si>
    <t>C25TNN|1624</t>
  </si>
  <si>
    <t>153</t>
  </si>
  <si>
    <t>1100096258</t>
  </si>
  <si>
    <t>100020047993</t>
  </si>
  <si>
    <t>C25TNN|1635</t>
  </si>
  <si>
    <t>1100103465</t>
  </si>
  <si>
    <t>100020054707</t>
  </si>
  <si>
    <t>C25TNN|1621</t>
  </si>
  <si>
    <t>1509</t>
  </si>
  <si>
    <t>1100096208</t>
  </si>
  <si>
    <t>100020047413</t>
  </si>
  <si>
    <t>C25TNN|1631</t>
  </si>
  <si>
    <t>142</t>
  </si>
  <si>
    <t>1100096144</t>
  </si>
  <si>
    <t>100020046079</t>
  </si>
  <si>
    <t>C25TNN|1625</t>
  </si>
  <si>
    <t>1512</t>
  </si>
  <si>
    <t>1100095445</t>
  </si>
  <si>
    <t>100020047743</t>
  </si>
  <si>
    <t>C25TNN|1634</t>
  </si>
  <si>
    <t>1513</t>
  </si>
  <si>
    <t>1100094558</t>
  </si>
  <si>
    <t>100020047762</t>
  </si>
  <si>
    <t>C25TNN|1632</t>
  </si>
  <si>
    <t>1504</t>
  </si>
  <si>
    <t>1100093410</t>
  </si>
  <si>
    <t>100020047069</t>
  </si>
  <si>
    <t>C25TNN|1627</t>
  </si>
  <si>
    <t>1100092256</t>
  </si>
  <si>
    <t>100020049245</t>
  </si>
  <si>
    <t>C25TNN|1622</t>
  </si>
  <si>
    <t>1506</t>
  </si>
  <si>
    <t>1100091879</t>
  </si>
  <si>
    <t>100020047254</t>
  </si>
  <si>
    <t>C25TNN|1630</t>
  </si>
  <si>
    <t>1503</t>
  </si>
  <si>
    <t>1100092936</t>
  </si>
  <si>
    <t>100020047033</t>
  </si>
  <si>
    <t>C25TNN|1628</t>
  </si>
  <si>
    <t>1100084566</t>
  </si>
  <si>
    <t>100020043241</t>
  </si>
  <si>
    <t>C25TNN|1620</t>
  </si>
  <si>
    <t>1100084129</t>
  </si>
  <si>
    <t>100020042405</t>
  </si>
  <si>
    <t>C25TNN|1623</t>
  </si>
  <si>
    <t>120</t>
  </si>
  <si>
    <t>1100053966</t>
  </si>
  <si>
    <t>100020023842</t>
  </si>
  <si>
    <t>C25TNN|1736</t>
  </si>
  <si>
    <t>127</t>
  </si>
  <si>
    <t>1100077523</t>
  </si>
  <si>
    <t>100020032823</t>
  </si>
  <si>
    <t>C25TNN|1717</t>
  </si>
  <si>
    <t>115</t>
  </si>
  <si>
    <t>1100076082</t>
  </si>
  <si>
    <t>100020031138</t>
  </si>
  <si>
    <t>C25TNN|1729</t>
  </si>
  <si>
    <t>1100075795</t>
  </si>
  <si>
    <t>100020031887</t>
  </si>
  <si>
    <t>C25TNN|1716</t>
  </si>
  <si>
    <t>1100122785</t>
  </si>
  <si>
    <t>100020070520</t>
  </si>
  <si>
    <t>C25TNN|1860</t>
  </si>
  <si>
    <t>1100107455</t>
  </si>
  <si>
    <t>100020054285</t>
  </si>
  <si>
    <t>C25TNN|1867</t>
  </si>
  <si>
    <t>1100106115</t>
  </si>
  <si>
    <t>100020054614</t>
  </si>
  <si>
    <t>C25TNN|1858</t>
  </si>
  <si>
    <t>1100106083</t>
  </si>
  <si>
    <t>100020057153</t>
  </si>
  <si>
    <t>C25TNN|1864</t>
  </si>
  <si>
    <t>1100105586</t>
  </si>
  <si>
    <t>100020054615</t>
  </si>
  <si>
    <t>C25TNN|1859</t>
  </si>
  <si>
    <t>1100106704</t>
  </si>
  <si>
    <t>100020052755</t>
  </si>
  <si>
    <t>C25TNN|1865</t>
  </si>
  <si>
    <t>118</t>
  </si>
  <si>
    <t>1100104950</t>
  </si>
  <si>
    <t>100020055949</t>
  </si>
  <si>
    <t>C25TNN|1862</t>
  </si>
  <si>
    <t>124</t>
  </si>
  <si>
    <t>1100103334</t>
  </si>
  <si>
    <t>100020050928</t>
  </si>
  <si>
    <t>C25TNN|1863</t>
  </si>
  <si>
    <t>1100096100</t>
  </si>
  <si>
    <t>100020049682</t>
  </si>
  <si>
    <t>C25TNN|1861</t>
  </si>
  <si>
    <t>119</t>
  </si>
  <si>
    <t>1100093370</t>
  </si>
  <si>
    <t>100020050443</t>
  </si>
  <si>
    <t>C25TNN|1866</t>
  </si>
  <si>
    <t>136</t>
  </si>
  <si>
    <t>1100092456</t>
  </si>
  <si>
    <t>100020044078</t>
  </si>
  <si>
    <t>C25TNN|1857</t>
  </si>
  <si>
    <t>1100084644</t>
  </si>
  <si>
    <t>100020041627</t>
  </si>
  <si>
    <t>C25TNN|1856</t>
  </si>
  <si>
    <t>102</t>
  </si>
  <si>
    <t>1100084162</t>
  </si>
  <si>
    <t>100020036814</t>
  </si>
  <si>
    <t>C25TNN|1868</t>
  </si>
  <si>
    <t>1100078383</t>
  </si>
  <si>
    <t>100020029640</t>
  </si>
  <si>
    <t>C25TNN|1875</t>
  </si>
  <si>
    <t>1100074636</t>
  </si>
  <si>
    <t>100020029659</t>
  </si>
  <si>
    <t>C25TNN|1876</t>
  </si>
  <si>
    <t>1100134247</t>
  </si>
  <si>
    <t>100020073854</t>
  </si>
  <si>
    <t>C25TNN|2778</t>
  </si>
  <si>
    <t>1100122720</t>
  </si>
  <si>
    <t>100020067057</t>
  </si>
  <si>
    <t>C25TNN|2773</t>
  </si>
  <si>
    <t>1100121939</t>
  </si>
  <si>
    <t>100020065292</t>
  </si>
  <si>
    <t>C25TNN|2780</t>
  </si>
  <si>
    <t>1100121480</t>
  </si>
  <si>
    <t>100020071902</t>
  </si>
  <si>
    <t>C25TNN|2777</t>
  </si>
  <si>
    <t>1100119913</t>
  </si>
  <si>
    <t>100020066966</t>
  </si>
  <si>
    <t>C25TNN|2775</t>
  </si>
  <si>
    <t>1100110275</t>
  </si>
  <si>
    <t>100020064475</t>
  </si>
  <si>
    <t>C25TNN|2779</t>
  </si>
  <si>
    <t>1100109874</t>
  </si>
  <si>
    <t>100020061618</t>
  </si>
  <si>
    <t>C25TNN|2784</t>
  </si>
  <si>
    <t>123</t>
  </si>
  <si>
    <t>1100104793</t>
  </si>
  <si>
    <t>100020050853</t>
  </si>
  <si>
    <t>C25TNN|2158</t>
  </si>
  <si>
    <t>121</t>
  </si>
  <si>
    <t>1100096569</t>
  </si>
  <si>
    <t>100020050560</t>
  </si>
  <si>
    <t>C25TNN|2136</t>
  </si>
  <si>
    <t>1100124618</t>
  </si>
  <si>
    <t>100020069730</t>
  </si>
  <si>
    <t>C25TNN|2801</t>
  </si>
  <si>
    <t>1100122151</t>
  </si>
  <si>
    <t>100020066757</t>
  </si>
  <si>
    <t>C25TNN|2800</t>
  </si>
  <si>
    <t>1100122038</t>
  </si>
  <si>
    <t>100020065167</t>
  </si>
  <si>
    <t>C25TNN|2799</t>
  </si>
  <si>
    <t>1100113322</t>
  </si>
  <si>
    <t>100020063946</t>
  </si>
  <si>
    <t>C25TNN|2798</t>
  </si>
  <si>
    <t>1100119326</t>
  </si>
  <si>
    <t>100020072177</t>
  </si>
  <si>
    <t>C25TNN|3113</t>
  </si>
  <si>
    <t>1100182439</t>
  </si>
  <si>
    <t>100020101442</t>
  </si>
  <si>
    <t>C25TNN|3267</t>
  </si>
  <si>
    <t>1100175532</t>
  </si>
  <si>
    <t>100020094909</t>
  </si>
  <si>
    <t>C25TNN|3266</t>
  </si>
  <si>
    <t>1502</t>
  </si>
  <si>
    <t>1100173930</t>
  </si>
  <si>
    <t>100020099203</t>
  </si>
  <si>
    <t>C25TNN|3273</t>
  </si>
  <si>
    <t>1100173810</t>
  </si>
  <si>
    <t>100020099325</t>
  </si>
  <si>
    <t>C25TNN|3275</t>
  </si>
  <si>
    <t>1100173419</t>
  </si>
  <si>
    <t>100020099022</t>
  </si>
  <si>
    <t>C25TNN|3272</t>
  </si>
  <si>
    <t>1100174337</t>
  </si>
  <si>
    <t>100020099359</t>
  </si>
  <si>
    <t>C25TNN|3274</t>
  </si>
  <si>
    <t>1100172999</t>
  </si>
  <si>
    <t>100020100127</t>
  </si>
  <si>
    <t>C25TNN|3281</t>
  </si>
  <si>
    <t>1100172812</t>
  </si>
  <si>
    <t>100020100297</t>
  </si>
  <si>
    <t>C25TNN|3279</t>
  </si>
  <si>
    <t>143</t>
  </si>
  <si>
    <t>1100172570</t>
  </si>
  <si>
    <t>100020098041</t>
  </si>
  <si>
    <t>C25TNN|3271</t>
  </si>
  <si>
    <t>1100161920</t>
  </si>
  <si>
    <t>100020094517</t>
  </si>
  <si>
    <t>C25TNN|3268</t>
  </si>
  <si>
    <t>116</t>
  </si>
  <si>
    <t>1100147390</t>
  </si>
  <si>
    <t>100020080231</t>
  </si>
  <si>
    <t>C25TNN|3259</t>
  </si>
  <si>
    <t>1100187958</t>
  </si>
  <si>
    <t>100020105934</t>
  </si>
  <si>
    <t>C25TNN|3270</t>
  </si>
  <si>
    <t>1100186792</t>
  </si>
  <si>
    <t>100020106237</t>
  </si>
  <si>
    <t>C25TNN|3276</t>
  </si>
  <si>
    <t>1100185618</t>
  </si>
  <si>
    <t>100020106595</t>
  </si>
  <si>
    <t>C25TNN|3280</t>
  </si>
  <si>
    <t>1100185611</t>
  </si>
  <si>
    <t>100020104998</t>
  </si>
  <si>
    <t>C25TNN|3269</t>
  </si>
  <si>
    <t>1100182934</t>
  </si>
  <si>
    <t>100020106394</t>
  </si>
  <si>
    <t>C25TNN|3278</t>
  </si>
  <si>
    <t>1100273275</t>
  </si>
  <si>
    <t>100020159345</t>
  </si>
  <si>
    <t>C25TNN|3421</t>
  </si>
  <si>
    <t>1100182589</t>
  </si>
  <si>
    <t>100020101291</t>
  </si>
  <si>
    <t>C25TNN|3413</t>
  </si>
  <si>
    <t>1100163864</t>
  </si>
  <si>
    <t>100020091894</t>
  </si>
  <si>
    <t>C25TNN|3415</t>
  </si>
  <si>
    <t>1100163525</t>
  </si>
  <si>
    <t>100020094117</t>
  </si>
  <si>
    <t>C25TNN|3419</t>
  </si>
  <si>
    <t>1100147505</t>
  </si>
  <si>
    <t>100020083415</t>
  </si>
  <si>
    <t>C25TNN|3346</t>
  </si>
  <si>
    <t>1100216397</t>
  </si>
  <si>
    <t>100020122813</t>
  </si>
  <si>
    <t>C25TNN|3425</t>
  </si>
  <si>
    <t>112</t>
  </si>
  <si>
    <t>1100192659</t>
  </si>
  <si>
    <t>100020109194</t>
  </si>
  <si>
    <t>C25TNN|3414</t>
  </si>
  <si>
    <t>1100187909</t>
  </si>
  <si>
    <t>100020102786</t>
  </si>
  <si>
    <t>C25TNN|3417</t>
  </si>
  <si>
    <t>1100187390</t>
  </si>
  <si>
    <t>100020102894</t>
  </si>
  <si>
    <t>C25TNN|3418</t>
  </si>
  <si>
    <t>114</t>
  </si>
  <si>
    <t>1100185998</t>
  </si>
  <si>
    <t>100020102353</t>
  </si>
  <si>
    <t>C25TNN|3416</t>
  </si>
  <si>
    <t>1100183955</t>
  </si>
  <si>
    <t>100020105771</t>
  </si>
  <si>
    <t>C25TNN|3422</t>
  </si>
  <si>
    <t>1100183741</t>
  </si>
  <si>
    <t>100020104723</t>
  </si>
  <si>
    <t>C25TNN|3424</t>
  </si>
  <si>
    <t>1100182724</t>
  </si>
  <si>
    <t>100020103587</t>
  </si>
  <si>
    <t>C25TNN|3420</t>
  </si>
  <si>
    <t>1100182586</t>
  </si>
  <si>
    <t>100020101155</t>
  </si>
  <si>
    <t>C25TNN|3498</t>
  </si>
  <si>
    <t>1100182335</t>
  </si>
  <si>
    <t>100020105534</t>
  </si>
  <si>
    <t>C25TNN|3561</t>
  </si>
  <si>
    <t>133</t>
  </si>
  <si>
    <t>1100174842</t>
  </si>
  <si>
    <t>100020096797</t>
  </si>
  <si>
    <t>C25TNN|3581</t>
  </si>
  <si>
    <t>1100163136</t>
  </si>
  <si>
    <t>100020092546</t>
  </si>
  <si>
    <t>C25TNN|3471</t>
  </si>
  <si>
    <t>108</t>
  </si>
  <si>
    <t>1100163044</t>
  </si>
  <si>
    <t>100020090498</t>
  </si>
  <si>
    <t>C25TNN|3452</t>
  </si>
  <si>
    <t>1100160887</t>
  </si>
  <si>
    <t>100020093551</t>
  </si>
  <si>
    <t>C25TNN|3453</t>
  </si>
  <si>
    <t>1100159839</t>
  </si>
  <si>
    <t>100020089454</t>
  </si>
  <si>
    <t>C25TNN|3444</t>
  </si>
  <si>
    <t>1100162034</t>
  </si>
  <si>
    <t>100020090866</t>
  </si>
  <si>
    <t>1C25TNN|3470</t>
  </si>
  <si>
    <t>1100186407</t>
  </si>
  <si>
    <t>100020101905</t>
  </si>
  <si>
    <t>C25TNN|3499</t>
  </si>
  <si>
    <t>1100230411</t>
  </si>
  <si>
    <t>100020133117</t>
  </si>
  <si>
    <t>C25TNN|4680</t>
  </si>
  <si>
    <t>1100252997</t>
  </si>
  <si>
    <t>100020144707</t>
  </si>
  <si>
    <t>C25TNN|4675</t>
  </si>
  <si>
    <t>152</t>
  </si>
  <si>
    <t>1100226416</t>
  </si>
  <si>
    <t>100020130621</t>
  </si>
  <si>
    <t>C25TNN|4683</t>
  </si>
  <si>
    <t>1100225025</t>
  </si>
  <si>
    <t>100020129560</t>
  </si>
  <si>
    <t>C25TNN|4676</t>
  </si>
  <si>
    <t>1100231009</t>
  </si>
  <si>
    <t>100020131092</t>
  </si>
  <si>
    <t>C25TNN|4679</t>
  </si>
  <si>
    <t>1100217697</t>
  </si>
  <si>
    <t>100020123025</t>
  </si>
  <si>
    <t>C25TNN|4681</t>
  </si>
  <si>
    <t>140</t>
  </si>
  <si>
    <t>1100216807</t>
  </si>
  <si>
    <t>100020126938</t>
  </si>
  <si>
    <t>C25TNN|4682</t>
  </si>
  <si>
    <t>1100213818</t>
  </si>
  <si>
    <t>100020124791</t>
  </si>
  <si>
    <t>C25TNN|4678</t>
  </si>
  <si>
    <t>1100183543</t>
  </si>
  <si>
    <t>100020104567</t>
  </si>
  <si>
    <t>C25TNN|3593</t>
  </si>
  <si>
    <t>1100183815</t>
  </si>
  <si>
    <t>100020103054</t>
  </si>
  <si>
    <t>C25TNN|3626</t>
  </si>
  <si>
    <t>1100592470</t>
  </si>
  <si>
    <t>C25TNF|107</t>
  </si>
  <si>
    <t>DIEU CHINH TRA HANG-139 - 2438044132597</t>
  </si>
  <si>
    <t>1100592372</t>
  </si>
  <si>
    <t>C25TNF|108</t>
  </si>
  <si>
    <t>DIEU CHINH TRA HANG-139 - 2442044602728</t>
  </si>
  <si>
    <t>1100227128</t>
  </si>
  <si>
    <t>100020130693</t>
  </si>
  <si>
    <t>C25TNN|4693</t>
  </si>
  <si>
    <t>1100217200</t>
  </si>
  <si>
    <t>100020126290</t>
  </si>
  <si>
    <t>C25TNN|4728</t>
  </si>
  <si>
    <t>1100216988</t>
  </si>
  <si>
    <t>100020128827</t>
  </si>
  <si>
    <t>C25TNN|4697</t>
  </si>
  <si>
    <t>1100214107</t>
  </si>
  <si>
    <t>100020125195</t>
  </si>
  <si>
    <t>C25TNN|4696</t>
  </si>
  <si>
    <t>1100225698</t>
  </si>
  <si>
    <t>100020137126</t>
  </si>
  <si>
    <t>C25TNN|4982</t>
  </si>
  <si>
    <t>1100200540</t>
  </si>
  <si>
    <t>100020118759</t>
  </si>
  <si>
    <t>C25TNN|4995</t>
  </si>
  <si>
    <t>1100255637</t>
  </si>
  <si>
    <t>100020147473</t>
  </si>
  <si>
    <t>C25TNN|5123</t>
  </si>
  <si>
    <t>1507</t>
  </si>
  <si>
    <t>1100269117</t>
  </si>
  <si>
    <t>100020162810</t>
  </si>
  <si>
    <t>C25TNN|5161</t>
  </si>
  <si>
    <t>1100274031</t>
  </si>
  <si>
    <t>100020168998</t>
  </si>
  <si>
    <t>C25TNN|5164</t>
  </si>
  <si>
    <t>1100270419</t>
  </si>
  <si>
    <t>100020162605</t>
  </si>
  <si>
    <t>C25TNN|5159</t>
  </si>
  <si>
    <t>1100270782</t>
  </si>
  <si>
    <t>100020163074</t>
  </si>
  <si>
    <t>C25TNN|5167</t>
  </si>
  <si>
    <t>1100272244</t>
  </si>
  <si>
    <t>100020162473</t>
  </si>
  <si>
    <t>C25TNN|5158</t>
  </si>
  <si>
    <t>1100272660</t>
  </si>
  <si>
    <t>100020163001</t>
  </si>
  <si>
    <t>C25TNN|5166</t>
  </si>
  <si>
    <t>1100272858</t>
  </si>
  <si>
    <t>100020157729</t>
  </si>
  <si>
    <t>C25TNN|5236</t>
  </si>
  <si>
    <t>1100276653</t>
  </si>
  <si>
    <t>100020168905</t>
  </si>
  <si>
    <t>C25TNN|5162</t>
  </si>
  <si>
    <t>1100276876</t>
  </si>
  <si>
    <t>100020168520</t>
  </si>
  <si>
    <t>C25TNN|5153</t>
  </si>
  <si>
    <t>1100277057</t>
  </si>
  <si>
    <t>100020170126</t>
  </si>
  <si>
    <t>C25TNN|5231</t>
  </si>
  <si>
    <t>1100277479</t>
  </si>
  <si>
    <t>100020166843</t>
  </si>
  <si>
    <t>C25TNN|5150</t>
  </si>
  <si>
    <t>1100278327</t>
  </si>
  <si>
    <t>100020170130</t>
  </si>
  <si>
    <t>C25TNN|5230</t>
  </si>
  <si>
    <t>1100279495</t>
  </si>
  <si>
    <t>100020170807</t>
  </si>
  <si>
    <t>C25TNN|5232</t>
  </si>
  <si>
    <t>137</t>
  </si>
  <si>
    <t>1100269585</t>
  </si>
  <si>
    <t>100020160364</t>
  </si>
  <si>
    <t>C25TNN|5151</t>
  </si>
  <si>
    <t>1100255499</t>
  </si>
  <si>
    <t>100020149661</t>
  </si>
  <si>
    <t>C25TNN|5136</t>
  </si>
  <si>
    <t>1100261087</t>
  </si>
  <si>
    <t>100020157301</t>
  </si>
  <si>
    <t>C25TNN|5234</t>
  </si>
  <si>
    <t>1100261209</t>
  </si>
  <si>
    <t>100020153806</t>
  </si>
  <si>
    <t>C25TNN|5240</t>
  </si>
  <si>
    <t>1100261283</t>
  </si>
  <si>
    <t>100020153810</t>
  </si>
  <si>
    <t>C25TNN|5239</t>
  </si>
  <si>
    <t>1100264605</t>
  </si>
  <si>
    <t>100020153668</t>
  </si>
  <si>
    <t>C25TNN|5154</t>
  </si>
  <si>
    <t>1100265082</t>
  </si>
  <si>
    <t>100020155143</t>
  </si>
  <si>
    <t>C25TNN|5165</t>
  </si>
  <si>
    <t>141</t>
  </si>
  <si>
    <t>1100267133</t>
  </si>
  <si>
    <t>100020161044</t>
  </si>
  <si>
    <t>C25TNN|5152</t>
  </si>
  <si>
    <t>1100267371</t>
  </si>
  <si>
    <t>100020159781</t>
  </si>
  <si>
    <t>C25TNN|5130</t>
  </si>
  <si>
    <t>1100267972</t>
  </si>
  <si>
    <t>100020159340</t>
  </si>
  <si>
    <t>C25TNN|5237</t>
  </si>
  <si>
    <t>1100268611</t>
  </si>
  <si>
    <t>100020162559</t>
  </si>
  <si>
    <t>C25TNN|5157</t>
  </si>
  <si>
    <t>1100268614</t>
  </si>
  <si>
    <t>100020162779</t>
  </si>
  <si>
    <t>C25TNN|5160</t>
  </si>
  <si>
    <t>1100319309</t>
  </si>
  <si>
    <t>100020184427</t>
  </si>
  <si>
    <t>C25TNN|5156</t>
  </si>
  <si>
    <t>HÃ ng hÃ³a quáº§y 0480.3002179</t>
  </si>
  <si>
    <t>1100279993</t>
  </si>
  <si>
    <t>100020171373</t>
  </si>
  <si>
    <t>C25TNN|5235</t>
  </si>
  <si>
    <t>1100280192</t>
  </si>
  <si>
    <t>100020170808</t>
  </si>
  <si>
    <t>C25TNN|5233</t>
  </si>
  <si>
    <t>1100280423</t>
  </si>
  <si>
    <t>100020172600</t>
  </si>
  <si>
    <t>C25TNN|5238</t>
  </si>
  <si>
    <t>1100281179</t>
  </si>
  <si>
    <t>100020173841</t>
  </si>
  <si>
    <t>C25TNN|5241</t>
  </si>
  <si>
    <t>1100281502</t>
  </si>
  <si>
    <t>100020174016</t>
  </si>
  <si>
    <t>C25TNN|5155</t>
  </si>
  <si>
    <t>1100230778</t>
  </si>
  <si>
    <t>100020132956</t>
  </si>
  <si>
    <t>1C25TNN|5244</t>
  </si>
  <si>
    <t>1100253067</t>
  </si>
  <si>
    <t>100020148499</t>
  </si>
  <si>
    <t>C25TNN|5253</t>
  </si>
  <si>
    <t>1100254717</t>
  </si>
  <si>
    <t>100020148491</t>
  </si>
  <si>
    <t>C25TNN|5254</t>
  </si>
  <si>
    <t>1100255665</t>
  </si>
  <si>
    <t>100020149305</t>
  </si>
  <si>
    <t>C25TNN|5265</t>
  </si>
  <si>
    <t>1100263996</t>
  </si>
  <si>
    <t>100020156834</t>
  </si>
  <si>
    <t>C25TNN|5247</t>
  </si>
  <si>
    <t>1100264210</t>
  </si>
  <si>
    <t>100020156072</t>
  </si>
  <si>
    <t>C25TNN|5246</t>
  </si>
  <si>
    <t>1100264297</t>
  </si>
  <si>
    <t>100020157465</t>
  </si>
  <si>
    <t>C25TNN|5245</t>
  </si>
  <si>
    <t>1100268651</t>
  </si>
  <si>
    <t>100020157598</t>
  </si>
  <si>
    <t>C25TNN|5390</t>
  </si>
  <si>
    <t>1100274999</t>
  </si>
  <si>
    <t>100020168405</t>
  </si>
  <si>
    <t>C25TNN|5962</t>
  </si>
  <si>
    <t>1100264789</t>
  </si>
  <si>
    <t>100020157345</t>
  </si>
  <si>
    <t>C25TNN|5395</t>
  </si>
  <si>
    <t>1100268663</t>
  </si>
  <si>
    <t>100020158817</t>
  </si>
  <si>
    <t>C25TNN|5992</t>
  </si>
  <si>
    <t>1100268861</t>
  </si>
  <si>
    <t>100020158521</t>
  </si>
  <si>
    <t>C25TNN|5993</t>
  </si>
  <si>
    <t>1100279138</t>
  </si>
  <si>
    <t>100020175329</t>
  </si>
  <si>
    <t>C25TNN|6587</t>
  </si>
  <si>
    <t>1100281064</t>
  </si>
  <si>
    <t>100020175292</t>
  </si>
  <si>
    <t>C25TNN|6581</t>
  </si>
  <si>
    <t>1100273156</t>
  </si>
  <si>
    <t>100020161090</t>
  </si>
  <si>
    <t>1C25TNN|6592</t>
  </si>
  <si>
    <t>1100273939</t>
  </si>
  <si>
    <t>100020167452</t>
  </si>
  <si>
    <t>C25TNN|6598</t>
  </si>
  <si>
    <t>1100274085</t>
  </si>
  <si>
    <t>100020166019</t>
  </si>
  <si>
    <t>C25TNN|6622</t>
  </si>
  <si>
    <t>1100276280</t>
  </si>
  <si>
    <t>100020166033</t>
  </si>
  <si>
    <t>C25TNN|6621</t>
  </si>
  <si>
    <t>1100278897</t>
  </si>
  <si>
    <t>100020174189</t>
  </si>
  <si>
    <t>C25TNN|6571</t>
  </si>
  <si>
    <t>1100278899</t>
  </si>
  <si>
    <t>100020175277</t>
  </si>
  <si>
    <t>C25TNN|6573</t>
  </si>
  <si>
    <t>1100278984</t>
  </si>
  <si>
    <t>100020175275</t>
  </si>
  <si>
    <t>C25TNN|6580</t>
  </si>
  <si>
    <t>1100279036</t>
  </si>
  <si>
    <t>100020174322</t>
  </si>
  <si>
    <t>C25TNN|6575</t>
  </si>
  <si>
    <t>1100279043</t>
  </si>
  <si>
    <t>100020174700</t>
  </si>
  <si>
    <t>C25TNN|6584</t>
  </si>
  <si>
    <t>1100279298</t>
  </si>
  <si>
    <t>100020173331</t>
  </si>
  <si>
    <t>C25TNN|6561</t>
  </si>
  <si>
    <t>1100279370</t>
  </si>
  <si>
    <t>100020172548</t>
  </si>
  <si>
    <t>C25TNN|6550</t>
  </si>
  <si>
    <t>1100279487</t>
  </si>
  <si>
    <t>100020174423</t>
  </si>
  <si>
    <t>C25TNN|6577</t>
  </si>
  <si>
    <t>1100279517</t>
  </si>
  <si>
    <t>100020173173</t>
  </si>
  <si>
    <t>C25TNN|6558</t>
  </si>
  <si>
    <t>1100279594</t>
  </si>
  <si>
    <t>100020173526</t>
  </si>
  <si>
    <t>C25TNN|6565</t>
  </si>
  <si>
    <t>1100279610</t>
  </si>
  <si>
    <t>100020172183</t>
  </si>
  <si>
    <t>C25TNN|6556</t>
  </si>
  <si>
    <t>1100279613</t>
  </si>
  <si>
    <t>100020172191</t>
  </si>
  <si>
    <t>C25TNN|6555</t>
  </si>
  <si>
    <t>1100279692</t>
  </si>
  <si>
    <t>100020174112</t>
  </si>
  <si>
    <t>C25TNN|6568</t>
  </si>
  <si>
    <t>1100320535</t>
  </si>
  <si>
    <t>100020184693</t>
  </si>
  <si>
    <t>C25TNN|6588</t>
  </si>
  <si>
    <t>1100339499</t>
  </si>
  <si>
    <t>100020198552</t>
  </si>
  <si>
    <t>C25TNN|6586</t>
  </si>
  <si>
    <t>1100279744</t>
  </si>
  <si>
    <t>100020174901</t>
  </si>
  <si>
    <t>C25TNN|6557</t>
  </si>
  <si>
    <t>1100279753</t>
  </si>
  <si>
    <t>100020171582</t>
  </si>
  <si>
    <t>C25TNN|6560</t>
  </si>
  <si>
    <t>1100279816</t>
  </si>
  <si>
    <t>100020175219</t>
  </si>
  <si>
    <t>C25TNN|6563</t>
  </si>
  <si>
    <t>1100280083</t>
  </si>
  <si>
    <t>100020175296</t>
  </si>
  <si>
    <t>C25TNN|6582</t>
  </si>
  <si>
    <t>1100280228</t>
  </si>
  <si>
    <t>100020174114</t>
  </si>
  <si>
    <t>C25TNN|6569</t>
  </si>
  <si>
    <t>1100280286</t>
  </si>
  <si>
    <t>100020173353</t>
  </si>
  <si>
    <t>C25TNN|6562</t>
  </si>
  <si>
    <t>1100281297</t>
  </si>
  <si>
    <t>100020174138</t>
  </si>
  <si>
    <t>C25TNN|6572</t>
  </si>
  <si>
    <t>1100281404</t>
  </si>
  <si>
    <t>100020173175</t>
  </si>
  <si>
    <t>C25TNN|6559</t>
  </si>
  <si>
    <t>1100281461</t>
  </si>
  <si>
    <t>100020174188</t>
  </si>
  <si>
    <t>C25TNN|6570</t>
  </si>
  <si>
    <t>1100281495</t>
  </si>
  <si>
    <t>100020175079</t>
  </si>
  <si>
    <t>C25TNN|6551</t>
  </si>
  <si>
    <t>1100281512</t>
  </si>
  <si>
    <t>100020174499</t>
  </si>
  <si>
    <t>C25TNN|6579</t>
  </si>
  <si>
    <t>1100281538</t>
  </si>
  <si>
    <t>100020174730</t>
  </si>
  <si>
    <t>C25TNN|6583</t>
  </si>
  <si>
    <t>1100281775</t>
  </si>
  <si>
    <t>100020170753</t>
  </si>
  <si>
    <t>C25TNN|6623</t>
  </si>
  <si>
    <t>1100281777</t>
  </si>
  <si>
    <t>100020170757</t>
  </si>
  <si>
    <t>C25TNN|6624</t>
  </si>
  <si>
    <t>1100281823</t>
  </si>
  <si>
    <t>100020170755</t>
  </si>
  <si>
    <t>C25TNN|6625</t>
  </si>
  <si>
    <t>1100281914</t>
  </si>
  <si>
    <t>100020175246</t>
  </si>
  <si>
    <t>C25TNN|6564</t>
  </si>
  <si>
    <t>1100281972</t>
  </si>
  <si>
    <t>100020175274</t>
  </si>
  <si>
    <t>C25TNN|6574</t>
  </si>
  <si>
    <t>1100282035</t>
  </si>
  <si>
    <t>100020174451</t>
  </si>
  <si>
    <t>C25TNN|6578</t>
  </si>
  <si>
    <t>1100282558</t>
  </si>
  <si>
    <t>100020175797</t>
  </si>
  <si>
    <t>C25TNN|6552</t>
  </si>
  <si>
    <t>1100282694</t>
  </si>
  <si>
    <t>100020175795</t>
  </si>
  <si>
    <t>C25TNN|6553</t>
  </si>
  <si>
    <t>1100282724</t>
  </si>
  <si>
    <t>100020176127</t>
  </si>
  <si>
    <t>C25TNN|6566</t>
  </si>
  <si>
    <t>1100282850</t>
  </si>
  <si>
    <t>100020176075</t>
  </si>
  <si>
    <t>C25TNN|6567</t>
  </si>
  <si>
    <t>1100283756</t>
  </si>
  <si>
    <t>100020177081</t>
  </si>
  <si>
    <t>C25TNN|6585</t>
  </si>
  <si>
    <t>1100283925</t>
  </si>
  <si>
    <t>100020177075</t>
  </si>
  <si>
    <t>C25TNN|6576</t>
  </si>
  <si>
    <t>1100268351</t>
  </si>
  <si>
    <t>100020161847</t>
  </si>
  <si>
    <t>1C25TNN|6725</t>
  </si>
  <si>
    <t>1100317367</t>
  </si>
  <si>
    <t>100020184723</t>
  </si>
  <si>
    <t>C25TNN|6831</t>
  </si>
  <si>
    <t>1100316394</t>
  </si>
  <si>
    <t>100020183702</t>
  </si>
  <si>
    <t>C25TNN|6828</t>
  </si>
  <si>
    <t>1100319458</t>
  </si>
  <si>
    <t>100020187293</t>
  </si>
  <si>
    <t>C25TNN|6849</t>
  </si>
  <si>
    <t>1100395001</t>
  </si>
  <si>
    <t>100020237099</t>
  </si>
  <si>
    <t>C25TNN|6948</t>
  </si>
  <si>
    <t>1100329930</t>
  </si>
  <si>
    <t>100020196208</t>
  </si>
  <si>
    <t>C25TNN|6953</t>
  </si>
  <si>
    <t>1100339410</t>
  </si>
  <si>
    <t>100020202862</t>
  </si>
  <si>
    <t>C25TNN|6952</t>
  </si>
  <si>
    <t>1100341664</t>
  </si>
  <si>
    <t>100020203200</t>
  </si>
  <si>
    <t>C25TNN|6954</t>
  </si>
  <si>
    <t>1100338277</t>
  </si>
  <si>
    <t>100020198475</t>
  </si>
  <si>
    <t>C25TNN|7092</t>
  </si>
  <si>
    <t>1100326131</t>
  </si>
  <si>
    <t>100020191813</t>
  </si>
  <si>
    <t>C25TNN|7067</t>
  </si>
  <si>
    <t>1100337568</t>
  </si>
  <si>
    <t>100020198478</t>
  </si>
  <si>
    <t>C25TNN|7091</t>
  </si>
  <si>
    <t>1100339626</t>
  </si>
  <si>
    <t>100020198058</t>
  </si>
  <si>
    <t>C25TNN|7129</t>
  </si>
  <si>
    <t>1100341398</t>
  </si>
  <si>
    <t>100020198062</t>
  </si>
  <si>
    <t>C25TNN|7097</t>
  </si>
  <si>
    <t>1100361443</t>
  </si>
  <si>
    <t>100020211699</t>
  </si>
  <si>
    <t>C25TNN|7098</t>
  </si>
  <si>
    <t>1100372110</t>
  </si>
  <si>
    <t>100020221105</t>
  </si>
  <si>
    <t>C25TNN|8115</t>
  </si>
  <si>
    <t>1100384144</t>
  </si>
  <si>
    <t>100020229616</t>
  </si>
  <si>
    <t>C25TNN|8112</t>
  </si>
  <si>
    <t>1100384698</t>
  </si>
  <si>
    <t>100020229595</t>
  </si>
  <si>
    <t>C25TNN|8109</t>
  </si>
  <si>
    <t>1100363602</t>
  </si>
  <si>
    <t>100020216497</t>
  </si>
  <si>
    <t>C25TNN|8114</t>
  </si>
  <si>
    <t>1100340905</t>
  </si>
  <si>
    <t>100020201786</t>
  </si>
  <si>
    <t>C25TNN|7266</t>
  </si>
  <si>
    <t>1100350565</t>
  </si>
  <si>
    <t>100020206918</t>
  </si>
  <si>
    <t>C25TNN|8106</t>
  </si>
  <si>
    <t>1100351962</t>
  </si>
  <si>
    <t>100020205228</t>
  </si>
  <si>
    <t>C25TNN|8108</t>
  </si>
  <si>
    <t>1100358684</t>
  </si>
  <si>
    <t>100020213410</t>
  </si>
  <si>
    <t>C25TNN|8118</t>
  </si>
  <si>
    <t>1100359764</t>
  </si>
  <si>
    <t>100020212212</t>
  </si>
  <si>
    <t>C25TNN|8117</t>
  </si>
  <si>
    <t>1100359809</t>
  </si>
  <si>
    <t>100020210600</t>
  </si>
  <si>
    <t>C25TNN|7142</t>
  </si>
  <si>
    <t>1100360211</t>
  </si>
  <si>
    <t>100020212268</t>
  </si>
  <si>
    <t>C25TNN|8116</t>
  </si>
  <si>
    <t>1100360258</t>
  </si>
  <si>
    <t>100020211596</t>
  </si>
  <si>
    <t>C25TNN|8105</t>
  </si>
  <si>
    <t>1100361018</t>
  </si>
  <si>
    <t>100020212621</t>
  </si>
  <si>
    <t>C25TNN|8111</t>
  </si>
  <si>
    <t>1100361221</t>
  </si>
  <si>
    <t>100020212542</t>
  </si>
  <si>
    <t>C25TNN|8113</t>
  </si>
  <si>
    <t>1100365292</t>
  </si>
  <si>
    <t>100020215050</t>
  </si>
  <si>
    <t>C25TNN|8107</t>
  </si>
  <si>
    <t>1100366597</t>
  </si>
  <si>
    <t>100020213563</t>
  </si>
  <si>
    <t>C25TNN|8119</t>
  </si>
  <si>
    <t>1100383959</t>
  </si>
  <si>
    <t>100020229596</t>
  </si>
  <si>
    <t>C25TNN|8191</t>
  </si>
  <si>
    <t>1100408734</t>
  </si>
  <si>
    <t>100020239175</t>
  </si>
  <si>
    <t>C25TNN|8602</t>
  </si>
  <si>
    <t>1100409096</t>
  </si>
  <si>
    <t>100020243402</t>
  </si>
  <si>
    <t>C25TNN|8596</t>
  </si>
  <si>
    <t>1100409319</t>
  </si>
  <si>
    <t>100020238799</t>
  </si>
  <si>
    <t>C25TNN|8600</t>
  </si>
  <si>
    <t>1100410171</t>
  </si>
  <si>
    <t>100020238840</t>
  </si>
  <si>
    <t>C25TNN|8601</t>
  </si>
  <si>
    <t>1100352186</t>
  </si>
  <si>
    <t>100020205532</t>
  </si>
  <si>
    <t>C25TNN|8153</t>
  </si>
  <si>
    <t>1100361504</t>
  </si>
  <si>
    <t>100020210693</t>
  </si>
  <si>
    <t>C25TNN|8612</t>
  </si>
  <si>
    <t>1100383986</t>
  </si>
  <si>
    <t>100020226777</t>
  </si>
  <si>
    <t>C25TNN|8657</t>
  </si>
  <si>
    <t>1100398178</t>
  </si>
  <si>
    <t>100020232941</t>
  </si>
  <si>
    <t>C25TNN|8658</t>
  </si>
  <si>
    <t>1100400432</t>
  </si>
  <si>
    <t>100020232969</t>
  </si>
  <si>
    <t>C25TNN|8659</t>
  </si>
  <si>
    <t>1100359071</t>
  </si>
  <si>
    <t>100020213161</t>
  </si>
  <si>
    <t>C25TNN|8631</t>
  </si>
  <si>
    <t>1100360255</t>
  </si>
  <si>
    <t>100020210864</t>
  </si>
  <si>
    <t>C25TNN|8632</t>
  </si>
  <si>
    <t>1100360337</t>
  </si>
  <si>
    <t>100020211894</t>
  </si>
  <si>
    <t>C25TNN|8656</t>
  </si>
  <si>
    <t>1100361120</t>
  </si>
  <si>
    <t>100020210895</t>
  </si>
  <si>
    <t>C25TNN|8634</t>
  </si>
  <si>
    <t>1100428369</t>
  </si>
  <si>
    <t>100020253169</t>
  </si>
  <si>
    <t>C25TNN|8788</t>
  </si>
  <si>
    <t>1100429619</t>
  </si>
  <si>
    <t>100020253450</t>
  </si>
  <si>
    <t>C25TNN|8790</t>
  </si>
  <si>
    <t>1100430441</t>
  </si>
  <si>
    <t>100020252932</t>
  </si>
  <si>
    <t>C25TNN|8785</t>
  </si>
  <si>
    <t>1100454685</t>
  </si>
  <si>
    <t>100020271808</t>
  </si>
  <si>
    <t>C25TNN|8779</t>
  </si>
  <si>
    <t>1100407610</t>
  </si>
  <si>
    <t>100020244532</t>
  </si>
  <si>
    <t>C25TNN|8784</t>
  </si>
  <si>
    <t>1100407641</t>
  </si>
  <si>
    <t>100020243048</t>
  </si>
  <si>
    <t>C25TNN|8780</t>
  </si>
  <si>
    <t>1100408248</t>
  </si>
  <si>
    <t>100020245455</t>
  </si>
  <si>
    <t>C25TNN|8787</t>
  </si>
  <si>
    <t>1100408253</t>
  </si>
  <si>
    <t>100020244112</t>
  </si>
  <si>
    <t>C25TNN|8782</t>
  </si>
  <si>
    <t>1100408529</t>
  </si>
  <si>
    <t>100020238577</t>
  </si>
  <si>
    <t>C25TNN|8777</t>
  </si>
  <si>
    <t>1100410509</t>
  </si>
  <si>
    <t>100020245562</t>
  </si>
  <si>
    <t>C25TNN|8786</t>
  </si>
  <si>
    <t>1100417788</t>
  </si>
  <si>
    <t>100020247503</t>
  </si>
  <si>
    <t>C25TNN|8791</t>
  </si>
  <si>
    <t>1100418193</t>
  </si>
  <si>
    <t>100020247583</t>
  </si>
  <si>
    <t>C25TNN|8789</t>
  </si>
  <si>
    <t>1100418311</t>
  </si>
  <si>
    <t>100020247734</t>
  </si>
  <si>
    <t>C25TNN|8792</t>
  </si>
  <si>
    <t>1100420108</t>
  </si>
  <si>
    <t>100020248513</t>
  </si>
  <si>
    <t>C25TNN|8778</t>
  </si>
  <si>
    <t>1100425811</t>
  </si>
  <si>
    <t>100020252819</t>
  </si>
  <si>
    <t>C25TNN|8783</t>
  </si>
  <si>
    <t>1100426776</t>
  </si>
  <si>
    <t>100020251949</t>
  </si>
  <si>
    <t>C25TNN|8781</t>
  </si>
  <si>
    <t>1100383874</t>
  </si>
  <si>
    <t>100020229699</t>
  </si>
  <si>
    <t>C25TNN|8827</t>
  </si>
  <si>
    <t>1100384625</t>
  </si>
  <si>
    <t>100020229698</t>
  </si>
  <si>
    <t>C25TNN|8828</t>
  </si>
  <si>
    <t>1100388474</t>
  </si>
  <si>
    <t>100020229969</t>
  </si>
  <si>
    <t>C25TNN|8831</t>
  </si>
  <si>
    <t>1100417034</t>
  </si>
  <si>
    <t>100020249750</t>
  </si>
  <si>
    <t>C25TNN|8840</t>
  </si>
  <si>
    <t>1100428410</t>
  </si>
  <si>
    <t>100020255515</t>
  </si>
  <si>
    <t>C25TNN|8894</t>
  </si>
  <si>
    <t>1100428649</t>
  </si>
  <si>
    <t>100020252483</t>
  </si>
  <si>
    <t>C25TNN|8896</t>
  </si>
  <si>
    <t>1100428663</t>
  </si>
  <si>
    <t>100020254177</t>
  </si>
  <si>
    <t>C25TNN|8892</t>
  </si>
  <si>
    <t>1100429296</t>
  </si>
  <si>
    <t>100020255076</t>
  </si>
  <si>
    <t>C25TNN|8893</t>
  </si>
  <si>
    <t>1100430469</t>
  </si>
  <si>
    <t>100020254070</t>
  </si>
  <si>
    <t>C25TNN|8897</t>
  </si>
  <si>
    <t>1100426992</t>
  </si>
  <si>
    <t>100020252806</t>
  </si>
  <si>
    <t>C25TNN|8898</t>
  </si>
  <si>
    <t>1100398717</t>
  </si>
  <si>
    <t>100020236843</t>
  </si>
  <si>
    <t>C25TNN|8923</t>
  </si>
  <si>
    <t>1100400057</t>
  </si>
  <si>
    <t>100020234025</t>
  </si>
  <si>
    <t>1C25TNN|8924</t>
  </si>
  <si>
    <t>1100419378</t>
  </si>
  <si>
    <t>100020250492</t>
  </si>
  <si>
    <t>C25TNN|8895</t>
  </si>
  <si>
    <t>1100428433</t>
  </si>
  <si>
    <t>100020256805</t>
  </si>
  <si>
    <t>C25TNN|10228</t>
  </si>
  <si>
    <t>1100431660</t>
  </si>
  <si>
    <t>100020259131</t>
  </si>
  <si>
    <t>C25TNN|10230</t>
  </si>
  <si>
    <t>1100434158</t>
  </si>
  <si>
    <t>100020258119</t>
  </si>
  <si>
    <t>C25TNN|10229</t>
  </si>
  <si>
    <t>1100441615</t>
  </si>
  <si>
    <t>100020266263</t>
  </si>
  <si>
    <t>C25TNN|10235</t>
  </si>
  <si>
    <t>1100451993</t>
  </si>
  <si>
    <t>100020272291</t>
  </si>
  <si>
    <t>C25TNN|10234</t>
  </si>
  <si>
    <t>1100485602</t>
  </si>
  <si>
    <t>100020294241</t>
  </si>
  <si>
    <t>C25TNN|10227</t>
  </si>
  <si>
    <t>1100453925</t>
  </si>
  <si>
    <t>100020272848</t>
  </si>
  <si>
    <t>C25TNN|10270</t>
  </si>
  <si>
    <t>1100504557</t>
  </si>
  <si>
    <t>100020307725</t>
  </si>
  <si>
    <t>C25TNN|10269</t>
  </si>
  <si>
    <t>1100485373</t>
  </si>
  <si>
    <t>100020294243</t>
  </si>
  <si>
    <t>C25TNN|10524</t>
  </si>
  <si>
    <t>1100483912</t>
  </si>
  <si>
    <t>100020292412</t>
  </si>
  <si>
    <t>C25TNN|10620</t>
  </si>
  <si>
    <t>1100483977</t>
  </si>
  <si>
    <t>100020292960</t>
  </si>
  <si>
    <t>C25TNN|10619</t>
  </si>
  <si>
    <t>1100484044</t>
  </si>
  <si>
    <t>100020295427</t>
  </si>
  <si>
    <t>C25TNN|10624</t>
  </si>
  <si>
    <t>1100484059</t>
  </si>
  <si>
    <t>100020294469</t>
  </si>
  <si>
    <t>C25TNN|10623</t>
  </si>
  <si>
    <t>1100484128</t>
  </si>
  <si>
    <t>100020295720</t>
  </si>
  <si>
    <t>C25TNN|10626</t>
  </si>
  <si>
    <t>1100484191</t>
  </si>
  <si>
    <t>100020296477</t>
  </si>
  <si>
    <t>C25TNN|10629</t>
  </si>
  <si>
    <t>1100484452</t>
  </si>
  <si>
    <t>100020295543</t>
  </si>
  <si>
    <t>C25TNN|10625</t>
  </si>
  <si>
    <t>1100484663</t>
  </si>
  <si>
    <t>100020295664</t>
  </si>
  <si>
    <t>C25TNN|10627</t>
  </si>
  <si>
    <t>1100486645</t>
  </si>
  <si>
    <t>100020294039</t>
  </si>
  <si>
    <t>C25TNN|10622</t>
  </si>
  <si>
    <t>1100487071</t>
  </si>
  <si>
    <t>100020293879</t>
  </si>
  <si>
    <t>C25TNN|10621</t>
  </si>
  <si>
    <t>1100487661</t>
  </si>
  <si>
    <t>100020296651</t>
  </si>
  <si>
    <t>C25TNN|10628</t>
  </si>
  <si>
    <t>147</t>
  </si>
  <si>
    <t>1100474286</t>
  </si>
  <si>
    <t>100020285154</t>
  </si>
  <si>
    <t>C25TNN|10676</t>
  </si>
  <si>
    <t>1100494361</t>
  </si>
  <si>
    <t>100020299688</t>
  </si>
  <si>
    <t>C25TNN|10765</t>
  </si>
  <si>
    <t>1100494675</t>
  </si>
  <si>
    <t>100020298544</t>
  </si>
  <si>
    <t>C25TNN|10764</t>
  </si>
  <si>
    <t>1100465225</t>
  </si>
  <si>
    <t>100020283267</t>
  </si>
  <si>
    <t>C25TNN|10650</t>
  </si>
  <si>
    <t>1100497552</t>
  </si>
  <si>
    <t>100020301675</t>
  </si>
  <si>
    <t>C25TNN|10766</t>
  </si>
  <si>
    <t>1100497746</t>
  </si>
  <si>
    <t>100020298167</t>
  </si>
  <si>
    <t>C25TNN|10761</t>
  </si>
  <si>
    <t>1100497875</t>
  </si>
  <si>
    <t>100020298475</t>
  </si>
  <si>
    <t>C25TNN|10763</t>
  </si>
  <si>
    <t>1100501554</t>
  </si>
  <si>
    <t>100020304881</t>
  </si>
  <si>
    <t>C25TNN|10762</t>
  </si>
  <si>
    <t>1100592391</t>
  </si>
  <si>
    <t>C25TNF|228</t>
  </si>
  <si>
    <t>DIEU CHINH TRA HANG-1510 - 2451045812995</t>
  </si>
  <si>
    <t>1100592377</t>
  </si>
  <si>
    <t>C25TNF|226</t>
  </si>
  <si>
    <t>DIEU CHINH TRA HANG-139 - 2445044980048</t>
  </si>
  <si>
    <t>1100592373</t>
  </si>
  <si>
    <t>C25TNF|227</t>
  </si>
  <si>
    <t>DIEU CHINH TRA HANG-1510 - 2452045958435</t>
  </si>
  <si>
    <t>1100473384</t>
  </si>
  <si>
    <t>C25TNF|225</t>
  </si>
  <si>
    <t>DIEU CHINH TRA HANG - 146 - 2435043716411</t>
  </si>
  <si>
    <t>1100476083</t>
  </si>
  <si>
    <t>100020286292</t>
  </si>
  <si>
    <t>C25TNN|10779</t>
  </si>
  <si>
    <t>1100476182</t>
  </si>
  <si>
    <t>100020287335</t>
  </si>
  <si>
    <t>C25TNN|10774</t>
  </si>
  <si>
    <t>1100484719</t>
  </si>
  <si>
    <t>100020293764</t>
  </si>
  <si>
    <t>C25TNN|10775</t>
  </si>
  <si>
    <t>1100473623</t>
  </si>
  <si>
    <t>100020287430</t>
  </si>
  <si>
    <t>1C25TNN|11823</t>
  </si>
  <si>
    <t>1100522159</t>
  </si>
  <si>
    <t>100020324529</t>
  </si>
  <si>
    <t>C25TNN|12278</t>
  </si>
  <si>
    <t>1100524269</t>
  </si>
  <si>
    <t>100020326056</t>
  </si>
  <si>
    <t>C25TNN|12279</t>
  </si>
  <si>
    <t>1100493532</t>
  </si>
  <si>
    <t>100020303272</t>
  </si>
  <si>
    <t>C25TNN|10829</t>
  </si>
  <si>
    <t>1100494917</t>
  </si>
  <si>
    <t>100020299234</t>
  </si>
  <si>
    <t>C25TNN|11009</t>
  </si>
  <si>
    <t>1100502398</t>
  </si>
  <si>
    <t>100020304725</t>
  </si>
  <si>
    <t>C25TNN|10830</t>
  </si>
  <si>
    <t>1100510398</t>
  </si>
  <si>
    <t>100020316589</t>
  </si>
  <si>
    <t>C25TNN|12277</t>
  </si>
  <si>
    <t>1100511726</t>
  </si>
  <si>
    <t>100020315959</t>
  </si>
  <si>
    <t>C25TNN|12280</t>
  </si>
  <si>
    <t>1100524472</t>
  </si>
  <si>
    <t>100020323655</t>
  </si>
  <si>
    <t>C25TNN|12463</t>
  </si>
  <si>
    <t>1100501540</t>
  </si>
  <si>
    <t>100020311795</t>
  </si>
  <si>
    <t>C25TNN|12317</t>
  </si>
  <si>
    <t>1100521700</t>
  </si>
  <si>
    <t>100020321885</t>
  </si>
  <si>
    <t>C25TNN|12287</t>
  </si>
  <si>
    <t>1100509910</t>
  </si>
  <si>
    <t>100020313526</t>
  </si>
  <si>
    <t>C25TNN|12318</t>
  </si>
  <si>
    <t>1100473383</t>
  </si>
  <si>
    <t>C25TNF|234</t>
  </si>
  <si>
    <t>DIEU CHINH TRA HANG - 146 - 2447045182134</t>
  </si>
  <si>
    <t>1100473382</t>
  </si>
  <si>
    <t>C25TNF|233</t>
  </si>
  <si>
    <t>TRA HANG-119 - 2452045875095</t>
  </si>
  <si>
    <t>1100509627</t>
  </si>
  <si>
    <t>100020314834</t>
  </si>
  <si>
    <t>C25TNN|12511</t>
  </si>
  <si>
    <t>1100555713</t>
  </si>
  <si>
    <t>100020347221</t>
  </si>
  <si>
    <t>C25TNN|12539</t>
  </si>
  <si>
    <t>1100556523</t>
  </si>
  <si>
    <t>100020347625</t>
  </si>
  <si>
    <t>C25TNN|12585</t>
  </si>
  <si>
    <t>1100557706</t>
  </si>
  <si>
    <t>100020348376</t>
  </si>
  <si>
    <t>C25TNN|12588</t>
  </si>
  <si>
    <t>1100558111</t>
  </si>
  <si>
    <t>100020348824</t>
  </si>
  <si>
    <t>C25TNN|12589</t>
  </si>
  <si>
    <t>1100558443</t>
  </si>
  <si>
    <t>100020348952</t>
  </si>
  <si>
    <t>C25TNN|12590</t>
  </si>
  <si>
    <t>1100558579</t>
  </si>
  <si>
    <t>100020348463</t>
  </si>
  <si>
    <t>C25TNN|12587</t>
  </si>
  <si>
    <t>1100558647</t>
  </si>
  <si>
    <t>100020347509</t>
  </si>
  <si>
    <t>C25TNN|12583</t>
  </si>
  <si>
    <t>1100565643</t>
  </si>
  <si>
    <t>100020352685</t>
  </si>
  <si>
    <t>C25TNN|12582</t>
  </si>
  <si>
    <t>1100566934</t>
  </si>
  <si>
    <t>100020353954</t>
  </si>
  <si>
    <t>C25TNN|12591</t>
  </si>
  <si>
    <t>1100567098</t>
  </si>
  <si>
    <t>100020353386</t>
  </si>
  <si>
    <t>C25TNN|12584</t>
  </si>
  <si>
    <t>1100584947</t>
  </si>
  <si>
    <t>100020361168</t>
  </si>
  <si>
    <t>C25TNN|12586</t>
  </si>
  <si>
    <t>1100520918</t>
  </si>
  <si>
    <t>100020326410</t>
  </si>
  <si>
    <t>C25TNN|12546</t>
  </si>
  <si>
    <t>1100555982</t>
  </si>
  <si>
    <t>100020346262</t>
  </si>
  <si>
    <t>C25TNN|12657</t>
  </si>
  <si>
    <t>1100557694</t>
  </si>
  <si>
    <t>100020346540</t>
  </si>
  <si>
    <t>C25TNN|12658</t>
  </si>
  <si>
    <t>1100567203</t>
  </si>
  <si>
    <t>100020349838</t>
  </si>
  <si>
    <t>C25TNN|12696</t>
  </si>
  <si>
    <t>1100568307</t>
  </si>
  <si>
    <t>100020351040</t>
  </si>
  <si>
    <t>C25TNN|12693</t>
  </si>
  <si>
    <t>1100592387</t>
  </si>
  <si>
    <t>C25TNF|326</t>
  </si>
  <si>
    <t>DIEU CHINH TRA HANG-108 - 2439044182591</t>
  </si>
  <si>
    <t>1100592379</t>
  </si>
  <si>
    <t>C25TNF|325</t>
  </si>
  <si>
    <t>2400253630</t>
  </si>
  <si>
    <t>KS</t>
  </si>
  <si>
    <t>CK T01/2025</t>
  </si>
  <si>
    <t>K</t>
  </si>
  <si>
    <t>R480 CK T01/2025</t>
  </si>
  <si>
    <t>2400285676</t>
  </si>
  <si>
    <t>1C25TNF|311</t>
  </si>
  <si>
    <t>EBS chiet khau T01/2025</t>
  </si>
  <si>
    <t>500100035</t>
  </si>
  <si>
    <t>D1</t>
  </si>
  <si>
    <t>1K25TEB|12747</t>
  </si>
  <si>
    <t>M</t>
  </si>
  <si>
    <t>Phí dịch vụ T01.2025 quầy 480</t>
  </si>
  <si>
    <t>500098139</t>
  </si>
  <si>
    <t>1K25TEB|10459</t>
  </si>
  <si>
    <t>500096795</t>
  </si>
  <si>
    <t>1K25TEB|8903</t>
  </si>
  <si>
    <t>Phí hỗ trợ T01.2025 quầy 480</t>
  </si>
  <si>
    <t>Cleared/open items symbol</t>
  </si>
  <si>
    <t>Assignment</t>
  </si>
  <si>
    <t>Account</t>
  </si>
  <si>
    <t>Document Number</t>
  </si>
  <si>
    <t>Document type</t>
  </si>
  <si>
    <t>Reference key 3</t>
  </si>
  <si>
    <t>Reference</t>
  </si>
  <si>
    <t>Document Date</t>
  </si>
  <si>
    <t>Posting Date</t>
  </si>
  <si>
    <t>Payment date</t>
  </si>
  <si>
    <t>Special G/L ind.</t>
  </si>
  <si>
    <t>Amount in local currency</t>
  </si>
  <si>
    <t>Payment Block</t>
  </si>
  <si>
    <t>Text</t>
  </si>
  <si>
    <t>Clearing date</t>
  </si>
  <si>
    <t>Clearing Document</t>
  </si>
  <si>
    <t>Name</t>
  </si>
  <si>
    <t>Số HĐ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</si>
  <si>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</si>
  <si>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</si>
  <si>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</si>
  <si>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</si>
  <si>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</si>
  <si>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</si>
  <si>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</si>
  <si>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</si>
  <si>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</si>
  <si>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</si>
  <si>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</si>
  <si>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1C24TNN</t>
  </si>
  <si>
    <t>BigC Tops Market Garden</t>
  </si>
  <si>
    <t>8%</t>
  </si>
  <si>
    <t>Công ty TNHH dịch vụ EB</t>
  </si>
  <si>
    <t>0105696842</t>
  </si>
  <si>
    <t>BigC Quảng Ngãi</t>
  </si>
  <si>
    <t>Siêu thị GO! Tam Kỳ</t>
  </si>
  <si>
    <t>Siêu thị GO! Gò Dầu</t>
  </si>
  <si>
    <t>Siêu thị GO! Điện Bàn</t>
  </si>
  <si>
    <t>Siêu thị GO! Hồng Ngự</t>
  </si>
  <si>
    <t>Siêu thị go! An Nhơn</t>
  </si>
  <si>
    <t>GO! HƯƠNG TRẢ</t>
  </si>
  <si>
    <t>BigC Quy Nhơn</t>
  </si>
  <si>
    <t>1C25TNN</t>
  </si>
  <si>
    <t>Siêu thị Vĩnh Phúc</t>
  </si>
  <si>
    <t>BigC Thăng Long (104)</t>
  </si>
  <si>
    <t>BigC Tops Market Lê Trọng Tấn</t>
  </si>
  <si>
    <t>TOPS MARKET HỒ GƯƠM (132)</t>
  </si>
  <si>
    <t>TOPS MARKET PARKCITY (150)</t>
  </si>
  <si>
    <t>GO! ĐÀ NẴNG</t>
  </si>
  <si>
    <t>GO! HUẾ</t>
  </si>
  <si>
    <t>GO! ĐÀ LẠT</t>
  </si>
  <si>
    <t>GO! HẢI PHÒNG</t>
  </si>
  <si>
    <t>CÔNG TY TNHH EB HẢI DƯƠNG (117)</t>
  </si>
  <si>
    <t>GO! NINH BÌNH</t>
  </si>
  <si>
    <t>SIÊU THỊ HẠ LONG (128)</t>
  </si>
  <si>
    <t>GO! BẮC GIANG</t>
  </si>
  <si>
    <t>GO! THÁI NGUYÊN</t>
  </si>
  <si>
    <t>GO! THÁI BÌNH</t>
  </si>
  <si>
    <t>GO! LÀO CAI</t>
  </si>
  <si>
    <t>GO! HA NAM (151)</t>
  </si>
  <si>
    <t>Tops Market Eco Green (Nguyễn Xiển)</t>
  </si>
  <si>
    <t>BigC Trường Chinh</t>
  </si>
  <si>
    <t>BigC Đồng Nai</t>
  </si>
  <si>
    <t>BigC Miền Đông</t>
  </si>
  <si>
    <t>BigC Siêu thị GO! Phú Thạnh</t>
  </si>
  <si>
    <t>GO! NHA TRANG</t>
  </si>
  <si>
    <t>BigC Bến Tre</t>
  </si>
  <si>
    <t>BigC Siêu Thị GO! Tân Uyên (1504)</t>
  </si>
  <si>
    <t>Siêu thị GO! Nhơn Trạch</t>
  </si>
  <si>
    <t>Siêu thị Go! Hòa Thành</t>
  </si>
  <si>
    <t>Siêu thị GO! Thanh Bình</t>
  </si>
  <si>
    <t>Siêu thị Go! Lộc Ninh</t>
  </si>
  <si>
    <t>Siêu thị GO! Lấp Vò</t>
  </si>
  <si>
    <t>Siêu thị GO! Ninh Thuận</t>
  </si>
  <si>
    <t>BigC Tops Market An Phú</t>
  </si>
  <si>
    <t>BigC Tân Hiệp</t>
  </si>
  <si>
    <t>GO! CẦN THƠ, HỦY HD 1025 , XUẤT THAY THẾ HD 1736</t>
  </si>
  <si>
    <t>BigC Tops Market Âu Cơ</t>
  </si>
  <si>
    <t>GO! THANH HÓA</t>
  </si>
  <si>
    <t>SIÊU THỊ VIỆT TRÌ</t>
  </si>
  <si>
    <t>BigC Mê Linh</t>
  </si>
  <si>
    <t>BigC Siêu thị GO! An Lạc</t>
  </si>
  <si>
    <t>Siêu thị GO! Hồng Ngự, HỦY HĐ 00073296, XUẤT THAY THẾ HD 00001875</t>
  </si>
  <si>
    <t>Siêu thị go! An Nhơn, HỦY HD 00073298, XUẤT THAY THẾ 00001876</t>
  </si>
  <si>
    <t>GO! Bình Dương</t>
  </si>
  <si>
    <t>BigC Dĩ An</t>
  </si>
  <si>
    <t>GO! CẦN THƠ</t>
  </si>
  <si>
    <t>GO! Long Biên</t>
  </si>
  <si>
    <t>BigC Bà Rịa</t>
  </si>
  <si>
    <t>Go! Phú Mỹ</t>
  </si>
  <si>
    <t>EB VINH LIMITED LIABILITY COMPANY</t>
  </si>
  <si>
    <t>GO! NAM ĐỊNH</t>
  </si>
  <si>
    <t>BigC Gò Vấp</t>
  </si>
  <si>
    <t>BigC Siêu Thị GO! Nguyễn Thị Thập</t>
  </si>
  <si>
    <t>BigC Trà Vinh</t>
  </si>
  <si>
    <t>Siêu thị GO! Bạc Liêu</t>
  </si>
  <si>
    <t>1C25TNF</t>
  </si>
  <si>
    <t>Giao Hàng Tại Siêu Thị GO! Quảng Ngãi</t>
  </si>
  <si>
    <t>Go! Mỹ Tho</t>
  </si>
  <si>
    <t>BigC Buôn Ma Thuột</t>
  </si>
  <si>
    <t>Siêu thị GO! Rạch Giá</t>
  </si>
  <si>
    <t>BigC Tops Market An Phú, HỦY HĐ 6593, XUẤT THAY THẾ 00006828</t>
  </si>
  <si>
    <t>Siêu thị Go! Hòa Thành, HỦY HĐ 3277, XUẤT LẠI HĐ 00008600</t>
  </si>
  <si>
    <t>Siêu thị GO! Thanh Bình, HỦY HĐ 5163 , XUẤT THAY THẾ HĐ 8601</t>
  </si>
  <si>
    <t>GO! ĐÀ LẠT, HỦY HĐ 6554, XUẤT THAY THẾ HĐ: 00008602</t>
  </si>
  <si>
    <t>Giao Hàng Tại Siêu Thị GO! An Nhơn</t>
  </si>
  <si>
    <t>BigC Tops Market Moonlight Thủ Đức</t>
  </si>
  <si>
    <t>Giao Hàng Tại Siêu Thị GO! Lào Cai</t>
  </si>
  <si>
    <t>Giao Hàng Tại Big C Mê Linh</t>
  </si>
  <si>
    <t>GO! HƯƠNG TRÀ</t>
  </si>
  <si>
    <t>1K25TEB</t>
  </si>
  <si>
    <t>Giao Hàng Tại Siêu Thị GO! Gò Vấp</t>
  </si>
  <si>
    <t>Chiết khấu T01.2025 Quầy 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</si>
</sst>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5" x14ac:knownFonts="1">
    <font>
      <sz val="10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0" borderId="0" xfId="0" applyNumberFormat="1" applyAlignment="1">
      <alignment vertical="top"/>
    </xf>
    <xf numFmtId="14" fontId="3" fillId="5" borderId="2" xfId="2" applyNumberFormat="1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38" fontId="3" fillId="5" borderId="3" xfId="2" applyNumberFormat="1" applyFont="1" applyFill="1" applyBorder="1" applyAlignment="1">
      <alignment horizontal="center" vertical="center" wrapText="1"/>
    </xf>
    <xf numFmtId="0" fontId="3" fillId="6" borderId="4" xfId="2" applyFont="1" applyFill="1" applyBorder="1" applyAlignment="1">
      <alignment horizontal="center" vertical="center" wrapText="1"/>
    </xf>
    <xf numFmtId="0" fontId="2" fillId="0" borderId="0" xfId="2"/>
    <xf numFmtId="14" fontId="4" fillId="0" borderId="5" xfId="2" applyNumberFormat="1" applyFont="1" applyBorder="1" applyAlignment="1">
      <alignment horizontal="center" vertical="center"/>
    </xf>
    <xf numFmtId="0" fontId="4" fillId="0" borderId="5" xfId="2" applyNumberFormat="1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38" fontId="4" fillId="0" borderId="5" xfId="2" applyNumberFormat="1" applyFont="1" applyBorder="1" applyAlignment="1">
      <alignment horizontal="right" vertical="center"/>
    </xf>
    <xf numFmtId="0" fontId="4" fillId="0" borderId="5" xfId="2" applyFont="1" applyBorder="1" applyAlignment="1">
      <alignment horizontal="right" vertical="center"/>
    </xf>
    <xf numFmtId="14" fontId="4" fillId="0" borderId="5" xfId="2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vertical="top"/>
    </xf>
    <xf numFmtId="165" fontId="0" fillId="6" borderId="0" xfId="1" applyNumberFormat="1" applyFont="1" applyFill="1" applyAlignment="1">
      <alignment vertical="top"/>
    </xf>
    <xf numFmtId="165" fontId="2" fillId="0" borderId="0" xfId="1" applyNumberFormat="1" applyFont="1"/>
  </cellXfs>
  <cellStyles count="3">
    <cellStyle name="Comma" xfId="1" builtinId="3"/>
    <cellStyle name="Normal" xfId="0" builtinId="0"/>
    <cellStyle name="Normal 2" xfId="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3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3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3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3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3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152400</xdr:colOff>
      <xdr:row>313</xdr:row>
      <xdr:rowOff>133350</xdr:rowOff>
    </xdr:to>
    <xdr:pic>
      <xdr:nvPicPr>
        <xdr:cNvPr id="3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3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3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133350</xdr:rowOff>
    </xdr:to>
    <xdr:pic>
      <xdr:nvPicPr>
        <xdr:cNvPr id="3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3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152400</xdr:colOff>
      <xdr:row>318</xdr:row>
      <xdr:rowOff>133350</xdr:rowOff>
    </xdr:to>
    <xdr:pic>
      <xdr:nvPicPr>
        <xdr:cNvPr id="3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152400</xdr:colOff>
      <xdr:row>319</xdr:row>
      <xdr:rowOff>133350</xdr:rowOff>
    </xdr:to>
    <xdr:pic>
      <xdr:nvPicPr>
        <xdr:cNvPr id="3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152400</xdr:colOff>
      <xdr:row>320</xdr:row>
      <xdr:rowOff>133350</xdr:rowOff>
    </xdr:to>
    <xdr:pic>
      <xdr:nvPicPr>
        <xdr:cNvPr id="3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152400</xdr:colOff>
      <xdr:row>321</xdr:row>
      <xdr:rowOff>133350</xdr:rowOff>
    </xdr:to>
    <xdr:pic>
      <xdr:nvPicPr>
        <xdr:cNvPr id="3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152400</xdr:colOff>
      <xdr:row>322</xdr:row>
      <xdr:rowOff>133350</xdr:rowOff>
    </xdr:to>
    <xdr:pic>
      <xdr:nvPicPr>
        <xdr:cNvPr id="3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152400</xdr:colOff>
      <xdr:row>323</xdr:row>
      <xdr:rowOff>133350</xdr:rowOff>
    </xdr:to>
    <xdr:pic>
      <xdr:nvPicPr>
        <xdr:cNvPr id="3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152400</xdr:colOff>
      <xdr:row>324</xdr:row>
      <xdr:rowOff>133350</xdr:rowOff>
    </xdr:to>
    <xdr:pic>
      <xdr:nvPicPr>
        <xdr:cNvPr id="3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152400</xdr:colOff>
      <xdr:row>325</xdr:row>
      <xdr:rowOff>133350</xdr:rowOff>
    </xdr:to>
    <xdr:pic>
      <xdr:nvPicPr>
        <xdr:cNvPr id="3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152400</xdr:colOff>
      <xdr:row>326</xdr:row>
      <xdr:rowOff>133350</xdr:rowOff>
    </xdr:to>
    <xdr:pic>
      <xdr:nvPicPr>
        <xdr:cNvPr id="3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152400</xdr:colOff>
      <xdr:row>327</xdr:row>
      <xdr:rowOff>133350</xdr:rowOff>
    </xdr:to>
    <xdr:pic>
      <xdr:nvPicPr>
        <xdr:cNvPr id="3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152400</xdr:colOff>
      <xdr:row>328</xdr:row>
      <xdr:rowOff>133350</xdr:rowOff>
    </xdr:to>
    <xdr:pic>
      <xdr:nvPicPr>
        <xdr:cNvPr id="3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152400</xdr:colOff>
      <xdr:row>329</xdr:row>
      <xdr:rowOff>133350</xdr:rowOff>
    </xdr:to>
    <xdr:pic>
      <xdr:nvPicPr>
        <xdr:cNvPr id="3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152400</xdr:colOff>
      <xdr:row>330</xdr:row>
      <xdr:rowOff>133350</xdr:rowOff>
    </xdr:to>
    <xdr:pic>
      <xdr:nvPicPr>
        <xdr:cNvPr id="3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152400</xdr:colOff>
      <xdr:row>331</xdr:row>
      <xdr:rowOff>133350</xdr:rowOff>
    </xdr:to>
    <xdr:pic>
      <xdr:nvPicPr>
        <xdr:cNvPr id="3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152400</xdr:colOff>
      <xdr:row>332</xdr:row>
      <xdr:rowOff>133350</xdr:rowOff>
    </xdr:to>
    <xdr:pic>
      <xdr:nvPicPr>
        <xdr:cNvPr id="3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152400</xdr:colOff>
      <xdr:row>333</xdr:row>
      <xdr:rowOff>133350</xdr:rowOff>
    </xdr:to>
    <xdr:pic>
      <xdr:nvPicPr>
        <xdr:cNvPr id="3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152400</xdr:colOff>
      <xdr:row>334</xdr:row>
      <xdr:rowOff>133350</xdr:rowOff>
    </xdr:to>
    <xdr:pic>
      <xdr:nvPicPr>
        <xdr:cNvPr id="3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152400</xdr:colOff>
      <xdr:row>335</xdr:row>
      <xdr:rowOff>133350</xdr:rowOff>
    </xdr:to>
    <xdr:pic>
      <xdr:nvPicPr>
        <xdr:cNvPr id="3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152400</xdr:colOff>
      <xdr:row>336</xdr:row>
      <xdr:rowOff>133350</xdr:rowOff>
    </xdr:to>
    <xdr:pic>
      <xdr:nvPicPr>
        <xdr:cNvPr id="3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152400</xdr:colOff>
      <xdr:row>337</xdr:row>
      <xdr:rowOff>133350</xdr:rowOff>
    </xdr:to>
    <xdr:pic>
      <xdr:nvPicPr>
        <xdr:cNvPr id="3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152400</xdr:colOff>
      <xdr:row>338</xdr:row>
      <xdr:rowOff>133350</xdr:rowOff>
    </xdr:to>
    <xdr:pic>
      <xdr:nvPicPr>
        <xdr:cNvPr id="3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152400</xdr:colOff>
      <xdr:row>339</xdr:row>
      <xdr:rowOff>133350</xdr:rowOff>
    </xdr:to>
    <xdr:pic>
      <xdr:nvPicPr>
        <xdr:cNvPr id="3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152400</xdr:colOff>
      <xdr:row>340</xdr:row>
      <xdr:rowOff>133350</xdr:rowOff>
    </xdr:to>
    <xdr:pic>
      <xdr:nvPicPr>
        <xdr:cNvPr id="3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152400</xdr:colOff>
      <xdr:row>341</xdr:row>
      <xdr:rowOff>133350</xdr:rowOff>
    </xdr:to>
    <xdr:pic>
      <xdr:nvPicPr>
        <xdr:cNvPr id="3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152400</xdr:colOff>
      <xdr:row>342</xdr:row>
      <xdr:rowOff>133350</xdr:rowOff>
    </xdr:to>
    <xdr:pic>
      <xdr:nvPicPr>
        <xdr:cNvPr id="3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152400</xdr:colOff>
      <xdr:row>343</xdr:row>
      <xdr:rowOff>133350</xdr:rowOff>
    </xdr:to>
    <xdr:pic>
      <xdr:nvPicPr>
        <xdr:cNvPr id="3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152400</xdr:colOff>
      <xdr:row>344</xdr:row>
      <xdr:rowOff>133350</xdr:rowOff>
    </xdr:to>
    <xdr:pic>
      <xdr:nvPicPr>
        <xdr:cNvPr id="3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152400</xdr:colOff>
      <xdr:row>345</xdr:row>
      <xdr:rowOff>133350</xdr:rowOff>
    </xdr:to>
    <xdr:pic>
      <xdr:nvPicPr>
        <xdr:cNvPr id="3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152400</xdr:colOff>
      <xdr:row>346</xdr:row>
      <xdr:rowOff>133350</xdr:rowOff>
    </xdr:to>
    <xdr:pic>
      <xdr:nvPicPr>
        <xdr:cNvPr id="3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152400</xdr:colOff>
      <xdr:row>347</xdr:row>
      <xdr:rowOff>133350</xdr:rowOff>
    </xdr:to>
    <xdr:pic>
      <xdr:nvPicPr>
        <xdr:cNvPr id="3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152400</xdr:colOff>
      <xdr:row>348</xdr:row>
      <xdr:rowOff>133350</xdr:rowOff>
    </xdr:to>
    <xdr:pic>
      <xdr:nvPicPr>
        <xdr:cNvPr id="3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152400</xdr:colOff>
      <xdr:row>349</xdr:row>
      <xdr:rowOff>133350</xdr:rowOff>
    </xdr:to>
    <xdr:pic>
      <xdr:nvPicPr>
        <xdr:cNvPr id="3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152400</xdr:colOff>
      <xdr:row>350</xdr:row>
      <xdr:rowOff>133350</xdr:rowOff>
    </xdr:to>
    <xdr:pic>
      <xdr:nvPicPr>
        <xdr:cNvPr id="3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152400</xdr:colOff>
      <xdr:row>351</xdr:row>
      <xdr:rowOff>133350</xdr:rowOff>
    </xdr:to>
    <xdr:pic>
      <xdr:nvPicPr>
        <xdr:cNvPr id="3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152400</xdr:colOff>
      <xdr:row>352</xdr:row>
      <xdr:rowOff>133350</xdr:rowOff>
    </xdr:to>
    <xdr:pic>
      <xdr:nvPicPr>
        <xdr:cNvPr id="3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152400</xdr:colOff>
      <xdr:row>353</xdr:row>
      <xdr:rowOff>133350</xdr:rowOff>
    </xdr:to>
    <xdr:pic>
      <xdr:nvPicPr>
        <xdr:cNvPr id="3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152400</xdr:colOff>
      <xdr:row>354</xdr:row>
      <xdr:rowOff>133350</xdr:rowOff>
    </xdr:to>
    <xdr:pic>
      <xdr:nvPicPr>
        <xdr:cNvPr id="3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152400</xdr:colOff>
      <xdr:row>355</xdr:row>
      <xdr:rowOff>133350</xdr:rowOff>
    </xdr:to>
    <xdr:pic>
      <xdr:nvPicPr>
        <xdr:cNvPr id="3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152400</xdr:colOff>
      <xdr:row>356</xdr:row>
      <xdr:rowOff>133350</xdr:rowOff>
    </xdr:to>
    <xdr:pic>
      <xdr:nvPicPr>
        <xdr:cNvPr id="3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152400</xdr:colOff>
      <xdr:row>357</xdr:row>
      <xdr:rowOff>133350</xdr:rowOff>
    </xdr:to>
    <xdr:pic>
      <xdr:nvPicPr>
        <xdr:cNvPr id="3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0</xdr:col>
      <xdr:colOff>152400</xdr:colOff>
      <xdr:row>358</xdr:row>
      <xdr:rowOff>133350</xdr:rowOff>
    </xdr:to>
    <xdr:pic>
      <xdr:nvPicPr>
        <xdr:cNvPr id="3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152400</xdr:colOff>
      <xdr:row>359</xdr:row>
      <xdr:rowOff>133350</xdr:rowOff>
    </xdr:to>
    <xdr:pic>
      <xdr:nvPicPr>
        <xdr:cNvPr id="3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0</xdr:col>
      <xdr:colOff>152400</xdr:colOff>
      <xdr:row>360</xdr:row>
      <xdr:rowOff>133350</xdr:rowOff>
    </xdr:to>
    <xdr:pic>
      <xdr:nvPicPr>
        <xdr:cNvPr id="3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0</xdr:col>
      <xdr:colOff>152400</xdr:colOff>
      <xdr:row>361</xdr:row>
      <xdr:rowOff>133350</xdr:rowOff>
    </xdr:to>
    <xdr:pic>
      <xdr:nvPicPr>
        <xdr:cNvPr id="3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0</xdr:col>
      <xdr:colOff>152400</xdr:colOff>
      <xdr:row>362</xdr:row>
      <xdr:rowOff>133350</xdr:rowOff>
    </xdr:to>
    <xdr:pic>
      <xdr:nvPicPr>
        <xdr:cNvPr id="3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0</xdr:col>
      <xdr:colOff>152400</xdr:colOff>
      <xdr:row>363</xdr:row>
      <xdr:rowOff>133350</xdr:rowOff>
    </xdr:to>
    <xdr:pic>
      <xdr:nvPicPr>
        <xdr:cNvPr id="3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0</xdr:col>
      <xdr:colOff>152400</xdr:colOff>
      <xdr:row>364</xdr:row>
      <xdr:rowOff>133350</xdr:rowOff>
    </xdr:to>
    <xdr:pic>
      <xdr:nvPicPr>
        <xdr:cNvPr id="3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365</xdr:row>
      <xdr:rowOff>0</xdr:rowOff>
    </xdr:from>
    <xdr:to>
      <xdr:col>0</xdr:col>
      <xdr:colOff>152400</xdr:colOff>
      <xdr:row>365</xdr:row>
      <xdr:rowOff>133350</xdr:rowOff>
    </xdr:to>
    <xdr:pic>
      <xdr:nvPicPr>
        <xdr:cNvPr id="3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366</xdr:row>
      <xdr:rowOff>0</xdr:rowOff>
    </xdr:from>
    <xdr:to>
      <xdr:col>0</xdr:col>
      <xdr:colOff>152400</xdr:colOff>
      <xdr:row>366</xdr:row>
      <xdr:rowOff>133350</xdr:rowOff>
    </xdr:to>
    <xdr:pic>
      <xdr:nvPicPr>
        <xdr:cNvPr id="3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367</xdr:row>
      <xdr:rowOff>0</xdr:rowOff>
    </xdr:from>
    <xdr:to>
      <xdr:col>0</xdr:col>
      <xdr:colOff>152400</xdr:colOff>
      <xdr:row>367</xdr:row>
      <xdr:rowOff>133350</xdr:rowOff>
    </xdr:to>
    <xdr:pic>
      <xdr:nvPicPr>
        <xdr:cNvPr id="3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368</xdr:row>
      <xdr:rowOff>0</xdr:rowOff>
    </xdr:from>
    <xdr:to>
      <xdr:col>0</xdr:col>
      <xdr:colOff>152400</xdr:colOff>
      <xdr:row>368</xdr:row>
      <xdr:rowOff>133350</xdr:rowOff>
    </xdr:to>
    <xdr:pic>
      <xdr:nvPicPr>
        <xdr:cNvPr id="3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369</xdr:row>
      <xdr:rowOff>0</xdr:rowOff>
    </xdr:from>
    <xdr:to>
      <xdr:col>0</xdr:col>
      <xdr:colOff>152400</xdr:colOff>
      <xdr:row>369</xdr:row>
      <xdr:rowOff>133350</xdr:rowOff>
    </xdr:to>
    <xdr:pic>
      <xdr:nvPicPr>
        <xdr:cNvPr id="3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370</xdr:row>
      <xdr:rowOff>0</xdr:rowOff>
    </xdr:from>
    <xdr:to>
      <xdr:col>0</xdr:col>
      <xdr:colOff>152400</xdr:colOff>
      <xdr:row>370</xdr:row>
      <xdr:rowOff>133350</xdr:rowOff>
    </xdr:to>
    <xdr:pic>
      <xdr:nvPicPr>
        <xdr:cNvPr id="3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371</xdr:row>
      <xdr:rowOff>0</xdr:rowOff>
    </xdr:from>
    <xdr:to>
      <xdr:col>0</xdr:col>
      <xdr:colOff>152400</xdr:colOff>
      <xdr:row>371</xdr:row>
      <xdr:rowOff>133350</xdr:rowOff>
    </xdr:to>
    <xdr:pic>
      <xdr:nvPicPr>
        <xdr:cNvPr id="3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372</xdr:row>
      <xdr:rowOff>0</xdr:rowOff>
    </xdr:from>
    <xdr:to>
      <xdr:col>0</xdr:col>
      <xdr:colOff>152400</xdr:colOff>
      <xdr:row>372</xdr:row>
      <xdr:rowOff>133350</xdr:rowOff>
    </xdr:to>
    <xdr:pic>
      <xdr:nvPicPr>
        <xdr:cNvPr id="3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0</xdr:col>
      <xdr:colOff>152400</xdr:colOff>
      <xdr:row>373</xdr:row>
      <xdr:rowOff>133350</xdr:rowOff>
    </xdr:to>
    <xdr:pic>
      <xdr:nvPicPr>
        <xdr:cNvPr id="3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0</xdr:col>
      <xdr:colOff>152400</xdr:colOff>
      <xdr:row>374</xdr:row>
      <xdr:rowOff>133350</xdr:rowOff>
    </xdr:to>
    <xdr:pic>
      <xdr:nvPicPr>
        <xdr:cNvPr id="3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376</xdr:row>
      <xdr:rowOff>0</xdr:rowOff>
    </xdr:from>
    <xdr:to>
      <xdr:col>0</xdr:col>
      <xdr:colOff>152400</xdr:colOff>
      <xdr:row>376</xdr:row>
      <xdr:rowOff>133350</xdr:rowOff>
    </xdr:to>
    <xdr:pic>
      <xdr:nvPicPr>
        <xdr:cNvPr id="3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377</xdr:row>
      <xdr:rowOff>0</xdr:rowOff>
    </xdr:from>
    <xdr:to>
      <xdr:col>0</xdr:col>
      <xdr:colOff>152400</xdr:colOff>
      <xdr:row>377</xdr:row>
      <xdr:rowOff>133350</xdr:rowOff>
    </xdr:to>
    <xdr:pic>
      <xdr:nvPicPr>
        <xdr:cNvPr id="3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379</xdr:row>
      <xdr:rowOff>0</xdr:rowOff>
    </xdr:from>
    <xdr:to>
      <xdr:col>0</xdr:col>
      <xdr:colOff>152400</xdr:colOff>
      <xdr:row>379</xdr:row>
      <xdr:rowOff>133350</xdr:rowOff>
    </xdr:to>
    <xdr:pic>
      <xdr:nvPicPr>
        <xdr:cNvPr id="3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380</xdr:row>
      <xdr:rowOff>0</xdr:rowOff>
    </xdr:from>
    <xdr:to>
      <xdr:col>0</xdr:col>
      <xdr:colOff>152400</xdr:colOff>
      <xdr:row>380</xdr:row>
      <xdr:rowOff>133350</xdr:rowOff>
    </xdr:to>
    <xdr:pic>
      <xdr:nvPicPr>
        <xdr:cNvPr id="3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381</xdr:row>
      <xdr:rowOff>0</xdr:rowOff>
    </xdr:from>
    <xdr:to>
      <xdr:col>0</xdr:col>
      <xdr:colOff>152400</xdr:colOff>
      <xdr:row>381</xdr:row>
      <xdr:rowOff>133350</xdr:rowOff>
    </xdr:to>
    <xdr:pic>
      <xdr:nvPicPr>
        <xdr:cNvPr id="3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5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8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9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1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2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4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5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6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38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9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2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4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5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7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8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9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52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24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95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67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38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10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81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53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24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95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67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38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10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81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53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24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96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38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81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24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96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867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39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10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82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53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24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96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10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82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53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96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39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10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82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53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125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296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68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39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11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982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53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325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496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668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39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011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82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54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25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96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68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039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11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82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54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725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97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68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40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411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82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54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925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097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268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440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11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83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54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25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97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468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640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983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154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326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497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69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40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11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83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354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26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697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69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40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12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383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554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726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897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069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40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412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583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755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26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98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269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440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612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783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955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126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298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469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41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983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155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326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98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69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41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12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84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55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27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98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69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41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12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84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55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27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98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70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41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12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84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55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27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98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70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41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13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84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56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27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98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70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41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13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84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56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27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99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70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41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13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84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56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27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99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70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42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13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85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56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27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99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70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42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13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85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56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28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99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70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42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13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85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956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128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299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471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642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985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156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328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499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671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842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014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85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357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528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699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871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042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214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385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557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728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900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71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243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414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585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757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928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100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271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443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614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786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957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128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300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471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643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814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986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157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329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500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672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43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014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186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357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529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700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72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043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15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386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557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900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072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243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415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586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758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929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101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272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443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615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786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958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129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301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472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44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815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986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158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329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501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672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844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015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187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358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530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701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872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044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215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87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558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730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901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073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244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415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587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758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930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101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273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444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616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787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3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959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3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130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3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301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3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473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3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644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152400</xdr:colOff>
      <xdr:row>313</xdr:row>
      <xdr:rowOff>133350</xdr:rowOff>
    </xdr:to>
    <xdr:pic>
      <xdr:nvPicPr>
        <xdr:cNvPr id="3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816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3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987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3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59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133350</xdr:rowOff>
    </xdr:to>
    <xdr:pic>
      <xdr:nvPicPr>
        <xdr:cNvPr id="3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330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3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02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152400</xdr:colOff>
      <xdr:row>318</xdr:row>
      <xdr:rowOff>133350</xdr:rowOff>
    </xdr:to>
    <xdr:pic>
      <xdr:nvPicPr>
        <xdr:cNvPr id="3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673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152400</xdr:colOff>
      <xdr:row>319</xdr:row>
      <xdr:rowOff>133350</xdr:rowOff>
    </xdr:to>
    <xdr:pic>
      <xdr:nvPicPr>
        <xdr:cNvPr id="3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844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152400</xdr:colOff>
      <xdr:row>320</xdr:row>
      <xdr:rowOff>133350</xdr:rowOff>
    </xdr:to>
    <xdr:pic>
      <xdr:nvPicPr>
        <xdr:cNvPr id="3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016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152400</xdr:colOff>
      <xdr:row>321</xdr:row>
      <xdr:rowOff>133350</xdr:rowOff>
    </xdr:to>
    <xdr:pic>
      <xdr:nvPicPr>
        <xdr:cNvPr id="3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187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152400</xdr:colOff>
      <xdr:row>322</xdr:row>
      <xdr:rowOff>133350</xdr:rowOff>
    </xdr:to>
    <xdr:pic>
      <xdr:nvPicPr>
        <xdr:cNvPr id="3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359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152400</xdr:colOff>
      <xdr:row>323</xdr:row>
      <xdr:rowOff>133350</xdr:rowOff>
    </xdr:to>
    <xdr:pic>
      <xdr:nvPicPr>
        <xdr:cNvPr id="3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530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152400</xdr:colOff>
      <xdr:row>324</xdr:row>
      <xdr:rowOff>133350</xdr:rowOff>
    </xdr:to>
    <xdr:pic>
      <xdr:nvPicPr>
        <xdr:cNvPr id="3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702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152400</xdr:colOff>
      <xdr:row>325</xdr:row>
      <xdr:rowOff>133350</xdr:rowOff>
    </xdr:to>
    <xdr:pic>
      <xdr:nvPicPr>
        <xdr:cNvPr id="3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873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152400</xdr:colOff>
      <xdr:row>326</xdr:row>
      <xdr:rowOff>133350</xdr:rowOff>
    </xdr:to>
    <xdr:pic>
      <xdr:nvPicPr>
        <xdr:cNvPr id="3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045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152400</xdr:colOff>
      <xdr:row>327</xdr:row>
      <xdr:rowOff>133350</xdr:rowOff>
    </xdr:to>
    <xdr:pic>
      <xdr:nvPicPr>
        <xdr:cNvPr id="3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16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152400</xdr:colOff>
      <xdr:row>328</xdr:row>
      <xdr:rowOff>133350</xdr:rowOff>
    </xdr:to>
    <xdr:pic>
      <xdr:nvPicPr>
        <xdr:cNvPr id="3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388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152400</xdr:colOff>
      <xdr:row>329</xdr:row>
      <xdr:rowOff>133350</xdr:rowOff>
    </xdr:to>
    <xdr:pic>
      <xdr:nvPicPr>
        <xdr:cNvPr id="3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559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152400</xdr:colOff>
      <xdr:row>330</xdr:row>
      <xdr:rowOff>133350</xdr:rowOff>
    </xdr:to>
    <xdr:pic>
      <xdr:nvPicPr>
        <xdr:cNvPr id="3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730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152400</xdr:colOff>
      <xdr:row>331</xdr:row>
      <xdr:rowOff>133350</xdr:rowOff>
    </xdr:to>
    <xdr:pic>
      <xdr:nvPicPr>
        <xdr:cNvPr id="3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902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152400</xdr:colOff>
      <xdr:row>332</xdr:row>
      <xdr:rowOff>133350</xdr:rowOff>
    </xdr:to>
    <xdr:pic>
      <xdr:nvPicPr>
        <xdr:cNvPr id="3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073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152400</xdr:colOff>
      <xdr:row>333</xdr:row>
      <xdr:rowOff>133350</xdr:rowOff>
    </xdr:to>
    <xdr:pic>
      <xdr:nvPicPr>
        <xdr:cNvPr id="3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245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152400</xdr:colOff>
      <xdr:row>334</xdr:row>
      <xdr:rowOff>133350</xdr:rowOff>
    </xdr:to>
    <xdr:pic>
      <xdr:nvPicPr>
        <xdr:cNvPr id="3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416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152400</xdr:colOff>
      <xdr:row>335</xdr:row>
      <xdr:rowOff>133350</xdr:rowOff>
    </xdr:to>
    <xdr:pic>
      <xdr:nvPicPr>
        <xdr:cNvPr id="3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588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152400</xdr:colOff>
      <xdr:row>336</xdr:row>
      <xdr:rowOff>133350</xdr:rowOff>
    </xdr:to>
    <xdr:pic>
      <xdr:nvPicPr>
        <xdr:cNvPr id="3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759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152400</xdr:colOff>
      <xdr:row>337</xdr:row>
      <xdr:rowOff>133350</xdr:rowOff>
    </xdr:to>
    <xdr:pic>
      <xdr:nvPicPr>
        <xdr:cNvPr id="3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931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152400</xdr:colOff>
      <xdr:row>338</xdr:row>
      <xdr:rowOff>133350</xdr:rowOff>
    </xdr:to>
    <xdr:pic>
      <xdr:nvPicPr>
        <xdr:cNvPr id="3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102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152400</xdr:colOff>
      <xdr:row>339</xdr:row>
      <xdr:rowOff>133350</xdr:rowOff>
    </xdr:to>
    <xdr:pic>
      <xdr:nvPicPr>
        <xdr:cNvPr id="3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273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152400</xdr:colOff>
      <xdr:row>340</xdr:row>
      <xdr:rowOff>133350</xdr:rowOff>
    </xdr:to>
    <xdr:pic>
      <xdr:nvPicPr>
        <xdr:cNvPr id="3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445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152400</xdr:colOff>
      <xdr:row>341</xdr:row>
      <xdr:rowOff>133350</xdr:rowOff>
    </xdr:to>
    <xdr:pic>
      <xdr:nvPicPr>
        <xdr:cNvPr id="3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616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152400</xdr:colOff>
      <xdr:row>342</xdr:row>
      <xdr:rowOff>133350</xdr:rowOff>
    </xdr:to>
    <xdr:pic>
      <xdr:nvPicPr>
        <xdr:cNvPr id="3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788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152400</xdr:colOff>
      <xdr:row>343</xdr:row>
      <xdr:rowOff>133350</xdr:rowOff>
    </xdr:to>
    <xdr:pic>
      <xdr:nvPicPr>
        <xdr:cNvPr id="3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959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152400</xdr:colOff>
      <xdr:row>344</xdr:row>
      <xdr:rowOff>133350</xdr:rowOff>
    </xdr:to>
    <xdr:pic>
      <xdr:nvPicPr>
        <xdr:cNvPr id="3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131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152400</xdr:colOff>
      <xdr:row>345</xdr:row>
      <xdr:rowOff>133350</xdr:rowOff>
    </xdr:to>
    <xdr:pic>
      <xdr:nvPicPr>
        <xdr:cNvPr id="3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302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152400</xdr:colOff>
      <xdr:row>346</xdr:row>
      <xdr:rowOff>133350</xdr:rowOff>
    </xdr:to>
    <xdr:pic>
      <xdr:nvPicPr>
        <xdr:cNvPr id="3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474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152400</xdr:colOff>
      <xdr:row>347</xdr:row>
      <xdr:rowOff>133350</xdr:rowOff>
    </xdr:to>
    <xdr:pic>
      <xdr:nvPicPr>
        <xdr:cNvPr id="3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645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152400</xdr:colOff>
      <xdr:row>348</xdr:row>
      <xdr:rowOff>133350</xdr:rowOff>
    </xdr:to>
    <xdr:pic>
      <xdr:nvPicPr>
        <xdr:cNvPr id="3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817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152400</xdr:colOff>
      <xdr:row>349</xdr:row>
      <xdr:rowOff>133350</xdr:rowOff>
    </xdr:to>
    <xdr:pic>
      <xdr:nvPicPr>
        <xdr:cNvPr id="3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988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152400</xdr:colOff>
      <xdr:row>350</xdr:row>
      <xdr:rowOff>133350</xdr:rowOff>
    </xdr:to>
    <xdr:pic>
      <xdr:nvPicPr>
        <xdr:cNvPr id="3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159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152400</xdr:colOff>
      <xdr:row>351</xdr:row>
      <xdr:rowOff>133350</xdr:rowOff>
    </xdr:to>
    <xdr:pic>
      <xdr:nvPicPr>
        <xdr:cNvPr id="3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331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152400</xdr:colOff>
      <xdr:row>352</xdr:row>
      <xdr:rowOff>133350</xdr:rowOff>
    </xdr:to>
    <xdr:pic>
      <xdr:nvPicPr>
        <xdr:cNvPr id="3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502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152400</xdr:colOff>
      <xdr:row>353</xdr:row>
      <xdr:rowOff>133350</xdr:rowOff>
    </xdr:to>
    <xdr:pic>
      <xdr:nvPicPr>
        <xdr:cNvPr id="3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674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152400</xdr:colOff>
      <xdr:row>354</xdr:row>
      <xdr:rowOff>133350</xdr:rowOff>
    </xdr:to>
    <xdr:pic>
      <xdr:nvPicPr>
        <xdr:cNvPr id="3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845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152400</xdr:colOff>
      <xdr:row>355</xdr:row>
      <xdr:rowOff>133350</xdr:rowOff>
    </xdr:to>
    <xdr:pic>
      <xdr:nvPicPr>
        <xdr:cNvPr id="3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017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152400</xdr:colOff>
      <xdr:row>356</xdr:row>
      <xdr:rowOff>133350</xdr:rowOff>
    </xdr:to>
    <xdr:pic>
      <xdr:nvPicPr>
        <xdr:cNvPr id="3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188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152400</xdr:colOff>
      <xdr:row>357</xdr:row>
      <xdr:rowOff>133350</xdr:rowOff>
    </xdr:to>
    <xdr:pic>
      <xdr:nvPicPr>
        <xdr:cNvPr id="3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360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0</xdr:col>
      <xdr:colOff>152400</xdr:colOff>
      <xdr:row>358</xdr:row>
      <xdr:rowOff>133350</xdr:rowOff>
    </xdr:to>
    <xdr:pic>
      <xdr:nvPicPr>
        <xdr:cNvPr id="3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531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152400</xdr:colOff>
      <xdr:row>359</xdr:row>
      <xdr:rowOff>133350</xdr:rowOff>
    </xdr:to>
    <xdr:pic>
      <xdr:nvPicPr>
        <xdr:cNvPr id="3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702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0</xdr:col>
      <xdr:colOff>152400</xdr:colOff>
      <xdr:row>360</xdr:row>
      <xdr:rowOff>133350</xdr:rowOff>
    </xdr:to>
    <xdr:pic>
      <xdr:nvPicPr>
        <xdr:cNvPr id="3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874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0</xdr:col>
      <xdr:colOff>152400</xdr:colOff>
      <xdr:row>361</xdr:row>
      <xdr:rowOff>133350</xdr:rowOff>
    </xdr:to>
    <xdr:pic>
      <xdr:nvPicPr>
        <xdr:cNvPr id="3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45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0</xdr:col>
      <xdr:colOff>152400</xdr:colOff>
      <xdr:row>362</xdr:row>
      <xdr:rowOff>133350</xdr:rowOff>
    </xdr:to>
    <xdr:pic>
      <xdr:nvPicPr>
        <xdr:cNvPr id="3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217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0</xdr:col>
      <xdr:colOff>152400</xdr:colOff>
      <xdr:row>363</xdr:row>
      <xdr:rowOff>133350</xdr:rowOff>
    </xdr:to>
    <xdr:pic>
      <xdr:nvPicPr>
        <xdr:cNvPr id="3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388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0</xdr:col>
      <xdr:colOff>152400</xdr:colOff>
      <xdr:row>364</xdr:row>
      <xdr:rowOff>133350</xdr:rowOff>
    </xdr:to>
    <xdr:pic>
      <xdr:nvPicPr>
        <xdr:cNvPr id="3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560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365</xdr:row>
      <xdr:rowOff>0</xdr:rowOff>
    </xdr:from>
    <xdr:to>
      <xdr:col>0</xdr:col>
      <xdr:colOff>152400</xdr:colOff>
      <xdr:row>365</xdr:row>
      <xdr:rowOff>133350</xdr:rowOff>
    </xdr:to>
    <xdr:pic>
      <xdr:nvPicPr>
        <xdr:cNvPr id="3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731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366</xdr:row>
      <xdr:rowOff>0</xdr:rowOff>
    </xdr:from>
    <xdr:to>
      <xdr:col>0</xdr:col>
      <xdr:colOff>152400</xdr:colOff>
      <xdr:row>366</xdr:row>
      <xdr:rowOff>133350</xdr:rowOff>
    </xdr:to>
    <xdr:pic>
      <xdr:nvPicPr>
        <xdr:cNvPr id="3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903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367</xdr:row>
      <xdr:rowOff>0</xdr:rowOff>
    </xdr:from>
    <xdr:to>
      <xdr:col>0</xdr:col>
      <xdr:colOff>152400</xdr:colOff>
      <xdr:row>367</xdr:row>
      <xdr:rowOff>133350</xdr:rowOff>
    </xdr:to>
    <xdr:pic>
      <xdr:nvPicPr>
        <xdr:cNvPr id="3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074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368</xdr:row>
      <xdr:rowOff>0</xdr:rowOff>
    </xdr:from>
    <xdr:to>
      <xdr:col>0</xdr:col>
      <xdr:colOff>152400</xdr:colOff>
      <xdr:row>368</xdr:row>
      <xdr:rowOff>133350</xdr:rowOff>
    </xdr:to>
    <xdr:pic>
      <xdr:nvPicPr>
        <xdr:cNvPr id="3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246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369</xdr:row>
      <xdr:rowOff>0</xdr:rowOff>
    </xdr:from>
    <xdr:to>
      <xdr:col>0</xdr:col>
      <xdr:colOff>152400</xdr:colOff>
      <xdr:row>369</xdr:row>
      <xdr:rowOff>133350</xdr:rowOff>
    </xdr:to>
    <xdr:pic>
      <xdr:nvPicPr>
        <xdr:cNvPr id="3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417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370</xdr:row>
      <xdr:rowOff>0</xdr:rowOff>
    </xdr:from>
    <xdr:to>
      <xdr:col>0</xdr:col>
      <xdr:colOff>152400</xdr:colOff>
      <xdr:row>370</xdr:row>
      <xdr:rowOff>133350</xdr:rowOff>
    </xdr:to>
    <xdr:pic>
      <xdr:nvPicPr>
        <xdr:cNvPr id="3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588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371</xdr:row>
      <xdr:rowOff>0</xdr:rowOff>
    </xdr:from>
    <xdr:to>
      <xdr:col>0</xdr:col>
      <xdr:colOff>152400</xdr:colOff>
      <xdr:row>371</xdr:row>
      <xdr:rowOff>133350</xdr:rowOff>
    </xdr:to>
    <xdr:pic>
      <xdr:nvPicPr>
        <xdr:cNvPr id="3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760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372</xdr:row>
      <xdr:rowOff>0</xdr:rowOff>
    </xdr:from>
    <xdr:to>
      <xdr:col>0</xdr:col>
      <xdr:colOff>152400</xdr:colOff>
      <xdr:row>372</xdr:row>
      <xdr:rowOff>133350</xdr:rowOff>
    </xdr:to>
    <xdr:pic>
      <xdr:nvPicPr>
        <xdr:cNvPr id="3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931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0</xdr:col>
      <xdr:colOff>152400</xdr:colOff>
      <xdr:row>373</xdr:row>
      <xdr:rowOff>133350</xdr:rowOff>
    </xdr:to>
    <xdr:pic>
      <xdr:nvPicPr>
        <xdr:cNvPr id="3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103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0</xdr:col>
      <xdr:colOff>152400</xdr:colOff>
      <xdr:row>374</xdr:row>
      <xdr:rowOff>133350</xdr:rowOff>
    </xdr:to>
    <xdr:pic>
      <xdr:nvPicPr>
        <xdr:cNvPr id="3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274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375</xdr:row>
      <xdr:rowOff>0</xdr:rowOff>
    </xdr:from>
    <xdr:to>
      <xdr:col>0</xdr:col>
      <xdr:colOff>152400</xdr:colOff>
      <xdr:row>375</xdr:row>
      <xdr:rowOff>133350</xdr:rowOff>
    </xdr:to>
    <xdr:pic>
      <xdr:nvPicPr>
        <xdr:cNvPr id="3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608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376</xdr:row>
      <xdr:rowOff>0</xdr:rowOff>
    </xdr:from>
    <xdr:to>
      <xdr:col>0</xdr:col>
      <xdr:colOff>152400</xdr:colOff>
      <xdr:row>376</xdr:row>
      <xdr:rowOff>133350</xdr:rowOff>
    </xdr:to>
    <xdr:pic>
      <xdr:nvPicPr>
        <xdr:cNvPr id="3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779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377</xdr:row>
      <xdr:rowOff>0</xdr:rowOff>
    </xdr:from>
    <xdr:to>
      <xdr:col>0</xdr:col>
      <xdr:colOff>152400</xdr:colOff>
      <xdr:row>377</xdr:row>
      <xdr:rowOff>133350</xdr:rowOff>
    </xdr:to>
    <xdr:pic>
      <xdr:nvPicPr>
        <xdr:cNvPr id="3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112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378</xdr:row>
      <xdr:rowOff>0</xdr:rowOff>
    </xdr:from>
    <xdr:to>
      <xdr:col>0</xdr:col>
      <xdr:colOff>152400</xdr:colOff>
      <xdr:row>378</xdr:row>
      <xdr:rowOff>133350</xdr:rowOff>
    </xdr:to>
    <xdr:pic>
      <xdr:nvPicPr>
        <xdr:cNvPr id="3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284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379</xdr:row>
      <xdr:rowOff>0</xdr:rowOff>
    </xdr:from>
    <xdr:to>
      <xdr:col>0</xdr:col>
      <xdr:colOff>152400</xdr:colOff>
      <xdr:row>379</xdr:row>
      <xdr:rowOff>133350</xdr:rowOff>
    </xdr:to>
    <xdr:pic>
      <xdr:nvPicPr>
        <xdr:cNvPr id="3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455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4"/>
  <sheetViews>
    <sheetView topLeftCell="I363" workbookViewId="0">
      <selection sqref="A1:Q384"/>
    </sheetView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8" width="15" bestFit="1" customWidth="1"/>
    <col min="9" max="10" width="14" bestFit="1" customWidth="1"/>
    <col min="11" max="11" width="11" bestFit="1" customWidth="1"/>
    <col min="12" max="12" width="13" bestFit="1" customWidth="1"/>
    <col min="13" max="13" width="15" bestFit="1" customWidth="1"/>
    <col min="14" max="14" width="43" bestFit="1" customWidth="1"/>
    <col min="15" max="15" width="15" bestFit="1" customWidth="1"/>
    <col min="16" max="16" width="19" bestFit="1" customWidth="1"/>
    <col min="17" max="17" width="36" bestFit="1" customWidth="1"/>
  </cols>
  <sheetData>
    <row r="1" spans="1:17" ht="25.5" x14ac:dyDescent="0.2">
      <c r="A1" s="11" t="s">
        <v>1209</v>
      </c>
      <c r="B1" s="1" t="s">
        <v>1210</v>
      </c>
      <c r="C1" s="1" t="s">
        <v>1211</v>
      </c>
      <c r="D1" s="1" t="s">
        <v>1212</v>
      </c>
      <c r="E1" s="11" t="s">
        <v>1213</v>
      </c>
      <c r="F1" s="1" t="s">
        <v>1214</v>
      </c>
      <c r="G1" s="1" t="s">
        <v>1215</v>
      </c>
      <c r="H1" s="1" t="s">
        <v>1216</v>
      </c>
      <c r="I1" s="1" t="s">
        <v>1217</v>
      </c>
      <c r="J1" s="1" t="s">
        <v>1218</v>
      </c>
      <c r="K1" s="11" t="s">
        <v>1219</v>
      </c>
      <c r="L1" s="11" t="s">
        <v>1220</v>
      </c>
      <c r="M1" s="1" t="s">
        <v>1221</v>
      </c>
      <c r="N1" s="1" t="s">
        <v>1222</v>
      </c>
      <c r="O1" s="1" t="s">
        <v>1223</v>
      </c>
      <c r="P1" s="1" t="s">
        <v>1224</v>
      </c>
      <c r="Q1" s="1" t="s">
        <v>1225</v>
      </c>
    </row>
    <row r="2" spans="1:17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3">
        <v>45651</v>
      </c>
      <c r="I2" s="3">
        <v>45664</v>
      </c>
      <c r="J2" s="3">
        <v>45709</v>
      </c>
      <c r="K2" t="s">
        <v>0</v>
      </c>
      <c r="L2" s="4">
        <v>-2605640</v>
      </c>
      <c r="M2" t="s">
        <v>0</v>
      </c>
      <c r="N2" t="s">
        <v>7</v>
      </c>
      <c r="O2" s="3">
        <v>45721</v>
      </c>
      <c r="P2" t="s">
        <v>8</v>
      </c>
      <c r="Q2" t="s">
        <v>9</v>
      </c>
    </row>
    <row r="3" spans="1:17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t="s">
        <v>13</v>
      </c>
      <c r="H3" s="3">
        <v>45656</v>
      </c>
      <c r="I3" s="3">
        <v>45660</v>
      </c>
      <c r="J3" s="3">
        <v>45705</v>
      </c>
      <c r="K3" t="s">
        <v>0</v>
      </c>
      <c r="L3" s="4">
        <v>-1380388</v>
      </c>
      <c r="M3" t="s">
        <v>0</v>
      </c>
      <c r="N3" t="s">
        <v>7</v>
      </c>
      <c r="O3" s="3">
        <v>45721</v>
      </c>
      <c r="P3" t="s">
        <v>8</v>
      </c>
      <c r="Q3" t="s">
        <v>9</v>
      </c>
    </row>
    <row r="4" spans="1:17" ht="14.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t="s">
        <v>17</v>
      </c>
      <c r="H4" s="3">
        <v>45656</v>
      </c>
      <c r="I4" s="3">
        <v>45660</v>
      </c>
      <c r="J4" s="3">
        <v>45705</v>
      </c>
      <c r="K4" t="s">
        <v>0</v>
      </c>
      <c r="L4" s="4">
        <v>-1380388</v>
      </c>
      <c r="M4" t="s">
        <v>0</v>
      </c>
      <c r="N4" t="s">
        <v>7</v>
      </c>
      <c r="O4" s="3">
        <v>45721</v>
      </c>
      <c r="P4" t="s">
        <v>8</v>
      </c>
      <c r="Q4" t="s">
        <v>9</v>
      </c>
    </row>
    <row r="5" spans="1:17" ht="14.1" customHeight="1" outlineLevel="2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t="s">
        <v>21</v>
      </c>
      <c r="H5" s="3">
        <v>45656</v>
      </c>
      <c r="I5" s="3">
        <v>45659</v>
      </c>
      <c r="J5" s="3">
        <v>45704</v>
      </c>
      <c r="K5" t="s">
        <v>0</v>
      </c>
      <c r="L5" s="4">
        <v>-2183107</v>
      </c>
      <c r="M5" t="s">
        <v>0</v>
      </c>
      <c r="N5" t="s">
        <v>7</v>
      </c>
      <c r="O5" s="3">
        <v>45721</v>
      </c>
      <c r="P5" t="s">
        <v>8</v>
      </c>
      <c r="Q5" t="s">
        <v>9</v>
      </c>
    </row>
    <row r="6" spans="1:17" ht="14.1" customHeight="1" outlineLevel="2" x14ac:dyDescent="0.2">
      <c r="A6" s="2" t="s">
        <v>0</v>
      </c>
      <c r="B6" t="s">
        <v>22</v>
      </c>
      <c r="C6" t="s">
        <v>2</v>
      </c>
      <c r="D6" t="s">
        <v>23</v>
      </c>
      <c r="E6" t="s">
        <v>4</v>
      </c>
      <c r="F6" t="s">
        <v>24</v>
      </c>
      <c r="G6" t="s">
        <v>25</v>
      </c>
      <c r="H6" s="3">
        <v>45656</v>
      </c>
      <c r="I6" s="3">
        <v>45659</v>
      </c>
      <c r="J6" s="3">
        <v>45704</v>
      </c>
      <c r="K6" t="s">
        <v>0</v>
      </c>
      <c r="L6" s="4">
        <v>-1380388</v>
      </c>
      <c r="M6" t="s">
        <v>0</v>
      </c>
      <c r="N6" t="s">
        <v>7</v>
      </c>
      <c r="O6" s="3">
        <v>45721</v>
      </c>
      <c r="P6" t="s">
        <v>8</v>
      </c>
      <c r="Q6" t="s">
        <v>9</v>
      </c>
    </row>
    <row r="7" spans="1:17" ht="14.1" customHeight="1" outlineLevel="2" x14ac:dyDescent="0.2">
      <c r="A7" s="2" t="s">
        <v>0</v>
      </c>
      <c r="B7" t="s">
        <v>26</v>
      </c>
      <c r="C7" t="s">
        <v>2</v>
      </c>
      <c r="D7" t="s">
        <v>27</v>
      </c>
      <c r="E7" t="s">
        <v>4</v>
      </c>
      <c r="F7" t="s">
        <v>28</v>
      </c>
      <c r="G7" t="s">
        <v>29</v>
      </c>
      <c r="H7" s="3">
        <v>45656</v>
      </c>
      <c r="I7" s="3">
        <v>45659</v>
      </c>
      <c r="J7" s="3">
        <v>45704</v>
      </c>
      <c r="K7" t="s">
        <v>0</v>
      </c>
      <c r="L7" s="4">
        <v>-2838204</v>
      </c>
      <c r="M7" t="s">
        <v>0</v>
      </c>
      <c r="N7" t="s">
        <v>7</v>
      </c>
      <c r="O7" s="3">
        <v>45721</v>
      </c>
      <c r="P7" t="s">
        <v>8</v>
      </c>
      <c r="Q7" t="s">
        <v>9</v>
      </c>
    </row>
    <row r="8" spans="1:17" ht="14.1" customHeight="1" outlineLevel="2" x14ac:dyDescent="0.2">
      <c r="A8" s="2" t="s">
        <v>0</v>
      </c>
      <c r="B8" t="s">
        <v>30</v>
      </c>
      <c r="C8" t="s">
        <v>2</v>
      </c>
      <c r="D8" t="s">
        <v>31</v>
      </c>
      <c r="E8" t="s">
        <v>4</v>
      </c>
      <c r="F8" t="s">
        <v>32</v>
      </c>
      <c r="G8" t="s">
        <v>33</v>
      </c>
      <c r="H8" s="3">
        <v>45656</v>
      </c>
      <c r="I8" s="3">
        <v>45659</v>
      </c>
      <c r="J8" s="3">
        <v>45704</v>
      </c>
      <c r="K8" t="s">
        <v>0</v>
      </c>
      <c r="L8" s="4">
        <v>-3636197</v>
      </c>
      <c r="M8" t="s">
        <v>0</v>
      </c>
      <c r="N8" t="s">
        <v>7</v>
      </c>
      <c r="O8" s="3">
        <v>45721</v>
      </c>
      <c r="P8" t="s">
        <v>8</v>
      </c>
      <c r="Q8" t="s">
        <v>9</v>
      </c>
    </row>
    <row r="9" spans="1:17" ht="14.1" customHeight="1" outlineLevel="2" x14ac:dyDescent="0.2">
      <c r="A9" s="2" t="s">
        <v>0</v>
      </c>
      <c r="B9" t="s">
        <v>34</v>
      </c>
      <c r="C9" t="s">
        <v>2</v>
      </c>
      <c r="D9" t="s">
        <v>35</v>
      </c>
      <c r="E9" t="s">
        <v>4</v>
      </c>
      <c r="F9" t="s">
        <v>36</v>
      </c>
      <c r="G9" t="s">
        <v>37</v>
      </c>
      <c r="H9" s="3">
        <v>45656</v>
      </c>
      <c r="I9" s="3">
        <v>45659</v>
      </c>
      <c r="J9" s="3">
        <v>45704</v>
      </c>
      <c r="K9" t="s">
        <v>0</v>
      </c>
      <c r="L9" s="4">
        <v>-1380388</v>
      </c>
      <c r="M9" t="s">
        <v>0</v>
      </c>
      <c r="N9" t="s">
        <v>7</v>
      </c>
      <c r="O9" s="3">
        <v>45721</v>
      </c>
      <c r="P9" t="s">
        <v>8</v>
      </c>
      <c r="Q9" t="s">
        <v>9</v>
      </c>
    </row>
    <row r="10" spans="1:17" ht="14.1" customHeight="1" outlineLevel="2" x14ac:dyDescent="0.2">
      <c r="A10" s="2" t="s">
        <v>0</v>
      </c>
      <c r="B10" t="s">
        <v>38</v>
      </c>
      <c r="C10" t="s">
        <v>2</v>
      </c>
      <c r="D10" t="s">
        <v>39</v>
      </c>
      <c r="E10" t="s">
        <v>4</v>
      </c>
      <c r="F10" t="s">
        <v>40</v>
      </c>
      <c r="G10" t="s">
        <v>41</v>
      </c>
      <c r="H10" s="3">
        <v>45657</v>
      </c>
      <c r="I10" s="3">
        <v>45659</v>
      </c>
      <c r="J10" s="3">
        <v>45704</v>
      </c>
      <c r="K10" t="s">
        <v>0</v>
      </c>
      <c r="L10" s="4">
        <v>-1427522</v>
      </c>
      <c r="M10" t="s">
        <v>0</v>
      </c>
      <c r="N10" t="s">
        <v>7</v>
      </c>
      <c r="O10" s="3">
        <v>45721</v>
      </c>
      <c r="P10" t="s">
        <v>8</v>
      </c>
      <c r="Q10" t="s">
        <v>9</v>
      </c>
    </row>
    <row r="11" spans="1:17" ht="14.1" customHeight="1" outlineLevel="2" x14ac:dyDescent="0.2">
      <c r="A11" s="2" t="s">
        <v>0</v>
      </c>
      <c r="B11" t="s">
        <v>42</v>
      </c>
      <c r="C11" t="s">
        <v>2</v>
      </c>
      <c r="D11" t="s">
        <v>43</v>
      </c>
      <c r="E11" t="s">
        <v>4</v>
      </c>
      <c r="F11" t="s">
        <v>44</v>
      </c>
      <c r="G11" t="s">
        <v>45</v>
      </c>
      <c r="H11" s="3">
        <v>45659</v>
      </c>
      <c r="I11" s="3">
        <v>45661</v>
      </c>
      <c r="J11" s="3">
        <v>45706</v>
      </c>
      <c r="K11" t="s">
        <v>0</v>
      </c>
      <c r="L11" s="4">
        <v>-4121945</v>
      </c>
      <c r="M11" t="s">
        <v>0</v>
      </c>
      <c r="N11" t="s">
        <v>7</v>
      </c>
      <c r="O11" s="3">
        <v>45721</v>
      </c>
      <c r="P11" t="s">
        <v>8</v>
      </c>
      <c r="Q11" t="s">
        <v>9</v>
      </c>
    </row>
    <row r="12" spans="1:17" ht="14.1" customHeight="1" outlineLevel="2" x14ac:dyDescent="0.2">
      <c r="A12" s="2" t="s">
        <v>0</v>
      </c>
      <c r="B12" t="s">
        <v>46</v>
      </c>
      <c r="C12" t="s">
        <v>2</v>
      </c>
      <c r="D12" t="s">
        <v>47</v>
      </c>
      <c r="E12" t="s">
        <v>4</v>
      </c>
      <c r="F12" t="s">
        <v>48</v>
      </c>
      <c r="G12" t="s">
        <v>49</v>
      </c>
      <c r="H12" s="3">
        <v>45659</v>
      </c>
      <c r="I12" s="3">
        <v>45663</v>
      </c>
      <c r="J12" s="3">
        <v>45708</v>
      </c>
      <c r="K12" t="s">
        <v>0</v>
      </c>
      <c r="L12" s="4">
        <v>-2596072</v>
      </c>
      <c r="M12" t="s">
        <v>0</v>
      </c>
      <c r="N12" t="s">
        <v>7</v>
      </c>
      <c r="O12" s="3">
        <v>45721</v>
      </c>
      <c r="P12" t="s">
        <v>8</v>
      </c>
      <c r="Q12" t="s">
        <v>9</v>
      </c>
    </row>
    <row r="13" spans="1:17" ht="14.1" customHeight="1" outlineLevel="2" x14ac:dyDescent="0.2">
      <c r="A13" s="2" t="s">
        <v>0</v>
      </c>
      <c r="B13" t="s">
        <v>50</v>
      </c>
      <c r="C13" t="s">
        <v>2</v>
      </c>
      <c r="D13" t="s">
        <v>51</v>
      </c>
      <c r="E13" t="s">
        <v>4</v>
      </c>
      <c r="F13" t="s">
        <v>52</v>
      </c>
      <c r="G13" t="s">
        <v>53</v>
      </c>
      <c r="H13" s="3">
        <v>45659</v>
      </c>
      <c r="I13" s="3">
        <v>45661</v>
      </c>
      <c r="J13" s="3">
        <v>45706</v>
      </c>
      <c r="K13" t="s">
        <v>0</v>
      </c>
      <c r="L13" s="4">
        <v>-2208864</v>
      </c>
      <c r="M13" t="s">
        <v>0</v>
      </c>
      <c r="N13" t="s">
        <v>7</v>
      </c>
      <c r="O13" s="3">
        <v>45721</v>
      </c>
      <c r="P13" t="s">
        <v>8</v>
      </c>
      <c r="Q13" t="s">
        <v>9</v>
      </c>
    </row>
    <row r="14" spans="1:17" ht="14.1" customHeight="1" outlineLevel="2" x14ac:dyDescent="0.2">
      <c r="A14" s="2" t="s">
        <v>0</v>
      </c>
      <c r="B14" t="s">
        <v>54</v>
      </c>
      <c r="C14" t="s">
        <v>2</v>
      </c>
      <c r="D14" t="s">
        <v>55</v>
      </c>
      <c r="E14" t="s">
        <v>4</v>
      </c>
      <c r="F14" t="s">
        <v>56</v>
      </c>
      <c r="G14" t="s">
        <v>57</v>
      </c>
      <c r="H14" s="3">
        <v>45659</v>
      </c>
      <c r="I14" s="3">
        <v>45661</v>
      </c>
      <c r="J14" s="3">
        <v>45706</v>
      </c>
      <c r="K14" t="s">
        <v>0</v>
      </c>
      <c r="L14" s="4">
        <v>-14900031</v>
      </c>
      <c r="M14" t="s">
        <v>0</v>
      </c>
      <c r="N14" t="s">
        <v>7</v>
      </c>
      <c r="O14" s="3">
        <v>45721</v>
      </c>
      <c r="P14" t="s">
        <v>8</v>
      </c>
      <c r="Q14" t="s">
        <v>9</v>
      </c>
    </row>
    <row r="15" spans="1:17" ht="14.1" customHeight="1" outlineLevel="2" x14ac:dyDescent="0.2">
      <c r="A15" s="2" t="s">
        <v>0</v>
      </c>
      <c r="B15" t="s">
        <v>58</v>
      </c>
      <c r="C15" t="s">
        <v>2</v>
      </c>
      <c r="D15" t="s">
        <v>59</v>
      </c>
      <c r="E15" t="s">
        <v>4</v>
      </c>
      <c r="F15" t="s">
        <v>60</v>
      </c>
      <c r="G15" t="s">
        <v>61</v>
      </c>
      <c r="H15" s="3">
        <v>45659</v>
      </c>
      <c r="I15" s="3">
        <v>45661</v>
      </c>
      <c r="J15" s="3">
        <v>45706</v>
      </c>
      <c r="K15" t="s">
        <v>0</v>
      </c>
      <c r="L15" s="4">
        <v>-3537026</v>
      </c>
      <c r="M15" t="s">
        <v>0</v>
      </c>
      <c r="N15" t="s">
        <v>7</v>
      </c>
      <c r="O15" s="3">
        <v>45721</v>
      </c>
      <c r="P15" t="s">
        <v>8</v>
      </c>
      <c r="Q15" t="s">
        <v>9</v>
      </c>
    </row>
    <row r="16" spans="1:17" ht="14.1" customHeight="1" outlineLevel="2" x14ac:dyDescent="0.2">
      <c r="A16" s="2" t="s">
        <v>0</v>
      </c>
      <c r="B16" t="s">
        <v>38</v>
      </c>
      <c r="C16" t="s">
        <v>2</v>
      </c>
      <c r="D16" t="s">
        <v>62</v>
      </c>
      <c r="E16" t="s">
        <v>4</v>
      </c>
      <c r="F16" t="s">
        <v>63</v>
      </c>
      <c r="G16" t="s">
        <v>64</v>
      </c>
      <c r="H16" s="3">
        <v>45659</v>
      </c>
      <c r="I16" s="3">
        <v>45661</v>
      </c>
      <c r="J16" s="3">
        <v>45706</v>
      </c>
      <c r="K16" t="s">
        <v>0</v>
      </c>
      <c r="L16" s="4">
        <v>-3688364</v>
      </c>
      <c r="M16" t="s">
        <v>0</v>
      </c>
      <c r="N16" t="s">
        <v>7</v>
      </c>
      <c r="O16" s="3">
        <v>45721</v>
      </c>
      <c r="P16" t="s">
        <v>8</v>
      </c>
      <c r="Q16" t="s">
        <v>9</v>
      </c>
    </row>
    <row r="17" spans="1:17" ht="14.1" customHeight="1" outlineLevel="2" x14ac:dyDescent="0.2">
      <c r="A17" s="2" t="s">
        <v>0</v>
      </c>
      <c r="B17" t="s">
        <v>65</v>
      </c>
      <c r="C17" t="s">
        <v>2</v>
      </c>
      <c r="D17" t="s">
        <v>66</v>
      </c>
      <c r="E17" t="s">
        <v>4</v>
      </c>
      <c r="F17" t="s">
        <v>67</v>
      </c>
      <c r="G17" t="s">
        <v>68</v>
      </c>
      <c r="H17" s="3">
        <v>45659</v>
      </c>
      <c r="I17" s="3">
        <v>45661</v>
      </c>
      <c r="J17" s="3">
        <v>45706</v>
      </c>
      <c r="K17" t="s">
        <v>0</v>
      </c>
      <c r="L17" s="4">
        <v>-2447032</v>
      </c>
      <c r="M17" t="s">
        <v>0</v>
      </c>
      <c r="N17" t="s">
        <v>7</v>
      </c>
      <c r="O17" s="3">
        <v>45721</v>
      </c>
      <c r="P17" t="s">
        <v>8</v>
      </c>
      <c r="Q17" t="s">
        <v>9</v>
      </c>
    </row>
    <row r="18" spans="1:17" ht="14.1" customHeight="1" outlineLevel="2" x14ac:dyDescent="0.2">
      <c r="A18" s="2" t="s">
        <v>0</v>
      </c>
      <c r="B18" t="s">
        <v>69</v>
      </c>
      <c r="C18" t="s">
        <v>2</v>
      </c>
      <c r="D18" t="s">
        <v>70</v>
      </c>
      <c r="E18" t="s">
        <v>4</v>
      </c>
      <c r="F18" t="s">
        <v>71</v>
      </c>
      <c r="G18" t="s">
        <v>72</v>
      </c>
      <c r="H18" s="3">
        <v>45659</v>
      </c>
      <c r="I18" s="3">
        <v>45661</v>
      </c>
      <c r="J18" s="3">
        <v>45706</v>
      </c>
      <c r="K18" t="s">
        <v>0</v>
      </c>
      <c r="L18" s="4">
        <v>-4225553</v>
      </c>
      <c r="M18" t="s">
        <v>0</v>
      </c>
      <c r="N18" t="s">
        <v>7</v>
      </c>
      <c r="O18" s="3">
        <v>45721</v>
      </c>
      <c r="P18" t="s">
        <v>8</v>
      </c>
      <c r="Q18" t="s">
        <v>9</v>
      </c>
    </row>
    <row r="19" spans="1:17" ht="14.1" customHeight="1" outlineLevel="2" x14ac:dyDescent="0.2">
      <c r="A19" s="2" t="s">
        <v>0</v>
      </c>
      <c r="B19" t="s">
        <v>73</v>
      </c>
      <c r="C19" t="s">
        <v>2</v>
      </c>
      <c r="D19" t="s">
        <v>74</v>
      </c>
      <c r="E19" t="s">
        <v>4</v>
      </c>
      <c r="F19" t="s">
        <v>75</v>
      </c>
      <c r="G19" t="s">
        <v>76</v>
      </c>
      <c r="H19" s="3">
        <v>45659</v>
      </c>
      <c r="I19" s="3">
        <v>45661</v>
      </c>
      <c r="J19" s="3">
        <v>45706</v>
      </c>
      <c r="K19" t="s">
        <v>0</v>
      </c>
      <c r="L19" s="4">
        <v>-2959303</v>
      </c>
      <c r="M19" t="s">
        <v>0</v>
      </c>
      <c r="N19" t="s">
        <v>7</v>
      </c>
      <c r="O19" s="3">
        <v>45721</v>
      </c>
      <c r="P19" t="s">
        <v>8</v>
      </c>
      <c r="Q19" t="s">
        <v>9</v>
      </c>
    </row>
    <row r="20" spans="1:17" ht="14.1" customHeight="1" outlineLevel="2" x14ac:dyDescent="0.2">
      <c r="A20" s="2" t="s">
        <v>0</v>
      </c>
      <c r="B20" t="s">
        <v>42</v>
      </c>
      <c r="C20" t="s">
        <v>2</v>
      </c>
      <c r="D20" t="s">
        <v>77</v>
      </c>
      <c r="E20" t="s">
        <v>4</v>
      </c>
      <c r="F20" t="s">
        <v>78</v>
      </c>
      <c r="G20" t="s">
        <v>79</v>
      </c>
      <c r="H20" s="3">
        <v>45659</v>
      </c>
      <c r="I20" s="3">
        <v>45661</v>
      </c>
      <c r="J20" s="3">
        <v>45706</v>
      </c>
      <c r="K20" t="s">
        <v>0</v>
      </c>
      <c r="L20" s="4">
        <v>-2591120</v>
      </c>
      <c r="M20" t="s">
        <v>0</v>
      </c>
      <c r="N20" t="s">
        <v>7</v>
      </c>
      <c r="O20" s="3">
        <v>45721</v>
      </c>
      <c r="P20" t="s">
        <v>8</v>
      </c>
      <c r="Q20" t="s">
        <v>9</v>
      </c>
    </row>
    <row r="21" spans="1:17" ht="14.1" customHeight="1" outlineLevel="2" x14ac:dyDescent="0.2">
      <c r="A21" s="2" t="s">
        <v>0</v>
      </c>
      <c r="B21" t="s">
        <v>80</v>
      </c>
      <c r="C21" t="s">
        <v>2</v>
      </c>
      <c r="D21" t="s">
        <v>81</v>
      </c>
      <c r="E21" t="s">
        <v>4</v>
      </c>
      <c r="F21" t="s">
        <v>82</v>
      </c>
      <c r="G21" t="s">
        <v>83</v>
      </c>
      <c r="H21" s="3">
        <v>45659</v>
      </c>
      <c r="I21" s="3">
        <v>45660</v>
      </c>
      <c r="J21" s="3">
        <v>45705</v>
      </c>
      <c r="K21" t="s">
        <v>0</v>
      </c>
      <c r="L21" s="4">
        <v>-5926539</v>
      </c>
      <c r="M21" t="s">
        <v>0</v>
      </c>
      <c r="N21" t="s">
        <v>7</v>
      </c>
      <c r="O21" s="3">
        <v>45721</v>
      </c>
      <c r="P21" t="s">
        <v>8</v>
      </c>
      <c r="Q21" t="s">
        <v>9</v>
      </c>
    </row>
    <row r="22" spans="1:17" ht="14.1" customHeight="1" outlineLevel="2" x14ac:dyDescent="0.2">
      <c r="A22" s="2" t="s">
        <v>0</v>
      </c>
      <c r="B22" t="s">
        <v>1</v>
      </c>
      <c r="C22" t="s">
        <v>2</v>
      </c>
      <c r="D22" t="s">
        <v>84</v>
      </c>
      <c r="E22" t="s">
        <v>4</v>
      </c>
      <c r="F22" t="s">
        <v>85</v>
      </c>
      <c r="G22" t="s">
        <v>86</v>
      </c>
      <c r="H22" s="3">
        <v>45659</v>
      </c>
      <c r="I22" s="3">
        <v>45661</v>
      </c>
      <c r="J22" s="3">
        <v>45706</v>
      </c>
      <c r="K22" t="s">
        <v>0</v>
      </c>
      <c r="L22" s="4">
        <v>-5075406</v>
      </c>
      <c r="M22" t="s">
        <v>0</v>
      </c>
      <c r="N22" t="s">
        <v>7</v>
      </c>
      <c r="O22" s="3">
        <v>45721</v>
      </c>
      <c r="P22" t="s">
        <v>8</v>
      </c>
      <c r="Q22" t="s">
        <v>9</v>
      </c>
    </row>
    <row r="23" spans="1:17" ht="14.1" customHeight="1" outlineLevel="2" x14ac:dyDescent="0.2">
      <c r="A23" s="2" t="s">
        <v>0</v>
      </c>
      <c r="B23" t="s">
        <v>80</v>
      </c>
      <c r="C23" t="s">
        <v>2</v>
      </c>
      <c r="D23" t="s">
        <v>87</v>
      </c>
      <c r="E23" t="s">
        <v>4</v>
      </c>
      <c r="F23" t="s">
        <v>88</v>
      </c>
      <c r="G23" t="s">
        <v>89</v>
      </c>
      <c r="H23" s="3">
        <v>45659</v>
      </c>
      <c r="I23" s="3">
        <v>45660</v>
      </c>
      <c r="J23" s="3">
        <v>45705</v>
      </c>
      <c r="K23" t="s">
        <v>0</v>
      </c>
      <c r="L23" s="4">
        <v>-4916712</v>
      </c>
      <c r="M23" t="s">
        <v>0</v>
      </c>
      <c r="N23" t="s">
        <v>7</v>
      </c>
      <c r="O23" s="3">
        <v>45721</v>
      </c>
      <c r="P23" t="s">
        <v>8</v>
      </c>
      <c r="Q23" t="s">
        <v>9</v>
      </c>
    </row>
    <row r="24" spans="1:17" ht="14.1" customHeight="1" outlineLevel="2" x14ac:dyDescent="0.2">
      <c r="A24" s="2" t="s">
        <v>0</v>
      </c>
      <c r="B24" t="s">
        <v>90</v>
      </c>
      <c r="C24" t="s">
        <v>2</v>
      </c>
      <c r="D24" t="s">
        <v>91</v>
      </c>
      <c r="E24" t="s">
        <v>4</v>
      </c>
      <c r="F24" t="s">
        <v>92</v>
      </c>
      <c r="G24" t="s">
        <v>93</v>
      </c>
      <c r="H24" s="3">
        <v>45659</v>
      </c>
      <c r="I24" s="3">
        <v>45661</v>
      </c>
      <c r="J24" s="3">
        <v>45706</v>
      </c>
      <c r="K24" t="s">
        <v>0</v>
      </c>
      <c r="L24" s="4">
        <v>-15676960</v>
      </c>
      <c r="M24" t="s">
        <v>0</v>
      </c>
      <c r="N24" t="s">
        <v>7</v>
      </c>
      <c r="O24" s="3">
        <v>45721</v>
      </c>
      <c r="P24" t="s">
        <v>8</v>
      </c>
      <c r="Q24" t="s">
        <v>9</v>
      </c>
    </row>
    <row r="25" spans="1:17" ht="14.1" customHeight="1" outlineLevel="2" x14ac:dyDescent="0.2">
      <c r="A25" s="2" t="s">
        <v>0</v>
      </c>
      <c r="B25" t="s">
        <v>94</v>
      </c>
      <c r="C25" t="s">
        <v>2</v>
      </c>
      <c r="D25" t="s">
        <v>95</v>
      </c>
      <c r="E25" t="s">
        <v>4</v>
      </c>
      <c r="F25" t="s">
        <v>96</v>
      </c>
      <c r="G25" t="s">
        <v>97</v>
      </c>
      <c r="H25" s="3">
        <v>45659</v>
      </c>
      <c r="I25" s="3">
        <v>45660</v>
      </c>
      <c r="J25" s="3">
        <v>45705</v>
      </c>
      <c r="K25" t="s">
        <v>0</v>
      </c>
      <c r="L25" s="4">
        <v>-3926993</v>
      </c>
      <c r="M25" t="s">
        <v>0</v>
      </c>
      <c r="N25" t="s">
        <v>7</v>
      </c>
      <c r="O25" s="3">
        <v>45721</v>
      </c>
      <c r="P25" t="s">
        <v>8</v>
      </c>
      <c r="Q25" t="s">
        <v>9</v>
      </c>
    </row>
    <row r="26" spans="1:17" ht="14.1" customHeight="1" outlineLevel="2" x14ac:dyDescent="0.2">
      <c r="A26" s="2" t="s">
        <v>0</v>
      </c>
      <c r="B26" t="s">
        <v>98</v>
      </c>
      <c r="C26" t="s">
        <v>2</v>
      </c>
      <c r="D26" t="s">
        <v>99</v>
      </c>
      <c r="E26" t="s">
        <v>4</v>
      </c>
      <c r="F26" t="s">
        <v>100</v>
      </c>
      <c r="G26" t="s">
        <v>101</v>
      </c>
      <c r="H26" s="3">
        <v>45659</v>
      </c>
      <c r="I26" s="3">
        <v>45661</v>
      </c>
      <c r="J26" s="3">
        <v>45706</v>
      </c>
      <c r="K26" t="s">
        <v>0</v>
      </c>
      <c r="L26" s="4">
        <v>-2109504</v>
      </c>
      <c r="M26" t="s">
        <v>0</v>
      </c>
      <c r="N26" t="s">
        <v>7</v>
      </c>
      <c r="O26" s="3">
        <v>45721</v>
      </c>
      <c r="P26" t="s">
        <v>8</v>
      </c>
      <c r="Q26" t="s">
        <v>9</v>
      </c>
    </row>
    <row r="27" spans="1:17" ht="14.1" customHeight="1" outlineLevel="2" x14ac:dyDescent="0.2">
      <c r="A27" s="2" t="s">
        <v>0</v>
      </c>
      <c r="B27" t="s">
        <v>102</v>
      </c>
      <c r="C27" t="s">
        <v>2</v>
      </c>
      <c r="D27" t="s">
        <v>103</v>
      </c>
      <c r="E27" t="s">
        <v>4</v>
      </c>
      <c r="F27" t="s">
        <v>104</v>
      </c>
      <c r="G27" t="s">
        <v>105</v>
      </c>
      <c r="H27" s="3">
        <v>45659</v>
      </c>
      <c r="I27" s="3">
        <v>45661</v>
      </c>
      <c r="J27" s="3">
        <v>45706</v>
      </c>
      <c r="K27" t="s">
        <v>0</v>
      </c>
      <c r="L27" s="4">
        <v>-9066697</v>
      </c>
      <c r="M27" t="s">
        <v>0</v>
      </c>
      <c r="N27" t="s">
        <v>7</v>
      </c>
      <c r="O27" s="3">
        <v>45721</v>
      </c>
      <c r="P27" t="s">
        <v>8</v>
      </c>
      <c r="Q27" t="s">
        <v>9</v>
      </c>
    </row>
    <row r="28" spans="1:17" ht="14.1" customHeight="1" outlineLevel="2" x14ac:dyDescent="0.2">
      <c r="A28" s="2" t="s">
        <v>0</v>
      </c>
      <c r="B28" t="s">
        <v>106</v>
      </c>
      <c r="C28" t="s">
        <v>2</v>
      </c>
      <c r="D28" t="s">
        <v>107</v>
      </c>
      <c r="E28" t="s">
        <v>4</v>
      </c>
      <c r="F28" t="s">
        <v>108</v>
      </c>
      <c r="G28" t="s">
        <v>109</v>
      </c>
      <c r="H28" s="3">
        <v>45659</v>
      </c>
      <c r="I28" s="3">
        <v>45660</v>
      </c>
      <c r="J28" s="3">
        <v>45705</v>
      </c>
      <c r="K28" t="s">
        <v>0</v>
      </c>
      <c r="L28" s="4">
        <v>-3243730</v>
      </c>
      <c r="M28" t="s">
        <v>0</v>
      </c>
      <c r="N28" t="s">
        <v>7</v>
      </c>
      <c r="O28" s="3">
        <v>45721</v>
      </c>
      <c r="P28" t="s">
        <v>8</v>
      </c>
      <c r="Q28" t="s">
        <v>9</v>
      </c>
    </row>
    <row r="29" spans="1:17" ht="14.1" customHeight="1" outlineLevel="2" x14ac:dyDescent="0.2">
      <c r="A29" s="2" t="s">
        <v>0</v>
      </c>
      <c r="B29" t="s">
        <v>110</v>
      </c>
      <c r="C29" t="s">
        <v>2</v>
      </c>
      <c r="D29" t="s">
        <v>111</v>
      </c>
      <c r="E29" t="s">
        <v>4</v>
      </c>
      <c r="F29" t="s">
        <v>112</v>
      </c>
      <c r="G29" t="s">
        <v>113</v>
      </c>
      <c r="H29" s="3">
        <v>45659</v>
      </c>
      <c r="I29" s="3">
        <v>45659</v>
      </c>
      <c r="J29" s="3">
        <v>45704</v>
      </c>
      <c r="K29" t="s">
        <v>0</v>
      </c>
      <c r="L29" s="4">
        <v>-3466541</v>
      </c>
      <c r="M29" t="s">
        <v>0</v>
      </c>
      <c r="N29" t="s">
        <v>7</v>
      </c>
      <c r="O29" s="3">
        <v>45721</v>
      </c>
      <c r="P29" t="s">
        <v>8</v>
      </c>
      <c r="Q29" t="s">
        <v>9</v>
      </c>
    </row>
    <row r="30" spans="1:17" ht="14.1" customHeight="1" outlineLevel="2" x14ac:dyDescent="0.2">
      <c r="A30" s="2" t="s">
        <v>0</v>
      </c>
      <c r="B30" t="s">
        <v>102</v>
      </c>
      <c r="C30" t="s">
        <v>2</v>
      </c>
      <c r="D30" t="s">
        <v>114</v>
      </c>
      <c r="E30" t="s">
        <v>4</v>
      </c>
      <c r="F30" t="s">
        <v>115</v>
      </c>
      <c r="G30" t="s">
        <v>116</v>
      </c>
      <c r="H30" s="3">
        <v>45659</v>
      </c>
      <c r="I30" s="3">
        <v>45660</v>
      </c>
      <c r="J30" s="3">
        <v>45705</v>
      </c>
      <c r="K30" t="s">
        <v>0</v>
      </c>
      <c r="L30" s="4">
        <v>-5283922</v>
      </c>
      <c r="M30" t="s">
        <v>0</v>
      </c>
      <c r="N30" t="s">
        <v>7</v>
      </c>
      <c r="O30" s="3">
        <v>45721</v>
      </c>
      <c r="P30" t="s">
        <v>8</v>
      </c>
      <c r="Q30" t="s">
        <v>9</v>
      </c>
    </row>
    <row r="31" spans="1:17" ht="14.1" customHeight="1" outlineLevel="2" x14ac:dyDescent="0.2">
      <c r="A31" s="2" t="s">
        <v>0</v>
      </c>
      <c r="B31" t="s">
        <v>117</v>
      </c>
      <c r="C31" t="s">
        <v>2</v>
      </c>
      <c r="D31" t="s">
        <v>118</v>
      </c>
      <c r="E31" t="s">
        <v>4</v>
      </c>
      <c r="F31" t="s">
        <v>119</v>
      </c>
      <c r="G31" t="s">
        <v>120</v>
      </c>
      <c r="H31" s="3">
        <v>45659</v>
      </c>
      <c r="I31" s="3">
        <v>45659</v>
      </c>
      <c r="J31" s="3">
        <v>45704</v>
      </c>
      <c r="K31" t="s">
        <v>0</v>
      </c>
      <c r="L31" s="4">
        <v>-1427522</v>
      </c>
      <c r="M31" t="s">
        <v>0</v>
      </c>
      <c r="N31" t="s">
        <v>7</v>
      </c>
      <c r="O31" s="3">
        <v>45721</v>
      </c>
      <c r="P31" t="s">
        <v>8</v>
      </c>
      <c r="Q31" t="s">
        <v>9</v>
      </c>
    </row>
    <row r="32" spans="1:17" ht="14.1" customHeight="1" outlineLevel="2" x14ac:dyDescent="0.2">
      <c r="A32" s="2" t="s">
        <v>0</v>
      </c>
      <c r="B32" t="s">
        <v>117</v>
      </c>
      <c r="C32" t="s">
        <v>2</v>
      </c>
      <c r="D32" t="s">
        <v>121</v>
      </c>
      <c r="E32" t="s">
        <v>4</v>
      </c>
      <c r="F32" t="s">
        <v>122</v>
      </c>
      <c r="G32" t="s">
        <v>123</v>
      </c>
      <c r="H32" s="3">
        <v>45659</v>
      </c>
      <c r="I32" s="3">
        <v>45659</v>
      </c>
      <c r="J32" s="3">
        <v>45704</v>
      </c>
      <c r="K32" t="s">
        <v>0</v>
      </c>
      <c r="L32" s="4">
        <v>-2375974</v>
      </c>
      <c r="M32" t="s">
        <v>0</v>
      </c>
      <c r="N32" t="s">
        <v>7</v>
      </c>
      <c r="O32" s="3">
        <v>45721</v>
      </c>
      <c r="P32" t="s">
        <v>8</v>
      </c>
      <c r="Q32" t="s">
        <v>9</v>
      </c>
    </row>
    <row r="33" spans="1:17" ht="14.1" customHeight="1" outlineLevel="2" x14ac:dyDescent="0.2">
      <c r="A33" s="2" t="s">
        <v>0</v>
      </c>
      <c r="B33" t="s">
        <v>124</v>
      </c>
      <c r="C33" t="s">
        <v>2</v>
      </c>
      <c r="D33" t="s">
        <v>125</v>
      </c>
      <c r="E33" t="s">
        <v>4</v>
      </c>
      <c r="F33" t="s">
        <v>126</v>
      </c>
      <c r="G33" t="s">
        <v>127</v>
      </c>
      <c r="H33" s="3">
        <v>45659</v>
      </c>
      <c r="I33" s="3">
        <v>45662</v>
      </c>
      <c r="J33" s="3">
        <v>45707</v>
      </c>
      <c r="K33" t="s">
        <v>0</v>
      </c>
      <c r="L33" s="4">
        <v>-3061956</v>
      </c>
      <c r="M33" t="s">
        <v>0</v>
      </c>
      <c r="N33" t="s">
        <v>7</v>
      </c>
      <c r="O33" s="3">
        <v>45721</v>
      </c>
      <c r="P33" t="s">
        <v>8</v>
      </c>
      <c r="Q33" t="s">
        <v>9</v>
      </c>
    </row>
    <row r="34" spans="1:17" ht="14.1" customHeight="1" outlineLevel="2" x14ac:dyDescent="0.2">
      <c r="A34" s="2" t="s">
        <v>0</v>
      </c>
      <c r="B34" t="s">
        <v>128</v>
      </c>
      <c r="C34" t="s">
        <v>2</v>
      </c>
      <c r="D34" t="s">
        <v>129</v>
      </c>
      <c r="E34" t="s">
        <v>4</v>
      </c>
      <c r="F34" t="s">
        <v>130</v>
      </c>
      <c r="G34" t="s">
        <v>131</v>
      </c>
      <c r="H34" s="3">
        <v>45660</v>
      </c>
      <c r="I34" s="3">
        <v>45661</v>
      </c>
      <c r="J34" s="3">
        <v>45706</v>
      </c>
      <c r="K34" t="s">
        <v>0</v>
      </c>
      <c r="L34" s="4">
        <v>-19806016</v>
      </c>
      <c r="M34" t="s">
        <v>0</v>
      </c>
      <c r="N34" t="s">
        <v>7</v>
      </c>
      <c r="O34" s="3">
        <v>45721</v>
      </c>
      <c r="P34" t="s">
        <v>8</v>
      </c>
      <c r="Q34" t="s">
        <v>9</v>
      </c>
    </row>
    <row r="35" spans="1:17" ht="14.1" customHeight="1" outlineLevel="2" x14ac:dyDescent="0.2">
      <c r="A35" s="2" t="s">
        <v>0</v>
      </c>
      <c r="B35" t="s">
        <v>132</v>
      </c>
      <c r="C35" t="s">
        <v>2</v>
      </c>
      <c r="D35" t="s">
        <v>133</v>
      </c>
      <c r="E35" t="s">
        <v>4</v>
      </c>
      <c r="F35" t="s">
        <v>134</v>
      </c>
      <c r="G35" t="s">
        <v>135</v>
      </c>
      <c r="H35" s="3">
        <v>45660</v>
      </c>
      <c r="I35" s="3">
        <v>45661</v>
      </c>
      <c r="J35" s="3">
        <v>45706</v>
      </c>
      <c r="K35" t="s">
        <v>0</v>
      </c>
      <c r="L35" s="4">
        <v>-1427522</v>
      </c>
      <c r="M35" t="s">
        <v>0</v>
      </c>
      <c r="N35" t="s">
        <v>7</v>
      </c>
      <c r="O35" s="3">
        <v>45721</v>
      </c>
      <c r="P35" t="s">
        <v>8</v>
      </c>
      <c r="Q35" t="s">
        <v>9</v>
      </c>
    </row>
    <row r="36" spans="1:17" ht="14.1" customHeight="1" outlineLevel="2" x14ac:dyDescent="0.2">
      <c r="A36" s="2" t="s">
        <v>0</v>
      </c>
      <c r="B36" t="s">
        <v>136</v>
      </c>
      <c r="C36" t="s">
        <v>2</v>
      </c>
      <c r="D36" t="s">
        <v>137</v>
      </c>
      <c r="E36" t="s">
        <v>4</v>
      </c>
      <c r="F36" t="s">
        <v>138</v>
      </c>
      <c r="G36" t="s">
        <v>139</v>
      </c>
      <c r="H36" s="3">
        <v>45661</v>
      </c>
      <c r="I36" s="3">
        <v>45661</v>
      </c>
      <c r="J36" s="3">
        <v>45706</v>
      </c>
      <c r="K36" t="s">
        <v>0</v>
      </c>
      <c r="L36" s="4">
        <v>-3779978</v>
      </c>
      <c r="M36" t="s">
        <v>0</v>
      </c>
      <c r="N36" t="s">
        <v>7</v>
      </c>
      <c r="O36" s="3">
        <v>45721</v>
      </c>
      <c r="P36" t="s">
        <v>8</v>
      </c>
      <c r="Q36" t="s">
        <v>9</v>
      </c>
    </row>
    <row r="37" spans="1:17" ht="14.1" customHeight="1" outlineLevel="2" x14ac:dyDescent="0.2">
      <c r="A37" s="2" t="s">
        <v>0</v>
      </c>
      <c r="B37" t="s">
        <v>140</v>
      </c>
      <c r="C37" t="s">
        <v>2</v>
      </c>
      <c r="D37" t="s">
        <v>141</v>
      </c>
      <c r="E37" t="s">
        <v>4</v>
      </c>
      <c r="F37" t="s">
        <v>142</v>
      </c>
      <c r="G37" t="s">
        <v>143</v>
      </c>
      <c r="H37" s="3">
        <v>45661</v>
      </c>
      <c r="I37" s="3">
        <v>45661</v>
      </c>
      <c r="J37" s="3">
        <v>45706</v>
      </c>
      <c r="K37" t="s">
        <v>0</v>
      </c>
      <c r="L37" s="4">
        <v>-2486832</v>
      </c>
      <c r="M37" t="s">
        <v>0</v>
      </c>
      <c r="N37" t="s">
        <v>7</v>
      </c>
      <c r="O37" s="3">
        <v>45721</v>
      </c>
      <c r="P37" t="s">
        <v>8</v>
      </c>
      <c r="Q37" t="s">
        <v>9</v>
      </c>
    </row>
    <row r="38" spans="1:17" ht="14.1" customHeight="1" outlineLevel="2" x14ac:dyDescent="0.2">
      <c r="A38" s="2" t="s">
        <v>0</v>
      </c>
      <c r="B38" t="s">
        <v>144</v>
      </c>
      <c r="C38" t="s">
        <v>2</v>
      </c>
      <c r="D38" t="s">
        <v>145</v>
      </c>
      <c r="E38" t="s">
        <v>4</v>
      </c>
      <c r="F38" t="s">
        <v>146</v>
      </c>
      <c r="G38" t="s">
        <v>147</v>
      </c>
      <c r="H38" s="3">
        <v>45661</v>
      </c>
      <c r="I38" s="3">
        <v>45661</v>
      </c>
      <c r="J38" s="3">
        <v>45706</v>
      </c>
      <c r="K38" t="s">
        <v>0</v>
      </c>
      <c r="L38" s="4">
        <v>-2452064</v>
      </c>
      <c r="M38" t="s">
        <v>0</v>
      </c>
      <c r="N38" t="s">
        <v>7</v>
      </c>
      <c r="O38" s="3">
        <v>45721</v>
      </c>
      <c r="P38" t="s">
        <v>8</v>
      </c>
      <c r="Q38" t="s">
        <v>9</v>
      </c>
    </row>
    <row r="39" spans="1:17" ht="14.1" customHeight="1" outlineLevel="2" x14ac:dyDescent="0.2">
      <c r="A39" s="2" t="s">
        <v>0</v>
      </c>
      <c r="B39" t="s">
        <v>38</v>
      </c>
      <c r="C39" t="s">
        <v>2</v>
      </c>
      <c r="D39" t="s">
        <v>148</v>
      </c>
      <c r="E39" t="s">
        <v>4</v>
      </c>
      <c r="F39" t="s">
        <v>149</v>
      </c>
      <c r="G39" t="s">
        <v>150</v>
      </c>
      <c r="H39" s="3">
        <v>45663</v>
      </c>
      <c r="I39" s="3">
        <v>45665</v>
      </c>
      <c r="J39" s="3">
        <v>45710</v>
      </c>
      <c r="K39" t="s">
        <v>0</v>
      </c>
      <c r="L39" s="4">
        <v>-5710090</v>
      </c>
      <c r="M39" t="s">
        <v>0</v>
      </c>
      <c r="N39" t="s">
        <v>7</v>
      </c>
      <c r="O39" s="3">
        <v>45721</v>
      </c>
      <c r="P39" t="s">
        <v>8</v>
      </c>
      <c r="Q39" t="s">
        <v>9</v>
      </c>
    </row>
    <row r="40" spans="1:17" ht="14.1" customHeight="1" outlineLevel="2" x14ac:dyDescent="0.2">
      <c r="A40" s="2" t="s">
        <v>0</v>
      </c>
      <c r="B40" t="s">
        <v>30</v>
      </c>
      <c r="C40" t="s">
        <v>2</v>
      </c>
      <c r="D40" t="s">
        <v>151</v>
      </c>
      <c r="E40" t="s">
        <v>4</v>
      </c>
      <c r="F40" t="s">
        <v>152</v>
      </c>
      <c r="G40" t="s">
        <v>153</v>
      </c>
      <c r="H40" s="3">
        <v>45663</v>
      </c>
      <c r="I40" s="3">
        <v>45666</v>
      </c>
      <c r="J40" s="3">
        <v>45711</v>
      </c>
      <c r="K40" t="s">
        <v>0</v>
      </c>
      <c r="L40" s="4">
        <v>-1241333</v>
      </c>
      <c r="M40" t="s">
        <v>0</v>
      </c>
      <c r="N40" t="s">
        <v>7</v>
      </c>
      <c r="O40" s="3">
        <v>45721</v>
      </c>
      <c r="P40" t="s">
        <v>8</v>
      </c>
      <c r="Q40" t="s">
        <v>9</v>
      </c>
    </row>
    <row r="41" spans="1:17" ht="14.1" customHeight="1" outlineLevel="2" x14ac:dyDescent="0.2">
      <c r="A41" s="2" t="s">
        <v>0</v>
      </c>
      <c r="B41" t="s">
        <v>22</v>
      </c>
      <c r="C41" t="s">
        <v>2</v>
      </c>
      <c r="D41" t="s">
        <v>154</v>
      </c>
      <c r="E41" t="s">
        <v>4</v>
      </c>
      <c r="F41" t="s">
        <v>155</v>
      </c>
      <c r="G41" t="s">
        <v>156</v>
      </c>
      <c r="H41" s="3">
        <v>45663</v>
      </c>
      <c r="I41" s="3">
        <v>45666</v>
      </c>
      <c r="J41" s="3">
        <v>45711</v>
      </c>
      <c r="K41" t="s">
        <v>0</v>
      </c>
      <c r="L41" s="4">
        <v>-1236300</v>
      </c>
      <c r="M41" t="s">
        <v>0</v>
      </c>
      <c r="N41" t="s">
        <v>7</v>
      </c>
      <c r="O41" s="3">
        <v>45721</v>
      </c>
      <c r="P41" t="s">
        <v>8</v>
      </c>
      <c r="Q41" t="s">
        <v>9</v>
      </c>
    </row>
    <row r="42" spans="1:17" ht="14.1" customHeight="1" outlineLevel="2" x14ac:dyDescent="0.2">
      <c r="A42" s="2" t="s">
        <v>0</v>
      </c>
      <c r="B42" t="s">
        <v>18</v>
      </c>
      <c r="C42" t="s">
        <v>2</v>
      </c>
      <c r="D42" t="s">
        <v>157</v>
      </c>
      <c r="E42" t="s">
        <v>4</v>
      </c>
      <c r="F42" t="s">
        <v>158</v>
      </c>
      <c r="G42" t="s">
        <v>159</v>
      </c>
      <c r="H42" s="3">
        <v>45663</v>
      </c>
      <c r="I42" s="3">
        <v>45666</v>
      </c>
      <c r="J42" s="3">
        <v>45711</v>
      </c>
      <c r="K42" t="s">
        <v>0</v>
      </c>
      <c r="L42" s="4">
        <v>-1019509</v>
      </c>
      <c r="M42" t="s">
        <v>0</v>
      </c>
      <c r="N42" t="s">
        <v>7</v>
      </c>
      <c r="O42" s="3">
        <v>45721</v>
      </c>
      <c r="P42" t="s">
        <v>8</v>
      </c>
      <c r="Q42" t="s">
        <v>9</v>
      </c>
    </row>
    <row r="43" spans="1:17" ht="14.1" customHeight="1" outlineLevel="2" x14ac:dyDescent="0.2">
      <c r="A43" s="2" t="s">
        <v>0</v>
      </c>
      <c r="B43" t="s">
        <v>160</v>
      </c>
      <c r="C43" t="s">
        <v>2</v>
      </c>
      <c r="D43" t="s">
        <v>161</v>
      </c>
      <c r="E43" t="s">
        <v>4</v>
      </c>
      <c r="F43" t="s">
        <v>162</v>
      </c>
      <c r="G43" t="s">
        <v>163</v>
      </c>
      <c r="H43" s="3">
        <v>45663</v>
      </c>
      <c r="I43" s="3">
        <v>45666</v>
      </c>
      <c r="J43" s="3">
        <v>45711</v>
      </c>
      <c r="K43" t="s">
        <v>0</v>
      </c>
      <c r="L43" s="4">
        <v>-5100974</v>
      </c>
      <c r="M43" t="s">
        <v>0</v>
      </c>
      <c r="N43" t="s">
        <v>7</v>
      </c>
      <c r="O43" s="3">
        <v>45721</v>
      </c>
      <c r="P43" t="s">
        <v>8</v>
      </c>
      <c r="Q43" t="s">
        <v>9</v>
      </c>
    </row>
    <row r="44" spans="1:17" ht="14.1" customHeight="1" outlineLevel="2" x14ac:dyDescent="0.2">
      <c r="A44" s="2" t="s">
        <v>0</v>
      </c>
      <c r="B44" t="s">
        <v>26</v>
      </c>
      <c r="C44" t="s">
        <v>2</v>
      </c>
      <c r="D44" t="s">
        <v>164</v>
      </c>
      <c r="E44" t="s">
        <v>4</v>
      </c>
      <c r="F44" t="s">
        <v>165</v>
      </c>
      <c r="G44" t="s">
        <v>166</v>
      </c>
      <c r="H44" s="3">
        <v>45663</v>
      </c>
      <c r="I44" s="3">
        <v>45666</v>
      </c>
      <c r="J44" s="3">
        <v>45711</v>
      </c>
      <c r="K44" t="s">
        <v>0</v>
      </c>
      <c r="L44" s="4">
        <v>-3492109</v>
      </c>
      <c r="M44" t="s">
        <v>0</v>
      </c>
      <c r="N44" t="s">
        <v>7</v>
      </c>
      <c r="O44" s="3">
        <v>45721</v>
      </c>
      <c r="P44" t="s">
        <v>8</v>
      </c>
      <c r="Q44" t="s">
        <v>9</v>
      </c>
    </row>
    <row r="45" spans="1:17" ht="14.1" customHeight="1" outlineLevel="2" x14ac:dyDescent="0.2">
      <c r="A45" s="2" t="s">
        <v>0</v>
      </c>
      <c r="B45" t="s">
        <v>167</v>
      </c>
      <c r="C45" t="s">
        <v>2</v>
      </c>
      <c r="D45" t="s">
        <v>168</v>
      </c>
      <c r="E45" t="s">
        <v>4</v>
      </c>
      <c r="F45" t="s">
        <v>169</v>
      </c>
      <c r="G45" t="s">
        <v>170</v>
      </c>
      <c r="H45" s="3">
        <v>45663</v>
      </c>
      <c r="I45" s="3">
        <v>45665</v>
      </c>
      <c r="J45" s="3">
        <v>45710</v>
      </c>
      <c r="K45" t="s">
        <v>0</v>
      </c>
      <c r="L45" s="4">
        <v>-6726523</v>
      </c>
      <c r="M45" t="s">
        <v>0</v>
      </c>
      <c r="N45" t="s">
        <v>7</v>
      </c>
      <c r="O45" s="3">
        <v>45721</v>
      </c>
      <c r="P45" t="s">
        <v>8</v>
      </c>
      <c r="Q45" t="s">
        <v>9</v>
      </c>
    </row>
    <row r="46" spans="1:17" ht="14.1" customHeight="1" outlineLevel="2" x14ac:dyDescent="0.2">
      <c r="A46" s="2" t="s">
        <v>0</v>
      </c>
      <c r="B46" t="s">
        <v>124</v>
      </c>
      <c r="C46" t="s">
        <v>2</v>
      </c>
      <c r="D46" t="s">
        <v>171</v>
      </c>
      <c r="E46" t="s">
        <v>4</v>
      </c>
      <c r="F46" t="s">
        <v>172</v>
      </c>
      <c r="G46" t="s">
        <v>173</v>
      </c>
      <c r="H46" s="3">
        <v>45663</v>
      </c>
      <c r="I46" s="3">
        <v>45667</v>
      </c>
      <c r="J46" s="3">
        <v>45712</v>
      </c>
      <c r="K46" t="s">
        <v>0</v>
      </c>
      <c r="L46" s="4">
        <v>-3953767</v>
      </c>
      <c r="M46" t="s">
        <v>0</v>
      </c>
      <c r="N46" t="s">
        <v>7</v>
      </c>
      <c r="O46" s="3">
        <v>45721</v>
      </c>
      <c r="P46" t="s">
        <v>8</v>
      </c>
      <c r="Q46" t="s">
        <v>9</v>
      </c>
    </row>
    <row r="47" spans="1:17" ht="14.1" customHeight="1" outlineLevel="2" x14ac:dyDescent="0.2">
      <c r="A47" s="2" t="s">
        <v>0</v>
      </c>
      <c r="B47" t="s">
        <v>174</v>
      </c>
      <c r="C47" t="s">
        <v>2</v>
      </c>
      <c r="D47" t="s">
        <v>175</v>
      </c>
      <c r="E47" t="s">
        <v>4</v>
      </c>
      <c r="F47" t="s">
        <v>176</v>
      </c>
      <c r="G47" t="s">
        <v>177</v>
      </c>
      <c r="H47" s="3">
        <v>45663</v>
      </c>
      <c r="I47" s="3">
        <v>45665</v>
      </c>
      <c r="J47" s="3">
        <v>45710</v>
      </c>
      <c r="K47" t="s">
        <v>0</v>
      </c>
      <c r="L47" s="4">
        <v>-1236300</v>
      </c>
      <c r="M47" t="s">
        <v>0</v>
      </c>
      <c r="N47" t="s">
        <v>7</v>
      </c>
      <c r="O47" s="3">
        <v>45721</v>
      </c>
      <c r="P47" t="s">
        <v>8</v>
      </c>
      <c r="Q47" t="s">
        <v>9</v>
      </c>
    </row>
    <row r="48" spans="1:17" ht="14.1" customHeight="1" outlineLevel="2" x14ac:dyDescent="0.2">
      <c r="A48" s="2" t="s">
        <v>0</v>
      </c>
      <c r="B48" t="s">
        <v>178</v>
      </c>
      <c r="C48" t="s">
        <v>2</v>
      </c>
      <c r="D48" t="s">
        <v>179</v>
      </c>
      <c r="E48" t="s">
        <v>4</v>
      </c>
      <c r="F48" t="s">
        <v>180</v>
      </c>
      <c r="G48" t="s">
        <v>181</v>
      </c>
      <c r="H48" s="3">
        <v>45663</v>
      </c>
      <c r="I48" s="3">
        <v>45665</v>
      </c>
      <c r="J48" s="3">
        <v>45710</v>
      </c>
      <c r="K48" t="s">
        <v>0</v>
      </c>
      <c r="L48" s="4">
        <v>-3071835</v>
      </c>
      <c r="M48" t="s">
        <v>0</v>
      </c>
      <c r="N48" t="s">
        <v>7</v>
      </c>
      <c r="O48" s="3">
        <v>45721</v>
      </c>
      <c r="P48" t="s">
        <v>8</v>
      </c>
      <c r="Q48" t="s">
        <v>9</v>
      </c>
    </row>
    <row r="49" spans="1:17" ht="14.1" customHeight="1" outlineLevel="2" x14ac:dyDescent="0.2">
      <c r="A49" s="2" t="s">
        <v>0</v>
      </c>
      <c r="B49" t="s">
        <v>182</v>
      </c>
      <c r="C49" t="s">
        <v>2</v>
      </c>
      <c r="D49" t="s">
        <v>183</v>
      </c>
      <c r="E49" t="s">
        <v>4</v>
      </c>
      <c r="F49" t="s">
        <v>184</v>
      </c>
      <c r="G49" t="s">
        <v>185</v>
      </c>
      <c r="H49" s="3">
        <v>45663</v>
      </c>
      <c r="I49" s="3">
        <v>45665</v>
      </c>
      <c r="J49" s="3">
        <v>45710</v>
      </c>
      <c r="K49" t="s">
        <v>0</v>
      </c>
      <c r="L49" s="4">
        <v>-1019509</v>
      </c>
      <c r="M49" t="s">
        <v>0</v>
      </c>
      <c r="N49" t="s">
        <v>7</v>
      </c>
      <c r="O49" s="3">
        <v>45721</v>
      </c>
      <c r="P49" t="s">
        <v>8</v>
      </c>
      <c r="Q49" t="s">
        <v>9</v>
      </c>
    </row>
    <row r="50" spans="1:17" ht="14.1" customHeight="1" outlineLevel="2" x14ac:dyDescent="0.2">
      <c r="A50" s="2" t="s">
        <v>0</v>
      </c>
      <c r="B50" t="s">
        <v>186</v>
      </c>
      <c r="C50" t="s">
        <v>2</v>
      </c>
      <c r="D50" t="s">
        <v>187</v>
      </c>
      <c r="E50" t="s">
        <v>4</v>
      </c>
      <c r="F50" t="s">
        <v>188</v>
      </c>
      <c r="G50" t="s">
        <v>189</v>
      </c>
      <c r="H50" s="3">
        <v>45663</v>
      </c>
      <c r="I50" s="3">
        <v>45665</v>
      </c>
      <c r="J50" s="3">
        <v>45710</v>
      </c>
      <c r="K50" t="s">
        <v>0</v>
      </c>
      <c r="L50" s="4">
        <v>-1517534</v>
      </c>
      <c r="M50" t="s">
        <v>0</v>
      </c>
      <c r="N50" t="s">
        <v>7</v>
      </c>
      <c r="O50" s="3">
        <v>45721</v>
      </c>
      <c r="P50" t="s">
        <v>8</v>
      </c>
      <c r="Q50" t="s">
        <v>9</v>
      </c>
    </row>
    <row r="51" spans="1:17" ht="14.1" customHeight="1" outlineLevel="2" x14ac:dyDescent="0.2">
      <c r="A51" s="2" t="s">
        <v>0</v>
      </c>
      <c r="B51" t="s">
        <v>190</v>
      </c>
      <c r="C51" t="s">
        <v>2</v>
      </c>
      <c r="D51" t="s">
        <v>191</v>
      </c>
      <c r="E51" t="s">
        <v>4</v>
      </c>
      <c r="F51" t="s">
        <v>192</v>
      </c>
      <c r="G51" t="s">
        <v>193</v>
      </c>
      <c r="H51" s="3">
        <v>45663</v>
      </c>
      <c r="I51" s="3">
        <v>45665</v>
      </c>
      <c r="J51" s="3">
        <v>45710</v>
      </c>
      <c r="K51" t="s">
        <v>0</v>
      </c>
      <c r="L51" s="4">
        <v>-1453090</v>
      </c>
      <c r="M51" t="s">
        <v>0</v>
      </c>
      <c r="N51" t="s">
        <v>7</v>
      </c>
      <c r="O51" s="3">
        <v>45721</v>
      </c>
      <c r="P51" t="s">
        <v>8</v>
      </c>
      <c r="Q51" t="s">
        <v>9</v>
      </c>
    </row>
    <row r="52" spans="1:17" ht="14.1" customHeight="1" outlineLevel="2" x14ac:dyDescent="0.2">
      <c r="A52" s="2" t="s">
        <v>0</v>
      </c>
      <c r="B52" t="s">
        <v>46</v>
      </c>
      <c r="C52" t="s">
        <v>2</v>
      </c>
      <c r="D52" t="s">
        <v>194</v>
      </c>
      <c r="E52" t="s">
        <v>4</v>
      </c>
      <c r="F52" t="s">
        <v>195</v>
      </c>
      <c r="G52" t="s">
        <v>196</v>
      </c>
      <c r="H52" s="3">
        <v>45663</v>
      </c>
      <c r="I52" s="3">
        <v>45666</v>
      </c>
      <c r="J52" s="3">
        <v>45711</v>
      </c>
      <c r="K52" t="s">
        <v>0</v>
      </c>
      <c r="L52" s="4">
        <v>-5045838</v>
      </c>
      <c r="M52" t="s">
        <v>0</v>
      </c>
      <c r="N52" t="s">
        <v>7</v>
      </c>
      <c r="O52" s="3">
        <v>45721</v>
      </c>
      <c r="P52" t="s">
        <v>8</v>
      </c>
      <c r="Q52" t="s">
        <v>9</v>
      </c>
    </row>
    <row r="53" spans="1:17" ht="14.1" customHeight="1" outlineLevel="2" x14ac:dyDescent="0.2">
      <c r="A53" s="2" t="s">
        <v>0</v>
      </c>
      <c r="B53" t="s">
        <v>197</v>
      </c>
      <c r="C53" t="s">
        <v>2</v>
      </c>
      <c r="D53" t="s">
        <v>198</v>
      </c>
      <c r="E53" t="s">
        <v>4</v>
      </c>
      <c r="F53" t="s">
        <v>199</v>
      </c>
      <c r="G53" t="s">
        <v>200</v>
      </c>
      <c r="H53" s="3">
        <v>45663</v>
      </c>
      <c r="I53" s="3">
        <v>45665</v>
      </c>
      <c r="J53" s="3">
        <v>45710</v>
      </c>
      <c r="K53" t="s">
        <v>0</v>
      </c>
      <c r="L53" s="4">
        <v>-1236300</v>
      </c>
      <c r="M53" t="s">
        <v>0</v>
      </c>
      <c r="N53" t="s">
        <v>7</v>
      </c>
      <c r="O53" s="3">
        <v>45721</v>
      </c>
      <c r="P53" t="s">
        <v>8</v>
      </c>
      <c r="Q53" t="s">
        <v>9</v>
      </c>
    </row>
    <row r="54" spans="1:17" ht="14.1" customHeight="1" outlineLevel="2" x14ac:dyDescent="0.2">
      <c r="A54" s="2" t="s">
        <v>0</v>
      </c>
      <c r="B54" t="s">
        <v>201</v>
      </c>
      <c r="C54" t="s">
        <v>2</v>
      </c>
      <c r="D54" t="s">
        <v>202</v>
      </c>
      <c r="E54" t="s">
        <v>4</v>
      </c>
      <c r="F54" t="s">
        <v>203</v>
      </c>
      <c r="G54" t="s">
        <v>204</v>
      </c>
      <c r="H54" s="3">
        <v>45663</v>
      </c>
      <c r="I54" s="3">
        <v>45665</v>
      </c>
      <c r="J54" s="3">
        <v>45710</v>
      </c>
      <c r="K54" t="s">
        <v>0</v>
      </c>
      <c r="L54" s="4">
        <v>-2472600</v>
      </c>
      <c r="M54" t="s">
        <v>0</v>
      </c>
      <c r="N54" t="s">
        <v>7</v>
      </c>
      <c r="O54" s="3">
        <v>45721</v>
      </c>
      <c r="P54" t="s">
        <v>8</v>
      </c>
      <c r="Q54" t="s">
        <v>9</v>
      </c>
    </row>
    <row r="55" spans="1:17" ht="14.1" customHeight="1" outlineLevel="2" x14ac:dyDescent="0.2">
      <c r="A55" s="2" t="s">
        <v>0</v>
      </c>
      <c r="B55" t="s">
        <v>38</v>
      </c>
      <c r="C55" t="s">
        <v>2</v>
      </c>
      <c r="D55" t="s">
        <v>205</v>
      </c>
      <c r="E55" t="s">
        <v>4</v>
      </c>
      <c r="F55" t="s">
        <v>206</v>
      </c>
      <c r="G55" t="s">
        <v>207</v>
      </c>
      <c r="H55" s="3">
        <v>45663</v>
      </c>
      <c r="I55" s="3">
        <v>45665</v>
      </c>
      <c r="J55" s="3">
        <v>45710</v>
      </c>
      <c r="K55" t="s">
        <v>0</v>
      </c>
      <c r="L55" s="4">
        <v>-2768080</v>
      </c>
      <c r="M55" t="s">
        <v>0</v>
      </c>
      <c r="N55" t="s">
        <v>7</v>
      </c>
      <c r="O55" s="3">
        <v>45721</v>
      </c>
      <c r="P55" t="s">
        <v>8</v>
      </c>
      <c r="Q55" t="s">
        <v>9</v>
      </c>
    </row>
    <row r="56" spans="1:17" ht="14.1" customHeight="1" outlineLevel="2" x14ac:dyDescent="0.2">
      <c r="A56" s="2" t="s">
        <v>0</v>
      </c>
      <c r="B56" t="s">
        <v>69</v>
      </c>
      <c r="C56" t="s">
        <v>2</v>
      </c>
      <c r="D56" t="s">
        <v>208</v>
      </c>
      <c r="E56" t="s">
        <v>4</v>
      </c>
      <c r="F56" t="s">
        <v>209</v>
      </c>
      <c r="G56" t="s">
        <v>210</v>
      </c>
      <c r="H56" s="3">
        <v>45663</v>
      </c>
      <c r="I56" s="3">
        <v>45665</v>
      </c>
      <c r="J56" s="3">
        <v>45710</v>
      </c>
      <c r="K56" t="s">
        <v>0</v>
      </c>
      <c r="L56" s="4">
        <v>-16166248</v>
      </c>
      <c r="M56" t="s">
        <v>0</v>
      </c>
      <c r="N56" t="s">
        <v>7</v>
      </c>
      <c r="O56" s="3">
        <v>45721</v>
      </c>
      <c r="P56" t="s">
        <v>8</v>
      </c>
      <c r="Q56" t="s">
        <v>9</v>
      </c>
    </row>
    <row r="57" spans="1:17" ht="14.1" customHeight="1" outlineLevel="2" x14ac:dyDescent="0.2">
      <c r="A57" s="2" t="s">
        <v>0</v>
      </c>
      <c r="B57" t="s">
        <v>211</v>
      </c>
      <c r="C57" t="s">
        <v>2</v>
      </c>
      <c r="D57" t="s">
        <v>212</v>
      </c>
      <c r="E57" t="s">
        <v>4</v>
      </c>
      <c r="F57" t="s">
        <v>213</v>
      </c>
      <c r="G57" t="s">
        <v>214</v>
      </c>
      <c r="H57" s="3">
        <v>45664</v>
      </c>
      <c r="I57" s="3">
        <v>45664</v>
      </c>
      <c r="J57" s="3">
        <v>45709</v>
      </c>
      <c r="K57" t="s">
        <v>0</v>
      </c>
      <c r="L57" s="4">
        <v>-2625212</v>
      </c>
      <c r="M57" t="s">
        <v>0</v>
      </c>
      <c r="N57" t="s">
        <v>7</v>
      </c>
      <c r="O57" s="3">
        <v>45721</v>
      </c>
      <c r="P57" t="s">
        <v>8</v>
      </c>
      <c r="Q57" t="s">
        <v>9</v>
      </c>
    </row>
    <row r="58" spans="1:17" ht="14.1" customHeight="1" outlineLevel="2" x14ac:dyDescent="0.2">
      <c r="A58" s="2" t="s">
        <v>0</v>
      </c>
      <c r="B58" t="s">
        <v>215</v>
      </c>
      <c r="C58" t="s">
        <v>2</v>
      </c>
      <c r="D58" t="s">
        <v>216</v>
      </c>
      <c r="E58" t="s">
        <v>4</v>
      </c>
      <c r="F58" t="s">
        <v>217</v>
      </c>
      <c r="G58" t="s">
        <v>218</v>
      </c>
      <c r="H58" s="3">
        <v>45664</v>
      </c>
      <c r="I58" s="3">
        <v>45664</v>
      </c>
      <c r="J58" s="3">
        <v>45709</v>
      </c>
      <c r="K58" t="s">
        <v>0</v>
      </c>
      <c r="L58" s="4">
        <v>-2077894</v>
      </c>
      <c r="M58" t="s">
        <v>0</v>
      </c>
      <c r="N58" t="s">
        <v>7</v>
      </c>
      <c r="O58" s="3">
        <v>45721</v>
      </c>
      <c r="P58" t="s">
        <v>8</v>
      </c>
      <c r="Q58" t="s">
        <v>9</v>
      </c>
    </row>
    <row r="59" spans="1:17" ht="14.1" customHeight="1" outlineLevel="2" x14ac:dyDescent="0.2">
      <c r="A59" s="2" t="s">
        <v>0</v>
      </c>
      <c r="B59" t="s">
        <v>219</v>
      </c>
      <c r="C59" t="s">
        <v>2</v>
      </c>
      <c r="D59" t="s">
        <v>220</v>
      </c>
      <c r="E59" t="s">
        <v>4</v>
      </c>
      <c r="F59" t="s">
        <v>221</v>
      </c>
      <c r="G59" t="s">
        <v>222</v>
      </c>
      <c r="H59" s="3">
        <v>45664</v>
      </c>
      <c r="I59" s="3">
        <v>45664</v>
      </c>
      <c r="J59" s="3">
        <v>45709</v>
      </c>
      <c r="K59" t="s">
        <v>0</v>
      </c>
      <c r="L59" s="4">
        <v>-3505416</v>
      </c>
      <c r="M59" t="s">
        <v>0</v>
      </c>
      <c r="N59" t="s">
        <v>7</v>
      </c>
      <c r="O59" s="3">
        <v>45721</v>
      </c>
      <c r="P59" t="s">
        <v>8</v>
      </c>
      <c r="Q59" t="s">
        <v>9</v>
      </c>
    </row>
    <row r="60" spans="1:17" ht="14.1" customHeight="1" outlineLevel="2" x14ac:dyDescent="0.2">
      <c r="A60" s="2" t="s">
        <v>0</v>
      </c>
      <c r="B60" t="s">
        <v>132</v>
      </c>
      <c r="C60" t="s">
        <v>2</v>
      </c>
      <c r="D60" t="s">
        <v>223</v>
      </c>
      <c r="E60" t="s">
        <v>4</v>
      </c>
      <c r="F60" t="s">
        <v>224</v>
      </c>
      <c r="G60" t="s">
        <v>225</v>
      </c>
      <c r="H60" s="3">
        <v>45664</v>
      </c>
      <c r="I60" s="3">
        <v>45664</v>
      </c>
      <c r="J60" s="3">
        <v>45709</v>
      </c>
      <c r="K60" t="s">
        <v>0</v>
      </c>
      <c r="L60" s="4">
        <v>-4924664</v>
      </c>
      <c r="M60" t="s">
        <v>0</v>
      </c>
      <c r="N60" t="s">
        <v>7</v>
      </c>
      <c r="O60" s="3">
        <v>45721</v>
      </c>
      <c r="P60" t="s">
        <v>8</v>
      </c>
      <c r="Q60" t="s">
        <v>9</v>
      </c>
    </row>
    <row r="61" spans="1:17" ht="14.1" customHeight="1" outlineLevel="2" x14ac:dyDescent="0.2">
      <c r="A61" s="2" t="s">
        <v>0</v>
      </c>
      <c r="B61" t="s">
        <v>117</v>
      </c>
      <c r="C61" t="s">
        <v>2</v>
      </c>
      <c r="D61" t="s">
        <v>226</v>
      </c>
      <c r="E61" t="s">
        <v>4</v>
      </c>
      <c r="F61" t="s">
        <v>227</v>
      </c>
      <c r="G61" t="s">
        <v>228</v>
      </c>
      <c r="H61" s="3">
        <v>45665</v>
      </c>
      <c r="I61" s="3">
        <v>45666</v>
      </c>
      <c r="J61" s="3">
        <v>45711</v>
      </c>
      <c r="K61" t="s">
        <v>0</v>
      </c>
      <c r="L61" s="4">
        <v>-4702268</v>
      </c>
      <c r="M61" t="s">
        <v>0</v>
      </c>
      <c r="N61" t="s">
        <v>7</v>
      </c>
      <c r="O61" s="3">
        <v>45721</v>
      </c>
      <c r="P61" t="s">
        <v>8</v>
      </c>
      <c r="Q61" t="s">
        <v>9</v>
      </c>
    </row>
    <row r="62" spans="1:17" ht="14.1" customHeight="1" outlineLevel="2" x14ac:dyDescent="0.2">
      <c r="A62" s="2" t="s">
        <v>0</v>
      </c>
      <c r="B62" t="s">
        <v>102</v>
      </c>
      <c r="C62" t="s">
        <v>2</v>
      </c>
      <c r="D62" t="s">
        <v>229</v>
      </c>
      <c r="E62" t="s">
        <v>4</v>
      </c>
      <c r="F62" t="s">
        <v>230</v>
      </c>
      <c r="G62" t="s">
        <v>231</v>
      </c>
      <c r="H62" s="3">
        <v>45665</v>
      </c>
      <c r="I62" s="3">
        <v>45667</v>
      </c>
      <c r="J62" s="3">
        <v>45712</v>
      </c>
      <c r="K62" t="s">
        <v>0</v>
      </c>
      <c r="L62" s="4">
        <v>-7658901</v>
      </c>
      <c r="M62" t="s">
        <v>0</v>
      </c>
      <c r="N62" t="s">
        <v>7</v>
      </c>
      <c r="O62" s="3">
        <v>45721</v>
      </c>
      <c r="P62" t="s">
        <v>8</v>
      </c>
      <c r="Q62" t="s">
        <v>9</v>
      </c>
    </row>
    <row r="63" spans="1:17" ht="14.1" customHeight="1" outlineLevel="2" x14ac:dyDescent="0.2">
      <c r="A63" s="2" t="s">
        <v>0</v>
      </c>
      <c r="B63" t="s">
        <v>90</v>
      </c>
      <c r="C63" t="s">
        <v>2</v>
      </c>
      <c r="D63" t="s">
        <v>232</v>
      </c>
      <c r="E63" t="s">
        <v>4</v>
      </c>
      <c r="F63" t="s">
        <v>233</v>
      </c>
      <c r="G63" t="s">
        <v>234</v>
      </c>
      <c r="H63" s="3">
        <v>45665</v>
      </c>
      <c r="I63" s="3">
        <v>45667</v>
      </c>
      <c r="J63" s="3">
        <v>45712</v>
      </c>
      <c r="K63" t="s">
        <v>0</v>
      </c>
      <c r="L63" s="4">
        <v>-8781925</v>
      </c>
      <c r="M63" t="s">
        <v>0</v>
      </c>
      <c r="N63" t="s">
        <v>7</v>
      </c>
      <c r="O63" s="3">
        <v>45721</v>
      </c>
      <c r="P63" t="s">
        <v>8</v>
      </c>
      <c r="Q63" t="s">
        <v>9</v>
      </c>
    </row>
    <row r="64" spans="1:17" ht="14.1" customHeight="1" outlineLevel="2" x14ac:dyDescent="0.2">
      <c r="A64" s="2" t="s">
        <v>0</v>
      </c>
      <c r="B64" t="s">
        <v>42</v>
      </c>
      <c r="C64" t="s">
        <v>2</v>
      </c>
      <c r="D64" t="s">
        <v>235</v>
      </c>
      <c r="E64" t="s">
        <v>4</v>
      </c>
      <c r="F64" t="s">
        <v>236</v>
      </c>
      <c r="G64" t="s">
        <v>237</v>
      </c>
      <c r="H64" s="3">
        <v>45665</v>
      </c>
      <c r="I64" s="3">
        <v>45667</v>
      </c>
      <c r="J64" s="3">
        <v>45712</v>
      </c>
      <c r="K64" t="s">
        <v>0</v>
      </c>
      <c r="L64" s="4">
        <v>-3021513</v>
      </c>
      <c r="M64" t="s">
        <v>0</v>
      </c>
      <c r="N64" t="s">
        <v>7</v>
      </c>
      <c r="O64" s="3">
        <v>45721</v>
      </c>
      <c r="P64" t="s">
        <v>8</v>
      </c>
      <c r="Q64" t="s">
        <v>9</v>
      </c>
    </row>
    <row r="65" spans="1:17" ht="14.1" customHeight="1" outlineLevel="2" x14ac:dyDescent="0.2">
      <c r="A65" s="2" t="s">
        <v>0</v>
      </c>
      <c r="B65" t="s">
        <v>90</v>
      </c>
      <c r="C65" t="s">
        <v>2</v>
      </c>
      <c r="D65" t="s">
        <v>238</v>
      </c>
      <c r="E65" t="s">
        <v>4</v>
      </c>
      <c r="F65" t="s">
        <v>239</v>
      </c>
      <c r="G65" t="s">
        <v>240</v>
      </c>
      <c r="H65" s="3">
        <v>45665</v>
      </c>
      <c r="I65" s="3">
        <v>45667</v>
      </c>
      <c r="J65" s="3">
        <v>45712</v>
      </c>
      <c r="K65" t="s">
        <v>0</v>
      </c>
      <c r="L65" s="4">
        <v>-5571143</v>
      </c>
      <c r="M65" t="s">
        <v>0</v>
      </c>
      <c r="N65" t="s">
        <v>7</v>
      </c>
      <c r="O65" s="3">
        <v>45721</v>
      </c>
      <c r="P65" t="s">
        <v>8</v>
      </c>
      <c r="Q65" t="s">
        <v>9</v>
      </c>
    </row>
    <row r="66" spans="1:17" ht="14.1" customHeight="1" outlineLevel="2" x14ac:dyDescent="0.2">
      <c r="A66" s="2" t="s">
        <v>0</v>
      </c>
      <c r="B66" t="s">
        <v>94</v>
      </c>
      <c r="C66" t="s">
        <v>2</v>
      </c>
      <c r="D66" t="s">
        <v>241</v>
      </c>
      <c r="E66" t="s">
        <v>4</v>
      </c>
      <c r="F66" t="s">
        <v>242</v>
      </c>
      <c r="G66" t="s">
        <v>243</v>
      </c>
      <c r="H66" s="3">
        <v>45665</v>
      </c>
      <c r="I66" s="3">
        <v>45666</v>
      </c>
      <c r="J66" s="3">
        <v>45711</v>
      </c>
      <c r="K66" t="s">
        <v>0</v>
      </c>
      <c r="L66" s="4">
        <v>-4187992</v>
      </c>
      <c r="M66" t="s">
        <v>0</v>
      </c>
      <c r="N66" t="s">
        <v>7</v>
      </c>
      <c r="O66" s="3">
        <v>45721</v>
      </c>
      <c r="P66" t="s">
        <v>8</v>
      </c>
      <c r="Q66" t="s">
        <v>9</v>
      </c>
    </row>
    <row r="67" spans="1:17" ht="14.1" customHeight="1" outlineLevel="2" x14ac:dyDescent="0.2">
      <c r="A67" s="2" t="s">
        <v>0</v>
      </c>
      <c r="B67" t="s">
        <v>244</v>
      </c>
      <c r="C67" t="s">
        <v>2</v>
      </c>
      <c r="D67" t="s">
        <v>245</v>
      </c>
      <c r="E67" t="s">
        <v>4</v>
      </c>
      <c r="F67" t="s">
        <v>246</v>
      </c>
      <c r="G67" t="s">
        <v>247</v>
      </c>
      <c r="H67" s="3">
        <v>45665</v>
      </c>
      <c r="I67" s="3">
        <v>45667</v>
      </c>
      <c r="J67" s="3">
        <v>45712</v>
      </c>
      <c r="K67" t="s">
        <v>0</v>
      </c>
      <c r="L67" s="4">
        <v>-4203121</v>
      </c>
      <c r="M67" t="s">
        <v>0</v>
      </c>
      <c r="N67" t="s">
        <v>7</v>
      </c>
      <c r="O67" s="3">
        <v>45721</v>
      </c>
      <c r="P67" t="s">
        <v>8</v>
      </c>
      <c r="Q67" t="s">
        <v>9</v>
      </c>
    </row>
    <row r="68" spans="1:17" ht="14.1" customHeight="1" outlineLevel="2" x14ac:dyDescent="0.2">
      <c r="A68" s="2" t="s">
        <v>0</v>
      </c>
      <c r="B68" t="s">
        <v>248</v>
      </c>
      <c r="C68" t="s">
        <v>2</v>
      </c>
      <c r="D68" t="s">
        <v>249</v>
      </c>
      <c r="E68" t="s">
        <v>4</v>
      </c>
      <c r="F68" t="s">
        <v>250</v>
      </c>
      <c r="G68" t="s">
        <v>251</v>
      </c>
      <c r="H68" s="3">
        <v>45665</v>
      </c>
      <c r="I68" s="3">
        <v>45666</v>
      </c>
      <c r="J68" s="3">
        <v>45711</v>
      </c>
      <c r="K68" t="s">
        <v>0</v>
      </c>
      <c r="L68" s="4">
        <v>-3133685</v>
      </c>
      <c r="M68" t="s">
        <v>0</v>
      </c>
      <c r="N68" t="s">
        <v>7</v>
      </c>
      <c r="O68" s="3">
        <v>45721</v>
      </c>
      <c r="P68" t="s">
        <v>8</v>
      </c>
      <c r="Q68" t="s">
        <v>9</v>
      </c>
    </row>
    <row r="69" spans="1:17" ht="14.1" customHeight="1" outlineLevel="2" x14ac:dyDescent="0.2">
      <c r="A69" s="2" t="s">
        <v>0</v>
      </c>
      <c r="B69" t="s">
        <v>117</v>
      </c>
      <c r="C69" t="s">
        <v>2</v>
      </c>
      <c r="D69" t="s">
        <v>252</v>
      </c>
      <c r="E69" t="s">
        <v>4</v>
      </c>
      <c r="F69" t="s">
        <v>253</v>
      </c>
      <c r="G69" t="s">
        <v>254</v>
      </c>
      <c r="H69" s="3">
        <v>45665</v>
      </c>
      <c r="I69" s="3">
        <v>45666</v>
      </c>
      <c r="J69" s="3">
        <v>45711</v>
      </c>
      <c r="K69" t="s">
        <v>0</v>
      </c>
      <c r="L69" s="4">
        <v>-3046070</v>
      </c>
      <c r="M69" t="s">
        <v>0</v>
      </c>
      <c r="N69" t="s">
        <v>7</v>
      </c>
      <c r="O69" s="3">
        <v>45721</v>
      </c>
      <c r="P69" t="s">
        <v>8</v>
      </c>
      <c r="Q69" t="s">
        <v>9</v>
      </c>
    </row>
    <row r="70" spans="1:17" ht="14.1" customHeight="1" outlineLevel="2" x14ac:dyDescent="0.2">
      <c r="A70" s="2" t="s">
        <v>0</v>
      </c>
      <c r="B70" t="s">
        <v>255</v>
      </c>
      <c r="C70" t="s">
        <v>2</v>
      </c>
      <c r="D70" t="s">
        <v>256</v>
      </c>
      <c r="E70" t="s">
        <v>4</v>
      </c>
      <c r="F70" t="s">
        <v>257</v>
      </c>
      <c r="G70" t="s">
        <v>258</v>
      </c>
      <c r="H70" s="3">
        <v>45665</v>
      </c>
      <c r="I70" s="3">
        <v>45666</v>
      </c>
      <c r="J70" s="3">
        <v>45711</v>
      </c>
      <c r="K70" t="s">
        <v>0</v>
      </c>
      <c r="L70" s="4">
        <v>-3103391</v>
      </c>
      <c r="M70" t="s">
        <v>0</v>
      </c>
      <c r="N70" t="s">
        <v>7</v>
      </c>
      <c r="O70" s="3">
        <v>45721</v>
      </c>
      <c r="P70" t="s">
        <v>8</v>
      </c>
      <c r="Q70" t="s">
        <v>9</v>
      </c>
    </row>
    <row r="71" spans="1:17" ht="14.1" customHeight="1" outlineLevel="2" x14ac:dyDescent="0.2">
      <c r="A71" s="2" t="s">
        <v>0</v>
      </c>
      <c r="B71" t="s">
        <v>259</v>
      </c>
      <c r="C71" t="s">
        <v>2</v>
      </c>
      <c r="D71" t="s">
        <v>260</v>
      </c>
      <c r="E71" t="s">
        <v>4</v>
      </c>
      <c r="F71" t="s">
        <v>261</v>
      </c>
      <c r="G71" t="s">
        <v>262</v>
      </c>
      <c r="H71" s="3">
        <v>45665</v>
      </c>
      <c r="I71" s="3">
        <v>45665</v>
      </c>
      <c r="J71" s="3">
        <v>45710</v>
      </c>
      <c r="K71" t="s">
        <v>0</v>
      </c>
      <c r="L71" s="4">
        <v>-2511475</v>
      </c>
      <c r="M71" t="s">
        <v>0</v>
      </c>
      <c r="N71" t="s">
        <v>7</v>
      </c>
      <c r="O71" s="3">
        <v>45721</v>
      </c>
      <c r="P71" t="s">
        <v>8</v>
      </c>
      <c r="Q71" t="s">
        <v>9</v>
      </c>
    </row>
    <row r="72" spans="1:17" ht="14.1" customHeight="1" outlineLevel="2" x14ac:dyDescent="0.2">
      <c r="A72" s="2" t="s">
        <v>0</v>
      </c>
      <c r="B72" t="s">
        <v>132</v>
      </c>
      <c r="C72" t="s">
        <v>2</v>
      </c>
      <c r="D72" t="s">
        <v>263</v>
      </c>
      <c r="E72" t="s">
        <v>4</v>
      </c>
      <c r="F72" t="s">
        <v>264</v>
      </c>
      <c r="G72" t="s">
        <v>265</v>
      </c>
      <c r="H72" s="3">
        <v>45665</v>
      </c>
      <c r="I72" s="3">
        <v>45665</v>
      </c>
      <c r="J72" s="3">
        <v>45710</v>
      </c>
      <c r="K72" t="s">
        <v>0</v>
      </c>
      <c r="L72" s="4">
        <v>-2628374</v>
      </c>
      <c r="M72" t="s">
        <v>0</v>
      </c>
      <c r="N72" t="s">
        <v>7</v>
      </c>
      <c r="O72" s="3">
        <v>45721</v>
      </c>
      <c r="P72" t="s">
        <v>8</v>
      </c>
      <c r="Q72" t="s">
        <v>9</v>
      </c>
    </row>
    <row r="73" spans="1:17" ht="14.1" customHeight="1" outlineLevel="2" x14ac:dyDescent="0.2">
      <c r="A73" s="2" t="s">
        <v>0</v>
      </c>
      <c r="B73" t="s">
        <v>266</v>
      </c>
      <c r="C73" t="s">
        <v>2</v>
      </c>
      <c r="D73" t="s">
        <v>267</v>
      </c>
      <c r="E73" t="s">
        <v>4</v>
      </c>
      <c r="F73" t="s">
        <v>268</v>
      </c>
      <c r="G73" t="s">
        <v>269</v>
      </c>
      <c r="H73" s="3">
        <v>45665</v>
      </c>
      <c r="I73" s="3">
        <v>45665</v>
      </c>
      <c r="J73" s="3">
        <v>45710</v>
      </c>
      <c r="K73" t="s">
        <v>0</v>
      </c>
      <c r="L73" s="4">
        <v>-7463310</v>
      </c>
      <c r="M73" t="s">
        <v>0</v>
      </c>
      <c r="N73" t="s">
        <v>7</v>
      </c>
      <c r="O73" s="3">
        <v>45721</v>
      </c>
      <c r="P73" t="s">
        <v>8</v>
      </c>
      <c r="Q73" t="s">
        <v>9</v>
      </c>
    </row>
    <row r="74" spans="1:17" ht="14.1" customHeight="1" outlineLevel="2" x14ac:dyDescent="0.2">
      <c r="A74" s="2" t="s">
        <v>0</v>
      </c>
      <c r="B74" t="s">
        <v>34</v>
      </c>
      <c r="C74" t="s">
        <v>2</v>
      </c>
      <c r="D74" t="s">
        <v>270</v>
      </c>
      <c r="E74" t="s">
        <v>4</v>
      </c>
      <c r="F74" t="s">
        <v>271</v>
      </c>
      <c r="G74" t="s">
        <v>272</v>
      </c>
      <c r="H74" s="3">
        <v>45665</v>
      </c>
      <c r="I74" s="3">
        <v>45665</v>
      </c>
      <c r="J74" s="3">
        <v>45710</v>
      </c>
      <c r="K74" t="s">
        <v>0</v>
      </c>
      <c r="L74" s="4">
        <v>-3173367</v>
      </c>
      <c r="M74" t="s">
        <v>0</v>
      </c>
      <c r="N74" t="s">
        <v>7</v>
      </c>
      <c r="O74" s="3">
        <v>45721</v>
      </c>
      <c r="P74" t="s">
        <v>8</v>
      </c>
      <c r="Q74" t="s">
        <v>9</v>
      </c>
    </row>
    <row r="75" spans="1:17" ht="14.1" customHeight="1" outlineLevel="2" x14ac:dyDescent="0.2">
      <c r="A75" s="2" t="s">
        <v>0</v>
      </c>
      <c r="B75" t="s">
        <v>10</v>
      </c>
      <c r="C75" t="s">
        <v>2</v>
      </c>
      <c r="D75" t="s">
        <v>273</v>
      </c>
      <c r="E75" t="s">
        <v>4</v>
      </c>
      <c r="F75" t="s">
        <v>274</v>
      </c>
      <c r="G75" t="s">
        <v>275</v>
      </c>
      <c r="H75" s="3">
        <v>45665</v>
      </c>
      <c r="I75" s="3">
        <v>45665</v>
      </c>
      <c r="J75" s="3">
        <v>45710</v>
      </c>
      <c r="K75" t="s">
        <v>0</v>
      </c>
      <c r="L75" s="4">
        <v>-3390158</v>
      </c>
      <c r="M75" t="s">
        <v>0</v>
      </c>
      <c r="N75" t="s">
        <v>7</v>
      </c>
      <c r="O75" s="3">
        <v>45721</v>
      </c>
      <c r="P75" t="s">
        <v>8</v>
      </c>
      <c r="Q75" t="s">
        <v>9</v>
      </c>
    </row>
    <row r="76" spans="1:17" ht="14.1" customHeight="1" outlineLevel="2" x14ac:dyDescent="0.2">
      <c r="A76" s="2" t="s">
        <v>0</v>
      </c>
      <c r="B76" t="s">
        <v>46</v>
      </c>
      <c r="C76" t="s">
        <v>2</v>
      </c>
      <c r="D76" t="s">
        <v>276</v>
      </c>
      <c r="E76" t="s">
        <v>4</v>
      </c>
      <c r="F76" t="s">
        <v>277</v>
      </c>
      <c r="G76" t="s">
        <v>278</v>
      </c>
      <c r="H76" s="3">
        <v>45666</v>
      </c>
      <c r="I76" s="3">
        <v>45670</v>
      </c>
      <c r="J76" s="3">
        <v>45715</v>
      </c>
      <c r="K76" t="s">
        <v>0</v>
      </c>
      <c r="L76" s="4">
        <v>-2260842</v>
      </c>
      <c r="M76" t="s">
        <v>0</v>
      </c>
      <c r="N76" t="s">
        <v>7</v>
      </c>
      <c r="O76" s="3">
        <v>45721</v>
      </c>
      <c r="P76" t="s">
        <v>8</v>
      </c>
      <c r="Q76" t="s">
        <v>9</v>
      </c>
    </row>
    <row r="77" spans="1:17" ht="14.1" customHeight="1" outlineLevel="2" x14ac:dyDescent="0.2">
      <c r="A77" s="2" t="s">
        <v>0</v>
      </c>
      <c r="B77" t="s">
        <v>160</v>
      </c>
      <c r="C77" t="s">
        <v>2</v>
      </c>
      <c r="D77" t="s">
        <v>279</v>
      </c>
      <c r="E77" t="s">
        <v>4</v>
      </c>
      <c r="F77" t="s">
        <v>280</v>
      </c>
      <c r="G77" t="s">
        <v>281</v>
      </c>
      <c r="H77" s="3">
        <v>45666</v>
      </c>
      <c r="I77" s="3">
        <v>45668</v>
      </c>
      <c r="J77" s="3">
        <v>45713</v>
      </c>
      <c r="K77" t="s">
        <v>0</v>
      </c>
      <c r="L77" s="4">
        <v>-9917014</v>
      </c>
      <c r="M77" t="s">
        <v>0</v>
      </c>
      <c r="N77" t="s">
        <v>7</v>
      </c>
      <c r="O77" s="3">
        <v>45721</v>
      </c>
      <c r="P77" t="s">
        <v>8</v>
      </c>
      <c r="Q77" t="s">
        <v>9</v>
      </c>
    </row>
    <row r="78" spans="1:17" ht="14.1" customHeight="1" outlineLevel="2" x14ac:dyDescent="0.2">
      <c r="A78" s="2" t="s">
        <v>0</v>
      </c>
      <c r="B78" t="s">
        <v>69</v>
      </c>
      <c r="C78" t="s">
        <v>2</v>
      </c>
      <c r="D78" t="s">
        <v>282</v>
      </c>
      <c r="E78" t="s">
        <v>4</v>
      </c>
      <c r="F78" t="s">
        <v>283</v>
      </c>
      <c r="G78" t="s">
        <v>284</v>
      </c>
      <c r="H78" s="3">
        <v>45666</v>
      </c>
      <c r="I78" s="3">
        <v>45668</v>
      </c>
      <c r="J78" s="3">
        <v>45713</v>
      </c>
      <c r="K78" t="s">
        <v>0</v>
      </c>
      <c r="L78" s="4">
        <v>-3740148</v>
      </c>
      <c r="M78" t="s">
        <v>0</v>
      </c>
      <c r="N78" t="s">
        <v>7</v>
      </c>
      <c r="O78" s="3">
        <v>45721</v>
      </c>
      <c r="P78" t="s">
        <v>8</v>
      </c>
      <c r="Q78" t="s">
        <v>9</v>
      </c>
    </row>
    <row r="79" spans="1:17" ht="14.1" customHeight="1" outlineLevel="2" x14ac:dyDescent="0.2">
      <c r="A79" s="2" t="s">
        <v>0</v>
      </c>
      <c r="B79" t="s">
        <v>124</v>
      </c>
      <c r="C79" t="s">
        <v>2</v>
      </c>
      <c r="D79" t="s">
        <v>285</v>
      </c>
      <c r="E79" t="s">
        <v>4</v>
      </c>
      <c r="F79" t="s">
        <v>286</v>
      </c>
      <c r="G79" t="s">
        <v>287</v>
      </c>
      <c r="H79" s="3">
        <v>45666</v>
      </c>
      <c r="I79" s="3">
        <v>45669</v>
      </c>
      <c r="J79" s="3">
        <v>45714</v>
      </c>
      <c r="K79" t="s">
        <v>0</v>
      </c>
      <c r="L79" s="4">
        <v>-5789232</v>
      </c>
      <c r="M79" t="s">
        <v>0</v>
      </c>
      <c r="N79" t="s">
        <v>7</v>
      </c>
      <c r="O79" s="3">
        <v>45721</v>
      </c>
      <c r="P79" t="s">
        <v>8</v>
      </c>
      <c r="Q79" t="s">
        <v>9</v>
      </c>
    </row>
    <row r="80" spans="1:17" ht="14.1" customHeight="1" outlineLevel="2" x14ac:dyDescent="0.2">
      <c r="A80" s="2" t="s">
        <v>0</v>
      </c>
      <c r="B80" t="s">
        <v>38</v>
      </c>
      <c r="C80" t="s">
        <v>2</v>
      </c>
      <c r="D80" t="s">
        <v>288</v>
      </c>
      <c r="E80" t="s">
        <v>4</v>
      </c>
      <c r="F80" t="s">
        <v>289</v>
      </c>
      <c r="G80" t="s">
        <v>290</v>
      </c>
      <c r="H80" s="3">
        <v>45666</v>
      </c>
      <c r="I80" s="3">
        <v>45668</v>
      </c>
      <c r="J80" s="3">
        <v>45713</v>
      </c>
      <c r="K80" t="s">
        <v>0</v>
      </c>
      <c r="L80" s="4">
        <v>-3466541</v>
      </c>
      <c r="M80" t="s">
        <v>0</v>
      </c>
      <c r="N80" t="s">
        <v>7</v>
      </c>
      <c r="O80" s="3">
        <v>45721</v>
      </c>
      <c r="P80" t="s">
        <v>8</v>
      </c>
      <c r="Q80" t="s">
        <v>9</v>
      </c>
    </row>
    <row r="81" spans="1:17" ht="14.1" customHeight="1" outlineLevel="2" x14ac:dyDescent="0.2">
      <c r="A81" s="2" t="s">
        <v>0</v>
      </c>
      <c r="B81" t="s">
        <v>211</v>
      </c>
      <c r="C81" t="s">
        <v>2</v>
      </c>
      <c r="D81" t="s">
        <v>291</v>
      </c>
      <c r="E81" t="s">
        <v>4</v>
      </c>
      <c r="F81" t="s">
        <v>292</v>
      </c>
      <c r="G81" t="s">
        <v>293</v>
      </c>
      <c r="H81" s="3">
        <v>45666</v>
      </c>
      <c r="I81" s="3">
        <v>45668</v>
      </c>
      <c r="J81" s="3">
        <v>45713</v>
      </c>
      <c r="K81" t="s">
        <v>0</v>
      </c>
      <c r="L81" s="4">
        <v>-2760469</v>
      </c>
      <c r="M81" t="s">
        <v>0</v>
      </c>
      <c r="N81" t="s">
        <v>7</v>
      </c>
      <c r="O81" s="3">
        <v>45721</v>
      </c>
      <c r="P81" t="s">
        <v>8</v>
      </c>
      <c r="Q81" t="s">
        <v>9</v>
      </c>
    </row>
    <row r="82" spans="1:17" ht="14.1" customHeight="1" outlineLevel="2" x14ac:dyDescent="0.2">
      <c r="A82" s="2" t="s">
        <v>0</v>
      </c>
      <c r="B82" t="s">
        <v>102</v>
      </c>
      <c r="C82" t="s">
        <v>2</v>
      </c>
      <c r="D82" t="s">
        <v>294</v>
      </c>
      <c r="E82" t="s">
        <v>4</v>
      </c>
      <c r="F82" t="s">
        <v>295</v>
      </c>
      <c r="G82" t="s">
        <v>296</v>
      </c>
      <c r="H82" s="3">
        <v>45666</v>
      </c>
      <c r="I82" s="3">
        <v>45668</v>
      </c>
      <c r="J82" s="3">
        <v>45713</v>
      </c>
      <c r="K82" t="s">
        <v>0</v>
      </c>
      <c r="L82" s="4">
        <v>-3351845</v>
      </c>
      <c r="M82" t="s">
        <v>0</v>
      </c>
      <c r="N82" t="s">
        <v>7</v>
      </c>
      <c r="O82" s="3">
        <v>45721</v>
      </c>
      <c r="P82" t="s">
        <v>8</v>
      </c>
      <c r="Q82" t="s">
        <v>9</v>
      </c>
    </row>
    <row r="83" spans="1:17" ht="14.1" customHeight="1" outlineLevel="2" x14ac:dyDescent="0.2">
      <c r="A83" s="2" t="s">
        <v>0</v>
      </c>
      <c r="B83" t="s">
        <v>297</v>
      </c>
      <c r="C83" t="s">
        <v>2</v>
      </c>
      <c r="D83" t="s">
        <v>298</v>
      </c>
      <c r="E83" t="s">
        <v>4</v>
      </c>
      <c r="F83" t="s">
        <v>299</v>
      </c>
      <c r="G83" t="s">
        <v>300</v>
      </c>
      <c r="H83" s="3">
        <v>45666</v>
      </c>
      <c r="I83" s="3">
        <v>45666</v>
      </c>
      <c r="J83" s="3">
        <v>45711</v>
      </c>
      <c r="K83" t="s">
        <v>0</v>
      </c>
      <c r="L83" s="4">
        <v>-5139850</v>
      </c>
      <c r="M83" t="s">
        <v>0</v>
      </c>
      <c r="N83" t="s">
        <v>7</v>
      </c>
      <c r="O83" s="3">
        <v>45721</v>
      </c>
      <c r="P83" t="s">
        <v>8</v>
      </c>
      <c r="Q83" t="s">
        <v>9</v>
      </c>
    </row>
    <row r="84" spans="1:17" ht="14.1" customHeight="1" outlineLevel="2" x14ac:dyDescent="0.2">
      <c r="A84" s="2" t="s">
        <v>0</v>
      </c>
      <c r="B84" t="s">
        <v>301</v>
      </c>
      <c r="C84" t="s">
        <v>2</v>
      </c>
      <c r="D84" t="s">
        <v>302</v>
      </c>
      <c r="E84" t="s">
        <v>4</v>
      </c>
      <c r="F84" t="s">
        <v>303</v>
      </c>
      <c r="G84" t="s">
        <v>304</v>
      </c>
      <c r="H84" s="3">
        <v>45666</v>
      </c>
      <c r="I84" s="3">
        <v>45666</v>
      </c>
      <c r="J84" s="3">
        <v>45711</v>
      </c>
      <c r="K84" t="s">
        <v>0</v>
      </c>
      <c r="L84" s="4">
        <v>-2373375</v>
      </c>
      <c r="M84" t="s">
        <v>0</v>
      </c>
      <c r="N84" t="s">
        <v>7</v>
      </c>
      <c r="O84" s="3">
        <v>45721</v>
      </c>
      <c r="P84" t="s">
        <v>8</v>
      </c>
      <c r="Q84" t="s">
        <v>9</v>
      </c>
    </row>
    <row r="85" spans="1:17" ht="14.1" customHeight="1" outlineLevel="2" x14ac:dyDescent="0.2">
      <c r="A85" s="2" t="s">
        <v>0</v>
      </c>
      <c r="B85" t="s">
        <v>54</v>
      </c>
      <c r="C85" t="s">
        <v>2</v>
      </c>
      <c r="D85" t="s">
        <v>305</v>
      </c>
      <c r="E85" t="s">
        <v>4</v>
      </c>
      <c r="F85" t="s">
        <v>306</v>
      </c>
      <c r="G85" t="s">
        <v>307</v>
      </c>
      <c r="H85" s="3">
        <v>45667</v>
      </c>
      <c r="I85" s="3">
        <v>45668</v>
      </c>
      <c r="J85" s="3">
        <v>45713</v>
      </c>
      <c r="K85" t="s">
        <v>0</v>
      </c>
      <c r="L85" s="4">
        <v>-14159286</v>
      </c>
      <c r="M85" t="s">
        <v>0</v>
      </c>
      <c r="N85" t="s">
        <v>7</v>
      </c>
      <c r="O85" s="3">
        <v>45721</v>
      </c>
      <c r="P85" t="s">
        <v>8</v>
      </c>
      <c r="Q85" t="s">
        <v>9</v>
      </c>
    </row>
    <row r="86" spans="1:17" ht="14.1" customHeight="1" outlineLevel="2" x14ac:dyDescent="0.2">
      <c r="A86" s="2" t="s">
        <v>0</v>
      </c>
      <c r="B86" t="s">
        <v>42</v>
      </c>
      <c r="C86" t="s">
        <v>2</v>
      </c>
      <c r="D86" t="s">
        <v>308</v>
      </c>
      <c r="E86" t="s">
        <v>4</v>
      </c>
      <c r="F86" t="s">
        <v>309</v>
      </c>
      <c r="G86" t="s">
        <v>310</v>
      </c>
      <c r="H86" s="3">
        <v>45667</v>
      </c>
      <c r="I86" s="3">
        <v>45668</v>
      </c>
      <c r="J86" s="3">
        <v>45713</v>
      </c>
      <c r="K86" t="s">
        <v>0</v>
      </c>
      <c r="L86" s="4">
        <v>-7602803</v>
      </c>
      <c r="M86" t="s">
        <v>0</v>
      </c>
      <c r="N86" t="s">
        <v>7</v>
      </c>
      <c r="O86" s="3">
        <v>45721</v>
      </c>
      <c r="P86" t="s">
        <v>8</v>
      </c>
      <c r="Q86" t="s">
        <v>9</v>
      </c>
    </row>
    <row r="87" spans="1:17" ht="14.1" customHeight="1" outlineLevel="2" x14ac:dyDescent="0.2">
      <c r="A87" s="2" t="s">
        <v>0</v>
      </c>
      <c r="B87" t="s">
        <v>50</v>
      </c>
      <c r="C87" t="s">
        <v>2</v>
      </c>
      <c r="D87" t="s">
        <v>311</v>
      </c>
      <c r="E87" t="s">
        <v>4</v>
      </c>
      <c r="F87" t="s">
        <v>312</v>
      </c>
      <c r="G87" t="s">
        <v>313</v>
      </c>
      <c r="H87" s="3">
        <v>45667</v>
      </c>
      <c r="I87" s="3">
        <v>45668</v>
      </c>
      <c r="J87" s="3">
        <v>45713</v>
      </c>
      <c r="K87" t="s">
        <v>0</v>
      </c>
      <c r="L87" s="4">
        <v>-2668855</v>
      </c>
      <c r="M87" t="s">
        <v>0</v>
      </c>
      <c r="N87" t="s">
        <v>7</v>
      </c>
      <c r="O87" s="3">
        <v>45721</v>
      </c>
      <c r="P87" t="s">
        <v>8</v>
      </c>
      <c r="Q87" t="s">
        <v>9</v>
      </c>
    </row>
    <row r="88" spans="1:17" ht="14.1" customHeight="1" outlineLevel="2" x14ac:dyDescent="0.2">
      <c r="A88" s="2" t="s">
        <v>0</v>
      </c>
      <c r="B88" t="s">
        <v>98</v>
      </c>
      <c r="C88" t="s">
        <v>2</v>
      </c>
      <c r="D88" t="s">
        <v>314</v>
      </c>
      <c r="E88" t="s">
        <v>4</v>
      </c>
      <c r="F88" t="s">
        <v>315</v>
      </c>
      <c r="G88" t="s">
        <v>316</v>
      </c>
      <c r="H88" s="3">
        <v>45667</v>
      </c>
      <c r="I88" s="3">
        <v>45668</v>
      </c>
      <c r="J88" s="3">
        <v>45713</v>
      </c>
      <c r="K88" t="s">
        <v>0</v>
      </c>
      <c r="L88" s="4">
        <v>-2285760</v>
      </c>
      <c r="M88" t="s">
        <v>0</v>
      </c>
      <c r="N88" t="s">
        <v>7</v>
      </c>
      <c r="O88" s="3">
        <v>45721</v>
      </c>
      <c r="P88" t="s">
        <v>8</v>
      </c>
      <c r="Q88" t="s">
        <v>9</v>
      </c>
    </row>
    <row r="89" spans="1:17" ht="14.1" customHeight="1" outlineLevel="2" x14ac:dyDescent="0.2">
      <c r="A89" s="2" t="s">
        <v>0</v>
      </c>
      <c r="B89" t="s">
        <v>65</v>
      </c>
      <c r="C89" t="s">
        <v>2</v>
      </c>
      <c r="D89" t="s">
        <v>317</v>
      </c>
      <c r="E89" t="s">
        <v>4</v>
      </c>
      <c r="F89" t="s">
        <v>318</v>
      </c>
      <c r="G89" t="s">
        <v>319</v>
      </c>
      <c r="H89" s="3">
        <v>45668</v>
      </c>
      <c r="I89" s="3">
        <v>45669</v>
      </c>
      <c r="J89" s="3">
        <v>45714</v>
      </c>
      <c r="K89" t="s">
        <v>0</v>
      </c>
      <c r="L89" s="4">
        <v>-5875459</v>
      </c>
      <c r="M89" t="s">
        <v>0</v>
      </c>
      <c r="N89" t="s">
        <v>7</v>
      </c>
      <c r="O89" s="3">
        <v>45721</v>
      </c>
      <c r="P89" t="s">
        <v>8</v>
      </c>
      <c r="Q89" t="s">
        <v>9</v>
      </c>
    </row>
    <row r="90" spans="1:17" ht="14.1" customHeight="1" outlineLevel="2" x14ac:dyDescent="0.2">
      <c r="A90" s="2" t="s">
        <v>0</v>
      </c>
      <c r="B90" t="s">
        <v>124</v>
      </c>
      <c r="C90" t="s">
        <v>2</v>
      </c>
      <c r="D90" t="s">
        <v>320</v>
      </c>
      <c r="E90" t="s">
        <v>4</v>
      </c>
      <c r="F90" t="s">
        <v>321</v>
      </c>
      <c r="G90" t="s">
        <v>322</v>
      </c>
      <c r="H90" s="3">
        <v>45670</v>
      </c>
      <c r="I90" s="3">
        <v>45673</v>
      </c>
      <c r="J90" s="3">
        <v>45718</v>
      </c>
      <c r="K90" t="s">
        <v>0</v>
      </c>
      <c r="L90" s="4">
        <v>-4054471</v>
      </c>
      <c r="M90" t="s">
        <v>0</v>
      </c>
      <c r="N90" t="s">
        <v>7</v>
      </c>
      <c r="O90" s="3">
        <v>45721</v>
      </c>
      <c r="P90" t="s">
        <v>8</v>
      </c>
      <c r="Q90" t="s">
        <v>9</v>
      </c>
    </row>
    <row r="91" spans="1:17" ht="14.1" customHeight="1" outlineLevel="2" x14ac:dyDescent="0.2">
      <c r="A91" s="2" t="s">
        <v>0</v>
      </c>
      <c r="B91" t="s">
        <v>160</v>
      </c>
      <c r="C91" t="s">
        <v>2</v>
      </c>
      <c r="D91" t="s">
        <v>323</v>
      </c>
      <c r="E91" t="s">
        <v>4</v>
      </c>
      <c r="F91" t="s">
        <v>324</v>
      </c>
      <c r="G91" t="s">
        <v>325</v>
      </c>
      <c r="H91" s="3">
        <v>45670</v>
      </c>
      <c r="I91" s="3">
        <v>45672</v>
      </c>
      <c r="J91" s="3">
        <v>45717</v>
      </c>
      <c r="K91" t="s">
        <v>0</v>
      </c>
      <c r="L91" s="4">
        <v>-4744643</v>
      </c>
      <c r="M91" t="s">
        <v>0</v>
      </c>
      <c r="N91" t="s">
        <v>7</v>
      </c>
      <c r="O91" s="3">
        <v>45721</v>
      </c>
      <c r="P91" t="s">
        <v>8</v>
      </c>
      <c r="Q91" t="s">
        <v>9</v>
      </c>
    </row>
    <row r="92" spans="1:17" ht="14.1" customHeight="1" outlineLevel="2" x14ac:dyDescent="0.2">
      <c r="A92" s="2" t="s">
        <v>0</v>
      </c>
      <c r="B92" t="s">
        <v>326</v>
      </c>
      <c r="C92" t="s">
        <v>2</v>
      </c>
      <c r="D92" t="s">
        <v>327</v>
      </c>
      <c r="E92" t="s">
        <v>4</v>
      </c>
      <c r="F92" t="s">
        <v>328</v>
      </c>
      <c r="G92" t="s">
        <v>329</v>
      </c>
      <c r="H92" s="3">
        <v>45670</v>
      </c>
      <c r="I92" s="3">
        <v>45672</v>
      </c>
      <c r="J92" s="3">
        <v>45717</v>
      </c>
      <c r="K92" t="s">
        <v>0</v>
      </c>
      <c r="L92" s="4">
        <v>-2283379</v>
      </c>
      <c r="M92" t="s">
        <v>0</v>
      </c>
      <c r="N92" t="s">
        <v>7</v>
      </c>
      <c r="O92" s="3">
        <v>45721</v>
      </c>
      <c r="P92" t="s">
        <v>8</v>
      </c>
      <c r="Q92" t="s">
        <v>9</v>
      </c>
    </row>
    <row r="93" spans="1:17" ht="14.1" customHeight="1" outlineLevel="2" x14ac:dyDescent="0.2">
      <c r="A93" s="2" t="s">
        <v>0</v>
      </c>
      <c r="B93" t="s">
        <v>201</v>
      </c>
      <c r="C93" t="s">
        <v>2</v>
      </c>
      <c r="D93" t="s">
        <v>330</v>
      </c>
      <c r="E93" t="s">
        <v>4</v>
      </c>
      <c r="F93" t="s">
        <v>331</v>
      </c>
      <c r="G93" t="s">
        <v>332</v>
      </c>
      <c r="H93" s="3">
        <v>45670</v>
      </c>
      <c r="I93" s="3">
        <v>45672</v>
      </c>
      <c r="J93" s="3">
        <v>45717</v>
      </c>
      <c r="K93" t="s">
        <v>0</v>
      </c>
      <c r="L93" s="4">
        <v>-7514666</v>
      </c>
      <c r="M93" t="s">
        <v>0</v>
      </c>
      <c r="N93" t="s">
        <v>7</v>
      </c>
      <c r="O93" s="3">
        <v>45721</v>
      </c>
      <c r="P93" t="s">
        <v>8</v>
      </c>
      <c r="Q93" t="s">
        <v>9</v>
      </c>
    </row>
    <row r="94" spans="1:17" ht="14.1" customHeight="1" outlineLevel="2" x14ac:dyDescent="0.2">
      <c r="A94" s="2" t="s">
        <v>0</v>
      </c>
      <c r="B94" t="s">
        <v>30</v>
      </c>
      <c r="C94" t="s">
        <v>2</v>
      </c>
      <c r="D94" t="s">
        <v>333</v>
      </c>
      <c r="E94" t="s">
        <v>4</v>
      </c>
      <c r="F94" t="s">
        <v>334</v>
      </c>
      <c r="G94" t="s">
        <v>335</v>
      </c>
      <c r="H94" s="3">
        <v>45670</v>
      </c>
      <c r="I94" s="3">
        <v>45672</v>
      </c>
      <c r="J94" s="3">
        <v>45717</v>
      </c>
      <c r="K94" t="s">
        <v>0</v>
      </c>
      <c r="L94" s="4">
        <v>-1734324</v>
      </c>
      <c r="M94" t="s">
        <v>0</v>
      </c>
      <c r="N94" t="s">
        <v>7</v>
      </c>
      <c r="O94" s="3">
        <v>45721</v>
      </c>
      <c r="P94" t="s">
        <v>8</v>
      </c>
      <c r="Q94" t="s">
        <v>9</v>
      </c>
    </row>
    <row r="95" spans="1:17" ht="14.1" customHeight="1" outlineLevel="2" x14ac:dyDescent="0.2">
      <c r="A95" s="2" t="s">
        <v>0</v>
      </c>
      <c r="B95" t="s">
        <v>190</v>
      </c>
      <c r="C95" t="s">
        <v>2</v>
      </c>
      <c r="D95" t="s">
        <v>336</v>
      </c>
      <c r="E95" t="s">
        <v>4</v>
      </c>
      <c r="F95" t="s">
        <v>337</v>
      </c>
      <c r="G95" t="s">
        <v>338</v>
      </c>
      <c r="H95" s="3">
        <v>45670</v>
      </c>
      <c r="I95" s="3">
        <v>45672</v>
      </c>
      <c r="J95" s="3">
        <v>45717</v>
      </c>
      <c r="K95" t="s">
        <v>0</v>
      </c>
      <c r="L95" s="4">
        <v>-4133177</v>
      </c>
      <c r="M95" t="s">
        <v>0</v>
      </c>
      <c r="N95" t="s">
        <v>7</v>
      </c>
      <c r="O95" s="3">
        <v>45721</v>
      </c>
      <c r="P95" t="s">
        <v>8</v>
      </c>
      <c r="Q95" t="s">
        <v>9</v>
      </c>
    </row>
    <row r="96" spans="1:17" ht="14.1" customHeight="1" outlineLevel="2" x14ac:dyDescent="0.2">
      <c r="A96" s="2" t="s">
        <v>0</v>
      </c>
      <c r="B96" t="s">
        <v>182</v>
      </c>
      <c r="C96" t="s">
        <v>2</v>
      </c>
      <c r="D96" t="s">
        <v>339</v>
      </c>
      <c r="E96" t="s">
        <v>4</v>
      </c>
      <c r="F96" t="s">
        <v>340</v>
      </c>
      <c r="G96" t="s">
        <v>341</v>
      </c>
      <c r="H96" s="3">
        <v>45670</v>
      </c>
      <c r="I96" s="3">
        <v>45672</v>
      </c>
      <c r="J96" s="3">
        <v>45717</v>
      </c>
      <c r="K96" t="s">
        <v>0</v>
      </c>
      <c r="L96" s="4">
        <v>-1199426</v>
      </c>
      <c r="M96" t="s">
        <v>0</v>
      </c>
      <c r="N96" t="s">
        <v>7</v>
      </c>
      <c r="O96" s="3">
        <v>45721</v>
      </c>
      <c r="P96" t="s">
        <v>8</v>
      </c>
      <c r="Q96" t="s">
        <v>9</v>
      </c>
    </row>
    <row r="97" spans="1:17" ht="14.1" customHeight="1" outlineLevel="2" x14ac:dyDescent="0.2">
      <c r="A97" s="2" t="s">
        <v>0</v>
      </c>
      <c r="B97" t="s">
        <v>186</v>
      </c>
      <c r="C97" t="s">
        <v>2</v>
      </c>
      <c r="D97" t="s">
        <v>342</v>
      </c>
      <c r="E97" t="s">
        <v>4</v>
      </c>
      <c r="F97" t="s">
        <v>343</v>
      </c>
      <c r="G97" t="s">
        <v>344</v>
      </c>
      <c r="H97" s="3">
        <v>45670</v>
      </c>
      <c r="I97" s="3">
        <v>45672</v>
      </c>
      <c r="J97" s="3">
        <v>45717</v>
      </c>
      <c r="K97" t="s">
        <v>0</v>
      </c>
      <c r="L97" s="4">
        <v>-2066589</v>
      </c>
      <c r="M97" t="s">
        <v>0</v>
      </c>
      <c r="N97" t="s">
        <v>7</v>
      </c>
      <c r="O97" s="3">
        <v>45721</v>
      </c>
      <c r="P97" t="s">
        <v>8</v>
      </c>
      <c r="Q97" t="s">
        <v>9</v>
      </c>
    </row>
    <row r="98" spans="1:17" ht="14.1" customHeight="1" outlineLevel="2" x14ac:dyDescent="0.2">
      <c r="A98" s="2" t="s">
        <v>0</v>
      </c>
      <c r="B98" t="s">
        <v>345</v>
      </c>
      <c r="C98" t="s">
        <v>2</v>
      </c>
      <c r="D98" t="s">
        <v>346</v>
      </c>
      <c r="E98" t="s">
        <v>4</v>
      </c>
      <c r="F98" t="s">
        <v>347</v>
      </c>
      <c r="G98" t="s">
        <v>348</v>
      </c>
      <c r="H98" s="3">
        <v>45670</v>
      </c>
      <c r="I98" s="3">
        <v>45672</v>
      </c>
      <c r="J98" s="3">
        <v>45717</v>
      </c>
      <c r="K98" t="s">
        <v>0</v>
      </c>
      <c r="L98" s="4">
        <v>-26898929</v>
      </c>
      <c r="M98" t="s">
        <v>0</v>
      </c>
      <c r="N98" t="s">
        <v>7</v>
      </c>
      <c r="O98" s="3">
        <v>45721</v>
      </c>
      <c r="P98" t="s">
        <v>8</v>
      </c>
      <c r="Q98" t="s">
        <v>9</v>
      </c>
    </row>
    <row r="99" spans="1:17" ht="14.1" customHeight="1" outlineLevel="2" x14ac:dyDescent="0.2">
      <c r="A99" s="2" t="s">
        <v>0</v>
      </c>
      <c r="B99" t="s">
        <v>69</v>
      </c>
      <c r="C99" t="s">
        <v>2</v>
      </c>
      <c r="D99" t="s">
        <v>349</v>
      </c>
      <c r="E99" t="s">
        <v>4</v>
      </c>
      <c r="F99" t="s">
        <v>350</v>
      </c>
      <c r="G99" t="s">
        <v>351</v>
      </c>
      <c r="H99" s="3">
        <v>45670</v>
      </c>
      <c r="I99" s="3">
        <v>45672</v>
      </c>
      <c r="J99" s="3">
        <v>45717</v>
      </c>
      <c r="K99" t="s">
        <v>0</v>
      </c>
      <c r="L99" s="4">
        <v>-4765828</v>
      </c>
      <c r="M99" t="s">
        <v>0</v>
      </c>
      <c r="N99" t="s">
        <v>7</v>
      </c>
      <c r="O99" s="3">
        <v>45721</v>
      </c>
      <c r="P99" t="s">
        <v>8</v>
      </c>
      <c r="Q99" t="s">
        <v>9</v>
      </c>
    </row>
    <row r="100" spans="1:17" ht="14.1" customHeight="1" outlineLevel="2" x14ac:dyDescent="0.2">
      <c r="A100" s="2" t="s">
        <v>0</v>
      </c>
      <c r="B100" t="s">
        <v>352</v>
      </c>
      <c r="C100" t="s">
        <v>2</v>
      </c>
      <c r="D100" t="s">
        <v>353</v>
      </c>
      <c r="E100" t="s">
        <v>4</v>
      </c>
      <c r="F100" t="s">
        <v>354</v>
      </c>
      <c r="G100" t="s">
        <v>355</v>
      </c>
      <c r="H100" s="3">
        <v>45670</v>
      </c>
      <c r="I100" s="3">
        <v>45671</v>
      </c>
      <c r="J100" s="3">
        <v>45716</v>
      </c>
      <c r="K100" t="s">
        <v>0</v>
      </c>
      <c r="L100" s="4">
        <v>-21954302</v>
      </c>
      <c r="M100" t="s">
        <v>0</v>
      </c>
      <c r="N100" t="s">
        <v>7</v>
      </c>
      <c r="O100" s="3">
        <v>45721</v>
      </c>
      <c r="P100" t="s">
        <v>8</v>
      </c>
      <c r="Q100" t="s">
        <v>9</v>
      </c>
    </row>
    <row r="101" spans="1:17" ht="14.1" customHeight="1" outlineLevel="2" x14ac:dyDescent="0.2">
      <c r="A101" s="2" t="s">
        <v>0</v>
      </c>
      <c r="B101" t="s">
        <v>14</v>
      </c>
      <c r="C101" t="s">
        <v>2</v>
      </c>
      <c r="D101" t="s">
        <v>356</v>
      </c>
      <c r="E101" t="s">
        <v>4</v>
      </c>
      <c r="F101" t="s">
        <v>357</v>
      </c>
      <c r="G101" t="s">
        <v>358</v>
      </c>
      <c r="H101" s="3">
        <v>45670</v>
      </c>
      <c r="I101" s="3">
        <v>45673</v>
      </c>
      <c r="J101" s="3">
        <v>45718</v>
      </c>
      <c r="K101" t="s">
        <v>0</v>
      </c>
      <c r="L101" s="4">
        <v>-1849798</v>
      </c>
      <c r="M101" t="s">
        <v>0</v>
      </c>
      <c r="N101" t="s">
        <v>7</v>
      </c>
      <c r="O101" s="3">
        <v>45721</v>
      </c>
      <c r="P101" t="s">
        <v>8</v>
      </c>
      <c r="Q101" t="s">
        <v>9</v>
      </c>
    </row>
    <row r="102" spans="1:17" ht="14.1" customHeight="1" outlineLevel="2" x14ac:dyDescent="0.2">
      <c r="A102" s="2" t="s">
        <v>0</v>
      </c>
      <c r="B102" t="s">
        <v>22</v>
      </c>
      <c r="C102" t="s">
        <v>2</v>
      </c>
      <c r="D102" t="s">
        <v>359</v>
      </c>
      <c r="E102" t="s">
        <v>4</v>
      </c>
      <c r="F102" t="s">
        <v>360</v>
      </c>
      <c r="G102" t="s">
        <v>361</v>
      </c>
      <c r="H102" s="3">
        <v>45670</v>
      </c>
      <c r="I102" s="3">
        <v>45673</v>
      </c>
      <c r="J102" s="3">
        <v>45718</v>
      </c>
      <c r="K102" t="s">
        <v>0</v>
      </c>
      <c r="L102" s="4">
        <v>-2615643</v>
      </c>
      <c r="M102" t="s">
        <v>0</v>
      </c>
      <c r="N102" t="s">
        <v>7</v>
      </c>
      <c r="O102" s="3">
        <v>45721</v>
      </c>
      <c r="P102" t="s">
        <v>8</v>
      </c>
      <c r="Q102" t="s">
        <v>9</v>
      </c>
    </row>
    <row r="103" spans="1:17" ht="14.1" customHeight="1" outlineLevel="2" x14ac:dyDescent="0.2">
      <c r="A103" s="2" t="s">
        <v>0</v>
      </c>
      <c r="B103" t="s">
        <v>18</v>
      </c>
      <c r="C103" t="s">
        <v>2</v>
      </c>
      <c r="D103" t="s">
        <v>362</v>
      </c>
      <c r="E103" t="s">
        <v>4</v>
      </c>
      <c r="F103" t="s">
        <v>363</v>
      </c>
      <c r="G103" t="s">
        <v>364</v>
      </c>
      <c r="H103" s="3">
        <v>45670</v>
      </c>
      <c r="I103" s="3">
        <v>45673</v>
      </c>
      <c r="J103" s="3">
        <v>45718</v>
      </c>
      <c r="K103" t="s">
        <v>0</v>
      </c>
      <c r="L103" s="4">
        <v>-2398853</v>
      </c>
      <c r="M103" t="s">
        <v>0</v>
      </c>
      <c r="N103" t="s">
        <v>7</v>
      </c>
      <c r="O103" s="3">
        <v>45721</v>
      </c>
      <c r="P103" t="s">
        <v>8</v>
      </c>
      <c r="Q103" t="s">
        <v>9</v>
      </c>
    </row>
    <row r="104" spans="1:17" ht="14.1" customHeight="1" outlineLevel="2" x14ac:dyDescent="0.2">
      <c r="A104" s="2" t="s">
        <v>0</v>
      </c>
      <c r="B104" t="s">
        <v>26</v>
      </c>
      <c r="C104" t="s">
        <v>2</v>
      </c>
      <c r="D104" t="s">
        <v>365</v>
      </c>
      <c r="E104" t="s">
        <v>4</v>
      </c>
      <c r="F104" t="s">
        <v>366</v>
      </c>
      <c r="G104" t="s">
        <v>367</v>
      </c>
      <c r="H104" s="3">
        <v>45670</v>
      </c>
      <c r="I104" s="3">
        <v>45673</v>
      </c>
      <c r="J104" s="3">
        <v>45718</v>
      </c>
      <c r="K104" t="s">
        <v>0</v>
      </c>
      <c r="L104" s="4">
        <v>-2545884</v>
      </c>
      <c r="M104" t="s">
        <v>0</v>
      </c>
      <c r="N104" t="s">
        <v>7</v>
      </c>
      <c r="O104" s="3">
        <v>45721</v>
      </c>
      <c r="P104" t="s">
        <v>8</v>
      </c>
      <c r="Q104" t="s">
        <v>9</v>
      </c>
    </row>
    <row r="105" spans="1:17" ht="14.1" customHeight="1" outlineLevel="2" x14ac:dyDescent="0.2">
      <c r="A105" s="2" t="s">
        <v>0</v>
      </c>
      <c r="B105" t="s">
        <v>34</v>
      </c>
      <c r="C105" t="s">
        <v>2</v>
      </c>
      <c r="D105" t="s">
        <v>368</v>
      </c>
      <c r="E105" t="s">
        <v>4</v>
      </c>
      <c r="F105" t="s">
        <v>369</v>
      </c>
      <c r="G105" t="s">
        <v>370</v>
      </c>
      <c r="H105" s="3">
        <v>45670</v>
      </c>
      <c r="I105" s="3">
        <v>45673</v>
      </c>
      <c r="J105" s="3">
        <v>45718</v>
      </c>
      <c r="K105" t="s">
        <v>0</v>
      </c>
      <c r="L105" s="4">
        <v>-2283379</v>
      </c>
      <c r="M105" t="s">
        <v>0</v>
      </c>
      <c r="N105" t="s">
        <v>7</v>
      </c>
      <c r="O105" s="3">
        <v>45721</v>
      </c>
      <c r="P105" t="s">
        <v>8</v>
      </c>
      <c r="Q105" t="s">
        <v>9</v>
      </c>
    </row>
    <row r="106" spans="1:17" ht="14.1" customHeight="1" outlineLevel="2" x14ac:dyDescent="0.2">
      <c r="A106" s="2" t="s">
        <v>0</v>
      </c>
      <c r="B106" t="s">
        <v>42</v>
      </c>
      <c r="C106" t="s">
        <v>2</v>
      </c>
      <c r="D106" t="s">
        <v>371</v>
      </c>
      <c r="E106" t="s">
        <v>4</v>
      </c>
      <c r="F106" t="s">
        <v>372</v>
      </c>
      <c r="G106" t="s">
        <v>373</v>
      </c>
      <c r="H106" s="3">
        <v>45671</v>
      </c>
      <c r="I106" s="3">
        <v>45680</v>
      </c>
      <c r="J106" s="3">
        <v>45725</v>
      </c>
      <c r="K106" t="s">
        <v>0</v>
      </c>
      <c r="L106" s="4">
        <v>-2231718</v>
      </c>
      <c r="M106" t="s">
        <v>0</v>
      </c>
      <c r="N106" t="s">
        <v>7</v>
      </c>
      <c r="O106" s="3"/>
      <c r="P106" t="s">
        <v>0</v>
      </c>
      <c r="Q106" t="s">
        <v>9</v>
      </c>
    </row>
    <row r="107" spans="1:17" ht="14.1" customHeight="1" outlineLevel="2" x14ac:dyDescent="0.2">
      <c r="A107" s="2" t="s">
        <v>0</v>
      </c>
      <c r="B107" t="s">
        <v>90</v>
      </c>
      <c r="C107" t="s">
        <v>2</v>
      </c>
      <c r="D107" t="s">
        <v>374</v>
      </c>
      <c r="E107" t="s">
        <v>4</v>
      </c>
      <c r="F107" t="s">
        <v>375</v>
      </c>
      <c r="G107" t="s">
        <v>376</v>
      </c>
      <c r="H107" s="3">
        <v>45671</v>
      </c>
      <c r="I107" s="3">
        <v>45673</v>
      </c>
      <c r="J107" s="3">
        <v>45718</v>
      </c>
      <c r="K107" t="s">
        <v>0</v>
      </c>
      <c r="L107" s="4">
        <v>-14869068</v>
      </c>
      <c r="M107" t="s">
        <v>0</v>
      </c>
      <c r="N107" t="s">
        <v>7</v>
      </c>
      <c r="O107" s="3">
        <v>45721</v>
      </c>
      <c r="P107" t="s">
        <v>8</v>
      </c>
      <c r="Q107" t="s">
        <v>9</v>
      </c>
    </row>
    <row r="108" spans="1:17" ht="14.1" customHeight="1" outlineLevel="2" x14ac:dyDescent="0.2">
      <c r="A108" s="2" t="s">
        <v>0</v>
      </c>
      <c r="B108" t="s">
        <v>117</v>
      </c>
      <c r="C108" t="s">
        <v>2</v>
      </c>
      <c r="D108" t="s">
        <v>377</v>
      </c>
      <c r="E108" t="s">
        <v>4</v>
      </c>
      <c r="F108" t="s">
        <v>378</v>
      </c>
      <c r="G108" t="s">
        <v>379</v>
      </c>
      <c r="H108" s="3">
        <v>45671</v>
      </c>
      <c r="I108" s="3">
        <v>45672</v>
      </c>
      <c r="J108" s="3">
        <v>45717</v>
      </c>
      <c r="K108" t="s">
        <v>0</v>
      </c>
      <c r="L108" s="4">
        <v>-7871202</v>
      </c>
      <c r="M108" t="s">
        <v>0</v>
      </c>
      <c r="N108" t="s">
        <v>7</v>
      </c>
      <c r="O108" s="3">
        <v>45721</v>
      </c>
      <c r="P108" t="s">
        <v>8</v>
      </c>
      <c r="Q108" t="s">
        <v>9</v>
      </c>
    </row>
    <row r="109" spans="1:17" ht="14.1" customHeight="1" outlineLevel="2" x14ac:dyDescent="0.2">
      <c r="A109" s="2" t="s">
        <v>0</v>
      </c>
      <c r="B109" t="s">
        <v>248</v>
      </c>
      <c r="C109" t="s">
        <v>2</v>
      </c>
      <c r="D109" t="s">
        <v>380</v>
      </c>
      <c r="E109" t="s">
        <v>4</v>
      </c>
      <c r="F109" t="s">
        <v>381</v>
      </c>
      <c r="G109" t="s">
        <v>382</v>
      </c>
      <c r="H109" s="3">
        <v>45671</v>
      </c>
      <c r="I109" s="3">
        <v>45672</v>
      </c>
      <c r="J109" s="3">
        <v>45717</v>
      </c>
      <c r="K109" t="s">
        <v>0</v>
      </c>
      <c r="L109" s="4">
        <v>-4839847</v>
      </c>
      <c r="M109" t="s">
        <v>0</v>
      </c>
      <c r="N109" t="s">
        <v>7</v>
      </c>
      <c r="O109" s="3">
        <v>45721</v>
      </c>
      <c r="P109" t="s">
        <v>8</v>
      </c>
      <c r="Q109" t="s">
        <v>9</v>
      </c>
    </row>
    <row r="110" spans="1:17" ht="14.1" customHeight="1" outlineLevel="2" x14ac:dyDescent="0.2">
      <c r="A110" s="2" t="s">
        <v>0</v>
      </c>
      <c r="B110" t="s">
        <v>215</v>
      </c>
      <c r="C110" t="s">
        <v>2</v>
      </c>
      <c r="D110" t="s">
        <v>383</v>
      </c>
      <c r="E110" t="s">
        <v>4</v>
      </c>
      <c r="F110" t="s">
        <v>384</v>
      </c>
      <c r="G110" t="s">
        <v>385</v>
      </c>
      <c r="H110" s="3">
        <v>45671</v>
      </c>
      <c r="I110" s="3">
        <v>45671</v>
      </c>
      <c r="J110" s="3">
        <v>45716</v>
      </c>
      <c r="K110" t="s">
        <v>0</v>
      </c>
      <c r="L110" s="4">
        <v>-2067543</v>
      </c>
      <c r="M110" t="s">
        <v>0</v>
      </c>
      <c r="N110" t="s">
        <v>7</v>
      </c>
      <c r="O110" s="3">
        <v>45721</v>
      </c>
      <c r="P110" t="s">
        <v>8</v>
      </c>
      <c r="Q110" t="s">
        <v>9</v>
      </c>
    </row>
    <row r="111" spans="1:17" ht="14.1" customHeight="1" outlineLevel="2" x14ac:dyDescent="0.2">
      <c r="A111" s="2" t="s">
        <v>0</v>
      </c>
      <c r="B111" t="s">
        <v>255</v>
      </c>
      <c r="C111" t="s">
        <v>2</v>
      </c>
      <c r="D111" t="s">
        <v>386</v>
      </c>
      <c r="E111" t="s">
        <v>4</v>
      </c>
      <c r="F111" t="s">
        <v>387</v>
      </c>
      <c r="G111" t="s">
        <v>388</v>
      </c>
      <c r="H111" s="3">
        <v>45671</v>
      </c>
      <c r="I111" s="3">
        <v>45675</v>
      </c>
      <c r="J111" s="3">
        <v>45720</v>
      </c>
      <c r="K111" t="s">
        <v>0</v>
      </c>
      <c r="L111" s="4">
        <v>-6948461</v>
      </c>
      <c r="M111" t="s">
        <v>0</v>
      </c>
      <c r="N111" t="s">
        <v>7</v>
      </c>
      <c r="O111" s="3">
        <v>45721</v>
      </c>
      <c r="P111" t="s">
        <v>8</v>
      </c>
      <c r="Q111" t="s">
        <v>9</v>
      </c>
    </row>
    <row r="112" spans="1:17" ht="14.1" customHeight="1" outlineLevel="2" x14ac:dyDescent="0.2">
      <c r="A112" s="2" t="s">
        <v>0</v>
      </c>
      <c r="B112" t="s">
        <v>389</v>
      </c>
      <c r="C112" t="s">
        <v>2</v>
      </c>
      <c r="D112" t="s">
        <v>390</v>
      </c>
      <c r="E112" t="s">
        <v>4</v>
      </c>
      <c r="F112" t="s">
        <v>391</v>
      </c>
      <c r="G112" t="s">
        <v>392</v>
      </c>
      <c r="H112" s="3">
        <v>45671</v>
      </c>
      <c r="I112" s="3">
        <v>45674</v>
      </c>
      <c r="J112" s="3">
        <v>45719</v>
      </c>
      <c r="K112" t="s">
        <v>0</v>
      </c>
      <c r="L112" s="4">
        <v>-2855045</v>
      </c>
      <c r="M112" t="s">
        <v>0</v>
      </c>
      <c r="N112" t="s">
        <v>7</v>
      </c>
      <c r="O112" s="3">
        <v>45721</v>
      </c>
      <c r="P112" t="s">
        <v>8</v>
      </c>
      <c r="Q112" t="s">
        <v>9</v>
      </c>
    </row>
    <row r="113" spans="1:17" ht="14.1" customHeight="1" outlineLevel="2" x14ac:dyDescent="0.2">
      <c r="A113" s="2" t="s">
        <v>0</v>
      </c>
      <c r="B113" t="s">
        <v>98</v>
      </c>
      <c r="C113" t="s">
        <v>2</v>
      </c>
      <c r="D113" t="s">
        <v>393</v>
      </c>
      <c r="E113" t="s">
        <v>4</v>
      </c>
      <c r="F113" t="s">
        <v>394</v>
      </c>
      <c r="G113" t="s">
        <v>395</v>
      </c>
      <c r="H113" s="3">
        <v>45671</v>
      </c>
      <c r="I113" s="3">
        <v>45673</v>
      </c>
      <c r="J113" s="3">
        <v>45718</v>
      </c>
      <c r="K113" t="s">
        <v>0</v>
      </c>
      <c r="L113" s="4">
        <v>-3630485</v>
      </c>
      <c r="M113" t="s">
        <v>0</v>
      </c>
      <c r="N113" t="s">
        <v>7</v>
      </c>
      <c r="O113" s="3">
        <v>45721</v>
      </c>
      <c r="P113" t="s">
        <v>8</v>
      </c>
      <c r="Q113" t="s">
        <v>9</v>
      </c>
    </row>
    <row r="114" spans="1:17" ht="14.1" customHeight="1" outlineLevel="2" x14ac:dyDescent="0.2">
      <c r="A114" s="2" t="s">
        <v>0</v>
      </c>
      <c r="B114" t="s">
        <v>244</v>
      </c>
      <c r="C114" t="s">
        <v>2</v>
      </c>
      <c r="D114" t="s">
        <v>396</v>
      </c>
      <c r="E114" t="s">
        <v>4</v>
      </c>
      <c r="F114" t="s">
        <v>397</v>
      </c>
      <c r="G114" t="s">
        <v>398</v>
      </c>
      <c r="H114" s="3">
        <v>45671</v>
      </c>
      <c r="I114" s="3">
        <v>45673</v>
      </c>
      <c r="J114" s="3">
        <v>45718</v>
      </c>
      <c r="K114" t="s">
        <v>0</v>
      </c>
      <c r="L114" s="4">
        <v>-3775546</v>
      </c>
      <c r="M114" t="s">
        <v>0</v>
      </c>
      <c r="N114" t="s">
        <v>7</v>
      </c>
      <c r="O114" s="3">
        <v>45721</v>
      </c>
      <c r="P114" t="s">
        <v>8</v>
      </c>
      <c r="Q114" t="s">
        <v>9</v>
      </c>
    </row>
    <row r="115" spans="1:17" ht="14.1" customHeight="1" outlineLevel="2" x14ac:dyDescent="0.2">
      <c r="A115" s="2" t="s">
        <v>0</v>
      </c>
      <c r="B115" t="s">
        <v>399</v>
      </c>
      <c r="C115" t="s">
        <v>2</v>
      </c>
      <c r="D115" t="s">
        <v>400</v>
      </c>
      <c r="E115" t="s">
        <v>4</v>
      </c>
      <c r="F115" t="s">
        <v>401</v>
      </c>
      <c r="G115" t="s">
        <v>402</v>
      </c>
      <c r="H115" s="3">
        <v>45671</v>
      </c>
      <c r="I115" s="3">
        <v>45673</v>
      </c>
      <c r="J115" s="3">
        <v>45718</v>
      </c>
      <c r="K115" t="s">
        <v>0</v>
      </c>
      <c r="L115" s="4">
        <v>-27085458</v>
      </c>
      <c r="M115" t="s">
        <v>0</v>
      </c>
      <c r="N115" t="s">
        <v>7</v>
      </c>
      <c r="O115" s="3">
        <v>45721</v>
      </c>
      <c r="P115" t="s">
        <v>8</v>
      </c>
      <c r="Q115" t="s">
        <v>9</v>
      </c>
    </row>
    <row r="116" spans="1:17" ht="14.1" customHeight="1" outlineLevel="2" x14ac:dyDescent="0.2">
      <c r="A116" s="2" t="s">
        <v>0</v>
      </c>
      <c r="B116" t="s">
        <v>58</v>
      </c>
      <c r="C116" t="s">
        <v>2</v>
      </c>
      <c r="D116" t="s">
        <v>403</v>
      </c>
      <c r="E116" t="s">
        <v>4</v>
      </c>
      <c r="F116" t="s">
        <v>404</v>
      </c>
      <c r="G116" t="s">
        <v>405</v>
      </c>
      <c r="H116" s="3">
        <v>45671</v>
      </c>
      <c r="I116" s="3">
        <v>45673</v>
      </c>
      <c r="J116" s="3">
        <v>45718</v>
      </c>
      <c r="K116" t="s">
        <v>0</v>
      </c>
      <c r="L116" s="4">
        <v>-9764636</v>
      </c>
      <c r="M116" t="s">
        <v>0</v>
      </c>
      <c r="N116" t="s">
        <v>7</v>
      </c>
      <c r="O116" s="3">
        <v>45721</v>
      </c>
      <c r="P116" t="s">
        <v>8</v>
      </c>
      <c r="Q116" t="s">
        <v>9</v>
      </c>
    </row>
    <row r="117" spans="1:17" ht="14.1" customHeight="1" outlineLevel="2" x14ac:dyDescent="0.2">
      <c r="A117" s="2" t="s">
        <v>0</v>
      </c>
      <c r="B117" t="s">
        <v>110</v>
      </c>
      <c r="C117" t="s">
        <v>2</v>
      </c>
      <c r="D117" t="s">
        <v>406</v>
      </c>
      <c r="E117" t="s">
        <v>4</v>
      </c>
      <c r="F117" t="s">
        <v>407</v>
      </c>
      <c r="G117" t="s">
        <v>408</v>
      </c>
      <c r="H117" s="3">
        <v>45671</v>
      </c>
      <c r="I117" s="3">
        <v>45673</v>
      </c>
      <c r="J117" s="3">
        <v>45718</v>
      </c>
      <c r="K117" t="s">
        <v>0</v>
      </c>
      <c r="L117" s="4">
        <v>-8584557</v>
      </c>
      <c r="M117" t="s">
        <v>0</v>
      </c>
      <c r="N117" t="s">
        <v>7</v>
      </c>
      <c r="O117" s="3">
        <v>45721</v>
      </c>
      <c r="P117" t="s">
        <v>8</v>
      </c>
      <c r="Q117" t="s">
        <v>9</v>
      </c>
    </row>
    <row r="118" spans="1:17" ht="14.1" customHeight="1" outlineLevel="2" x14ac:dyDescent="0.2">
      <c r="A118" s="2" t="s">
        <v>0</v>
      </c>
      <c r="B118" t="s">
        <v>50</v>
      </c>
      <c r="C118" t="s">
        <v>2</v>
      </c>
      <c r="D118" t="s">
        <v>409</v>
      </c>
      <c r="E118" t="s">
        <v>4</v>
      </c>
      <c r="F118" t="s">
        <v>410</v>
      </c>
      <c r="G118" t="s">
        <v>411</v>
      </c>
      <c r="H118" s="3">
        <v>45671</v>
      </c>
      <c r="I118" s="3">
        <v>45673</v>
      </c>
      <c r="J118" s="3">
        <v>45718</v>
      </c>
      <c r="K118" t="s">
        <v>0</v>
      </c>
      <c r="L118" s="4">
        <v>-3382446</v>
      </c>
      <c r="M118" t="s">
        <v>0</v>
      </c>
      <c r="N118" t="s">
        <v>7</v>
      </c>
      <c r="O118" s="3">
        <v>45721</v>
      </c>
      <c r="P118" t="s">
        <v>8</v>
      </c>
      <c r="Q118" t="s">
        <v>9</v>
      </c>
    </row>
    <row r="119" spans="1:17" ht="14.1" customHeight="1" outlineLevel="2" x14ac:dyDescent="0.2">
      <c r="A119" s="2" t="s">
        <v>0</v>
      </c>
      <c r="B119" t="s">
        <v>102</v>
      </c>
      <c r="C119" t="s">
        <v>2</v>
      </c>
      <c r="D119" t="s">
        <v>412</v>
      </c>
      <c r="E119" t="s">
        <v>4</v>
      </c>
      <c r="F119" t="s">
        <v>413</v>
      </c>
      <c r="G119" t="s">
        <v>414</v>
      </c>
      <c r="H119" s="3">
        <v>45672</v>
      </c>
      <c r="I119" s="3">
        <v>45673</v>
      </c>
      <c r="J119" s="3">
        <v>45718</v>
      </c>
      <c r="K119" t="s">
        <v>0</v>
      </c>
      <c r="L119" s="4">
        <v>-33229483</v>
      </c>
      <c r="M119" t="s">
        <v>0</v>
      </c>
      <c r="N119" t="s">
        <v>7</v>
      </c>
      <c r="O119" s="3">
        <v>45721</v>
      </c>
      <c r="P119" t="s">
        <v>8</v>
      </c>
      <c r="Q119" t="s">
        <v>9</v>
      </c>
    </row>
    <row r="120" spans="1:17" ht="14.1" customHeight="1" outlineLevel="2" x14ac:dyDescent="0.2">
      <c r="A120" s="2" t="s">
        <v>0</v>
      </c>
      <c r="B120" t="s">
        <v>94</v>
      </c>
      <c r="C120" t="s">
        <v>2</v>
      </c>
      <c r="D120" t="s">
        <v>415</v>
      </c>
      <c r="E120" t="s">
        <v>4</v>
      </c>
      <c r="F120" t="s">
        <v>416</v>
      </c>
      <c r="G120" t="s">
        <v>417</v>
      </c>
      <c r="H120" s="3">
        <v>45672</v>
      </c>
      <c r="I120" s="3">
        <v>45673</v>
      </c>
      <c r="J120" s="3">
        <v>45718</v>
      </c>
      <c r="K120" t="s">
        <v>0</v>
      </c>
      <c r="L120" s="4">
        <v>-5465931</v>
      </c>
      <c r="M120" t="s">
        <v>0</v>
      </c>
      <c r="N120" t="s">
        <v>7</v>
      </c>
      <c r="O120" s="3">
        <v>45721</v>
      </c>
      <c r="P120" t="s">
        <v>8</v>
      </c>
      <c r="Q120" t="s">
        <v>9</v>
      </c>
    </row>
    <row r="121" spans="1:17" ht="14.1" customHeight="1" outlineLevel="2" x14ac:dyDescent="0.2">
      <c r="A121" s="2" t="s">
        <v>0</v>
      </c>
      <c r="B121" t="s">
        <v>418</v>
      </c>
      <c r="C121" t="s">
        <v>2</v>
      </c>
      <c r="D121" t="s">
        <v>419</v>
      </c>
      <c r="E121" t="s">
        <v>4</v>
      </c>
      <c r="F121" t="s">
        <v>420</v>
      </c>
      <c r="G121" t="s">
        <v>421</v>
      </c>
      <c r="H121" s="3">
        <v>45672</v>
      </c>
      <c r="I121" s="3">
        <v>45672</v>
      </c>
      <c r="J121" s="3">
        <v>45717</v>
      </c>
      <c r="K121" t="s">
        <v>0</v>
      </c>
      <c r="L121" s="4">
        <v>-2189784</v>
      </c>
      <c r="M121" t="s">
        <v>0</v>
      </c>
      <c r="N121" t="s">
        <v>7</v>
      </c>
      <c r="O121" s="3">
        <v>45721</v>
      </c>
      <c r="P121" t="s">
        <v>8</v>
      </c>
      <c r="Q121" t="s">
        <v>9</v>
      </c>
    </row>
    <row r="122" spans="1:17" ht="14.1" customHeight="1" outlineLevel="2" x14ac:dyDescent="0.2">
      <c r="A122" s="2" t="s">
        <v>0</v>
      </c>
      <c r="B122" t="s">
        <v>219</v>
      </c>
      <c r="C122" t="s">
        <v>2</v>
      </c>
      <c r="D122" t="s">
        <v>422</v>
      </c>
      <c r="E122" t="s">
        <v>4</v>
      </c>
      <c r="F122" t="s">
        <v>423</v>
      </c>
      <c r="G122" t="s">
        <v>424</v>
      </c>
      <c r="H122" s="3">
        <v>45672</v>
      </c>
      <c r="I122" s="3">
        <v>45672</v>
      </c>
      <c r="J122" s="3">
        <v>45717</v>
      </c>
      <c r="K122" t="s">
        <v>0</v>
      </c>
      <c r="L122" s="4">
        <v>-3024701</v>
      </c>
      <c r="M122" t="s">
        <v>0</v>
      </c>
      <c r="N122" t="s">
        <v>7</v>
      </c>
      <c r="O122" s="3">
        <v>45721</v>
      </c>
      <c r="P122" t="s">
        <v>8</v>
      </c>
      <c r="Q122" t="s">
        <v>9</v>
      </c>
    </row>
    <row r="123" spans="1:17" ht="14.1" customHeight="1" outlineLevel="2" x14ac:dyDescent="0.2">
      <c r="A123" s="2" t="s">
        <v>0</v>
      </c>
      <c r="B123" t="s">
        <v>425</v>
      </c>
      <c r="C123" t="s">
        <v>2</v>
      </c>
      <c r="D123" t="s">
        <v>426</v>
      </c>
      <c r="E123" t="s">
        <v>4</v>
      </c>
      <c r="F123" t="s">
        <v>427</v>
      </c>
      <c r="G123" t="s">
        <v>428</v>
      </c>
      <c r="H123" s="3">
        <v>45672</v>
      </c>
      <c r="I123" s="3">
        <v>45672</v>
      </c>
      <c r="J123" s="3">
        <v>45717</v>
      </c>
      <c r="K123" t="s">
        <v>0</v>
      </c>
      <c r="L123" s="4">
        <v>-5687479</v>
      </c>
      <c r="M123" t="s">
        <v>0</v>
      </c>
      <c r="N123" t="s">
        <v>7</v>
      </c>
      <c r="O123" s="3">
        <v>45721</v>
      </c>
      <c r="P123" t="s">
        <v>8</v>
      </c>
      <c r="Q123" t="s">
        <v>9</v>
      </c>
    </row>
    <row r="124" spans="1:17" ht="14.1" customHeight="1" outlineLevel="2" x14ac:dyDescent="0.2">
      <c r="A124" s="2" t="s">
        <v>0</v>
      </c>
      <c r="B124" t="s">
        <v>132</v>
      </c>
      <c r="C124" t="s">
        <v>2</v>
      </c>
      <c r="D124" t="s">
        <v>429</v>
      </c>
      <c r="E124" t="s">
        <v>4</v>
      </c>
      <c r="F124" t="s">
        <v>430</v>
      </c>
      <c r="G124" t="s">
        <v>431</v>
      </c>
      <c r="H124" s="3">
        <v>45672</v>
      </c>
      <c r="I124" s="3">
        <v>45672</v>
      </c>
      <c r="J124" s="3">
        <v>45717</v>
      </c>
      <c r="K124" t="s">
        <v>0</v>
      </c>
      <c r="L124" s="4">
        <v>-2579814</v>
      </c>
      <c r="M124" t="s">
        <v>0</v>
      </c>
      <c r="N124" t="s">
        <v>7</v>
      </c>
      <c r="O124" s="3">
        <v>45721</v>
      </c>
      <c r="P124" t="s">
        <v>8</v>
      </c>
      <c r="Q124" t="s">
        <v>9</v>
      </c>
    </row>
    <row r="125" spans="1:17" ht="14.1" customHeight="1" outlineLevel="2" x14ac:dyDescent="0.2">
      <c r="A125" s="2" t="s">
        <v>0</v>
      </c>
      <c r="B125" t="s">
        <v>140</v>
      </c>
      <c r="C125" t="s">
        <v>2</v>
      </c>
      <c r="D125" t="s">
        <v>432</v>
      </c>
      <c r="E125" t="s">
        <v>4</v>
      </c>
      <c r="F125" t="s">
        <v>433</v>
      </c>
      <c r="G125" t="s">
        <v>434</v>
      </c>
      <c r="H125" s="3">
        <v>45672</v>
      </c>
      <c r="I125" s="3">
        <v>45672</v>
      </c>
      <c r="J125" s="3">
        <v>45717</v>
      </c>
      <c r="K125" t="s">
        <v>0</v>
      </c>
      <c r="L125" s="4">
        <v>-6142789</v>
      </c>
      <c r="M125" t="s">
        <v>0</v>
      </c>
      <c r="N125" t="s">
        <v>7</v>
      </c>
      <c r="O125" s="3">
        <v>45721</v>
      </c>
      <c r="P125" t="s">
        <v>8</v>
      </c>
      <c r="Q125" t="s">
        <v>9</v>
      </c>
    </row>
    <row r="126" spans="1:17" ht="14.1" customHeight="1" outlineLevel="2" x14ac:dyDescent="0.2">
      <c r="A126" s="2" t="s">
        <v>0</v>
      </c>
      <c r="B126" t="s">
        <v>136</v>
      </c>
      <c r="C126" t="s">
        <v>2</v>
      </c>
      <c r="D126" t="s">
        <v>435</v>
      </c>
      <c r="E126" t="s">
        <v>4</v>
      </c>
      <c r="F126" t="s">
        <v>436</v>
      </c>
      <c r="G126" t="s">
        <v>437</v>
      </c>
      <c r="H126" s="3">
        <v>45672</v>
      </c>
      <c r="I126" s="3">
        <v>45672</v>
      </c>
      <c r="J126" s="3">
        <v>45717</v>
      </c>
      <c r="K126" t="s">
        <v>0</v>
      </c>
      <c r="L126" s="4">
        <v>-6455257</v>
      </c>
      <c r="M126" t="s">
        <v>0</v>
      </c>
      <c r="N126" t="s">
        <v>7</v>
      </c>
      <c r="O126" s="3">
        <v>45721</v>
      </c>
      <c r="P126" t="s">
        <v>8</v>
      </c>
      <c r="Q126" t="s">
        <v>9</v>
      </c>
    </row>
    <row r="127" spans="1:17" ht="14.1" customHeight="1" outlineLevel="2" x14ac:dyDescent="0.2">
      <c r="A127" s="2" t="s">
        <v>0</v>
      </c>
      <c r="B127" t="s">
        <v>1</v>
      </c>
      <c r="C127" t="s">
        <v>2</v>
      </c>
      <c r="D127" t="s">
        <v>438</v>
      </c>
      <c r="E127" t="s">
        <v>4</v>
      </c>
      <c r="F127" t="s">
        <v>439</v>
      </c>
      <c r="G127" t="s">
        <v>440</v>
      </c>
      <c r="H127" s="3">
        <v>45672</v>
      </c>
      <c r="I127" s="3">
        <v>45673</v>
      </c>
      <c r="J127" s="3">
        <v>45718</v>
      </c>
      <c r="K127" t="s">
        <v>0</v>
      </c>
      <c r="L127" s="4">
        <v>-17585532</v>
      </c>
      <c r="M127" t="s">
        <v>0</v>
      </c>
      <c r="N127" t="s">
        <v>7</v>
      </c>
      <c r="O127" s="3">
        <v>45721</v>
      </c>
      <c r="P127" t="s">
        <v>8</v>
      </c>
      <c r="Q127" t="s">
        <v>9</v>
      </c>
    </row>
    <row r="128" spans="1:17" ht="14.1" customHeight="1" outlineLevel="2" x14ac:dyDescent="0.2">
      <c r="A128" s="2" t="s">
        <v>0</v>
      </c>
      <c r="B128" t="s">
        <v>46</v>
      </c>
      <c r="C128" t="s">
        <v>2</v>
      </c>
      <c r="D128" t="s">
        <v>441</v>
      </c>
      <c r="E128" t="s">
        <v>4</v>
      </c>
      <c r="F128" t="s">
        <v>442</v>
      </c>
      <c r="G128" t="s">
        <v>443</v>
      </c>
      <c r="H128" s="3">
        <v>45673</v>
      </c>
      <c r="I128" s="3">
        <v>45677</v>
      </c>
      <c r="J128" s="3">
        <v>45722</v>
      </c>
      <c r="K128" t="s">
        <v>0</v>
      </c>
      <c r="L128" s="4">
        <v>-2626949</v>
      </c>
      <c r="M128" t="s">
        <v>0</v>
      </c>
      <c r="N128" t="s">
        <v>7</v>
      </c>
      <c r="O128" s="3"/>
      <c r="P128" t="s">
        <v>0</v>
      </c>
      <c r="Q128" t="s">
        <v>9</v>
      </c>
    </row>
    <row r="129" spans="1:17" ht="14.1" customHeight="1" outlineLevel="2" x14ac:dyDescent="0.2">
      <c r="A129" s="2" t="s">
        <v>0</v>
      </c>
      <c r="B129" t="s">
        <v>54</v>
      </c>
      <c r="C129" t="s">
        <v>2</v>
      </c>
      <c r="D129" t="s">
        <v>444</v>
      </c>
      <c r="E129" t="s">
        <v>4</v>
      </c>
      <c r="F129" t="s">
        <v>445</v>
      </c>
      <c r="G129" t="s">
        <v>446</v>
      </c>
      <c r="H129" s="3">
        <v>45673</v>
      </c>
      <c r="I129" s="3">
        <v>45678</v>
      </c>
      <c r="J129" s="3">
        <v>45723</v>
      </c>
      <c r="K129" t="s">
        <v>0</v>
      </c>
      <c r="L129" s="4">
        <v>-2861249</v>
      </c>
      <c r="M129" t="s">
        <v>0</v>
      </c>
      <c r="N129" t="s">
        <v>7</v>
      </c>
      <c r="O129" s="3"/>
      <c r="P129" t="s">
        <v>0</v>
      </c>
      <c r="Q129" t="s">
        <v>9</v>
      </c>
    </row>
    <row r="130" spans="1:17" ht="14.1" customHeight="1" outlineLevel="2" x14ac:dyDescent="0.2">
      <c r="A130" s="2" t="s">
        <v>0</v>
      </c>
      <c r="B130" t="s">
        <v>447</v>
      </c>
      <c r="C130" t="s">
        <v>2</v>
      </c>
      <c r="D130" t="s">
        <v>448</v>
      </c>
      <c r="E130" t="s">
        <v>4</v>
      </c>
      <c r="F130" t="s">
        <v>449</v>
      </c>
      <c r="G130" t="s">
        <v>450</v>
      </c>
      <c r="H130" s="3">
        <v>45673</v>
      </c>
      <c r="I130" s="3">
        <v>45675</v>
      </c>
      <c r="J130" s="3">
        <v>45720</v>
      </c>
      <c r="K130" t="s">
        <v>0</v>
      </c>
      <c r="L130" s="4">
        <v>-12377794</v>
      </c>
      <c r="M130" t="s">
        <v>0</v>
      </c>
      <c r="N130" t="s">
        <v>7</v>
      </c>
      <c r="O130" s="3">
        <v>45721</v>
      </c>
      <c r="P130" t="s">
        <v>8</v>
      </c>
      <c r="Q130" t="s">
        <v>9</v>
      </c>
    </row>
    <row r="131" spans="1:17" ht="14.1" customHeight="1" outlineLevel="2" x14ac:dyDescent="0.2">
      <c r="A131" s="2" t="s">
        <v>0</v>
      </c>
      <c r="B131" t="s">
        <v>106</v>
      </c>
      <c r="C131" t="s">
        <v>2</v>
      </c>
      <c r="D131" t="s">
        <v>451</v>
      </c>
      <c r="E131" t="s">
        <v>4</v>
      </c>
      <c r="F131" t="s">
        <v>452</v>
      </c>
      <c r="G131" t="s">
        <v>453</v>
      </c>
      <c r="H131" s="3">
        <v>45673</v>
      </c>
      <c r="I131" s="3">
        <v>45675</v>
      </c>
      <c r="J131" s="3">
        <v>45720</v>
      </c>
      <c r="K131" t="s">
        <v>0</v>
      </c>
      <c r="L131" s="4">
        <v>-7535052</v>
      </c>
      <c r="M131" t="s">
        <v>0</v>
      </c>
      <c r="N131" t="s">
        <v>7</v>
      </c>
      <c r="O131" s="3">
        <v>45721</v>
      </c>
      <c r="P131" t="s">
        <v>8</v>
      </c>
      <c r="Q131" t="s">
        <v>9</v>
      </c>
    </row>
    <row r="132" spans="1:17" ht="14.1" customHeight="1" outlineLevel="2" x14ac:dyDescent="0.2">
      <c r="A132" s="2" t="s">
        <v>0</v>
      </c>
      <c r="B132" t="s">
        <v>124</v>
      </c>
      <c r="C132" t="s">
        <v>2</v>
      </c>
      <c r="D132" t="s">
        <v>454</v>
      </c>
      <c r="E132" t="s">
        <v>4</v>
      </c>
      <c r="F132" t="s">
        <v>455</v>
      </c>
      <c r="G132" t="s">
        <v>456</v>
      </c>
      <c r="H132" s="3">
        <v>45673</v>
      </c>
      <c r="I132" s="3">
        <v>45676</v>
      </c>
      <c r="J132" s="3">
        <v>45721</v>
      </c>
      <c r="K132" t="s">
        <v>0</v>
      </c>
      <c r="L132" s="4">
        <v>-9539316</v>
      </c>
      <c r="M132" t="s">
        <v>0</v>
      </c>
      <c r="N132" t="s">
        <v>7</v>
      </c>
      <c r="O132" s="3">
        <v>45721</v>
      </c>
      <c r="P132" t="s">
        <v>8</v>
      </c>
      <c r="Q132" t="s">
        <v>9</v>
      </c>
    </row>
    <row r="133" spans="1:17" ht="14.1" customHeight="1" outlineLevel="2" x14ac:dyDescent="0.2">
      <c r="A133" s="2" t="s">
        <v>0</v>
      </c>
      <c r="B133" t="s">
        <v>211</v>
      </c>
      <c r="C133" t="s">
        <v>2</v>
      </c>
      <c r="D133" t="s">
        <v>457</v>
      </c>
      <c r="E133" t="s">
        <v>4</v>
      </c>
      <c r="F133" t="s">
        <v>458</v>
      </c>
      <c r="G133" t="s">
        <v>459</v>
      </c>
      <c r="H133" s="3">
        <v>45673</v>
      </c>
      <c r="I133" s="3">
        <v>45675</v>
      </c>
      <c r="J133" s="3">
        <v>45720</v>
      </c>
      <c r="K133" t="s">
        <v>0</v>
      </c>
      <c r="L133" s="4">
        <v>-2373375</v>
      </c>
      <c r="M133" t="s">
        <v>0</v>
      </c>
      <c r="N133" t="s">
        <v>7</v>
      </c>
      <c r="O133" s="3">
        <v>45721</v>
      </c>
      <c r="P133" t="s">
        <v>8</v>
      </c>
      <c r="Q133" t="s">
        <v>9</v>
      </c>
    </row>
    <row r="134" spans="1:17" ht="14.1" customHeight="1" outlineLevel="2" x14ac:dyDescent="0.2">
      <c r="A134" s="2" t="s">
        <v>0</v>
      </c>
      <c r="B134" t="s">
        <v>460</v>
      </c>
      <c r="C134" t="s">
        <v>2</v>
      </c>
      <c r="D134" t="s">
        <v>461</v>
      </c>
      <c r="E134" t="s">
        <v>4</v>
      </c>
      <c r="F134" t="s">
        <v>462</v>
      </c>
      <c r="G134" t="s">
        <v>463</v>
      </c>
      <c r="H134" s="3">
        <v>45673</v>
      </c>
      <c r="I134" s="3">
        <v>45675</v>
      </c>
      <c r="J134" s="3">
        <v>45720</v>
      </c>
      <c r="K134" t="s">
        <v>0</v>
      </c>
      <c r="L134" s="4">
        <v>-2626949</v>
      </c>
      <c r="M134" t="s">
        <v>0</v>
      </c>
      <c r="N134" t="s">
        <v>7</v>
      </c>
      <c r="O134" s="3">
        <v>45721</v>
      </c>
      <c r="P134" t="s">
        <v>8</v>
      </c>
      <c r="Q134" t="s">
        <v>9</v>
      </c>
    </row>
    <row r="135" spans="1:17" ht="14.1" customHeight="1" outlineLevel="2" x14ac:dyDescent="0.2">
      <c r="A135" s="2" t="s">
        <v>0</v>
      </c>
      <c r="B135" t="s">
        <v>38</v>
      </c>
      <c r="C135" t="s">
        <v>2</v>
      </c>
      <c r="D135" t="s">
        <v>464</v>
      </c>
      <c r="E135" t="s">
        <v>4</v>
      </c>
      <c r="F135" t="s">
        <v>465</v>
      </c>
      <c r="G135" t="s">
        <v>466</v>
      </c>
      <c r="H135" s="3">
        <v>45673</v>
      </c>
      <c r="I135" s="3">
        <v>45675</v>
      </c>
      <c r="J135" s="3">
        <v>45720</v>
      </c>
      <c r="K135" t="s">
        <v>0</v>
      </c>
      <c r="L135" s="4">
        <v>-9030325</v>
      </c>
      <c r="M135" t="s">
        <v>0</v>
      </c>
      <c r="N135" t="s">
        <v>7</v>
      </c>
      <c r="O135" s="3">
        <v>45721</v>
      </c>
      <c r="P135" t="s">
        <v>8</v>
      </c>
      <c r="Q135" t="s">
        <v>9</v>
      </c>
    </row>
    <row r="136" spans="1:17" ht="14.1" customHeight="1" outlineLevel="2" x14ac:dyDescent="0.2">
      <c r="A136" s="2" t="s">
        <v>0</v>
      </c>
      <c r="B136" t="s">
        <v>418</v>
      </c>
      <c r="C136" t="s">
        <v>2</v>
      </c>
      <c r="D136" t="s">
        <v>467</v>
      </c>
      <c r="E136" t="s">
        <v>4</v>
      </c>
      <c r="F136" t="s">
        <v>468</v>
      </c>
      <c r="G136" t="s">
        <v>469</v>
      </c>
      <c r="H136" s="3">
        <v>45673</v>
      </c>
      <c r="I136" s="3">
        <v>45673</v>
      </c>
      <c r="J136" s="3">
        <v>45718</v>
      </c>
      <c r="K136" t="s">
        <v>0</v>
      </c>
      <c r="L136" s="4">
        <v>-2626949</v>
      </c>
      <c r="M136" t="s">
        <v>0</v>
      </c>
      <c r="N136" t="s">
        <v>7</v>
      </c>
      <c r="O136" s="3">
        <v>45721</v>
      </c>
      <c r="P136" t="s">
        <v>8</v>
      </c>
      <c r="Q136" t="s">
        <v>9</v>
      </c>
    </row>
    <row r="137" spans="1:17" ht="14.1" customHeight="1" outlineLevel="2" x14ac:dyDescent="0.2">
      <c r="A137" s="2" t="s">
        <v>0</v>
      </c>
      <c r="B137" t="s">
        <v>301</v>
      </c>
      <c r="C137" t="s">
        <v>2</v>
      </c>
      <c r="D137" t="s">
        <v>470</v>
      </c>
      <c r="E137" t="s">
        <v>4</v>
      </c>
      <c r="F137" t="s">
        <v>471</v>
      </c>
      <c r="G137" t="s">
        <v>472</v>
      </c>
      <c r="H137" s="3">
        <v>45673</v>
      </c>
      <c r="I137" s="3">
        <v>45673</v>
      </c>
      <c r="J137" s="3">
        <v>45718</v>
      </c>
      <c r="K137" t="s">
        <v>0</v>
      </c>
      <c r="L137" s="4">
        <v>-3347556</v>
      </c>
      <c r="M137" t="s">
        <v>0</v>
      </c>
      <c r="N137" t="s">
        <v>7</v>
      </c>
      <c r="O137" s="3">
        <v>45721</v>
      </c>
      <c r="P137" t="s">
        <v>8</v>
      </c>
      <c r="Q137" t="s">
        <v>9</v>
      </c>
    </row>
    <row r="138" spans="1:17" ht="14.1" customHeight="1" outlineLevel="2" x14ac:dyDescent="0.2">
      <c r="A138" s="2" t="s">
        <v>0</v>
      </c>
      <c r="B138" t="s">
        <v>26</v>
      </c>
      <c r="C138" t="s">
        <v>2</v>
      </c>
      <c r="D138" t="s">
        <v>473</v>
      </c>
      <c r="E138" t="s">
        <v>4</v>
      </c>
      <c r="F138" t="s">
        <v>0</v>
      </c>
      <c r="G138" t="s">
        <v>474</v>
      </c>
      <c r="H138" s="3">
        <v>45674</v>
      </c>
      <c r="I138" s="3">
        <v>45689</v>
      </c>
      <c r="J138" s="3">
        <v>45689</v>
      </c>
      <c r="K138" t="s">
        <v>0</v>
      </c>
      <c r="L138" s="4">
        <v>49680</v>
      </c>
      <c r="M138" t="s">
        <v>0</v>
      </c>
      <c r="N138" t="s">
        <v>475</v>
      </c>
      <c r="O138" s="3">
        <v>45721</v>
      </c>
      <c r="P138" t="s">
        <v>8</v>
      </c>
      <c r="Q138" t="s">
        <v>9</v>
      </c>
    </row>
    <row r="139" spans="1:17" ht="14.1" customHeight="1" outlineLevel="2" x14ac:dyDescent="0.2">
      <c r="A139" s="2" t="s">
        <v>0</v>
      </c>
      <c r="B139" t="s">
        <v>26</v>
      </c>
      <c r="C139" t="s">
        <v>2</v>
      </c>
      <c r="D139" t="s">
        <v>476</v>
      </c>
      <c r="E139" t="s">
        <v>4</v>
      </c>
      <c r="F139" t="s">
        <v>0</v>
      </c>
      <c r="G139" t="s">
        <v>477</v>
      </c>
      <c r="H139" s="3">
        <v>45674</v>
      </c>
      <c r="I139" s="3">
        <v>45689</v>
      </c>
      <c r="J139" s="3">
        <v>45689</v>
      </c>
      <c r="K139" t="s">
        <v>0</v>
      </c>
      <c r="L139" s="4">
        <v>60043</v>
      </c>
      <c r="M139" t="s">
        <v>0</v>
      </c>
      <c r="N139" t="s">
        <v>478</v>
      </c>
      <c r="O139" s="3">
        <v>45721</v>
      </c>
      <c r="P139" t="s">
        <v>8</v>
      </c>
      <c r="Q139" t="s">
        <v>9</v>
      </c>
    </row>
    <row r="140" spans="1:17" ht="14.1" customHeight="1" outlineLevel="2" x14ac:dyDescent="0.2">
      <c r="A140" s="2" t="s">
        <v>0</v>
      </c>
      <c r="B140" t="s">
        <v>167</v>
      </c>
      <c r="C140" t="s">
        <v>2</v>
      </c>
      <c r="D140" t="s">
        <v>479</v>
      </c>
      <c r="E140" t="s">
        <v>4</v>
      </c>
      <c r="F140" t="s">
        <v>480</v>
      </c>
      <c r="G140" t="s">
        <v>481</v>
      </c>
      <c r="H140" s="3">
        <v>45674</v>
      </c>
      <c r="I140" s="3">
        <v>45675</v>
      </c>
      <c r="J140" s="3">
        <v>45720</v>
      </c>
      <c r="K140" t="s">
        <v>0</v>
      </c>
      <c r="L140" s="4">
        <v>-8042228</v>
      </c>
      <c r="M140" t="s">
        <v>0</v>
      </c>
      <c r="N140" t="s">
        <v>7</v>
      </c>
      <c r="O140" s="3">
        <v>45721</v>
      </c>
      <c r="P140" t="s">
        <v>8</v>
      </c>
      <c r="Q140" t="s">
        <v>9</v>
      </c>
    </row>
    <row r="141" spans="1:17" ht="14.1" customHeight="1" outlineLevel="2" x14ac:dyDescent="0.2">
      <c r="A141" s="2" t="s">
        <v>0</v>
      </c>
      <c r="B141" t="s">
        <v>128</v>
      </c>
      <c r="C141" t="s">
        <v>2</v>
      </c>
      <c r="D141" t="s">
        <v>482</v>
      </c>
      <c r="E141" t="s">
        <v>4</v>
      </c>
      <c r="F141" t="s">
        <v>483</v>
      </c>
      <c r="G141" t="s">
        <v>484</v>
      </c>
      <c r="H141" s="3">
        <v>45674</v>
      </c>
      <c r="I141" s="3">
        <v>45675</v>
      </c>
      <c r="J141" s="3">
        <v>45720</v>
      </c>
      <c r="K141" t="s">
        <v>0</v>
      </c>
      <c r="L141" s="4">
        <v>-17604458</v>
      </c>
      <c r="M141" t="s">
        <v>0</v>
      </c>
      <c r="N141" t="s">
        <v>7</v>
      </c>
      <c r="O141" s="3">
        <v>45721</v>
      </c>
      <c r="P141" t="s">
        <v>8</v>
      </c>
      <c r="Q141" t="s">
        <v>9</v>
      </c>
    </row>
    <row r="142" spans="1:17" ht="14.1" customHeight="1" outlineLevel="2" x14ac:dyDescent="0.2">
      <c r="A142" s="2" t="s">
        <v>0</v>
      </c>
      <c r="B142" t="s">
        <v>65</v>
      </c>
      <c r="C142" t="s">
        <v>2</v>
      </c>
      <c r="D142" t="s">
        <v>485</v>
      </c>
      <c r="E142" t="s">
        <v>4</v>
      </c>
      <c r="F142" t="s">
        <v>486</v>
      </c>
      <c r="G142" t="s">
        <v>487</v>
      </c>
      <c r="H142" s="3">
        <v>45674</v>
      </c>
      <c r="I142" s="3">
        <v>45675</v>
      </c>
      <c r="J142" s="3">
        <v>45720</v>
      </c>
      <c r="K142" t="s">
        <v>0</v>
      </c>
      <c r="L142" s="4">
        <v>-3910188</v>
      </c>
      <c r="M142" t="s">
        <v>0</v>
      </c>
      <c r="N142" t="s">
        <v>7</v>
      </c>
      <c r="O142" s="3">
        <v>45721</v>
      </c>
      <c r="P142" t="s">
        <v>8</v>
      </c>
      <c r="Q142" t="s">
        <v>9</v>
      </c>
    </row>
    <row r="143" spans="1:17" ht="14.1" customHeight="1" outlineLevel="2" x14ac:dyDescent="0.2">
      <c r="A143" s="2" t="s">
        <v>0</v>
      </c>
      <c r="B143" t="s">
        <v>73</v>
      </c>
      <c r="C143" t="s">
        <v>2</v>
      </c>
      <c r="D143" t="s">
        <v>488</v>
      </c>
      <c r="E143" t="s">
        <v>4</v>
      </c>
      <c r="F143" t="s">
        <v>489</v>
      </c>
      <c r="G143" t="s">
        <v>490</v>
      </c>
      <c r="H143" s="3">
        <v>45674</v>
      </c>
      <c r="I143" s="3">
        <v>45675</v>
      </c>
      <c r="J143" s="3">
        <v>45720</v>
      </c>
      <c r="K143" t="s">
        <v>0</v>
      </c>
      <c r="L143" s="4">
        <v>-2626949</v>
      </c>
      <c r="M143" t="s">
        <v>0</v>
      </c>
      <c r="N143" t="s">
        <v>7</v>
      </c>
      <c r="O143" s="3">
        <v>45721</v>
      </c>
      <c r="P143" t="s">
        <v>8</v>
      </c>
      <c r="Q143" t="s">
        <v>9</v>
      </c>
    </row>
    <row r="144" spans="1:17" ht="14.1" customHeight="1" outlineLevel="2" x14ac:dyDescent="0.2">
      <c r="A144" s="2" t="s">
        <v>0</v>
      </c>
      <c r="B144" t="s">
        <v>94</v>
      </c>
      <c r="C144" t="s">
        <v>2</v>
      </c>
      <c r="D144" t="s">
        <v>491</v>
      </c>
      <c r="E144" t="s">
        <v>4</v>
      </c>
      <c r="F144" t="s">
        <v>492</v>
      </c>
      <c r="G144" t="s">
        <v>493</v>
      </c>
      <c r="H144" s="3">
        <v>45675</v>
      </c>
      <c r="I144" s="3">
        <v>45677</v>
      </c>
      <c r="J144" s="3">
        <v>45722</v>
      </c>
      <c r="K144" t="s">
        <v>0</v>
      </c>
      <c r="L144" s="4">
        <v>-4825439</v>
      </c>
      <c r="M144" t="s">
        <v>0</v>
      </c>
      <c r="N144" t="s">
        <v>7</v>
      </c>
      <c r="O144" s="3"/>
      <c r="P144" t="s">
        <v>0</v>
      </c>
      <c r="Q144" t="s">
        <v>9</v>
      </c>
    </row>
    <row r="145" spans="1:17" ht="14.1" customHeight="1" outlineLevel="2" x14ac:dyDescent="0.2">
      <c r="A145" s="2" t="s">
        <v>0</v>
      </c>
      <c r="B145" t="s">
        <v>266</v>
      </c>
      <c r="C145" t="s">
        <v>2</v>
      </c>
      <c r="D145" t="s">
        <v>494</v>
      </c>
      <c r="E145" t="s">
        <v>4</v>
      </c>
      <c r="F145" t="s">
        <v>495</v>
      </c>
      <c r="G145" t="s">
        <v>496</v>
      </c>
      <c r="H145" s="3">
        <v>45675</v>
      </c>
      <c r="I145" s="3">
        <v>45675</v>
      </c>
      <c r="J145" s="3">
        <v>45720</v>
      </c>
      <c r="K145" t="s">
        <v>0</v>
      </c>
      <c r="L145" s="4">
        <v>-23754915</v>
      </c>
      <c r="M145" t="s">
        <v>0</v>
      </c>
      <c r="N145" t="s">
        <v>7</v>
      </c>
      <c r="O145" s="3">
        <v>45721</v>
      </c>
      <c r="P145" t="s">
        <v>8</v>
      </c>
      <c r="Q145" t="s">
        <v>9</v>
      </c>
    </row>
    <row r="146" spans="1:17" ht="14.1" customHeight="1" outlineLevel="2" x14ac:dyDescent="0.2">
      <c r="A146" s="2" t="s">
        <v>0</v>
      </c>
      <c r="B146" t="s">
        <v>106</v>
      </c>
      <c r="C146" t="s">
        <v>2</v>
      </c>
      <c r="D146" t="s">
        <v>497</v>
      </c>
      <c r="E146" t="s">
        <v>4</v>
      </c>
      <c r="F146" t="s">
        <v>498</v>
      </c>
      <c r="G146" t="s">
        <v>499</v>
      </c>
      <c r="H146" s="3">
        <v>45677</v>
      </c>
      <c r="I146" s="3">
        <v>45678</v>
      </c>
      <c r="J146" s="3">
        <v>45723</v>
      </c>
      <c r="K146" t="s">
        <v>0</v>
      </c>
      <c r="L146" s="4">
        <v>-7137612</v>
      </c>
      <c r="M146" t="s">
        <v>0</v>
      </c>
      <c r="N146" t="s">
        <v>7</v>
      </c>
      <c r="O146" s="3"/>
      <c r="P146" t="s">
        <v>0</v>
      </c>
      <c r="Q146" t="s">
        <v>9</v>
      </c>
    </row>
    <row r="147" spans="1:17" ht="14.1" customHeight="1" outlineLevel="2" x14ac:dyDescent="0.2">
      <c r="A147" s="2" t="s">
        <v>0</v>
      </c>
      <c r="B147" t="s">
        <v>500</v>
      </c>
      <c r="C147" t="s">
        <v>2</v>
      </c>
      <c r="D147" t="s">
        <v>501</v>
      </c>
      <c r="E147" t="s">
        <v>4</v>
      </c>
      <c r="F147" t="s">
        <v>502</v>
      </c>
      <c r="G147" t="s">
        <v>503</v>
      </c>
      <c r="H147" s="3">
        <v>45678</v>
      </c>
      <c r="I147" s="3">
        <v>45680</v>
      </c>
      <c r="J147" s="3">
        <v>45725</v>
      </c>
      <c r="K147" t="s">
        <v>0</v>
      </c>
      <c r="L147" s="4">
        <v>-1675868</v>
      </c>
      <c r="M147" t="s">
        <v>0</v>
      </c>
      <c r="N147" t="s">
        <v>7</v>
      </c>
      <c r="O147" s="3"/>
      <c r="P147" t="s">
        <v>0</v>
      </c>
      <c r="Q147" t="s">
        <v>9</v>
      </c>
    </row>
    <row r="148" spans="1:17" ht="14.1" customHeight="1" outlineLevel="2" x14ac:dyDescent="0.2">
      <c r="A148" s="2" t="s">
        <v>0</v>
      </c>
      <c r="B148" t="s">
        <v>10</v>
      </c>
      <c r="C148" t="s">
        <v>2</v>
      </c>
      <c r="D148" t="s">
        <v>504</v>
      </c>
      <c r="E148" t="s">
        <v>4</v>
      </c>
      <c r="F148" t="s">
        <v>505</v>
      </c>
      <c r="G148" t="s">
        <v>506</v>
      </c>
      <c r="H148" s="3">
        <v>45678</v>
      </c>
      <c r="I148" s="3">
        <v>45681</v>
      </c>
      <c r="J148" s="3">
        <v>45726</v>
      </c>
      <c r="K148" t="s">
        <v>0</v>
      </c>
      <c r="L148" s="4">
        <v>-1199426</v>
      </c>
      <c r="M148" t="s">
        <v>0</v>
      </c>
      <c r="N148" t="s">
        <v>7</v>
      </c>
      <c r="O148" s="3"/>
      <c r="P148" t="s">
        <v>0</v>
      </c>
      <c r="Q148" t="s">
        <v>9</v>
      </c>
    </row>
    <row r="149" spans="1:17" ht="14.1" customHeight="1" outlineLevel="2" x14ac:dyDescent="0.2">
      <c r="A149" s="2" t="s">
        <v>0</v>
      </c>
      <c r="B149" t="s">
        <v>22</v>
      </c>
      <c r="C149" t="s">
        <v>2</v>
      </c>
      <c r="D149" t="s">
        <v>507</v>
      </c>
      <c r="E149" t="s">
        <v>4</v>
      </c>
      <c r="F149" t="s">
        <v>508</v>
      </c>
      <c r="G149" t="s">
        <v>509</v>
      </c>
      <c r="H149" s="3">
        <v>45678</v>
      </c>
      <c r="I149" s="3">
        <v>45680</v>
      </c>
      <c r="J149" s="3">
        <v>45725</v>
      </c>
      <c r="K149" t="s">
        <v>0</v>
      </c>
      <c r="L149" s="4">
        <v>-3013395</v>
      </c>
      <c r="M149" t="s">
        <v>0</v>
      </c>
      <c r="N149" t="s">
        <v>7</v>
      </c>
      <c r="O149" s="3"/>
      <c r="P149" t="s">
        <v>0</v>
      </c>
      <c r="Q149" t="s">
        <v>9</v>
      </c>
    </row>
    <row r="150" spans="1:17" ht="14.1" customHeight="1" outlineLevel="2" x14ac:dyDescent="0.2">
      <c r="A150" s="2" t="s">
        <v>0</v>
      </c>
      <c r="B150" t="s">
        <v>182</v>
      </c>
      <c r="C150" t="s">
        <v>2</v>
      </c>
      <c r="D150" t="s">
        <v>510</v>
      </c>
      <c r="E150" t="s">
        <v>4</v>
      </c>
      <c r="F150" t="s">
        <v>511</v>
      </c>
      <c r="G150" t="s">
        <v>512</v>
      </c>
      <c r="H150" s="3">
        <v>45678</v>
      </c>
      <c r="I150" s="3">
        <v>45680</v>
      </c>
      <c r="J150" s="3">
        <v>45725</v>
      </c>
      <c r="K150" t="s">
        <v>0</v>
      </c>
      <c r="L150" s="4">
        <v>-1301698</v>
      </c>
      <c r="M150" t="s">
        <v>0</v>
      </c>
      <c r="N150" t="s">
        <v>7</v>
      </c>
      <c r="O150" s="3"/>
      <c r="P150" t="s">
        <v>0</v>
      </c>
      <c r="Q150" t="s">
        <v>9</v>
      </c>
    </row>
    <row r="151" spans="1:17" ht="14.1" customHeight="1" outlineLevel="2" x14ac:dyDescent="0.2">
      <c r="A151" s="2" t="s">
        <v>0</v>
      </c>
      <c r="B151" t="s">
        <v>201</v>
      </c>
      <c r="C151" t="s">
        <v>2</v>
      </c>
      <c r="D151" t="s">
        <v>513</v>
      </c>
      <c r="E151" t="s">
        <v>4</v>
      </c>
      <c r="F151" t="s">
        <v>514</v>
      </c>
      <c r="G151" t="s">
        <v>515</v>
      </c>
      <c r="H151" s="3">
        <v>45678</v>
      </c>
      <c r="I151" s="3">
        <v>45680</v>
      </c>
      <c r="J151" s="3">
        <v>45725</v>
      </c>
      <c r="K151" t="s">
        <v>0</v>
      </c>
      <c r="L151" s="4">
        <v>-13590488</v>
      </c>
      <c r="M151" t="s">
        <v>0</v>
      </c>
      <c r="N151" t="s">
        <v>7</v>
      </c>
      <c r="O151" s="3"/>
      <c r="P151" t="s">
        <v>0</v>
      </c>
      <c r="Q151" t="s">
        <v>9</v>
      </c>
    </row>
    <row r="152" spans="1:17" ht="14.1" customHeight="1" outlineLevel="2" x14ac:dyDescent="0.2">
      <c r="A152" s="2" t="s">
        <v>0</v>
      </c>
      <c r="B152" t="s">
        <v>18</v>
      </c>
      <c r="C152" t="s">
        <v>2</v>
      </c>
      <c r="D152" t="s">
        <v>516</v>
      </c>
      <c r="E152" t="s">
        <v>4</v>
      </c>
      <c r="F152" t="s">
        <v>517</v>
      </c>
      <c r="G152" t="s">
        <v>518</v>
      </c>
      <c r="H152" s="3">
        <v>45678</v>
      </c>
      <c r="I152" s="3">
        <v>45680</v>
      </c>
      <c r="J152" s="3">
        <v>45725</v>
      </c>
      <c r="K152" t="s">
        <v>0</v>
      </c>
      <c r="L152" s="4">
        <v>-867162</v>
      </c>
      <c r="M152" t="s">
        <v>0</v>
      </c>
      <c r="N152" t="s">
        <v>7</v>
      </c>
      <c r="O152" s="3"/>
      <c r="P152" t="s">
        <v>0</v>
      </c>
      <c r="Q152" t="s">
        <v>9</v>
      </c>
    </row>
    <row r="153" spans="1:17" ht="14.1" customHeight="1" outlineLevel="2" x14ac:dyDescent="0.2">
      <c r="A153" s="2" t="s">
        <v>0</v>
      </c>
      <c r="B153" t="s">
        <v>244</v>
      </c>
      <c r="C153" t="s">
        <v>2</v>
      </c>
      <c r="D153" t="s">
        <v>519</v>
      </c>
      <c r="E153" t="s">
        <v>4</v>
      </c>
      <c r="F153" t="s">
        <v>520</v>
      </c>
      <c r="G153" t="s">
        <v>521</v>
      </c>
      <c r="H153" s="3">
        <v>45678</v>
      </c>
      <c r="I153" s="3">
        <v>45680</v>
      </c>
      <c r="J153" s="3">
        <v>45725</v>
      </c>
      <c r="K153" t="s">
        <v>0</v>
      </c>
      <c r="L153" s="4">
        <v>-7291382</v>
      </c>
      <c r="M153" t="s">
        <v>0</v>
      </c>
      <c r="N153" t="s">
        <v>7</v>
      </c>
      <c r="O153" s="3"/>
      <c r="P153" t="s">
        <v>0</v>
      </c>
      <c r="Q153" t="s">
        <v>9</v>
      </c>
    </row>
    <row r="154" spans="1:17" ht="14.1" customHeight="1" outlineLevel="2" x14ac:dyDescent="0.2">
      <c r="A154" s="2" t="s">
        <v>0</v>
      </c>
      <c r="B154" t="s">
        <v>34</v>
      </c>
      <c r="C154" t="s">
        <v>2</v>
      </c>
      <c r="D154" t="s">
        <v>522</v>
      </c>
      <c r="E154" t="s">
        <v>4</v>
      </c>
      <c r="F154" t="s">
        <v>523</v>
      </c>
      <c r="G154" t="s">
        <v>524</v>
      </c>
      <c r="H154" s="3">
        <v>45678</v>
      </c>
      <c r="I154" s="3">
        <v>45681</v>
      </c>
      <c r="J154" s="3">
        <v>45726</v>
      </c>
      <c r="K154" t="s">
        <v>0</v>
      </c>
      <c r="L154" s="4">
        <v>-5231287</v>
      </c>
      <c r="M154" t="s">
        <v>0</v>
      </c>
      <c r="N154" t="s">
        <v>7</v>
      </c>
      <c r="O154" s="3"/>
      <c r="P154" t="s">
        <v>0</v>
      </c>
      <c r="Q154" t="s">
        <v>9</v>
      </c>
    </row>
    <row r="155" spans="1:17" ht="14.1" customHeight="1" outlineLevel="2" x14ac:dyDescent="0.2">
      <c r="A155" s="2" t="s">
        <v>0</v>
      </c>
      <c r="B155" t="s">
        <v>14</v>
      </c>
      <c r="C155" t="s">
        <v>2</v>
      </c>
      <c r="D155" t="s">
        <v>525</v>
      </c>
      <c r="E155" t="s">
        <v>4</v>
      </c>
      <c r="F155" t="s">
        <v>526</v>
      </c>
      <c r="G155" t="s">
        <v>527</v>
      </c>
      <c r="H155" s="3">
        <v>45678</v>
      </c>
      <c r="I155" s="3">
        <v>45681</v>
      </c>
      <c r="J155" s="3">
        <v>45726</v>
      </c>
      <c r="K155" t="s">
        <v>0</v>
      </c>
      <c r="L155" s="4">
        <v>-4508302</v>
      </c>
      <c r="M155" t="s">
        <v>0</v>
      </c>
      <c r="N155" t="s">
        <v>7</v>
      </c>
      <c r="O155" s="3"/>
      <c r="P155" t="s">
        <v>0</v>
      </c>
      <c r="Q155" t="s">
        <v>9</v>
      </c>
    </row>
    <row r="156" spans="1:17" ht="14.1" customHeight="1" outlineLevel="2" x14ac:dyDescent="0.2">
      <c r="A156" s="2" t="s">
        <v>0</v>
      </c>
      <c r="B156" t="s">
        <v>90</v>
      </c>
      <c r="C156" t="s">
        <v>2</v>
      </c>
      <c r="D156" t="s">
        <v>528</v>
      </c>
      <c r="E156" t="s">
        <v>4</v>
      </c>
      <c r="F156" t="s">
        <v>529</v>
      </c>
      <c r="G156" t="s">
        <v>530</v>
      </c>
      <c r="H156" s="3">
        <v>45678</v>
      </c>
      <c r="I156" s="3">
        <v>45682</v>
      </c>
      <c r="J156" s="3">
        <v>45727</v>
      </c>
      <c r="K156" t="s">
        <v>0</v>
      </c>
      <c r="L156" s="4">
        <v>-3536665</v>
      </c>
      <c r="M156" t="s">
        <v>0</v>
      </c>
      <c r="N156" t="s">
        <v>7</v>
      </c>
      <c r="O156" s="3"/>
      <c r="P156" t="s">
        <v>0</v>
      </c>
      <c r="Q156" t="s">
        <v>9</v>
      </c>
    </row>
    <row r="157" spans="1:17" ht="14.1" customHeight="1" outlineLevel="2" x14ac:dyDescent="0.2">
      <c r="A157" s="2" t="s">
        <v>0</v>
      </c>
      <c r="B157" t="s">
        <v>38</v>
      </c>
      <c r="C157" t="s">
        <v>2</v>
      </c>
      <c r="D157" t="s">
        <v>531</v>
      </c>
      <c r="E157" t="s">
        <v>4</v>
      </c>
      <c r="F157" t="s">
        <v>532</v>
      </c>
      <c r="G157" t="s">
        <v>533</v>
      </c>
      <c r="H157" s="3">
        <v>45678</v>
      </c>
      <c r="I157" s="3">
        <v>45681</v>
      </c>
      <c r="J157" s="3">
        <v>45726</v>
      </c>
      <c r="K157" t="s">
        <v>0</v>
      </c>
      <c r="L157" s="4">
        <v>-2398853</v>
      </c>
      <c r="M157" t="s">
        <v>0</v>
      </c>
      <c r="N157" t="s">
        <v>7</v>
      </c>
      <c r="O157" s="3"/>
      <c r="P157" t="s">
        <v>0</v>
      </c>
      <c r="Q157" t="s">
        <v>9</v>
      </c>
    </row>
    <row r="158" spans="1:17" ht="14.1" customHeight="1" outlineLevel="2" x14ac:dyDescent="0.2">
      <c r="A158" s="2" t="s">
        <v>0</v>
      </c>
      <c r="B158" t="s">
        <v>90</v>
      </c>
      <c r="C158" t="s">
        <v>2</v>
      </c>
      <c r="D158" t="s">
        <v>534</v>
      </c>
      <c r="E158" t="s">
        <v>4</v>
      </c>
      <c r="F158" t="s">
        <v>535</v>
      </c>
      <c r="G158" t="s">
        <v>536</v>
      </c>
      <c r="H158" s="3">
        <v>45678</v>
      </c>
      <c r="I158" s="3">
        <v>45682</v>
      </c>
      <c r="J158" s="3">
        <v>45727</v>
      </c>
      <c r="K158" t="s">
        <v>0</v>
      </c>
      <c r="L158" s="4">
        <v>-5710090</v>
      </c>
      <c r="M158" t="s">
        <v>0</v>
      </c>
      <c r="N158" t="s">
        <v>7</v>
      </c>
      <c r="O158" s="3"/>
      <c r="P158" t="s">
        <v>0</v>
      </c>
      <c r="Q158" t="s">
        <v>9</v>
      </c>
    </row>
    <row r="159" spans="1:17" ht="14.1" customHeight="1" outlineLevel="2" x14ac:dyDescent="0.2">
      <c r="A159" s="2" t="s">
        <v>0</v>
      </c>
      <c r="B159" t="s">
        <v>117</v>
      </c>
      <c r="C159" t="s">
        <v>2</v>
      </c>
      <c r="D159" t="s">
        <v>537</v>
      </c>
      <c r="E159" t="s">
        <v>4</v>
      </c>
      <c r="F159" t="s">
        <v>538</v>
      </c>
      <c r="G159" t="s">
        <v>539</v>
      </c>
      <c r="H159" s="3">
        <v>45678</v>
      </c>
      <c r="I159" s="3">
        <v>45682</v>
      </c>
      <c r="J159" s="3">
        <v>45727</v>
      </c>
      <c r="K159" t="s">
        <v>0</v>
      </c>
      <c r="L159" s="4">
        <v>-2226934</v>
      </c>
      <c r="M159" t="s">
        <v>0</v>
      </c>
      <c r="N159" t="s">
        <v>7</v>
      </c>
      <c r="O159" s="3"/>
      <c r="P159" t="s">
        <v>0</v>
      </c>
      <c r="Q159" t="s">
        <v>9</v>
      </c>
    </row>
    <row r="160" spans="1:17" ht="14.1" customHeight="1" outlineLevel="2" x14ac:dyDescent="0.2">
      <c r="A160" s="2" t="s">
        <v>0</v>
      </c>
      <c r="B160" t="s">
        <v>540</v>
      </c>
      <c r="C160" t="s">
        <v>2</v>
      </c>
      <c r="D160" t="s">
        <v>541</v>
      </c>
      <c r="E160" t="s">
        <v>4</v>
      </c>
      <c r="F160" t="s">
        <v>542</v>
      </c>
      <c r="G160" t="s">
        <v>543</v>
      </c>
      <c r="H160" s="3">
        <v>45678</v>
      </c>
      <c r="I160" s="3">
        <v>45680</v>
      </c>
      <c r="J160" s="3">
        <v>45725</v>
      </c>
      <c r="K160" t="s">
        <v>0</v>
      </c>
      <c r="L160" s="4">
        <v>-8369444</v>
      </c>
      <c r="M160" t="s">
        <v>0</v>
      </c>
      <c r="N160" t="s">
        <v>7</v>
      </c>
      <c r="O160" s="3"/>
      <c r="P160" t="s">
        <v>0</v>
      </c>
      <c r="Q160" t="s">
        <v>9</v>
      </c>
    </row>
    <row r="161" spans="1:17" ht="14.1" customHeight="1" outlineLevel="2" x14ac:dyDescent="0.2">
      <c r="A161" s="2" t="s">
        <v>0</v>
      </c>
      <c r="B161" t="s">
        <v>1</v>
      </c>
      <c r="C161" t="s">
        <v>2</v>
      </c>
      <c r="D161" t="s">
        <v>544</v>
      </c>
      <c r="E161" t="s">
        <v>4</v>
      </c>
      <c r="F161" t="s">
        <v>545</v>
      </c>
      <c r="G161" t="s">
        <v>546</v>
      </c>
      <c r="H161" s="3">
        <v>45678</v>
      </c>
      <c r="I161" s="3">
        <v>45679</v>
      </c>
      <c r="J161" s="3">
        <v>45724</v>
      </c>
      <c r="K161" t="s">
        <v>0</v>
      </c>
      <c r="L161" s="4">
        <v>-11304241</v>
      </c>
      <c r="M161" t="s">
        <v>0</v>
      </c>
      <c r="N161" t="s">
        <v>7</v>
      </c>
      <c r="O161" s="3"/>
      <c r="P161" t="s">
        <v>0</v>
      </c>
      <c r="Q161" t="s">
        <v>9</v>
      </c>
    </row>
    <row r="162" spans="1:17" ht="14.1" customHeight="1" outlineLevel="2" x14ac:dyDescent="0.2">
      <c r="A162" s="2" t="s">
        <v>0</v>
      </c>
      <c r="B162" t="s">
        <v>399</v>
      </c>
      <c r="C162" t="s">
        <v>2</v>
      </c>
      <c r="D162" t="s">
        <v>547</v>
      </c>
      <c r="E162" t="s">
        <v>4</v>
      </c>
      <c r="F162" t="s">
        <v>548</v>
      </c>
      <c r="G162" t="s">
        <v>549</v>
      </c>
      <c r="H162" s="3">
        <v>45678</v>
      </c>
      <c r="I162" s="3">
        <v>45680</v>
      </c>
      <c r="J162" s="3">
        <v>45725</v>
      </c>
      <c r="K162" t="s">
        <v>0</v>
      </c>
      <c r="L162" s="4">
        <v>-9310702</v>
      </c>
      <c r="M162" t="s">
        <v>0</v>
      </c>
      <c r="N162" t="s">
        <v>7</v>
      </c>
      <c r="O162" s="3"/>
      <c r="P162" t="s">
        <v>0</v>
      </c>
      <c r="Q162" t="s">
        <v>9</v>
      </c>
    </row>
    <row r="163" spans="1:17" ht="14.1" customHeight="1" outlineLevel="2" x14ac:dyDescent="0.2">
      <c r="A163" s="2" t="s">
        <v>0</v>
      </c>
      <c r="B163" t="s">
        <v>94</v>
      </c>
      <c r="C163" t="s">
        <v>2</v>
      </c>
      <c r="D163" t="s">
        <v>550</v>
      </c>
      <c r="E163" t="s">
        <v>4</v>
      </c>
      <c r="F163" t="s">
        <v>551</v>
      </c>
      <c r="G163" t="s">
        <v>552</v>
      </c>
      <c r="H163" s="3">
        <v>45678</v>
      </c>
      <c r="I163" s="3">
        <v>45679</v>
      </c>
      <c r="J163" s="3">
        <v>45724</v>
      </c>
      <c r="K163" t="s">
        <v>0</v>
      </c>
      <c r="L163" s="4">
        <v>-2855045</v>
      </c>
      <c r="M163" t="s">
        <v>0</v>
      </c>
      <c r="N163" t="s">
        <v>7</v>
      </c>
      <c r="O163" s="3"/>
      <c r="P163" t="s">
        <v>0</v>
      </c>
      <c r="Q163" t="s">
        <v>9</v>
      </c>
    </row>
    <row r="164" spans="1:17" ht="14.1" customHeight="1" outlineLevel="2" x14ac:dyDescent="0.2">
      <c r="A164" s="2" t="s">
        <v>0</v>
      </c>
      <c r="B164" t="s">
        <v>94</v>
      </c>
      <c r="C164" t="s">
        <v>2</v>
      </c>
      <c r="D164" t="s">
        <v>553</v>
      </c>
      <c r="E164" t="s">
        <v>4</v>
      </c>
      <c r="F164" t="s">
        <v>554</v>
      </c>
      <c r="G164" t="s">
        <v>555</v>
      </c>
      <c r="H164" s="3">
        <v>45678</v>
      </c>
      <c r="I164" s="3">
        <v>45679</v>
      </c>
      <c r="J164" s="3">
        <v>45724</v>
      </c>
      <c r="K164" t="s">
        <v>0</v>
      </c>
      <c r="L164" s="4">
        <v>-3615662</v>
      </c>
      <c r="M164" t="s">
        <v>0</v>
      </c>
      <c r="N164" t="s">
        <v>7</v>
      </c>
      <c r="O164" s="3"/>
      <c r="P164" t="s">
        <v>0</v>
      </c>
      <c r="Q164" t="s">
        <v>9</v>
      </c>
    </row>
    <row r="165" spans="1:17" ht="14.1" customHeight="1" outlineLevel="2" x14ac:dyDescent="0.2">
      <c r="A165" s="2" t="s">
        <v>0</v>
      </c>
      <c r="B165" t="s">
        <v>345</v>
      </c>
      <c r="C165" t="s">
        <v>2</v>
      </c>
      <c r="D165" t="s">
        <v>556</v>
      </c>
      <c r="E165" t="s">
        <v>4</v>
      </c>
      <c r="F165" t="s">
        <v>557</v>
      </c>
      <c r="G165" t="s">
        <v>558</v>
      </c>
      <c r="H165" s="3">
        <v>45678</v>
      </c>
      <c r="I165" s="3">
        <v>45679</v>
      </c>
      <c r="J165" s="3">
        <v>45724</v>
      </c>
      <c r="K165" t="s">
        <v>0</v>
      </c>
      <c r="L165" s="4">
        <v>-42191641</v>
      </c>
      <c r="M165" t="s">
        <v>0</v>
      </c>
      <c r="N165" t="s">
        <v>7</v>
      </c>
      <c r="O165" s="3"/>
      <c r="P165" t="s">
        <v>0</v>
      </c>
      <c r="Q165" t="s">
        <v>9</v>
      </c>
    </row>
    <row r="166" spans="1:17" ht="14.1" customHeight="1" outlineLevel="2" x14ac:dyDescent="0.2">
      <c r="A166" s="2" t="s">
        <v>0</v>
      </c>
      <c r="B166" t="s">
        <v>186</v>
      </c>
      <c r="C166" t="s">
        <v>2</v>
      </c>
      <c r="D166" t="s">
        <v>559</v>
      </c>
      <c r="E166" t="s">
        <v>4</v>
      </c>
      <c r="F166" t="s">
        <v>560</v>
      </c>
      <c r="G166" t="s">
        <v>561</v>
      </c>
      <c r="H166" s="3">
        <v>45678</v>
      </c>
      <c r="I166" s="3">
        <v>45679</v>
      </c>
      <c r="J166" s="3">
        <v>45724</v>
      </c>
      <c r="K166" t="s">
        <v>0</v>
      </c>
      <c r="L166" s="4">
        <v>-3800913</v>
      </c>
      <c r="M166" t="s">
        <v>0</v>
      </c>
      <c r="N166" t="s">
        <v>7</v>
      </c>
      <c r="O166" s="3"/>
      <c r="P166" t="s">
        <v>0</v>
      </c>
      <c r="Q166" t="s">
        <v>9</v>
      </c>
    </row>
    <row r="167" spans="1:17" ht="14.1" customHeight="1" outlineLevel="2" x14ac:dyDescent="0.2">
      <c r="A167" s="2" t="s">
        <v>0</v>
      </c>
      <c r="B167" t="s">
        <v>562</v>
      </c>
      <c r="C167" t="s">
        <v>2</v>
      </c>
      <c r="D167" t="s">
        <v>563</v>
      </c>
      <c r="E167" t="s">
        <v>4</v>
      </c>
      <c r="F167" t="s">
        <v>564</v>
      </c>
      <c r="G167" t="s">
        <v>565</v>
      </c>
      <c r="H167" s="3">
        <v>45678</v>
      </c>
      <c r="I167" s="3">
        <v>45680</v>
      </c>
      <c r="J167" s="3">
        <v>45725</v>
      </c>
      <c r="K167" t="s">
        <v>0</v>
      </c>
      <c r="L167" s="4">
        <v>-4055897</v>
      </c>
      <c r="M167" t="s">
        <v>0</v>
      </c>
      <c r="N167" t="s">
        <v>7</v>
      </c>
      <c r="O167" s="3"/>
      <c r="P167" t="s">
        <v>0</v>
      </c>
      <c r="Q167" t="s">
        <v>9</v>
      </c>
    </row>
    <row r="168" spans="1:17" ht="14.1" customHeight="1" outlineLevel="2" x14ac:dyDescent="0.2">
      <c r="A168" s="2" t="s">
        <v>0</v>
      </c>
      <c r="B168" t="s">
        <v>73</v>
      </c>
      <c r="C168" t="s">
        <v>2</v>
      </c>
      <c r="D168" t="s">
        <v>566</v>
      </c>
      <c r="E168" t="s">
        <v>4</v>
      </c>
      <c r="F168" t="s">
        <v>567</v>
      </c>
      <c r="G168" t="s">
        <v>568</v>
      </c>
      <c r="H168" s="3">
        <v>45678</v>
      </c>
      <c r="I168" s="3">
        <v>45680</v>
      </c>
      <c r="J168" s="3">
        <v>45725</v>
      </c>
      <c r="K168" t="s">
        <v>0</v>
      </c>
      <c r="L168" s="4">
        <v>-4054471</v>
      </c>
      <c r="M168" t="s">
        <v>0</v>
      </c>
      <c r="N168" t="s">
        <v>7</v>
      </c>
      <c r="O168" s="3"/>
      <c r="P168" t="s">
        <v>0</v>
      </c>
      <c r="Q168" t="s">
        <v>9</v>
      </c>
    </row>
    <row r="169" spans="1:17" ht="14.1" customHeight="1" outlineLevel="2" x14ac:dyDescent="0.2">
      <c r="A169" s="2" t="s">
        <v>0</v>
      </c>
      <c r="B169" t="s">
        <v>42</v>
      </c>
      <c r="C169" t="s">
        <v>2</v>
      </c>
      <c r="D169" t="s">
        <v>569</v>
      </c>
      <c r="E169" t="s">
        <v>4</v>
      </c>
      <c r="F169" t="s">
        <v>570</v>
      </c>
      <c r="G169" t="s">
        <v>571</v>
      </c>
      <c r="H169" s="3">
        <v>45678</v>
      </c>
      <c r="I169" s="3">
        <v>45680</v>
      </c>
      <c r="J169" s="3">
        <v>45725</v>
      </c>
      <c r="K169" t="s">
        <v>0</v>
      </c>
      <c r="L169" s="4">
        <v>-2626949</v>
      </c>
      <c r="M169" t="s">
        <v>0</v>
      </c>
      <c r="N169" t="s">
        <v>7</v>
      </c>
      <c r="O169" s="3"/>
      <c r="P169" t="s">
        <v>0</v>
      </c>
      <c r="Q169" t="s">
        <v>9</v>
      </c>
    </row>
    <row r="170" spans="1:17" ht="14.1" customHeight="1" outlineLevel="2" x14ac:dyDescent="0.2">
      <c r="A170" s="2" t="s">
        <v>0</v>
      </c>
      <c r="B170" t="s">
        <v>190</v>
      </c>
      <c r="C170" t="s">
        <v>2</v>
      </c>
      <c r="D170" t="s">
        <v>572</v>
      </c>
      <c r="E170" t="s">
        <v>4</v>
      </c>
      <c r="F170" t="s">
        <v>573</v>
      </c>
      <c r="G170" t="s">
        <v>574</v>
      </c>
      <c r="H170" s="3">
        <v>45678</v>
      </c>
      <c r="I170" s="3">
        <v>45680</v>
      </c>
      <c r="J170" s="3">
        <v>45725</v>
      </c>
      <c r="K170" t="s">
        <v>0</v>
      </c>
      <c r="L170" s="4">
        <v>-8677309</v>
      </c>
      <c r="M170" t="s">
        <v>0</v>
      </c>
      <c r="N170" t="s">
        <v>7</v>
      </c>
      <c r="O170" s="3"/>
      <c r="P170" t="s">
        <v>0</v>
      </c>
      <c r="Q170" t="s">
        <v>9</v>
      </c>
    </row>
    <row r="171" spans="1:17" ht="14.1" customHeight="1" outlineLevel="2" x14ac:dyDescent="0.2">
      <c r="A171" s="2" t="s">
        <v>0</v>
      </c>
      <c r="B171" t="s">
        <v>197</v>
      </c>
      <c r="C171" t="s">
        <v>2</v>
      </c>
      <c r="D171" t="s">
        <v>575</v>
      </c>
      <c r="E171" t="s">
        <v>4</v>
      </c>
      <c r="F171" t="s">
        <v>576</v>
      </c>
      <c r="G171" t="s">
        <v>577</v>
      </c>
      <c r="H171" s="3">
        <v>45678</v>
      </c>
      <c r="I171" s="3">
        <v>45680</v>
      </c>
      <c r="J171" s="3">
        <v>45725</v>
      </c>
      <c r="K171" t="s">
        <v>0</v>
      </c>
      <c r="L171" s="4">
        <v>-4646403</v>
      </c>
      <c r="M171" t="s">
        <v>0</v>
      </c>
      <c r="N171" t="s">
        <v>7</v>
      </c>
      <c r="O171" s="3"/>
      <c r="P171" t="s">
        <v>0</v>
      </c>
      <c r="Q171" t="s">
        <v>9</v>
      </c>
    </row>
    <row r="172" spans="1:17" ht="14.1" customHeight="1" outlineLevel="2" x14ac:dyDescent="0.2">
      <c r="A172" s="2" t="s">
        <v>0</v>
      </c>
      <c r="B172" t="s">
        <v>326</v>
      </c>
      <c r="C172" t="s">
        <v>2</v>
      </c>
      <c r="D172" t="s">
        <v>578</v>
      </c>
      <c r="E172" t="s">
        <v>4</v>
      </c>
      <c r="F172" t="s">
        <v>579</v>
      </c>
      <c r="G172" t="s">
        <v>580</v>
      </c>
      <c r="H172" s="3">
        <v>45678</v>
      </c>
      <c r="I172" s="3">
        <v>45689</v>
      </c>
      <c r="J172" s="3">
        <v>45725</v>
      </c>
      <c r="K172" t="s">
        <v>0</v>
      </c>
      <c r="L172" s="4">
        <v>-5195458</v>
      </c>
      <c r="M172" t="s">
        <v>0</v>
      </c>
      <c r="N172" t="s">
        <v>581</v>
      </c>
      <c r="O172" s="3"/>
      <c r="P172" t="s">
        <v>0</v>
      </c>
      <c r="Q172" t="s">
        <v>9</v>
      </c>
    </row>
    <row r="173" spans="1:17" ht="14.1" customHeight="1" outlineLevel="2" x14ac:dyDescent="0.2">
      <c r="A173" s="2" t="s">
        <v>0</v>
      </c>
      <c r="B173" t="s">
        <v>98</v>
      </c>
      <c r="C173" t="s">
        <v>2</v>
      </c>
      <c r="D173" t="s">
        <v>582</v>
      </c>
      <c r="E173" t="s">
        <v>4</v>
      </c>
      <c r="F173" t="s">
        <v>583</v>
      </c>
      <c r="G173" t="s">
        <v>584</v>
      </c>
      <c r="H173" s="3">
        <v>45678</v>
      </c>
      <c r="I173" s="3">
        <v>45682</v>
      </c>
      <c r="J173" s="3">
        <v>45727</v>
      </c>
      <c r="K173" t="s">
        <v>0</v>
      </c>
      <c r="L173" s="4">
        <v>-3102436</v>
      </c>
      <c r="M173" t="s">
        <v>0</v>
      </c>
      <c r="N173" t="s">
        <v>7</v>
      </c>
      <c r="O173" s="3"/>
      <c r="P173" t="s">
        <v>0</v>
      </c>
      <c r="Q173" t="s">
        <v>9</v>
      </c>
    </row>
    <row r="174" spans="1:17" ht="14.1" customHeight="1" outlineLevel="2" x14ac:dyDescent="0.2">
      <c r="A174" s="2" t="s">
        <v>0</v>
      </c>
      <c r="B174" t="s">
        <v>117</v>
      </c>
      <c r="C174" t="s">
        <v>2</v>
      </c>
      <c r="D174" t="s">
        <v>585</v>
      </c>
      <c r="E174" t="s">
        <v>4</v>
      </c>
      <c r="F174" t="s">
        <v>586</v>
      </c>
      <c r="G174" t="s">
        <v>587</v>
      </c>
      <c r="H174" s="3">
        <v>45678</v>
      </c>
      <c r="I174" s="3">
        <v>45682</v>
      </c>
      <c r="J174" s="3">
        <v>45727</v>
      </c>
      <c r="K174" t="s">
        <v>0</v>
      </c>
      <c r="L174" s="4">
        <v>-4630327</v>
      </c>
      <c r="M174" t="s">
        <v>0</v>
      </c>
      <c r="N174" t="s">
        <v>7</v>
      </c>
      <c r="O174" s="3"/>
      <c r="P174" t="s">
        <v>0</v>
      </c>
      <c r="Q174" t="s">
        <v>9</v>
      </c>
    </row>
    <row r="175" spans="1:17" ht="14.1" customHeight="1" outlineLevel="2" x14ac:dyDescent="0.2">
      <c r="A175" s="2" t="s">
        <v>0</v>
      </c>
      <c r="B175" t="s">
        <v>80</v>
      </c>
      <c r="C175" t="s">
        <v>2</v>
      </c>
      <c r="D175" t="s">
        <v>588</v>
      </c>
      <c r="E175" t="s">
        <v>4</v>
      </c>
      <c r="F175" t="s">
        <v>589</v>
      </c>
      <c r="G175" t="s">
        <v>590</v>
      </c>
      <c r="H175" s="3">
        <v>45678</v>
      </c>
      <c r="I175" s="3">
        <v>45682</v>
      </c>
      <c r="J175" s="3">
        <v>45727</v>
      </c>
      <c r="K175" t="s">
        <v>0</v>
      </c>
      <c r="L175" s="4">
        <v>-6630591</v>
      </c>
      <c r="M175" t="s">
        <v>0</v>
      </c>
      <c r="N175" t="s">
        <v>7</v>
      </c>
      <c r="O175" s="3"/>
      <c r="P175" t="s">
        <v>0</v>
      </c>
      <c r="Q175" t="s">
        <v>9</v>
      </c>
    </row>
    <row r="176" spans="1:17" ht="14.1" customHeight="1" outlineLevel="2" x14ac:dyDescent="0.2">
      <c r="A176" s="2" t="s">
        <v>0</v>
      </c>
      <c r="B176" t="s">
        <v>58</v>
      </c>
      <c r="C176" t="s">
        <v>2</v>
      </c>
      <c r="D176" t="s">
        <v>591</v>
      </c>
      <c r="E176" t="s">
        <v>4</v>
      </c>
      <c r="F176" t="s">
        <v>592</v>
      </c>
      <c r="G176" t="s">
        <v>593</v>
      </c>
      <c r="H176" s="3">
        <v>45678</v>
      </c>
      <c r="I176" s="3">
        <v>45682</v>
      </c>
      <c r="J176" s="3">
        <v>45727</v>
      </c>
      <c r="K176" t="s">
        <v>0</v>
      </c>
      <c r="L176" s="4">
        <v>-3351845</v>
      </c>
      <c r="M176" t="s">
        <v>0</v>
      </c>
      <c r="N176" t="s">
        <v>7</v>
      </c>
      <c r="O176" s="3"/>
      <c r="P176" t="s">
        <v>0</v>
      </c>
      <c r="Q176" t="s">
        <v>9</v>
      </c>
    </row>
    <row r="177" spans="1:17" ht="14.1" customHeight="1" outlineLevel="2" x14ac:dyDescent="0.2">
      <c r="A177" s="2" t="s">
        <v>0</v>
      </c>
      <c r="B177" t="s">
        <v>30</v>
      </c>
      <c r="C177" t="s">
        <v>2</v>
      </c>
      <c r="D177" t="s">
        <v>594</v>
      </c>
      <c r="E177" t="s">
        <v>4</v>
      </c>
      <c r="F177" t="s">
        <v>595</v>
      </c>
      <c r="G177" t="s">
        <v>596</v>
      </c>
      <c r="H177" s="3">
        <v>45678</v>
      </c>
      <c r="I177" s="3">
        <v>45682</v>
      </c>
      <c r="J177" s="3">
        <v>45727</v>
      </c>
      <c r="K177" t="s">
        <v>0</v>
      </c>
      <c r="L177" s="4">
        <v>-4508302</v>
      </c>
      <c r="M177" t="s">
        <v>0</v>
      </c>
      <c r="N177" t="s">
        <v>7</v>
      </c>
      <c r="O177" s="3"/>
      <c r="P177" t="s">
        <v>0</v>
      </c>
      <c r="Q177" t="s">
        <v>9</v>
      </c>
    </row>
    <row r="178" spans="1:17" ht="14.1" customHeight="1" outlineLevel="2" x14ac:dyDescent="0.2">
      <c r="A178" s="2" t="s">
        <v>0</v>
      </c>
      <c r="B178" t="s">
        <v>136</v>
      </c>
      <c r="C178" t="s">
        <v>2</v>
      </c>
      <c r="D178" t="s">
        <v>597</v>
      </c>
      <c r="E178" t="s">
        <v>4</v>
      </c>
      <c r="F178" t="s">
        <v>598</v>
      </c>
      <c r="G178" t="s">
        <v>599</v>
      </c>
      <c r="H178" s="3">
        <v>45679</v>
      </c>
      <c r="I178" s="3">
        <v>45679</v>
      </c>
      <c r="J178" s="3">
        <v>45724</v>
      </c>
      <c r="K178" t="s">
        <v>0</v>
      </c>
      <c r="L178" s="4">
        <v>-22708728</v>
      </c>
      <c r="M178" t="s">
        <v>0</v>
      </c>
      <c r="N178" t="s">
        <v>7</v>
      </c>
      <c r="O178" s="3"/>
      <c r="P178" t="s">
        <v>0</v>
      </c>
      <c r="Q178" t="s">
        <v>9</v>
      </c>
    </row>
    <row r="179" spans="1:17" ht="14.1" customHeight="1" outlineLevel="2" x14ac:dyDescent="0.2">
      <c r="A179" s="2" t="s">
        <v>0</v>
      </c>
      <c r="B179" t="s">
        <v>140</v>
      </c>
      <c r="C179" t="s">
        <v>2</v>
      </c>
      <c r="D179" t="s">
        <v>600</v>
      </c>
      <c r="E179" t="s">
        <v>4</v>
      </c>
      <c r="F179" t="s">
        <v>601</v>
      </c>
      <c r="G179" t="s">
        <v>602</v>
      </c>
      <c r="H179" s="3">
        <v>45679</v>
      </c>
      <c r="I179" s="3">
        <v>45679</v>
      </c>
      <c r="J179" s="3">
        <v>45724</v>
      </c>
      <c r="K179" t="s">
        <v>0</v>
      </c>
      <c r="L179" s="4">
        <v>-21426257</v>
      </c>
      <c r="M179" t="s">
        <v>0</v>
      </c>
      <c r="N179" t="s">
        <v>7</v>
      </c>
      <c r="O179" s="3"/>
      <c r="P179" t="s">
        <v>0</v>
      </c>
      <c r="Q179" t="s">
        <v>9</v>
      </c>
    </row>
    <row r="180" spans="1:17" ht="14.1" customHeight="1" outlineLevel="2" x14ac:dyDescent="0.2">
      <c r="A180" s="2" t="s">
        <v>0</v>
      </c>
      <c r="B180" t="s">
        <v>140</v>
      </c>
      <c r="C180" t="s">
        <v>2</v>
      </c>
      <c r="D180" t="s">
        <v>603</v>
      </c>
      <c r="E180" t="s">
        <v>4</v>
      </c>
      <c r="F180" t="s">
        <v>604</v>
      </c>
      <c r="G180" t="s">
        <v>605</v>
      </c>
      <c r="H180" s="3">
        <v>45679</v>
      </c>
      <c r="I180" s="3">
        <v>45679</v>
      </c>
      <c r="J180" s="3">
        <v>45724</v>
      </c>
      <c r="K180" t="s">
        <v>0</v>
      </c>
      <c r="L180" s="4">
        <v>-5170033</v>
      </c>
      <c r="M180" t="s">
        <v>0</v>
      </c>
      <c r="N180" t="s">
        <v>7</v>
      </c>
      <c r="O180" s="3"/>
      <c r="P180" t="s">
        <v>0</v>
      </c>
      <c r="Q180" t="s">
        <v>9</v>
      </c>
    </row>
    <row r="181" spans="1:17" ht="14.1" customHeight="1" outlineLevel="2" x14ac:dyDescent="0.2">
      <c r="A181" s="2" t="s">
        <v>0</v>
      </c>
      <c r="B181" t="s">
        <v>425</v>
      </c>
      <c r="C181" t="s">
        <v>2</v>
      </c>
      <c r="D181" t="s">
        <v>606</v>
      </c>
      <c r="E181" t="s">
        <v>4</v>
      </c>
      <c r="F181" t="s">
        <v>607</v>
      </c>
      <c r="G181" t="s">
        <v>608</v>
      </c>
      <c r="H181" s="3">
        <v>45679</v>
      </c>
      <c r="I181" s="3">
        <v>45679</v>
      </c>
      <c r="J181" s="3">
        <v>45724</v>
      </c>
      <c r="K181" t="s">
        <v>0</v>
      </c>
      <c r="L181" s="4">
        <v>-3060530</v>
      </c>
      <c r="M181" t="s">
        <v>0</v>
      </c>
      <c r="N181" t="s">
        <v>7</v>
      </c>
      <c r="O181" s="3"/>
      <c r="P181" t="s">
        <v>0</v>
      </c>
      <c r="Q181" t="s">
        <v>9</v>
      </c>
    </row>
    <row r="182" spans="1:17" ht="14.1" customHeight="1" outlineLevel="2" x14ac:dyDescent="0.2">
      <c r="A182" s="2" t="s">
        <v>0</v>
      </c>
      <c r="B182" t="s">
        <v>1</v>
      </c>
      <c r="C182" t="s">
        <v>2</v>
      </c>
      <c r="D182" t="s">
        <v>609</v>
      </c>
      <c r="E182" t="s">
        <v>4</v>
      </c>
      <c r="F182" t="s">
        <v>610</v>
      </c>
      <c r="G182" t="s">
        <v>611</v>
      </c>
      <c r="H182" s="3">
        <v>45679</v>
      </c>
      <c r="I182" s="3">
        <v>45680</v>
      </c>
      <c r="J182" s="3">
        <v>45725</v>
      </c>
      <c r="K182" t="s">
        <v>0</v>
      </c>
      <c r="L182" s="4">
        <v>-6453324</v>
      </c>
      <c r="M182" t="s">
        <v>0</v>
      </c>
      <c r="N182" t="s">
        <v>7</v>
      </c>
      <c r="O182" s="3"/>
      <c r="P182" t="s">
        <v>0</v>
      </c>
      <c r="Q182" t="s">
        <v>9</v>
      </c>
    </row>
    <row r="183" spans="1:17" ht="14.1" customHeight="1" outlineLevel="2" x14ac:dyDescent="0.2">
      <c r="A183" s="2" t="s">
        <v>0</v>
      </c>
      <c r="B183" t="s">
        <v>102</v>
      </c>
      <c r="C183" t="s">
        <v>2</v>
      </c>
      <c r="D183" t="s">
        <v>612</v>
      </c>
      <c r="E183" t="s">
        <v>4</v>
      </c>
      <c r="F183" t="s">
        <v>613</v>
      </c>
      <c r="G183" t="s">
        <v>614</v>
      </c>
      <c r="H183" s="3">
        <v>45679</v>
      </c>
      <c r="I183" s="3">
        <v>45680</v>
      </c>
      <c r="J183" s="3">
        <v>45725</v>
      </c>
      <c r="K183" t="s">
        <v>0</v>
      </c>
      <c r="L183" s="4">
        <v>-12024559</v>
      </c>
      <c r="M183" t="s">
        <v>0</v>
      </c>
      <c r="N183" t="s">
        <v>7</v>
      </c>
      <c r="O183" s="3"/>
      <c r="P183" t="s">
        <v>0</v>
      </c>
      <c r="Q183" t="s">
        <v>9</v>
      </c>
    </row>
    <row r="184" spans="1:17" ht="14.1" customHeight="1" outlineLevel="2" x14ac:dyDescent="0.2">
      <c r="A184" s="2" t="s">
        <v>0</v>
      </c>
      <c r="B184" t="s">
        <v>352</v>
      </c>
      <c r="C184" t="s">
        <v>2</v>
      </c>
      <c r="D184" t="s">
        <v>615</v>
      </c>
      <c r="E184" t="s">
        <v>4</v>
      </c>
      <c r="F184" t="s">
        <v>616</v>
      </c>
      <c r="G184" t="s">
        <v>617</v>
      </c>
      <c r="H184" s="3">
        <v>45679</v>
      </c>
      <c r="I184" s="3">
        <v>45680</v>
      </c>
      <c r="J184" s="3">
        <v>45725</v>
      </c>
      <c r="K184" t="s">
        <v>0</v>
      </c>
      <c r="L184" s="4">
        <v>-5135092</v>
      </c>
      <c r="M184" t="s">
        <v>0</v>
      </c>
      <c r="N184" t="s">
        <v>7</v>
      </c>
      <c r="O184" s="3"/>
      <c r="P184" t="s">
        <v>0</v>
      </c>
      <c r="Q184" t="s">
        <v>9</v>
      </c>
    </row>
    <row r="185" spans="1:17" ht="14.1" customHeight="1" outlineLevel="2" x14ac:dyDescent="0.2">
      <c r="A185" s="2" t="s">
        <v>0</v>
      </c>
      <c r="B185" t="s">
        <v>352</v>
      </c>
      <c r="C185" t="s">
        <v>2</v>
      </c>
      <c r="D185" t="s">
        <v>618</v>
      </c>
      <c r="E185" t="s">
        <v>4</v>
      </c>
      <c r="F185" t="s">
        <v>619</v>
      </c>
      <c r="G185" t="s">
        <v>620</v>
      </c>
      <c r="H185" s="3">
        <v>45679</v>
      </c>
      <c r="I185" s="3">
        <v>45680</v>
      </c>
      <c r="J185" s="3">
        <v>45725</v>
      </c>
      <c r="K185" t="s">
        <v>0</v>
      </c>
      <c r="L185" s="4">
        <v>-5710090</v>
      </c>
      <c r="M185" t="s">
        <v>0</v>
      </c>
      <c r="N185" t="s">
        <v>7</v>
      </c>
      <c r="O185" s="3"/>
      <c r="P185" t="s">
        <v>0</v>
      </c>
      <c r="Q185" t="s">
        <v>9</v>
      </c>
    </row>
    <row r="186" spans="1:17" ht="14.1" customHeight="1" outlineLevel="2" x14ac:dyDescent="0.2">
      <c r="A186" s="2" t="s">
        <v>0</v>
      </c>
      <c r="B186" t="s">
        <v>65</v>
      </c>
      <c r="C186" t="s">
        <v>2</v>
      </c>
      <c r="D186" t="s">
        <v>621</v>
      </c>
      <c r="E186" t="s">
        <v>4</v>
      </c>
      <c r="F186" t="s">
        <v>622</v>
      </c>
      <c r="G186" t="s">
        <v>623</v>
      </c>
      <c r="H186" s="3">
        <v>45680</v>
      </c>
      <c r="I186" s="3">
        <v>45681</v>
      </c>
      <c r="J186" s="3">
        <v>45726</v>
      </c>
      <c r="K186" t="s">
        <v>0</v>
      </c>
      <c r="L186" s="4">
        <v>-11182568</v>
      </c>
      <c r="M186" t="s">
        <v>0</v>
      </c>
      <c r="N186" t="s">
        <v>7</v>
      </c>
      <c r="O186" s="3"/>
      <c r="P186" t="s">
        <v>0</v>
      </c>
      <c r="Q186" t="s">
        <v>9</v>
      </c>
    </row>
    <row r="187" spans="1:17" ht="14.1" customHeight="1" outlineLevel="2" x14ac:dyDescent="0.2">
      <c r="A187" s="2" t="s">
        <v>0</v>
      </c>
      <c r="B187" t="s">
        <v>219</v>
      </c>
      <c r="C187" t="s">
        <v>2</v>
      </c>
      <c r="D187" t="s">
        <v>624</v>
      </c>
      <c r="E187" t="s">
        <v>4</v>
      </c>
      <c r="F187" t="s">
        <v>625</v>
      </c>
      <c r="G187" t="s">
        <v>626</v>
      </c>
      <c r="H187" s="3">
        <v>45680</v>
      </c>
      <c r="I187" s="3">
        <v>45680</v>
      </c>
      <c r="J187" s="3">
        <v>45725</v>
      </c>
      <c r="K187" t="s">
        <v>0</v>
      </c>
      <c r="L187" s="4">
        <v>-5605995</v>
      </c>
      <c r="M187" t="s">
        <v>0</v>
      </c>
      <c r="N187" t="s">
        <v>7</v>
      </c>
      <c r="O187" s="3"/>
      <c r="P187" t="s">
        <v>0</v>
      </c>
      <c r="Q187" t="s">
        <v>9</v>
      </c>
    </row>
    <row r="188" spans="1:17" ht="14.1" customHeight="1" outlineLevel="2" x14ac:dyDescent="0.2">
      <c r="A188" s="2" t="s">
        <v>0</v>
      </c>
      <c r="B188" t="s">
        <v>297</v>
      </c>
      <c r="C188" t="s">
        <v>2</v>
      </c>
      <c r="D188" t="s">
        <v>627</v>
      </c>
      <c r="E188" t="s">
        <v>4</v>
      </c>
      <c r="F188" t="s">
        <v>628</v>
      </c>
      <c r="G188" t="s">
        <v>629</v>
      </c>
      <c r="H188" s="3">
        <v>45680</v>
      </c>
      <c r="I188" s="3">
        <v>45680</v>
      </c>
      <c r="J188" s="3">
        <v>45725</v>
      </c>
      <c r="K188" t="s">
        <v>0</v>
      </c>
      <c r="L188" s="4">
        <v>-3541444</v>
      </c>
      <c r="M188" t="s">
        <v>0</v>
      </c>
      <c r="N188" t="s">
        <v>7</v>
      </c>
      <c r="O188" s="3"/>
      <c r="P188" t="s">
        <v>0</v>
      </c>
      <c r="Q188" t="s">
        <v>9</v>
      </c>
    </row>
    <row r="189" spans="1:17" ht="14.1" customHeight="1" outlineLevel="2" x14ac:dyDescent="0.2">
      <c r="A189" s="2" t="s">
        <v>0</v>
      </c>
      <c r="B189" t="s">
        <v>301</v>
      </c>
      <c r="C189" t="s">
        <v>2</v>
      </c>
      <c r="D189" t="s">
        <v>630</v>
      </c>
      <c r="E189" t="s">
        <v>4</v>
      </c>
      <c r="F189" t="s">
        <v>631</v>
      </c>
      <c r="G189" t="s">
        <v>632</v>
      </c>
      <c r="H189" s="3">
        <v>45680</v>
      </c>
      <c r="I189" s="3">
        <v>45680</v>
      </c>
      <c r="J189" s="3">
        <v>45725</v>
      </c>
      <c r="K189" t="s">
        <v>0</v>
      </c>
      <c r="L189" s="4">
        <v>-8415403</v>
      </c>
      <c r="M189" t="s">
        <v>0</v>
      </c>
      <c r="N189" t="s">
        <v>7</v>
      </c>
      <c r="O189" s="3"/>
      <c r="P189" t="s">
        <v>0</v>
      </c>
      <c r="Q189" t="s">
        <v>9</v>
      </c>
    </row>
    <row r="190" spans="1:17" ht="14.1" customHeight="1" outlineLevel="2" x14ac:dyDescent="0.2">
      <c r="A190" s="2" t="s">
        <v>0</v>
      </c>
      <c r="B190" t="s">
        <v>18</v>
      </c>
      <c r="C190" t="s">
        <v>2</v>
      </c>
      <c r="D190" t="s">
        <v>633</v>
      </c>
      <c r="E190" t="s">
        <v>4</v>
      </c>
      <c r="F190" t="s">
        <v>634</v>
      </c>
      <c r="G190" t="s">
        <v>635</v>
      </c>
      <c r="H190" s="3">
        <v>45681</v>
      </c>
      <c r="I190" s="3">
        <v>45683</v>
      </c>
      <c r="J190" s="3">
        <v>45728</v>
      </c>
      <c r="K190" t="s">
        <v>0</v>
      </c>
      <c r="L190" s="4">
        <v>-1928488</v>
      </c>
      <c r="M190" t="s">
        <v>0</v>
      </c>
      <c r="N190" t="s">
        <v>7</v>
      </c>
      <c r="O190" s="3"/>
      <c r="P190" t="s">
        <v>0</v>
      </c>
      <c r="Q190" t="s">
        <v>9</v>
      </c>
    </row>
    <row r="191" spans="1:17" ht="14.1" customHeight="1" outlineLevel="2" x14ac:dyDescent="0.2">
      <c r="A191" s="2" t="s">
        <v>0</v>
      </c>
      <c r="B191" t="s">
        <v>10</v>
      </c>
      <c r="C191" t="s">
        <v>2</v>
      </c>
      <c r="D191" t="s">
        <v>636</v>
      </c>
      <c r="E191" t="s">
        <v>4</v>
      </c>
      <c r="F191" t="s">
        <v>637</v>
      </c>
      <c r="G191" t="s">
        <v>638</v>
      </c>
      <c r="H191" s="3">
        <v>45681</v>
      </c>
      <c r="I191" s="3">
        <v>45683</v>
      </c>
      <c r="J191" s="3">
        <v>45728</v>
      </c>
      <c r="K191" t="s">
        <v>0</v>
      </c>
      <c r="L191" s="4">
        <v>-1928488</v>
      </c>
      <c r="M191" t="s">
        <v>0</v>
      </c>
      <c r="N191" t="s">
        <v>7</v>
      </c>
      <c r="O191" s="3"/>
      <c r="P191" t="s">
        <v>0</v>
      </c>
      <c r="Q191" t="s">
        <v>9</v>
      </c>
    </row>
    <row r="192" spans="1:17" ht="14.1" customHeight="1" outlineLevel="2" x14ac:dyDescent="0.2">
      <c r="A192" s="2" t="s">
        <v>0</v>
      </c>
      <c r="B192" t="s">
        <v>136</v>
      </c>
      <c r="C192" t="s">
        <v>2</v>
      </c>
      <c r="D192" t="s">
        <v>639</v>
      </c>
      <c r="E192" t="s">
        <v>4</v>
      </c>
      <c r="F192" t="s">
        <v>640</v>
      </c>
      <c r="G192" t="s">
        <v>641</v>
      </c>
      <c r="H192" s="3">
        <v>45681</v>
      </c>
      <c r="I192" s="3">
        <v>45681</v>
      </c>
      <c r="J192" s="3">
        <v>45726</v>
      </c>
      <c r="K192" t="s">
        <v>0</v>
      </c>
      <c r="L192" s="4">
        <v>-19274458</v>
      </c>
      <c r="M192" t="s">
        <v>0</v>
      </c>
      <c r="N192" t="s">
        <v>7</v>
      </c>
      <c r="O192" s="3"/>
      <c r="P192" t="s">
        <v>0</v>
      </c>
      <c r="Q192" t="s">
        <v>9</v>
      </c>
    </row>
    <row r="193" spans="1:17" ht="14.1" customHeight="1" outlineLevel="2" x14ac:dyDescent="0.2">
      <c r="A193" s="2" t="s">
        <v>0</v>
      </c>
      <c r="B193" t="s">
        <v>259</v>
      </c>
      <c r="C193" t="s">
        <v>2</v>
      </c>
      <c r="D193" t="s">
        <v>642</v>
      </c>
      <c r="E193" t="s">
        <v>4</v>
      </c>
      <c r="F193" t="s">
        <v>643</v>
      </c>
      <c r="G193" t="s">
        <v>644</v>
      </c>
      <c r="H193" s="3">
        <v>45681</v>
      </c>
      <c r="I193" s="3">
        <v>45681</v>
      </c>
      <c r="J193" s="3">
        <v>45726</v>
      </c>
      <c r="K193" t="s">
        <v>0</v>
      </c>
      <c r="L193" s="4">
        <v>-6418921</v>
      </c>
      <c r="M193" t="s">
        <v>0</v>
      </c>
      <c r="N193" t="s">
        <v>7</v>
      </c>
      <c r="O193" s="3"/>
      <c r="P193" t="s">
        <v>0</v>
      </c>
      <c r="Q193" t="s">
        <v>9</v>
      </c>
    </row>
    <row r="194" spans="1:17" ht="14.1" customHeight="1" outlineLevel="2" x14ac:dyDescent="0.2">
      <c r="A194" s="2" t="s">
        <v>0</v>
      </c>
      <c r="B194" t="s">
        <v>132</v>
      </c>
      <c r="C194" t="s">
        <v>2</v>
      </c>
      <c r="D194" t="s">
        <v>645</v>
      </c>
      <c r="E194" t="s">
        <v>4</v>
      </c>
      <c r="F194" t="s">
        <v>646</v>
      </c>
      <c r="G194" t="s">
        <v>647</v>
      </c>
      <c r="H194" s="3">
        <v>45681</v>
      </c>
      <c r="I194" s="3">
        <v>45681</v>
      </c>
      <c r="J194" s="3">
        <v>45726</v>
      </c>
      <c r="K194" t="s">
        <v>0</v>
      </c>
      <c r="L194" s="4">
        <v>-9607200</v>
      </c>
      <c r="M194" t="s">
        <v>0</v>
      </c>
      <c r="N194" t="s">
        <v>7</v>
      </c>
      <c r="O194" s="3"/>
      <c r="P194" t="s">
        <v>0</v>
      </c>
      <c r="Q194" t="s">
        <v>9</v>
      </c>
    </row>
    <row r="195" spans="1:17" ht="14.1" customHeight="1" outlineLevel="2" x14ac:dyDescent="0.2">
      <c r="A195" s="2" t="s">
        <v>0</v>
      </c>
      <c r="B195" t="s">
        <v>132</v>
      </c>
      <c r="C195" t="s">
        <v>2</v>
      </c>
      <c r="D195" t="s">
        <v>648</v>
      </c>
      <c r="E195" t="s">
        <v>4</v>
      </c>
      <c r="F195" t="s">
        <v>649</v>
      </c>
      <c r="G195" t="s">
        <v>650</v>
      </c>
      <c r="H195" s="3">
        <v>45681</v>
      </c>
      <c r="I195" s="3">
        <v>45681</v>
      </c>
      <c r="J195" s="3">
        <v>45726</v>
      </c>
      <c r="K195" t="s">
        <v>0</v>
      </c>
      <c r="L195" s="4">
        <v>-2729220</v>
      </c>
      <c r="M195" t="s">
        <v>0</v>
      </c>
      <c r="N195" t="s">
        <v>7</v>
      </c>
      <c r="O195" s="3"/>
      <c r="P195" t="s">
        <v>0</v>
      </c>
      <c r="Q195" t="s">
        <v>9</v>
      </c>
    </row>
    <row r="196" spans="1:17" ht="14.1" customHeight="1" outlineLevel="2" x14ac:dyDescent="0.2">
      <c r="A196" s="2" t="s">
        <v>0</v>
      </c>
      <c r="B196" t="s">
        <v>190</v>
      </c>
      <c r="C196" t="s">
        <v>2</v>
      </c>
      <c r="D196" t="s">
        <v>651</v>
      </c>
      <c r="E196" t="s">
        <v>4</v>
      </c>
      <c r="F196" t="s">
        <v>652</v>
      </c>
      <c r="G196" t="s">
        <v>653</v>
      </c>
      <c r="H196" s="3">
        <v>45681</v>
      </c>
      <c r="I196" s="3">
        <v>45682</v>
      </c>
      <c r="J196" s="3">
        <v>45727</v>
      </c>
      <c r="K196" t="s">
        <v>0</v>
      </c>
      <c r="L196" s="4">
        <v>-216791</v>
      </c>
      <c r="M196" t="s">
        <v>0</v>
      </c>
      <c r="N196" t="s">
        <v>7</v>
      </c>
      <c r="O196" s="3"/>
      <c r="P196" t="s">
        <v>0</v>
      </c>
      <c r="Q196" t="s">
        <v>9</v>
      </c>
    </row>
    <row r="197" spans="1:17" ht="14.1" customHeight="1" outlineLevel="2" x14ac:dyDescent="0.2">
      <c r="A197" s="2" t="s">
        <v>0</v>
      </c>
      <c r="B197" t="s">
        <v>22</v>
      </c>
      <c r="C197" t="s">
        <v>2</v>
      </c>
      <c r="D197" t="s">
        <v>654</v>
      </c>
      <c r="E197" t="s">
        <v>4</v>
      </c>
      <c r="F197" t="s">
        <v>655</v>
      </c>
      <c r="G197" t="s">
        <v>656</v>
      </c>
      <c r="H197" s="3">
        <v>45681</v>
      </c>
      <c r="I197" s="3">
        <v>45683</v>
      </c>
      <c r="J197" s="3">
        <v>45728</v>
      </c>
      <c r="K197" t="s">
        <v>0</v>
      </c>
      <c r="L197" s="4">
        <v>-1416217</v>
      </c>
      <c r="M197" t="s">
        <v>0</v>
      </c>
      <c r="N197" t="s">
        <v>7</v>
      </c>
      <c r="O197" s="3"/>
      <c r="P197" t="s">
        <v>0</v>
      </c>
      <c r="Q197" t="s">
        <v>9</v>
      </c>
    </row>
    <row r="198" spans="1:17" ht="14.1" customHeight="1" outlineLevel="2" x14ac:dyDescent="0.2">
      <c r="A198" s="2" t="s">
        <v>0</v>
      </c>
      <c r="B198" t="s">
        <v>174</v>
      </c>
      <c r="C198" t="s">
        <v>2</v>
      </c>
      <c r="D198" t="s">
        <v>657</v>
      </c>
      <c r="E198" t="s">
        <v>4</v>
      </c>
      <c r="F198" t="s">
        <v>658</v>
      </c>
      <c r="G198" t="s">
        <v>659</v>
      </c>
      <c r="H198" s="3">
        <v>45681</v>
      </c>
      <c r="I198" s="3">
        <v>45683</v>
      </c>
      <c r="J198" s="3">
        <v>45728</v>
      </c>
      <c r="K198" t="s">
        <v>0</v>
      </c>
      <c r="L198" s="4">
        <v>-216791</v>
      </c>
      <c r="M198" t="s">
        <v>0</v>
      </c>
      <c r="N198" t="s">
        <v>7</v>
      </c>
      <c r="O198" s="3"/>
      <c r="P198" t="s">
        <v>0</v>
      </c>
      <c r="Q198" t="s">
        <v>9</v>
      </c>
    </row>
    <row r="199" spans="1:17" ht="14.1" customHeight="1" outlineLevel="2" x14ac:dyDescent="0.2">
      <c r="A199" s="2" t="s">
        <v>0</v>
      </c>
      <c r="B199" t="s">
        <v>197</v>
      </c>
      <c r="C199" t="s">
        <v>2</v>
      </c>
      <c r="D199" t="s">
        <v>660</v>
      </c>
      <c r="E199" t="s">
        <v>4</v>
      </c>
      <c r="F199" t="s">
        <v>661</v>
      </c>
      <c r="G199" t="s">
        <v>662</v>
      </c>
      <c r="H199" s="3">
        <v>45681</v>
      </c>
      <c r="I199" s="3">
        <v>45682</v>
      </c>
      <c r="J199" s="3">
        <v>45727</v>
      </c>
      <c r="K199" t="s">
        <v>0</v>
      </c>
      <c r="L199" s="4">
        <v>-6322136</v>
      </c>
      <c r="M199" t="s">
        <v>0</v>
      </c>
      <c r="N199" t="s">
        <v>7</v>
      </c>
      <c r="O199" s="3"/>
      <c r="P199" t="s">
        <v>0</v>
      </c>
      <c r="Q199" t="s">
        <v>9</v>
      </c>
    </row>
    <row r="200" spans="1:17" ht="14.1" customHeight="1" outlineLevel="2" x14ac:dyDescent="0.2">
      <c r="A200" s="2" t="s">
        <v>0</v>
      </c>
      <c r="B200" t="s">
        <v>186</v>
      </c>
      <c r="C200" t="s">
        <v>2</v>
      </c>
      <c r="D200" t="s">
        <v>663</v>
      </c>
      <c r="E200" t="s">
        <v>4</v>
      </c>
      <c r="F200" t="s">
        <v>664</v>
      </c>
      <c r="G200" t="s">
        <v>665</v>
      </c>
      <c r="H200" s="3">
        <v>45681</v>
      </c>
      <c r="I200" s="3">
        <v>45682</v>
      </c>
      <c r="J200" s="3">
        <v>45727</v>
      </c>
      <c r="K200" t="s">
        <v>0</v>
      </c>
      <c r="L200" s="4">
        <v>-6417511</v>
      </c>
      <c r="M200" t="s">
        <v>0</v>
      </c>
      <c r="N200" t="s">
        <v>7</v>
      </c>
      <c r="O200" s="3"/>
      <c r="P200" t="s">
        <v>0</v>
      </c>
      <c r="Q200" t="s">
        <v>9</v>
      </c>
    </row>
    <row r="201" spans="1:17" ht="14.1" customHeight="1" outlineLevel="2" x14ac:dyDescent="0.2">
      <c r="A201" s="2" t="s">
        <v>0</v>
      </c>
      <c r="B201" t="s">
        <v>460</v>
      </c>
      <c r="C201" t="s">
        <v>2</v>
      </c>
      <c r="D201" t="s">
        <v>666</v>
      </c>
      <c r="E201" t="s">
        <v>4</v>
      </c>
      <c r="F201" t="s">
        <v>667</v>
      </c>
      <c r="G201" t="s">
        <v>668</v>
      </c>
      <c r="H201" s="3">
        <v>45681</v>
      </c>
      <c r="I201" s="3">
        <v>45682</v>
      </c>
      <c r="J201" s="3">
        <v>45727</v>
      </c>
      <c r="K201" t="s">
        <v>0</v>
      </c>
      <c r="L201" s="4">
        <v>-5822248</v>
      </c>
      <c r="M201" t="s">
        <v>0</v>
      </c>
      <c r="N201" t="s">
        <v>7</v>
      </c>
      <c r="O201" s="3"/>
      <c r="P201" t="s">
        <v>0</v>
      </c>
      <c r="Q201" t="s">
        <v>9</v>
      </c>
    </row>
    <row r="202" spans="1:17" ht="14.1" customHeight="1" outlineLevel="2" x14ac:dyDescent="0.2">
      <c r="A202" s="2" t="s">
        <v>0</v>
      </c>
      <c r="B202" t="s">
        <v>160</v>
      </c>
      <c r="C202" t="s">
        <v>2</v>
      </c>
      <c r="D202" t="s">
        <v>669</v>
      </c>
      <c r="E202" t="s">
        <v>4</v>
      </c>
      <c r="F202" t="s">
        <v>670</v>
      </c>
      <c r="G202" t="s">
        <v>671</v>
      </c>
      <c r="H202" s="3">
        <v>45681</v>
      </c>
      <c r="I202" s="3">
        <v>45682</v>
      </c>
      <c r="J202" s="3">
        <v>45727</v>
      </c>
      <c r="K202" t="s">
        <v>0</v>
      </c>
      <c r="L202" s="4">
        <v>-5915575</v>
      </c>
      <c r="M202" t="s">
        <v>0</v>
      </c>
      <c r="N202" t="s">
        <v>7</v>
      </c>
      <c r="O202" s="3"/>
      <c r="P202" t="s">
        <v>0</v>
      </c>
      <c r="Q202" t="s">
        <v>9</v>
      </c>
    </row>
    <row r="203" spans="1:17" ht="14.1" customHeight="1" outlineLevel="2" x14ac:dyDescent="0.2">
      <c r="A203" s="2" t="s">
        <v>0</v>
      </c>
      <c r="B203" t="s">
        <v>34</v>
      </c>
      <c r="C203" t="s">
        <v>2</v>
      </c>
      <c r="D203" t="s">
        <v>672</v>
      </c>
      <c r="E203" t="s">
        <v>4</v>
      </c>
      <c r="F203" t="s">
        <v>673</v>
      </c>
      <c r="G203" t="s">
        <v>674</v>
      </c>
      <c r="H203" s="3">
        <v>45681</v>
      </c>
      <c r="I203" s="3">
        <v>45682</v>
      </c>
      <c r="J203" s="3">
        <v>45727</v>
      </c>
      <c r="K203" t="s">
        <v>0</v>
      </c>
      <c r="L203" s="4">
        <v>-1891704</v>
      </c>
      <c r="M203" t="s">
        <v>0</v>
      </c>
      <c r="N203" t="s">
        <v>7</v>
      </c>
      <c r="O203" s="3"/>
      <c r="P203" t="s">
        <v>0</v>
      </c>
      <c r="Q203" t="s">
        <v>9</v>
      </c>
    </row>
    <row r="204" spans="1:17" ht="14.1" customHeight="1" outlineLevel="2" x14ac:dyDescent="0.2">
      <c r="A204" s="2" t="s">
        <v>0</v>
      </c>
      <c r="B204" t="s">
        <v>26</v>
      </c>
      <c r="C204" t="s">
        <v>2</v>
      </c>
      <c r="D204" t="s">
        <v>675</v>
      </c>
      <c r="E204" t="s">
        <v>4</v>
      </c>
      <c r="F204" t="s">
        <v>676</v>
      </c>
      <c r="G204" t="s">
        <v>677</v>
      </c>
      <c r="H204" s="3">
        <v>45681</v>
      </c>
      <c r="I204" s="3">
        <v>45682</v>
      </c>
      <c r="J204" s="3">
        <v>45727</v>
      </c>
      <c r="K204" t="s">
        <v>0</v>
      </c>
      <c r="L204" s="4">
        <v>-4799131</v>
      </c>
      <c r="M204" t="s">
        <v>0</v>
      </c>
      <c r="N204" t="s">
        <v>7</v>
      </c>
      <c r="O204" s="3"/>
      <c r="P204" t="s">
        <v>0</v>
      </c>
      <c r="Q204" t="s">
        <v>9</v>
      </c>
    </row>
    <row r="205" spans="1:17" ht="14.1" customHeight="1" outlineLevel="2" x14ac:dyDescent="0.2">
      <c r="A205" s="2" t="s">
        <v>0</v>
      </c>
      <c r="B205" t="s">
        <v>178</v>
      </c>
      <c r="C205" t="s">
        <v>2</v>
      </c>
      <c r="D205" t="s">
        <v>678</v>
      </c>
      <c r="E205" t="s">
        <v>4</v>
      </c>
      <c r="F205" t="s">
        <v>679</v>
      </c>
      <c r="G205" t="s">
        <v>680</v>
      </c>
      <c r="H205" s="3">
        <v>45681</v>
      </c>
      <c r="I205" s="3">
        <v>45682</v>
      </c>
      <c r="J205" s="3">
        <v>45727</v>
      </c>
      <c r="K205" t="s">
        <v>0</v>
      </c>
      <c r="L205" s="4">
        <v>-10806685</v>
      </c>
      <c r="M205" t="s">
        <v>0</v>
      </c>
      <c r="N205" t="s">
        <v>7</v>
      </c>
      <c r="O205" s="3"/>
      <c r="P205" t="s">
        <v>0</v>
      </c>
      <c r="Q205" t="s">
        <v>9</v>
      </c>
    </row>
    <row r="206" spans="1:17" ht="14.1" customHeight="1" outlineLevel="2" x14ac:dyDescent="0.2">
      <c r="A206" s="2" t="s">
        <v>0</v>
      </c>
      <c r="B206" t="s">
        <v>69</v>
      </c>
      <c r="C206" t="s">
        <v>2</v>
      </c>
      <c r="D206" t="s">
        <v>681</v>
      </c>
      <c r="E206" t="s">
        <v>4</v>
      </c>
      <c r="F206" t="s">
        <v>682</v>
      </c>
      <c r="G206" t="s">
        <v>683</v>
      </c>
      <c r="H206" s="3">
        <v>45681</v>
      </c>
      <c r="I206" s="3">
        <v>45682</v>
      </c>
      <c r="J206" s="3">
        <v>45727</v>
      </c>
      <c r="K206" t="s">
        <v>0</v>
      </c>
      <c r="L206" s="4">
        <v>-4105015</v>
      </c>
      <c r="M206" t="s">
        <v>0</v>
      </c>
      <c r="N206" t="s">
        <v>7</v>
      </c>
      <c r="O206" s="3"/>
      <c r="P206" t="s">
        <v>0</v>
      </c>
      <c r="Q206" t="s">
        <v>9</v>
      </c>
    </row>
    <row r="207" spans="1:17" ht="14.1" customHeight="1" outlineLevel="2" x14ac:dyDescent="0.2">
      <c r="A207" s="2" t="s">
        <v>0</v>
      </c>
      <c r="B207" t="s">
        <v>69</v>
      </c>
      <c r="C207" t="s">
        <v>2</v>
      </c>
      <c r="D207" t="s">
        <v>684</v>
      </c>
      <c r="E207" t="s">
        <v>4</v>
      </c>
      <c r="F207" t="s">
        <v>685</v>
      </c>
      <c r="G207" t="s">
        <v>686</v>
      </c>
      <c r="H207" s="3">
        <v>45681</v>
      </c>
      <c r="I207" s="3">
        <v>45682</v>
      </c>
      <c r="J207" s="3">
        <v>45727</v>
      </c>
      <c r="K207" t="s">
        <v>0</v>
      </c>
      <c r="L207" s="4">
        <v>-3387986</v>
      </c>
      <c r="M207" t="s">
        <v>0</v>
      </c>
      <c r="N207" t="s">
        <v>7</v>
      </c>
      <c r="O207" s="3"/>
      <c r="P207" t="s">
        <v>0</v>
      </c>
      <c r="Q207" t="s">
        <v>9</v>
      </c>
    </row>
    <row r="208" spans="1:17" ht="14.1" customHeight="1" outlineLevel="2" x14ac:dyDescent="0.2">
      <c r="A208" s="2" t="s">
        <v>0</v>
      </c>
      <c r="B208" t="s">
        <v>326</v>
      </c>
      <c r="C208" t="s">
        <v>2</v>
      </c>
      <c r="D208" t="s">
        <v>687</v>
      </c>
      <c r="E208" t="s">
        <v>4</v>
      </c>
      <c r="F208" t="s">
        <v>688</v>
      </c>
      <c r="G208" t="s">
        <v>689</v>
      </c>
      <c r="H208" s="3">
        <v>45681</v>
      </c>
      <c r="I208" s="3">
        <v>45682</v>
      </c>
      <c r="J208" s="3">
        <v>45727</v>
      </c>
      <c r="K208" t="s">
        <v>0</v>
      </c>
      <c r="L208" s="4">
        <v>-1162643</v>
      </c>
      <c r="M208" t="s">
        <v>0</v>
      </c>
      <c r="N208" t="s">
        <v>7</v>
      </c>
      <c r="O208" s="3"/>
      <c r="P208" t="s">
        <v>0</v>
      </c>
      <c r="Q208" t="s">
        <v>9</v>
      </c>
    </row>
    <row r="209" spans="1:17" ht="14.1" customHeight="1" outlineLevel="2" x14ac:dyDescent="0.2">
      <c r="A209" s="2" t="s">
        <v>0</v>
      </c>
      <c r="B209" t="s">
        <v>182</v>
      </c>
      <c r="C209" t="s">
        <v>2</v>
      </c>
      <c r="D209" t="s">
        <v>690</v>
      </c>
      <c r="E209" t="s">
        <v>4</v>
      </c>
      <c r="F209" t="s">
        <v>691</v>
      </c>
      <c r="G209" t="s">
        <v>692</v>
      </c>
      <c r="H209" s="3">
        <v>45681</v>
      </c>
      <c r="I209" s="3">
        <v>45689</v>
      </c>
      <c r="J209" s="3">
        <v>45727</v>
      </c>
      <c r="K209" t="s">
        <v>0</v>
      </c>
      <c r="L209" s="4">
        <v>-1162643</v>
      </c>
      <c r="M209" t="s">
        <v>0</v>
      </c>
      <c r="N209" t="s">
        <v>581</v>
      </c>
      <c r="O209" s="3"/>
      <c r="P209" t="s">
        <v>0</v>
      </c>
      <c r="Q209" t="s">
        <v>9</v>
      </c>
    </row>
    <row r="210" spans="1:17" ht="14.1" customHeight="1" outlineLevel="2" x14ac:dyDescent="0.2">
      <c r="A210" s="2" t="s">
        <v>0</v>
      </c>
      <c r="B210" t="s">
        <v>18</v>
      </c>
      <c r="C210" t="s">
        <v>2</v>
      </c>
      <c r="D210" t="s">
        <v>693</v>
      </c>
      <c r="E210" t="s">
        <v>4</v>
      </c>
      <c r="F210" t="s">
        <v>694</v>
      </c>
      <c r="G210" t="s">
        <v>695</v>
      </c>
      <c r="H210" s="3">
        <v>45681</v>
      </c>
      <c r="I210" s="3">
        <v>45689</v>
      </c>
      <c r="J210" s="3">
        <v>45728</v>
      </c>
      <c r="K210" t="s">
        <v>0</v>
      </c>
      <c r="L210" s="4">
        <v>-433581</v>
      </c>
      <c r="M210" t="s">
        <v>0</v>
      </c>
      <c r="N210" t="s">
        <v>581</v>
      </c>
      <c r="O210" s="3"/>
      <c r="P210" t="s">
        <v>0</v>
      </c>
      <c r="Q210" t="s">
        <v>9</v>
      </c>
    </row>
    <row r="211" spans="1:17" ht="14.1" customHeight="1" outlineLevel="2" x14ac:dyDescent="0.2">
      <c r="A211" s="2" t="s">
        <v>0</v>
      </c>
      <c r="B211" t="s">
        <v>124</v>
      </c>
      <c r="C211" t="s">
        <v>2</v>
      </c>
      <c r="D211" t="s">
        <v>696</v>
      </c>
      <c r="E211" t="s">
        <v>4</v>
      </c>
      <c r="F211" t="s">
        <v>697</v>
      </c>
      <c r="G211" t="s">
        <v>698</v>
      </c>
      <c r="H211" s="3">
        <v>45681</v>
      </c>
      <c r="I211" s="3">
        <v>45683</v>
      </c>
      <c r="J211" s="3">
        <v>45728</v>
      </c>
      <c r="K211" t="s">
        <v>0</v>
      </c>
      <c r="L211" s="4">
        <v>-3495537</v>
      </c>
      <c r="M211" t="s">
        <v>0</v>
      </c>
      <c r="N211" t="s">
        <v>7</v>
      </c>
      <c r="O211" s="3"/>
      <c r="P211" t="s">
        <v>0</v>
      </c>
      <c r="Q211" t="s">
        <v>9</v>
      </c>
    </row>
    <row r="212" spans="1:17" ht="14.1" customHeight="1" outlineLevel="2" x14ac:dyDescent="0.2">
      <c r="A212" s="2" t="s">
        <v>0</v>
      </c>
      <c r="B212" t="s">
        <v>211</v>
      </c>
      <c r="C212" t="s">
        <v>2</v>
      </c>
      <c r="D212" t="s">
        <v>699</v>
      </c>
      <c r="E212" t="s">
        <v>4</v>
      </c>
      <c r="F212" t="s">
        <v>700</v>
      </c>
      <c r="G212" t="s">
        <v>701</v>
      </c>
      <c r="H212" s="3">
        <v>45681</v>
      </c>
      <c r="I212" s="3">
        <v>45682</v>
      </c>
      <c r="J212" s="3">
        <v>45727</v>
      </c>
      <c r="K212" t="s">
        <v>0</v>
      </c>
      <c r="L212" s="4">
        <v>-16282814</v>
      </c>
      <c r="M212" t="s">
        <v>0</v>
      </c>
      <c r="N212" t="s">
        <v>7</v>
      </c>
      <c r="O212" s="3"/>
      <c r="P212" t="s">
        <v>0</v>
      </c>
      <c r="Q212" t="s">
        <v>9</v>
      </c>
    </row>
    <row r="213" spans="1:17" ht="14.1" customHeight="1" outlineLevel="2" x14ac:dyDescent="0.2">
      <c r="A213" s="2" t="s">
        <v>0</v>
      </c>
      <c r="B213" t="s">
        <v>14</v>
      </c>
      <c r="C213" t="s">
        <v>2</v>
      </c>
      <c r="D213" t="s">
        <v>702</v>
      </c>
      <c r="E213" t="s">
        <v>4</v>
      </c>
      <c r="F213" t="s">
        <v>703</v>
      </c>
      <c r="G213" t="s">
        <v>704</v>
      </c>
      <c r="H213" s="3">
        <v>45681</v>
      </c>
      <c r="I213" s="3">
        <v>45683</v>
      </c>
      <c r="J213" s="3">
        <v>45728</v>
      </c>
      <c r="K213" t="s">
        <v>0</v>
      </c>
      <c r="L213" s="4">
        <v>-2832434</v>
      </c>
      <c r="M213" t="s">
        <v>0</v>
      </c>
      <c r="N213" t="s">
        <v>7</v>
      </c>
      <c r="O213" s="3"/>
      <c r="P213" t="s">
        <v>0</v>
      </c>
      <c r="Q213" t="s">
        <v>9</v>
      </c>
    </row>
    <row r="214" spans="1:17" ht="14.1" customHeight="1" outlineLevel="2" x14ac:dyDescent="0.2">
      <c r="A214" s="2" t="s">
        <v>0</v>
      </c>
      <c r="B214" t="s">
        <v>10</v>
      </c>
      <c r="C214" t="s">
        <v>2</v>
      </c>
      <c r="D214" t="s">
        <v>705</v>
      </c>
      <c r="E214" t="s">
        <v>4</v>
      </c>
      <c r="F214" t="s">
        <v>706</v>
      </c>
      <c r="G214" t="s">
        <v>707</v>
      </c>
      <c r="H214" s="3">
        <v>45681</v>
      </c>
      <c r="I214" s="3">
        <v>45683</v>
      </c>
      <c r="J214" s="3">
        <v>45728</v>
      </c>
      <c r="K214" t="s">
        <v>0</v>
      </c>
      <c r="L214" s="4">
        <v>-216791</v>
      </c>
      <c r="M214" t="s">
        <v>0</v>
      </c>
      <c r="N214" t="s">
        <v>7</v>
      </c>
      <c r="O214" s="3"/>
      <c r="P214" t="s">
        <v>0</v>
      </c>
      <c r="Q214" t="s">
        <v>9</v>
      </c>
    </row>
    <row r="215" spans="1:17" ht="14.1" customHeight="1" outlineLevel="2" x14ac:dyDescent="0.2">
      <c r="A215" s="2" t="s">
        <v>0</v>
      </c>
      <c r="B215" t="s">
        <v>326</v>
      </c>
      <c r="C215" t="s">
        <v>2</v>
      </c>
      <c r="D215" t="s">
        <v>708</v>
      </c>
      <c r="E215" t="s">
        <v>4</v>
      </c>
      <c r="F215" t="s">
        <v>709</v>
      </c>
      <c r="G215" t="s">
        <v>710</v>
      </c>
      <c r="H215" s="3">
        <v>45681</v>
      </c>
      <c r="I215" s="3">
        <v>45682</v>
      </c>
      <c r="J215" s="3">
        <v>45727</v>
      </c>
      <c r="K215" t="s">
        <v>0</v>
      </c>
      <c r="L215" s="4">
        <v>-433581</v>
      </c>
      <c r="M215" t="s">
        <v>0</v>
      </c>
      <c r="N215" t="s">
        <v>7</v>
      </c>
      <c r="O215" s="3"/>
      <c r="P215" t="s">
        <v>0</v>
      </c>
      <c r="Q215" t="s">
        <v>9</v>
      </c>
    </row>
    <row r="216" spans="1:17" ht="14.1" customHeight="1" outlineLevel="2" x14ac:dyDescent="0.2">
      <c r="A216" s="2" t="s">
        <v>0</v>
      </c>
      <c r="B216" t="s">
        <v>562</v>
      </c>
      <c r="C216" t="s">
        <v>2</v>
      </c>
      <c r="D216" t="s">
        <v>711</v>
      </c>
      <c r="E216" t="s">
        <v>4</v>
      </c>
      <c r="F216" t="s">
        <v>712</v>
      </c>
      <c r="G216" t="s">
        <v>713</v>
      </c>
      <c r="H216" s="3">
        <v>45681</v>
      </c>
      <c r="I216" s="3">
        <v>45682</v>
      </c>
      <c r="J216" s="3">
        <v>45727</v>
      </c>
      <c r="K216" t="s">
        <v>0</v>
      </c>
      <c r="L216" s="4">
        <v>-2855045</v>
      </c>
      <c r="M216" t="s">
        <v>0</v>
      </c>
      <c r="N216" t="s">
        <v>7</v>
      </c>
      <c r="O216" s="3"/>
      <c r="P216" t="s">
        <v>0</v>
      </c>
      <c r="Q216" t="s">
        <v>9</v>
      </c>
    </row>
    <row r="217" spans="1:17" ht="14.1" customHeight="1" outlineLevel="2" x14ac:dyDescent="0.2">
      <c r="A217" s="2" t="s">
        <v>0</v>
      </c>
      <c r="B217" t="s">
        <v>201</v>
      </c>
      <c r="C217" t="s">
        <v>2</v>
      </c>
      <c r="D217" t="s">
        <v>714</v>
      </c>
      <c r="E217" t="s">
        <v>4</v>
      </c>
      <c r="F217" t="s">
        <v>715</v>
      </c>
      <c r="G217" t="s">
        <v>716</v>
      </c>
      <c r="H217" s="3">
        <v>45681</v>
      </c>
      <c r="I217" s="3">
        <v>45682</v>
      </c>
      <c r="J217" s="3">
        <v>45727</v>
      </c>
      <c r="K217" t="s">
        <v>0</v>
      </c>
      <c r="L217" s="4">
        <v>-1813969</v>
      </c>
      <c r="M217" t="s">
        <v>0</v>
      </c>
      <c r="N217" t="s">
        <v>7</v>
      </c>
      <c r="O217" s="3"/>
      <c r="P217" t="s">
        <v>0</v>
      </c>
      <c r="Q217" t="s">
        <v>9</v>
      </c>
    </row>
    <row r="218" spans="1:17" ht="14.1" customHeight="1" outlineLevel="2" x14ac:dyDescent="0.2">
      <c r="A218" s="2" t="s">
        <v>0</v>
      </c>
      <c r="B218" t="s">
        <v>26</v>
      </c>
      <c r="C218" t="s">
        <v>2</v>
      </c>
      <c r="D218" t="s">
        <v>717</v>
      </c>
      <c r="E218" t="s">
        <v>4</v>
      </c>
      <c r="F218" t="s">
        <v>718</v>
      </c>
      <c r="G218" t="s">
        <v>719</v>
      </c>
      <c r="H218" s="3">
        <v>45681</v>
      </c>
      <c r="I218" s="3">
        <v>45682</v>
      </c>
      <c r="J218" s="3">
        <v>45727</v>
      </c>
      <c r="K218" t="s">
        <v>0</v>
      </c>
      <c r="L218" s="4">
        <v>-5612846</v>
      </c>
      <c r="M218" t="s">
        <v>0</v>
      </c>
      <c r="N218" t="s">
        <v>7</v>
      </c>
      <c r="O218" s="3"/>
      <c r="P218" t="s">
        <v>0</v>
      </c>
      <c r="Q218" t="s">
        <v>9</v>
      </c>
    </row>
    <row r="219" spans="1:17" ht="14.1" customHeight="1" outlineLevel="2" x14ac:dyDescent="0.2">
      <c r="A219" s="2" t="s">
        <v>0</v>
      </c>
      <c r="B219" t="s">
        <v>190</v>
      </c>
      <c r="C219" t="s">
        <v>2</v>
      </c>
      <c r="D219" t="s">
        <v>720</v>
      </c>
      <c r="E219" t="s">
        <v>4</v>
      </c>
      <c r="F219" t="s">
        <v>721</v>
      </c>
      <c r="G219" t="s">
        <v>722</v>
      </c>
      <c r="H219" s="3">
        <v>45681</v>
      </c>
      <c r="I219" s="3">
        <v>45682</v>
      </c>
      <c r="J219" s="3">
        <v>45727</v>
      </c>
      <c r="K219" t="s">
        <v>0</v>
      </c>
      <c r="L219" s="4">
        <v>-2897922</v>
      </c>
      <c r="M219" t="s">
        <v>0</v>
      </c>
      <c r="N219" t="s">
        <v>7</v>
      </c>
      <c r="O219" s="3"/>
      <c r="P219" t="s">
        <v>0</v>
      </c>
      <c r="Q219" t="s">
        <v>9</v>
      </c>
    </row>
    <row r="220" spans="1:17" ht="14.1" customHeight="1" outlineLevel="2" x14ac:dyDescent="0.2">
      <c r="A220" s="2" t="s">
        <v>0</v>
      </c>
      <c r="B220" t="s">
        <v>38</v>
      </c>
      <c r="C220" t="s">
        <v>2</v>
      </c>
      <c r="D220" t="s">
        <v>723</v>
      </c>
      <c r="E220" t="s">
        <v>4</v>
      </c>
      <c r="F220" t="s">
        <v>724</v>
      </c>
      <c r="G220" t="s">
        <v>725</v>
      </c>
      <c r="H220" s="3">
        <v>45681</v>
      </c>
      <c r="I220" s="3">
        <v>45683</v>
      </c>
      <c r="J220" s="3">
        <v>45728</v>
      </c>
      <c r="K220" t="s">
        <v>0</v>
      </c>
      <c r="L220" s="4">
        <v>-8772045</v>
      </c>
      <c r="M220" t="s">
        <v>0</v>
      </c>
      <c r="N220" t="s">
        <v>7</v>
      </c>
      <c r="O220" s="3"/>
      <c r="P220" t="s">
        <v>0</v>
      </c>
      <c r="Q220" t="s">
        <v>9</v>
      </c>
    </row>
    <row r="221" spans="1:17" ht="14.1" customHeight="1" outlineLevel="2" x14ac:dyDescent="0.2">
      <c r="A221" s="2" t="s">
        <v>0</v>
      </c>
      <c r="B221" t="s">
        <v>174</v>
      </c>
      <c r="C221" t="s">
        <v>2</v>
      </c>
      <c r="D221" t="s">
        <v>726</v>
      </c>
      <c r="E221" t="s">
        <v>4</v>
      </c>
      <c r="F221" t="s">
        <v>727</v>
      </c>
      <c r="G221" t="s">
        <v>728</v>
      </c>
      <c r="H221" s="3">
        <v>45681</v>
      </c>
      <c r="I221" s="3">
        <v>45682</v>
      </c>
      <c r="J221" s="3">
        <v>45727</v>
      </c>
      <c r="K221" t="s">
        <v>0</v>
      </c>
      <c r="L221" s="4">
        <v>-1416217</v>
      </c>
      <c r="M221" t="s">
        <v>0</v>
      </c>
      <c r="N221" t="s">
        <v>7</v>
      </c>
      <c r="O221" s="3"/>
      <c r="P221" t="s">
        <v>0</v>
      </c>
      <c r="Q221" t="s">
        <v>9</v>
      </c>
    </row>
    <row r="222" spans="1:17" ht="14.1" customHeight="1" outlineLevel="2" x14ac:dyDescent="0.2">
      <c r="A222" s="2" t="s">
        <v>0</v>
      </c>
      <c r="B222" t="s">
        <v>447</v>
      </c>
      <c r="C222" t="s">
        <v>2</v>
      </c>
      <c r="D222" t="s">
        <v>729</v>
      </c>
      <c r="E222" t="s">
        <v>4</v>
      </c>
      <c r="F222" t="s">
        <v>730</v>
      </c>
      <c r="G222" t="s">
        <v>731</v>
      </c>
      <c r="H222" s="3">
        <v>45681</v>
      </c>
      <c r="I222" s="3">
        <v>45682</v>
      </c>
      <c r="J222" s="3">
        <v>45727</v>
      </c>
      <c r="K222" t="s">
        <v>0</v>
      </c>
      <c r="L222" s="4">
        <v>-12212262</v>
      </c>
      <c r="M222" t="s">
        <v>0</v>
      </c>
      <c r="N222" t="s">
        <v>7</v>
      </c>
      <c r="O222" s="3"/>
      <c r="P222" t="s">
        <v>0</v>
      </c>
      <c r="Q222" t="s">
        <v>9</v>
      </c>
    </row>
    <row r="223" spans="1:17" ht="14.1" customHeight="1" outlineLevel="2" x14ac:dyDescent="0.2">
      <c r="A223" s="2" t="s">
        <v>0</v>
      </c>
      <c r="B223" t="s">
        <v>144</v>
      </c>
      <c r="C223" t="s">
        <v>2</v>
      </c>
      <c r="D223" t="s">
        <v>732</v>
      </c>
      <c r="E223" t="s">
        <v>4</v>
      </c>
      <c r="F223" t="s">
        <v>733</v>
      </c>
      <c r="G223" t="s">
        <v>734</v>
      </c>
      <c r="H223" s="3">
        <v>45681</v>
      </c>
      <c r="I223" s="3">
        <v>45682</v>
      </c>
      <c r="J223" s="3">
        <v>45727</v>
      </c>
      <c r="K223" t="s">
        <v>0</v>
      </c>
      <c r="L223" s="4">
        <v>-2780773</v>
      </c>
      <c r="M223" t="s">
        <v>0</v>
      </c>
      <c r="N223" t="s">
        <v>7</v>
      </c>
      <c r="O223" s="3"/>
      <c r="P223" t="s">
        <v>0</v>
      </c>
      <c r="Q223" t="s">
        <v>9</v>
      </c>
    </row>
    <row r="224" spans="1:17" ht="14.1" customHeight="1" outlineLevel="2" x14ac:dyDescent="0.2">
      <c r="A224" s="2" t="s">
        <v>0</v>
      </c>
      <c r="B224" t="s">
        <v>144</v>
      </c>
      <c r="C224" t="s">
        <v>2</v>
      </c>
      <c r="D224" t="s">
        <v>735</v>
      </c>
      <c r="E224" t="s">
        <v>4</v>
      </c>
      <c r="F224" t="s">
        <v>736</v>
      </c>
      <c r="G224" t="s">
        <v>737</v>
      </c>
      <c r="H224" s="3">
        <v>45681</v>
      </c>
      <c r="I224" s="3">
        <v>45682</v>
      </c>
      <c r="J224" s="3">
        <v>45727</v>
      </c>
      <c r="K224" t="s">
        <v>0</v>
      </c>
      <c r="L224" s="4">
        <v>-1644313</v>
      </c>
      <c r="M224" t="s">
        <v>0</v>
      </c>
      <c r="N224" t="s">
        <v>7</v>
      </c>
      <c r="O224" s="3"/>
      <c r="P224" t="s">
        <v>0</v>
      </c>
      <c r="Q224" t="s">
        <v>9</v>
      </c>
    </row>
    <row r="225" spans="1:17" ht="14.1" customHeight="1" outlineLevel="2" x14ac:dyDescent="0.2">
      <c r="A225" s="2" t="s">
        <v>0</v>
      </c>
      <c r="B225" t="s">
        <v>144</v>
      </c>
      <c r="C225" t="s">
        <v>2</v>
      </c>
      <c r="D225" t="s">
        <v>738</v>
      </c>
      <c r="E225" t="s">
        <v>4</v>
      </c>
      <c r="F225" t="s">
        <v>739</v>
      </c>
      <c r="G225" t="s">
        <v>740</v>
      </c>
      <c r="H225" s="3">
        <v>45681</v>
      </c>
      <c r="I225" s="3">
        <v>45682</v>
      </c>
      <c r="J225" s="3">
        <v>45727</v>
      </c>
      <c r="K225" t="s">
        <v>0</v>
      </c>
      <c r="L225" s="4">
        <v>-2325933</v>
      </c>
      <c r="M225" t="s">
        <v>0</v>
      </c>
      <c r="N225" t="s">
        <v>7</v>
      </c>
      <c r="O225" s="3"/>
      <c r="P225" t="s">
        <v>0</v>
      </c>
      <c r="Q225" t="s">
        <v>9</v>
      </c>
    </row>
    <row r="226" spans="1:17" ht="14.1" customHeight="1" outlineLevel="2" x14ac:dyDescent="0.2">
      <c r="A226" s="2" t="s">
        <v>0</v>
      </c>
      <c r="B226" t="s">
        <v>14</v>
      </c>
      <c r="C226" t="s">
        <v>2</v>
      </c>
      <c r="D226" t="s">
        <v>741</v>
      </c>
      <c r="E226" t="s">
        <v>4</v>
      </c>
      <c r="F226" t="s">
        <v>742</v>
      </c>
      <c r="G226" t="s">
        <v>743</v>
      </c>
      <c r="H226" s="3">
        <v>45681</v>
      </c>
      <c r="I226" s="3">
        <v>45683</v>
      </c>
      <c r="J226" s="3">
        <v>45728</v>
      </c>
      <c r="K226" t="s">
        <v>0</v>
      </c>
      <c r="L226" s="4">
        <v>-216791</v>
      </c>
      <c r="M226" t="s">
        <v>0</v>
      </c>
      <c r="N226" t="s">
        <v>7</v>
      </c>
      <c r="O226" s="3"/>
      <c r="P226" t="s">
        <v>0</v>
      </c>
      <c r="Q226" t="s">
        <v>9</v>
      </c>
    </row>
    <row r="227" spans="1:17" ht="14.1" customHeight="1" outlineLevel="2" x14ac:dyDescent="0.2">
      <c r="A227" s="2" t="s">
        <v>0</v>
      </c>
      <c r="B227" t="s">
        <v>22</v>
      </c>
      <c r="C227" t="s">
        <v>2</v>
      </c>
      <c r="D227" t="s">
        <v>744</v>
      </c>
      <c r="E227" t="s">
        <v>4</v>
      </c>
      <c r="F227" t="s">
        <v>745</v>
      </c>
      <c r="G227" t="s">
        <v>746</v>
      </c>
      <c r="H227" s="3">
        <v>45681</v>
      </c>
      <c r="I227" s="3">
        <v>45683</v>
      </c>
      <c r="J227" s="3">
        <v>45728</v>
      </c>
      <c r="K227" t="s">
        <v>0</v>
      </c>
      <c r="L227" s="4">
        <v>-433581</v>
      </c>
      <c r="M227" t="s">
        <v>0</v>
      </c>
      <c r="N227" t="s">
        <v>7</v>
      </c>
      <c r="O227" s="3"/>
      <c r="P227" t="s">
        <v>0</v>
      </c>
      <c r="Q227" t="s">
        <v>9</v>
      </c>
    </row>
    <row r="228" spans="1:17" ht="14.1" customHeight="1" outlineLevel="2" x14ac:dyDescent="0.2">
      <c r="A228" s="2" t="s">
        <v>0</v>
      </c>
      <c r="B228" t="s">
        <v>34</v>
      </c>
      <c r="C228" t="s">
        <v>2</v>
      </c>
      <c r="D228" t="s">
        <v>747</v>
      </c>
      <c r="E228" t="s">
        <v>4</v>
      </c>
      <c r="F228" t="s">
        <v>748</v>
      </c>
      <c r="G228" t="s">
        <v>749</v>
      </c>
      <c r="H228" s="3">
        <v>45681</v>
      </c>
      <c r="I228" s="3">
        <v>45682</v>
      </c>
      <c r="J228" s="3">
        <v>45727</v>
      </c>
      <c r="K228" t="s">
        <v>0</v>
      </c>
      <c r="L228" s="4">
        <v>-433581</v>
      </c>
      <c r="M228" t="s">
        <v>0</v>
      </c>
      <c r="N228" t="s">
        <v>7</v>
      </c>
      <c r="O228" s="3"/>
      <c r="P228" t="s">
        <v>0</v>
      </c>
      <c r="Q228" t="s">
        <v>9</v>
      </c>
    </row>
    <row r="229" spans="1:17" ht="14.1" customHeight="1" outlineLevel="2" x14ac:dyDescent="0.2">
      <c r="A229" s="2" t="s">
        <v>0</v>
      </c>
      <c r="B229" t="s">
        <v>46</v>
      </c>
      <c r="C229" t="s">
        <v>2</v>
      </c>
      <c r="D229" t="s">
        <v>750</v>
      </c>
      <c r="E229" t="s">
        <v>4</v>
      </c>
      <c r="F229" t="s">
        <v>751</v>
      </c>
      <c r="G229" t="s">
        <v>752</v>
      </c>
      <c r="H229" s="3">
        <v>45681</v>
      </c>
      <c r="I229" s="3">
        <v>45684</v>
      </c>
      <c r="J229" s="3">
        <v>45729</v>
      </c>
      <c r="K229" t="s">
        <v>0</v>
      </c>
      <c r="L229" s="4">
        <v>-3139220</v>
      </c>
      <c r="M229" t="s">
        <v>0</v>
      </c>
      <c r="N229" t="s">
        <v>7</v>
      </c>
      <c r="O229" s="3"/>
      <c r="P229" t="s">
        <v>0</v>
      </c>
      <c r="Q229" t="s">
        <v>9</v>
      </c>
    </row>
    <row r="230" spans="1:17" ht="14.1" customHeight="1" outlineLevel="2" x14ac:dyDescent="0.2">
      <c r="A230" s="2" t="s">
        <v>0</v>
      </c>
      <c r="B230" t="s">
        <v>46</v>
      </c>
      <c r="C230" t="s">
        <v>2</v>
      </c>
      <c r="D230" t="s">
        <v>753</v>
      </c>
      <c r="E230" t="s">
        <v>4</v>
      </c>
      <c r="F230" t="s">
        <v>754</v>
      </c>
      <c r="G230" t="s">
        <v>755</v>
      </c>
      <c r="H230" s="3">
        <v>45681</v>
      </c>
      <c r="I230" s="3">
        <v>45684</v>
      </c>
      <c r="J230" s="3">
        <v>45729</v>
      </c>
      <c r="K230" t="s">
        <v>0</v>
      </c>
      <c r="L230" s="4">
        <v>-2626949</v>
      </c>
      <c r="M230" t="s">
        <v>0</v>
      </c>
      <c r="N230" t="s">
        <v>7</v>
      </c>
      <c r="O230" s="3"/>
      <c r="P230" t="s">
        <v>0</v>
      </c>
      <c r="Q230" t="s">
        <v>9</v>
      </c>
    </row>
    <row r="231" spans="1:17" ht="14.1" customHeight="1" outlineLevel="2" x14ac:dyDescent="0.2">
      <c r="A231" s="2" t="s">
        <v>0</v>
      </c>
      <c r="B231" t="s">
        <v>30</v>
      </c>
      <c r="C231" t="s">
        <v>2</v>
      </c>
      <c r="D231" t="s">
        <v>756</v>
      </c>
      <c r="E231" t="s">
        <v>4</v>
      </c>
      <c r="F231" t="s">
        <v>757</v>
      </c>
      <c r="G231" t="s">
        <v>758</v>
      </c>
      <c r="H231" s="3">
        <v>45681</v>
      </c>
      <c r="I231" s="3">
        <v>45684</v>
      </c>
      <c r="J231" s="3">
        <v>45729</v>
      </c>
      <c r="K231" t="s">
        <v>0</v>
      </c>
      <c r="L231" s="4">
        <v>-1199426</v>
      </c>
      <c r="M231" t="s">
        <v>0</v>
      </c>
      <c r="N231" t="s">
        <v>7</v>
      </c>
      <c r="O231" s="3"/>
      <c r="P231" t="s">
        <v>0</v>
      </c>
      <c r="Q231" t="s">
        <v>9</v>
      </c>
    </row>
    <row r="232" spans="1:17" ht="14.1" customHeight="1" outlineLevel="2" x14ac:dyDescent="0.2">
      <c r="A232" s="2" t="s">
        <v>0</v>
      </c>
      <c r="B232" t="s">
        <v>30</v>
      </c>
      <c r="C232" t="s">
        <v>2</v>
      </c>
      <c r="D232" t="s">
        <v>759</v>
      </c>
      <c r="E232" t="s">
        <v>4</v>
      </c>
      <c r="F232" t="s">
        <v>760</v>
      </c>
      <c r="G232" t="s">
        <v>761</v>
      </c>
      <c r="H232" s="3">
        <v>45681</v>
      </c>
      <c r="I232" s="3">
        <v>45684</v>
      </c>
      <c r="J232" s="3">
        <v>45729</v>
      </c>
      <c r="K232" t="s">
        <v>0</v>
      </c>
      <c r="L232" s="4">
        <v>-216791</v>
      </c>
      <c r="M232" t="s">
        <v>0</v>
      </c>
      <c r="N232" t="s">
        <v>7</v>
      </c>
      <c r="O232" s="3"/>
      <c r="P232" t="s">
        <v>0</v>
      </c>
      <c r="Q232" t="s">
        <v>9</v>
      </c>
    </row>
    <row r="233" spans="1:17" ht="14.1" customHeight="1" outlineLevel="2" x14ac:dyDescent="0.2">
      <c r="A233" s="2" t="s">
        <v>0</v>
      </c>
      <c r="B233" t="s">
        <v>186</v>
      </c>
      <c r="C233" t="s">
        <v>2</v>
      </c>
      <c r="D233" t="s">
        <v>762</v>
      </c>
      <c r="E233" t="s">
        <v>4</v>
      </c>
      <c r="F233" t="s">
        <v>763</v>
      </c>
      <c r="G233" t="s">
        <v>764</v>
      </c>
      <c r="H233" s="3">
        <v>45681</v>
      </c>
      <c r="I233" s="3">
        <v>45682</v>
      </c>
      <c r="J233" s="3">
        <v>45727</v>
      </c>
      <c r="K233" t="s">
        <v>0</v>
      </c>
      <c r="L233" s="4">
        <v>-216791</v>
      </c>
      <c r="M233" t="s">
        <v>0</v>
      </c>
      <c r="N233" t="s">
        <v>7</v>
      </c>
      <c r="O233" s="3"/>
      <c r="P233" t="s">
        <v>0</v>
      </c>
      <c r="Q233" t="s">
        <v>9</v>
      </c>
    </row>
    <row r="234" spans="1:17" ht="14.1" customHeight="1" outlineLevel="2" x14ac:dyDescent="0.2">
      <c r="A234" s="2" t="s">
        <v>0</v>
      </c>
      <c r="B234" t="s">
        <v>197</v>
      </c>
      <c r="C234" t="s">
        <v>2</v>
      </c>
      <c r="D234" t="s">
        <v>765</v>
      </c>
      <c r="E234" t="s">
        <v>4</v>
      </c>
      <c r="F234" t="s">
        <v>766</v>
      </c>
      <c r="G234" t="s">
        <v>767</v>
      </c>
      <c r="H234" s="3">
        <v>45681</v>
      </c>
      <c r="I234" s="3">
        <v>45682</v>
      </c>
      <c r="J234" s="3">
        <v>45727</v>
      </c>
      <c r="K234" t="s">
        <v>0</v>
      </c>
      <c r="L234" s="4">
        <v>-433581</v>
      </c>
      <c r="M234" t="s">
        <v>0</v>
      </c>
      <c r="N234" t="s">
        <v>7</v>
      </c>
      <c r="O234" s="3"/>
      <c r="P234" t="s">
        <v>0</v>
      </c>
      <c r="Q234" t="s">
        <v>9</v>
      </c>
    </row>
    <row r="235" spans="1:17" ht="14.1" customHeight="1" outlineLevel="2" x14ac:dyDescent="0.2">
      <c r="A235" s="2" t="s">
        <v>0</v>
      </c>
      <c r="B235" t="s">
        <v>136</v>
      </c>
      <c r="C235" t="s">
        <v>2</v>
      </c>
      <c r="D235" t="s">
        <v>768</v>
      </c>
      <c r="E235" t="s">
        <v>4</v>
      </c>
      <c r="F235" t="s">
        <v>769</v>
      </c>
      <c r="G235" t="s">
        <v>770</v>
      </c>
      <c r="H235" s="3">
        <v>45682</v>
      </c>
      <c r="I235" s="3">
        <v>45682</v>
      </c>
      <c r="J235" s="3">
        <v>45727</v>
      </c>
      <c r="K235" t="s">
        <v>0</v>
      </c>
      <c r="L235" s="4">
        <v>-4705798</v>
      </c>
      <c r="M235" t="s">
        <v>0</v>
      </c>
      <c r="N235" t="s">
        <v>7</v>
      </c>
      <c r="O235" s="3"/>
      <c r="P235" t="s">
        <v>0</v>
      </c>
      <c r="Q235" t="s">
        <v>9</v>
      </c>
    </row>
    <row r="236" spans="1:17" ht="14.1" customHeight="1" outlineLevel="2" x14ac:dyDescent="0.2">
      <c r="A236" s="2" t="s">
        <v>0</v>
      </c>
      <c r="B236" t="s">
        <v>102</v>
      </c>
      <c r="C236" t="s">
        <v>2</v>
      </c>
      <c r="D236" t="s">
        <v>771</v>
      </c>
      <c r="E236" t="s">
        <v>4</v>
      </c>
      <c r="F236" t="s">
        <v>772</v>
      </c>
      <c r="G236" t="s">
        <v>773</v>
      </c>
      <c r="H236" s="3">
        <v>45682</v>
      </c>
      <c r="I236" s="3">
        <v>45689</v>
      </c>
      <c r="J236" s="3">
        <v>45728</v>
      </c>
      <c r="K236" t="s">
        <v>0</v>
      </c>
      <c r="L236" s="4">
        <v>-24007979</v>
      </c>
      <c r="M236" t="s">
        <v>0</v>
      </c>
      <c r="N236" t="s">
        <v>581</v>
      </c>
      <c r="O236" s="3"/>
      <c r="P236" t="s">
        <v>0</v>
      </c>
      <c r="Q236" t="s">
        <v>9</v>
      </c>
    </row>
    <row r="237" spans="1:17" ht="14.1" customHeight="1" outlineLevel="2" x14ac:dyDescent="0.2">
      <c r="A237" s="2" t="s">
        <v>0</v>
      </c>
      <c r="B237" t="s">
        <v>215</v>
      </c>
      <c r="C237" t="s">
        <v>2</v>
      </c>
      <c r="D237" t="s">
        <v>774</v>
      </c>
      <c r="E237" t="s">
        <v>4</v>
      </c>
      <c r="F237" t="s">
        <v>775</v>
      </c>
      <c r="G237" t="s">
        <v>776</v>
      </c>
      <c r="H237" s="3">
        <v>45682</v>
      </c>
      <c r="I237" s="3">
        <v>45689</v>
      </c>
      <c r="J237" s="3">
        <v>45727</v>
      </c>
      <c r="K237" t="s">
        <v>0</v>
      </c>
      <c r="L237" s="4">
        <v>-2912549</v>
      </c>
      <c r="M237" t="s">
        <v>0</v>
      </c>
      <c r="N237" t="s">
        <v>581</v>
      </c>
      <c r="O237" s="3"/>
      <c r="P237" t="s">
        <v>0</v>
      </c>
      <c r="Q237" t="s">
        <v>9</v>
      </c>
    </row>
    <row r="238" spans="1:17" ht="14.1" customHeight="1" outlineLevel="2" x14ac:dyDescent="0.2">
      <c r="A238" s="2" t="s">
        <v>0</v>
      </c>
      <c r="B238" t="s">
        <v>102</v>
      </c>
      <c r="C238" t="s">
        <v>2</v>
      </c>
      <c r="D238" t="s">
        <v>777</v>
      </c>
      <c r="E238" t="s">
        <v>4</v>
      </c>
      <c r="F238" t="s">
        <v>778</v>
      </c>
      <c r="G238" t="s">
        <v>779</v>
      </c>
      <c r="H238" s="3">
        <v>45683</v>
      </c>
      <c r="I238" s="3">
        <v>45689</v>
      </c>
      <c r="J238" s="3">
        <v>45729</v>
      </c>
      <c r="K238" t="s">
        <v>0</v>
      </c>
      <c r="L238" s="4">
        <v>-7930548</v>
      </c>
      <c r="M238" t="s">
        <v>0</v>
      </c>
      <c r="N238" t="s">
        <v>581</v>
      </c>
      <c r="O238" s="3"/>
      <c r="P238" t="s">
        <v>0</v>
      </c>
      <c r="Q238" t="s">
        <v>9</v>
      </c>
    </row>
    <row r="239" spans="1:17" ht="14.1" customHeight="1" outlineLevel="2" x14ac:dyDescent="0.2">
      <c r="A239" s="2" t="s">
        <v>0</v>
      </c>
      <c r="B239" t="s">
        <v>352</v>
      </c>
      <c r="C239" t="s">
        <v>2</v>
      </c>
      <c r="D239" t="s">
        <v>780</v>
      </c>
      <c r="E239" t="s">
        <v>4</v>
      </c>
      <c r="F239" t="s">
        <v>781</v>
      </c>
      <c r="G239" t="s">
        <v>782</v>
      </c>
      <c r="H239" s="3">
        <v>45691</v>
      </c>
      <c r="I239" s="3">
        <v>45700</v>
      </c>
      <c r="J239" s="3">
        <v>45745</v>
      </c>
      <c r="K239" t="s">
        <v>0</v>
      </c>
      <c r="L239" s="4">
        <v>-5228895</v>
      </c>
      <c r="M239" t="s">
        <v>0</v>
      </c>
      <c r="N239" t="s">
        <v>7</v>
      </c>
      <c r="O239" s="3"/>
      <c r="P239" t="s">
        <v>0</v>
      </c>
      <c r="Q239" t="s">
        <v>9</v>
      </c>
    </row>
    <row r="240" spans="1:17" ht="14.1" customHeight="1" outlineLevel="2" x14ac:dyDescent="0.2">
      <c r="A240" s="2" t="s">
        <v>0</v>
      </c>
      <c r="B240" t="s">
        <v>201</v>
      </c>
      <c r="C240" t="s">
        <v>2</v>
      </c>
      <c r="D240" t="s">
        <v>783</v>
      </c>
      <c r="E240" t="s">
        <v>4</v>
      </c>
      <c r="F240" t="s">
        <v>784</v>
      </c>
      <c r="G240" t="s">
        <v>785</v>
      </c>
      <c r="H240" s="3">
        <v>45691</v>
      </c>
      <c r="I240" s="3">
        <v>45693</v>
      </c>
      <c r="J240" s="3">
        <v>45738</v>
      </c>
      <c r="K240" t="s">
        <v>0</v>
      </c>
      <c r="L240" s="4">
        <v>-1199426</v>
      </c>
      <c r="M240" t="s">
        <v>0</v>
      </c>
      <c r="N240" t="s">
        <v>7</v>
      </c>
      <c r="O240" s="3"/>
      <c r="P240" t="s">
        <v>0</v>
      </c>
      <c r="Q240" t="s">
        <v>9</v>
      </c>
    </row>
    <row r="241" spans="1:17" ht="14.1" customHeight="1" outlineLevel="2" x14ac:dyDescent="0.2">
      <c r="A241" s="2" t="s">
        <v>0</v>
      </c>
      <c r="B241" t="s">
        <v>65</v>
      </c>
      <c r="C241" t="s">
        <v>2</v>
      </c>
      <c r="D241" t="s">
        <v>786</v>
      </c>
      <c r="E241" t="s">
        <v>4</v>
      </c>
      <c r="F241" t="s">
        <v>787</v>
      </c>
      <c r="G241" t="s">
        <v>788</v>
      </c>
      <c r="H241" s="3">
        <v>45691</v>
      </c>
      <c r="I241" s="3">
        <v>45694</v>
      </c>
      <c r="J241" s="3">
        <v>45739</v>
      </c>
      <c r="K241" t="s">
        <v>0</v>
      </c>
      <c r="L241" s="4">
        <v>-5079013</v>
      </c>
      <c r="M241" t="s">
        <v>0</v>
      </c>
      <c r="N241" t="s">
        <v>7</v>
      </c>
      <c r="O241" s="3"/>
      <c r="P241" t="s">
        <v>0</v>
      </c>
      <c r="Q241" t="s">
        <v>9</v>
      </c>
    </row>
    <row r="242" spans="1:17" ht="14.1" customHeight="1" outlineLevel="2" x14ac:dyDescent="0.2">
      <c r="A242" s="2" t="s">
        <v>0</v>
      </c>
      <c r="B242" t="s">
        <v>186</v>
      </c>
      <c r="C242" t="s">
        <v>2</v>
      </c>
      <c r="D242" t="s">
        <v>789</v>
      </c>
      <c r="E242" t="s">
        <v>4</v>
      </c>
      <c r="F242" t="s">
        <v>790</v>
      </c>
      <c r="G242" t="s">
        <v>791</v>
      </c>
      <c r="H242" s="3">
        <v>45691</v>
      </c>
      <c r="I242" s="3">
        <v>45694</v>
      </c>
      <c r="J242" s="3">
        <v>45739</v>
      </c>
      <c r="K242" t="s">
        <v>0</v>
      </c>
      <c r="L242" s="4">
        <v>-1199426</v>
      </c>
      <c r="M242" t="s">
        <v>0</v>
      </c>
      <c r="N242" t="s">
        <v>7</v>
      </c>
      <c r="O242" s="3"/>
      <c r="P242" t="s">
        <v>0</v>
      </c>
      <c r="Q242" t="s">
        <v>9</v>
      </c>
    </row>
    <row r="243" spans="1:17" ht="14.1" customHeight="1" outlineLevel="2" x14ac:dyDescent="0.2">
      <c r="A243" s="2" t="s">
        <v>0</v>
      </c>
      <c r="B243" t="s">
        <v>266</v>
      </c>
      <c r="C243" t="s">
        <v>2</v>
      </c>
      <c r="D243" t="s">
        <v>792</v>
      </c>
      <c r="E243" t="s">
        <v>4</v>
      </c>
      <c r="F243" t="s">
        <v>793</v>
      </c>
      <c r="G243" t="s">
        <v>794</v>
      </c>
      <c r="H243" s="3">
        <v>45693</v>
      </c>
      <c r="I243" s="3">
        <v>45694</v>
      </c>
      <c r="J243" s="3">
        <v>45739</v>
      </c>
      <c r="K243" t="s">
        <v>0</v>
      </c>
      <c r="L243" s="4">
        <v>-3060530</v>
      </c>
      <c r="M243" t="s">
        <v>0</v>
      </c>
      <c r="N243" t="s">
        <v>7</v>
      </c>
      <c r="O243" s="3"/>
      <c r="P243" t="s">
        <v>0</v>
      </c>
      <c r="Q243" t="s">
        <v>9</v>
      </c>
    </row>
    <row r="244" spans="1:17" ht="14.1" customHeight="1" outlineLevel="2" x14ac:dyDescent="0.2">
      <c r="A244" s="2" t="s">
        <v>0</v>
      </c>
      <c r="B244" t="s">
        <v>140</v>
      </c>
      <c r="C244" t="s">
        <v>2</v>
      </c>
      <c r="D244" t="s">
        <v>795</v>
      </c>
      <c r="E244" t="s">
        <v>4</v>
      </c>
      <c r="F244" t="s">
        <v>796</v>
      </c>
      <c r="G244" t="s">
        <v>797</v>
      </c>
      <c r="H244" s="3">
        <v>45693</v>
      </c>
      <c r="I244" s="3">
        <v>45693</v>
      </c>
      <c r="J244" s="3">
        <v>45738</v>
      </c>
      <c r="K244" t="s">
        <v>0</v>
      </c>
      <c r="L244" s="4">
        <v>-3586395</v>
      </c>
      <c r="M244" t="s">
        <v>0</v>
      </c>
      <c r="N244" t="s">
        <v>7</v>
      </c>
      <c r="O244" s="3"/>
      <c r="P244" t="s">
        <v>0</v>
      </c>
      <c r="Q244" t="s">
        <v>9</v>
      </c>
    </row>
    <row r="245" spans="1:17" ht="14.1" customHeight="1" outlineLevel="2" x14ac:dyDescent="0.2">
      <c r="A245" s="2" t="s">
        <v>0</v>
      </c>
      <c r="B245" t="s">
        <v>266</v>
      </c>
      <c r="C245" t="s">
        <v>2</v>
      </c>
      <c r="D245" t="s">
        <v>798</v>
      </c>
      <c r="E245" t="s">
        <v>4</v>
      </c>
      <c r="F245" t="s">
        <v>799</v>
      </c>
      <c r="G245" t="s">
        <v>800</v>
      </c>
      <c r="H245" s="3">
        <v>45693</v>
      </c>
      <c r="I245" s="3">
        <v>45694</v>
      </c>
      <c r="J245" s="3">
        <v>45739</v>
      </c>
      <c r="K245" t="s">
        <v>0</v>
      </c>
      <c r="L245" s="4">
        <v>-5181052</v>
      </c>
      <c r="M245" t="s">
        <v>0</v>
      </c>
      <c r="N245" t="s">
        <v>7</v>
      </c>
      <c r="O245" s="3"/>
      <c r="P245" t="s">
        <v>0</v>
      </c>
      <c r="Q245" t="s">
        <v>9</v>
      </c>
    </row>
    <row r="246" spans="1:17" ht="14.1" customHeight="1" outlineLevel="2" x14ac:dyDescent="0.2">
      <c r="A246" s="2" t="s">
        <v>0</v>
      </c>
      <c r="B246" t="s">
        <v>102</v>
      </c>
      <c r="C246" t="s">
        <v>2</v>
      </c>
      <c r="D246" t="s">
        <v>801</v>
      </c>
      <c r="E246" t="s">
        <v>4</v>
      </c>
      <c r="F246" t="s">
        <v>802</v>
      </c>
      <c r="G246" t="s">
        <v>803</v>
      </c>
      <c r="H246" s="3">
        <v>45693</v>
      </c>
      <c r="I246" s="3">
        <v>45694</v>
      </c>
      <c r="J246" s="3">
        <v>45739</v>
      </c>
      <c r="K246" t="s">
        <v>0</v>
      </c>
      <c r="L246" s="4">
        <v>-5302027</v>
      </c>
      <c r="M246" t="s">
        <v>0</v>
      </c>
      <c r="N246" t="s">
        <v>7</v>
      </c>
      <c r="O246" s="3"/>
      <c r="P246" t="s">
        <v>0</v>
      </c>
      <c r="Q246" t="s">
        <v>9</v>
      </c>
    </row>
    <row r="247" spans="1:17" ht="14.1" customHeight="1" outlineLevel="2" x14ac:dyDescent="0.2">
      <c r="A247" s="2" t="s">
        <v>0</v>
      </c>
      <c r="B247" t="s">
        <v>102</v>
      </c>
      <c r="C247" t="s">
        <v>2</v>
      </c>
      <c r="D247" t="s">
        <v>804</v>
      </c>
      <c r="E247" t="s">
        <v>4</v>
      </c>
      <c r="F247" t="s">
        <v>805</v>
      </c>
      <c r="G247" t="s">
        <v>806</v>
      </c>
      <c r="H247" s="3">
        <v>45693</v>
      </c>
      <c r="I247" s="3">
        <v>45694</v>
      </c>
      <c r="J247" s="3">
        <v>45739</v>
      </c>
      <c r="K247" t="s">
        <v>0</v>
      </c>
      <c r="L247" s="4">
        <v>-3479700</v>
      </c>
      <c r="M247" t="s">
        <v>0</v>
      </c>
      <c r="N247" t="s">
        <v>7</v>
      </c>
      <c r="O247" s="3"/>
      <c r="P247" t="s">
        <v>0</v>
      </c>
      <c r="Q247" t="s">
        <v>9</v>
      </c>
    </row>
    <row r="248" spans="1:17" ht="14.1" customHeight="1" outlineLevel="2" x14ac:dyDescent="0.2">
      <c r="A248" s="2" t="s">
        <v>0</v>
      </c>
      <c r="B248" t="s">
        <v>255</v>
      </c>
      <c r="C248" t="s">
        <v>2</v>
      </c>
      <c r="D248" t="s">
        <v>807</v>
      </c>
      <c r="E248" t="s">
        <v>4</v>
      </c>
      <c r="F248" t="s">
        <v>808</v>
      </c>
      <c r="G248" t="s">
        <v>809</v>
      </c>
      <c r="H248" s="3">
        <v>45693</v>
      </c>
      <c r="I248" s="3">
        <v>45696</v>
      </c>
      <c r="J248" s="3">
        <v>45741</v>
      </c>
      <c r="K248" t="s">
        <v>0</v>
      </c>
      <c r="L248" s="4">
        <v>-2317771</v>
      </c>
      <c r="M248" t="s">
        <v>0</v>
      </c>
      <c r="N248" t="s">
        <v>7</v>
      </c>
      <c r="O248" s="3"/>
      <c r="P248" t="s">
        <v>0</v>
      </c>
      <c r="Q248" t="s">
        <v>9</v>
      </c>
    </row>
    <row r="249" spans="1:17" ht="14.1" customHeight="1" outlineLevel="2" x14ac:dyDescent="0.2">
      <c r="A249" s="2" t="s">
        <v>0</v>
      </c>
      <c r="B249" t="s">
        <v>46</v>
      </c>
      <c r="C249" t="s">
        <v>2</v>
      </c>
      <c r="D249" t="s">
        <v>810</v>
      </c>
      <c r="E249" t="s">
        <v>4</v>
      </c>
      <c r="F249" t="s">
        <v>811</v>
      </c>
      <c r="G249" t="s">
        <v>812</v>
      </c>
      <c r="H249" s="3">
        <v>45694</v>
      </c>
      <c r="I249" s="3">
        <v>45698</v>
      </c>
      <c r="J249" s="3">
        <v>45743</v>
      </c>
      <c r="K249" t="s">
        <v>0</v>
      </c>
      <c r="L249" s="4">
        <v>-3250748</v>
      </c>
      <c r="M249" t="s">
        <v>0</v>
      </c>
      <c r="N249" t="s">
        <v>7</v>
      </c>
      <c r="O249" s="3"/>
      <c r="P249" t="s">
        <v>0</v>
      </c>
      <c r="Q249" t="s">
        <v>9</v>
      </c>
    </row>
    <row r="250" spans="1:17" ht="14.1" customHeight="1" outlineLevel="2" x14ac:dyDescent="0.2">
      <c r="A250" s="2" t="s">
        <v>0</v>
      </c>
      <c r="B250" t="s">
        <v>94</v>
      </c>
      <c r="C250" t="s">
        <v>2</v>
      </c>
      <c r="D250" t="s">
        <v>813</v>
      </c>
      <c r="E250" t="s">
        <v>4</v>
      </c>
      <c r="F250" t="s">
        <v>814</v>
      </c>
      <c r="G250" t="s">
        <v>815</v>
      </c>
      <c r="H250" s="3">
        <v>45694</v>
      </c>
      <c r="I250" s="3">
        <v>45695</v>
      </c>
      <c r="J250" s="3">
        <v>45740</v>
      </c>
      <c r="K250" t="s">
        <v>0</v>
      </c>
      <c r="L250" s="4">
        <v>-4708365</v>
      </c>
      <c r="M250" t="s">
        <v>0</v>
      </c>
      <c r="N250" t="s">
        <v>7</v>
      </c>
      <c r="O250" s="3"/>
      <c r="P250" t="s">
        <v>0</v>
      </c>
      <c r="Q250" t="s">
        <v>9</v>
      </c>
    </row>
    <row r="251" spans="1:17" ht="14.1" customHeight="1" outlineLevel="2" x14ac:dyDescent="0.2">
      <c r="A251" s="2" t="s">
        <v>0</v>
      </c>
      <c r="B251" t="s">
        <v>399</v>
      </c>
      <c r="C251" t="s">
        <v>2</v>
      </c>
      <c r="D251" t="s">
        <v>816</v>
      </c>
      <c r="E251" t="s">
        <v>4</v>
      </c>
      <c r="F251" t="s">
        <v>817</v>
      </c>
      <c r="G251" t="s">
        <v>818</v>
      </c>
      <c r="H251" s="3">
        <v>45694</v>
      </c>
      <c r="I251" s="3">
        <v>45696</v>
      </c>
      <c r="J251" s="3">
        <v>45741</v>
      </c>
      <c r="K251" t="s">
        <v>0</v>
      </c>
      <c r="L251" s="4">
        <v>-2786983</v>
      </c>
      <c r="M251" t="s">
        <v>0</v>
      </c>
      <c r="N251" t="s">
        <v>7</v>
      </c>
      <c r="O251" s="3"/>
      <c r="P251" t="s">
        <v>0</v>
      </c>
      <c r="Q251" t="s">
        <v>9</v>
      </c>
    </row>
    <row r="252" spans="1:17" ht="14.1" customHeight="1" outlineLevel="2" x14ac:dyDescent="0.2">
      <c r="A252" s="2" t="s">
        <v>0</v>
      </c>
      <c r="B252" t="s">
        <v>124</v>
      </c>
      <c r="C252" t="s">
        <v>2</v>
      </c>
      <c r="D252" t="s">
        <v>819</v>
      </c>
      <c r="E252" t="s">
        <v>4</v>
      </c>
      <c r="F252" t="s">
        <v>820</v>
      </c>
      <c r="G252" t="s">
        <v>821</v>
      </c>
      <c r="H252" s="3">
        <v>45694</v>
      </c>
      <c r="I252" s="3">
        <v>45697</v>
      </c>
      <c r="J252" s="3">
        <v>45742</v>
      </c>
      <c r="K252" t="s">
        <v>0</v>
      </c>
      <c r="L252" s="4">
        <v>-4668391</v>
      </c>
      <c r="M252" t="s">
        <v>0</v>
      </c>
      <c r="N252" t="s">
        <v>7</v>
      </c>
      <c r="O252" s="3"/>
      <c r="P252" t="s">
        <v>0</v>
      </c>
      <c r="Q252" t="s">
        <v>9</v>
      </c>
    </row>
    <row r="253" spans="1:17" ht="14.1" customHeight="1" outlineLevel="2" x14ac:dyDescent="0.2">
      <c r="A253" s="2" t="s">
        <v>0</v>
      </c>
      <c r="B253" t="s">
        <v>418</v>
      </c>
      <c r="C253" t="s">
        <v>2</v>
      </c>
      <c r="D253" t="s">
        <v>822</v>
      </c>
      <c r="E253" t="s">
        <v>4</v>
      </c>
      <c r="F253" t="s">
        <v>823</v>
      </c>
      <c r="G253" t="s">
        <v>824</v>
      </c>
      <c r="H253" s="3">
        <v>45694</v>
      </c>
      <c r="I253" s="3">
        <v>45694</v>
      </c>
      <c r="J253" s="3">
        <v>45739</v>
      </c>
      <c r="K253" t="s">
        <v>0</v>
      </c>
      <c r="L253" s="4">
        <v>-3060530</v>
      </c>
      <c r="M253" t="s">
        <v>0</v>
      </c>
      <c r="N253" t="s">
        <v>7</v>
      </c>
      <c r="O253" s="3"/>
      <c r="P253" t="s">
        <v>0</v>
      </c>
      <c r="Q253" t="s">
        <v>9</v>
      </c>
    </row>
    <row r="254" spans="1:17" ht="14.1" customHeight="1" outlineLevel="2" x14ac:dyDescent="0.2">
      <c r="A254" s="2" t="s">
        <v>0</v>
      </c>
      <c r="B254" t="s">
        <v>80</v>
      </c>
      <c r="C254" t="s">
        <v>2</v>
      </c>
      <c r="D254" t="s">
        <v>825</v>
      </c>
      <c r="E254" t="s">
        <v>4</v>
      </c>
      <c r="F254" t="s">
        <v>826</v>
      </c>
      <c r="G254" t="s">
        <v>827</v>
      </c>
      <c r="H254" s="3">
        <v>45694</v>
      </c>
      <c r="I254" s="3">
        <v>45695</v>
      </c>
      <c r="J254" s="3">
        <v>45740</v>
      </c>
      <c r="K254" t="s">
        <v>0</v>
      </c>
      <c r="L254" s="4">
        <v>-3686066</v>
      </c>
      <c r="M254" t="s">
        <v>0</v>
      </c>
      <c r="N254" t="s">
        <v>7</v>
      </c>
      <c r="O254" s="3"/>
      <c r="P254" t="s">
        <v>0</v>
      </c>
      <c r="Q254" t="s">
        <v>9</v>
      </c>
    </row>
    <row r="255" spans="1:17" ht="14.1" customHeight="1" outlineLevel="2" x14ac:dyDescent="0.2">
      <c r="A255" s="2" t="s">
        <v>0</v>
      </c>
      <c r="B255" t="s">
        <v>117</v>
      </c>
      <c r="C255" t="s">
        <v>2</v>
      </c>
      <c r="D255" t="s">
        <v>828</v>
      </c>
      <c r="E255" t="s">
        <v>4</v>
      </c>
      <c r="F255" t="s">
        <v>829</v>
      </c>
      <c r="G255" t="s">
        <v>830</v>
      </c>
      <c r="H255" s="3">
        <v>45694</v>
      </c>
      <c r="I255" s="3">
        <v>45695</v>
      </c>
      <c r="J255" s="3">
        <v>45740</v>
      </c>
      <c r="K255" t="s">
        <v>0</v>
      </c>
      <c r="L255" s="4">
        <v>-3785115</v>
      </c>
      <c r="M255" t="s">
        <v>0</v>
      </c>
      <c r="N255" t="s">
        <v>7</v>
      </c>
      <c r="O255" s="3"/>
      <c r="P255" t="s">
        <v>0</v>
      </c>
      <c r="Q255" t="s">
        <v>9</v>
      </c>
    </row>
    <row r="256" spans="1:17" ht="14.1" customHeight="1" outlineLevel="2" x14ac:dyDescent="0.2">
      <c r="A256" s="2" t="s">
        <v>0</v>
      </c>
      <c r="B256" t="s">
        <v>460</v>
      </c>
      <c r="C256" t="s">
        <v>2</v>
      </c>
      <c r="D256" t="s">
        <v>831</v>
      </c>
      <c r="E256" t="s">
        <v>4</v>
      </c>
      <c r="F256" t="s">
        <v>832</v>
      </c>
      <c r="G256" t="s">
        <v>833</v>
      </c>
      <c r="H256" s="3">
        <v>45694</v>
      </c>
      <c r="I256" s="3">
        <v>45696</v>
      </c>
      <c r="J256" s="3">
        <v>45741</v>
      </c>
      <c r="K256" t="s">
        <v>0</v>
      </c>
      <c r="L256" s="4">
        <v>-4418565</v>
      </c>
      <c r="M256" t="s">
        <v>0</v>
      </c>
      <c r="N256" t="s">
        <v>7</v>
      </c>
      <c r="O256" s="3"/>
      <c r="P256" t="s">
        <v>0</v>
      </c>
      <c r="Q256" t="s">
        <v>9</v>
      </c>
    </row>
    <row r="257" spans="1:17" ht="14.1" customHeight="1" outlineLevel="2" x14ac:dyDescent="0.2">
      <c r="A257" s="2" t="s">
        <v>0</v>
      </c>
      <c r="B257" t="s">
        <v>69</v>
      </c>
      <c r="C257" t="s">
        <v>2</v>
      </c>
      <c r="D257" t="s">
        <v>834</v>
      </c>
      <c r="E257" t="s">
        <v>4</v>
      </c>
      <c r="F257" t="s">
        <v>835</v>
      </c>
      <c r="G257" t="s">
        <v>836</v>
      </c>
      <c r="H257" s="3">
        <v>45694</v>
      </c>
      <c r="I257" s="3">
        <v>45696</v>
      </c>
      <c r="J257" s="3">
        <v>45741</v>
      </c>
      <c r="K257" t="s">
        <v>0</v>
      </c>
      <c r="L257" s="4">
        <v>-2615643</v>
      </c>
      <c r="M257" t="s">
        <v>0</v>
      </c>
      <c r="N257" t="s">
        <v>7</v>
      </c>
      <c r="O257" s="3"/>
      <c r="P257" t="s">
        <v>0</v>
      </c>
      <c r="Q257" t="s">
        <v>9</v>
      </c>
    </row>
    <row r="258" spans="1:17" ht="14.1" customHeight="1" outlineLevel="2" x14ac:dyDescent="0.2">
      <c r="A258" s="2" t="s">
        <v>0</v>
      </c>
      <c r="B258" t="s">
        <v>90</v>
      </c>
      <c r="C258" t="s">
        <v>2</v>
      </c>
      <c r="D258" t="s">
        <v>837</v>
      </c>
      <c r="E258" t="s">
        <v>4</v>
      </c>
      <c r="F258" t="s">
        <v>838</v>
      </c>
      <c r="G258" t="s">
        <v>839</v>
      </c>
      <c r="H258" s="3">
        <v>45694</v>
      </c>
      <c r="I258" s="3">
        <v>45696</v>
      </c>
      <c r="J258" s="3">
        <v>45741</v>
      </c>
      <c r="K258" t="s">
        <v>0</v>
      </c>
      <c r="L258" s="4">
        <v>-2904725</v>
      </c>
      <c r="M258" t="s">
        <v>0</v>
      </c>
      <c r="N258" t="s">
        <v>7</v>
      </c>
      <c r="O258" s="3"/>
      <c r="P258" t="s">
        <v>0</v>
      </c>
      <c r="Q258" t="s">
        <v>9</v>
      </c>
    </row>
    <row r="259" spans="1:17" ht="14.1" customHeight="1" outlineLevel="2" x14ac:dyDescent="0.2">
      <c r="A259" s="2" t="s">
        <v>0</v>
      </c>
      <c r="B259" t="s">
        <v>69</v>
      </c>
      <c r="C259" t="s">
        <v>2</v>
      </c>
      <c r="D259" t="s">
        <v>840</v>
      </c>
      <c r="E259" t="s">
        <v>4</v>
      </c>
      <c r="F259" t="s">
        <v>841</v>
      </c>
      <c r="G259" t="s">
        <v>842</v>
      </c>
      <c r="H259" s="3">
        <v>45694</v>
      </c>
      <c r="I259" s="3">
        <v>45696</v>
      </c>
      <c r="J259" s="3">
        <v>45741</v>
      </c>
      <c r="K259" t="s">
        <v>0</v>
      </c>
      <c r="L259" s="4">
        <v>-7691613</v>
      </c>
      <c r="M259" t="s">
        <v>0</v>
      </c>
      <c r="N259" t="s">
        <v>7</v>
      </c>
      <c r="O259" s="3"/>
      <c r="P259" t="s">
        <v>0</v>
      </c>
      <c r="Q259" t="s">
        <v>9</v>
      </c>
    </row>
    <row r="260" spans="1:17" ht="14.1" customHeight="1" outlineLevel="2" x14ac:dyDescent="0.2">
      <c r="A260" s="2" t="s">
        <v>0</v>
      </c>
      <c r="B260" t="s">
        <v>389</v>
      </c>
      <c r="C260" t="s">
        <v>2</v>
      </c>
      <c r="D260" t="s">
        <v>843</v>
      </c>
      <c r="E260" t="s">
        <v>4</v>
      </c>
      <c r="F260" t="s">
        <v>844</v>
      </c>
      <c r="G260" t="s">
        <v>845</v>
      </c>
      <c r="H260" s="3">
        <v>45694</v>
      </c>
      <c r="I260" s="3">
        <v>45696</v>
      </c>
      <c r="J260" s="3">
        <v>45741</v>
      </c>
      <c r="K260" t="s">
        <v>0</v>
      </c>
      <c r="L260" s="4">
        <v>-2628374</v>
      </c>
      <c r="M260" t="s">
        <v>0</v>
      </c>
      <c r="N260" t="s">
        <v>7</v>
      </c>
      <c r="O260" s="3"/>
      <c r="P260" t="s">
        <v>0</v>
      </c>
      <c r="Q260" t="s">
        <v>9</v>
      </c>
    </row>
    <row r="261" spans="1:17" ht="14.1" customHeight="1" outlineLevel="2" x14ac:dyDescent="0.2">
      <c r="A261" s="2" t="s">
        <v>0</v>
      </c>
      <c r="B261" t="s">
        <v>50</v>
      </c>
      <c r="C261" t="s">
        <v>2</v>
      </c>
      <c r="D261" t="s">
        <v>846</v>
      </c>
      <c r="E261" t="s">
        <v>4</v>
      </c>
      <c r="F261" t="s">
        <v>847</v>
      </c>
      <c r="G261" t="s">
        <v>848</v>
      </c>
      <c r="H261" s="3">
        <v>45694</v>
      </c>
      <c r="I261" s="3">
        <v>45696</v>
      </c>
      <c r="J261" s="3">
        <v>45741</v>
      </c>
      <c r="K261" t="s">
        <v>0</v>
      </c>
      <c r="L261" s="4">
        <v>-3301854</v>
      </c>
      <c r="M261" t="s">
        <v>0</v>
      </c>
      <c r="N261" t="s">
        <v>7</v>
      </c>
      <c r="O261" s="3"/>
      <c r="P261" t="s">
        <v>0</v>
      </c>
      <c r="Q261" t="s">
        <v>9</v>
      </c>
    </row>
    <row r="262" spans="1:17" ht="14.1" customHeight="1" outlineLevel="2" x14ac:dyDescent="0.2">
      <c r="A262" s="2" t="s">
        <v>0</v>
      </c>
      <c r="B262" t="s">
        <v>160</v>
      </c>
      <c r="C262" t="s">
        <v>2</v>
      </c>
      <c r="D262" t="s">
        <v>849</v>
      </c>
      <c r="E262" t="s">
        <v>4</v>
      </c>
      <c r="F262" t="s">
        <v>850</v>
      </c>
      <c r="G262" t="s">
        <v>851</v>
      </c>
      <c r="H262" s="3">
        <v>45694</v>
      </c>
      <c r="I262" s="3">
        <v>45696</v>
      </c>
      <c r="J262" s="3">
        <v>45741</v>
      </c>
      <c r="K262" t="s">
        <v>0</v>
      </c>
      <c r="L262" s="4">
        <v>-6222912</v>
      </c>
      <c r="M262" t="s">
        <v>0</v>
      </c>
      <c r="N262" t="s">
        <v>7</v>
      </c>
      <c r="O262" s="3"/>
      <c r="P262" t="s">
        <v>0</v>
      </c>
      <c r="Q262" t="s">
        <v>9</v>
      </c>
    </row>
    <row r="263" spans="1:17" ht="14.1" customHeight="1" outlineLevel="2" x14ac:dyDescent="0.2">
      <c r="A263" s="2" t="s">
        <v>0</v>
      </c>
      <c r="B263" t="s">
        <v>58</v>
      </c>
      <c r="C263" t="s">
        <v>2</v>
      </c>
      <c r="D263" t="s">
        <v>852</v>
      </c>
      <c r="E263" t="s">
        <v>4</v>
      </c>
      <c r="F263" t="s">
        <v>853</v>
      </c>
      <c r="G263" t="s">
        <v>854</v>
      </c>
      <c r="H263" s="3">
        <v>45694</v>
      </c>
      <c r="I263" s="3">
        <v>45696</v>
      </c>
      <c r="J263" s="3">
        <v>45741</v>
      </c>
      <c r="K263" t="s">
        <v>0</v>
      </c>
      <c r="L263" s="4">
        <v>-3071835</v>
      </c>
      <c r="M263" t="s">
        <v>0</v>
      </c>
      <c r="N263" t="s">
        <v>7</v>
      </c>
      <c r="O263" s="3"/>
      <c r="P263" t="s">
        <v>0</v>
      </c>
      <c r="Q263" t="s">
        <v>9</v>
      </c>
    </row>
    <row r="264" spans="1:17" ht="14.1" customHeight="1" outlineLevel="2" x14ac:dyDescent="0.2">
      <c r="A264" s="2" t="s">
        <v>0</v>
      </c>
      <c r="B264" t="s">
        <v>178</v>
      </c>
      <c r="C264" t="s">
        <v>2</v>
      </c>
      <c r="D264" t="s">
        <v>855</v>
      </c>
      <c r="E264" t="s">
        <v>4</v>
      </c>
      <c r="F264" t="s">
        <v>856</v>
      </c>
      <c r="G264" t="s">
        <v>857</v>
      </c>
      <c r="H264" s="3">
        <v>45694</v>
      </c>
      <c r="I264" s="3">
        <v>45696</v>
      </c>
      <c r="J264" s="3">
        <v>45741</v>
      </c>
      <c r="K264" t="s">
        <v>0</v>
      </c>
      <c r="L264" s="4">
        <v>-3984984</v>
      </c>
      <c r="M264" t="s">
        <v>0</v>
      </c>
      <c r="N264" t="s">
        <v>7</v>
      </c>
      <c r="O264" s="3"/>
      <c r="P264" t="s">
        <v>0</v>
      </c>
      <c r="Q264" t="s">
        <v>9</v>
      </c>
    </row>
    <row r="265" spans="1:17" ht="14.1" customHeight="1" outlineLevel="2" x14ac:dyDescent="0.2">
      <c r="A265" s="2" t="s">
        <v>0</v>
      </c>
      <c r="B265" t="s">
        <v>110</v>
      </c>
      <c r="C265" t="s">
        <v>2</v>
      </c>
      <c r="D265" t="s">
        <v>858</v>
      </c>
      <c r="E265" t="s">
        <v>4</v>
      </c>
      <c r="F265" t="s">
        <v>859</v>
      </c>
      <c r="G265" t="s">
        <v>860</v>
      </c>
      <c r="H265" s="3">
        <v>45695</v>
      </c>
      <c r="I265" s="3">
        <v>45698</v>
      </c>
      <c r="J265" s="3">
        <v>45743</v>
      </c>
      <c r="K265" t="s">
        <v>0</v>
      </c>
      <c r="L265" s="4">
        <v>-6801709</v>
      </c>
      <c r="M265" t="s">
        <v>0</v>
      </c>
      <c r="N265" t="s">
        <v>7</v>
      </c>
      <c r="O265" s="3"/>
      <c r="P265" t="s">
        <v>0</v>
      </c>
      <c r="Q265" t="s">
        <v>9</v>
      </c>
    </row>
    <row r="266" spans="1:17" ht="14.1" customHeight="1" outlineLevel="2" x14ac:dyDescent="0.2">
      <c r="A266" s="2" t="s">
        <v>0</v>
      </c>
      <c r="B266" t="s">
        <v>69</v>
      </c>
      <c r="C266" t="s">
        <v>2</v>
      </c>
      <c r="D266" t="s">
        <v>861</v>
      </c>
      <c r="E266" t="s">
        <v>4</v>
      </c>
      <c r="F266" t="s">
        <v>862</v>
      </c>
      <c r="G266" t="s">
        <v>863</v>
      </c>
      <c r="H266" s="3">
        <v>45695</v>
      </c>
      <c r="I266" s="3">
        <v>45695</v>
      </c>
      <c r="J266" s="3">
        <v>45740</v>
      </c>
      <c r="K266" t="s">
        <v>0</v>
      </c>
      <c r="L266" s="4">
        <v>-8422581</v>
      </c>
      <c r="M266" t="s">
        <v>0</v>
      </c>
      <c r="N266" t="s">
        <v>7</v>
      </c>
      <c r="O266" s="3"/>
      <c r="P266" t="s">
        <v>0</v>
      </c>
      <c r="Q266" t="s">
        <v>9</v>
      </c>
    </row>
    <row r="267" spans="1:17" ht="14.1" customHeight="1" outlineLevel="2" x14ac:dyDescent="0.2">
      <c r="A267" s="2" t="s">
        <v>0</v>
      </c>
      <c r="B267" t="s">
        <v>128</v>
      </c>
      <c r="C267" t="s">
        <v>2</v>
      </c>
      <c r="D267" t="s">
        <v>864</v>
      </c>
      <c r="E267" t="s">
        <v>4</v>
      </c>
      <c r="F267" t="s">
        <v>865</v>
      </c>
      <c r="G267" t="s">
        <v>866</v>
      </c>
      <c r="H267" s="3">
        <v>45695</v>
      </c>
      <c r="I267" s="3">
        <v>45700</v>
      </c>
      <c r="J267" s="3">
        <v>45745</v>
      </c>
      <c r="K267" t="s">
        <v>0</v>
      </c>
      <c r="L267" s="4">
        <v>-4371689</v>
      </c>
      <c r="M267" t="s">
        <v>0</v>
      </c>
      <c r="N267" t="s">
        <v>7</v>
      </c>
      <c r="O267" s="3"/>
      <c r="P267" t="s">
        <v>0</v>
      </c>
      <c r="Q267" t="s">
        <v>9</v>
      </c>
    </row>
    <row r="268" spans="1:17" ht="14.1" customHeight="1" outlineLevel="2" x14ac:dyDescent="0.2">
      <c r="A268" s="2" t="s">
        <v>0</v>
      </c>
      <c r="B268" t="s">
        <v>197</v>
      </c>
      <c r="C268" t="s">
        <v>2</v>
      </c>
      <c r="D268" t="s">
        <v>867</v>
      </c>
      <c r="E268" t="s">
        <v>4</v>
      </c>
      <c r="F268" t="s">
        <v>868</v>
      </c>
      <c r="G268" t="s">
        <v>869</v>
      </c>
      <c r="H268" s="3">
        <v>45695</v>
      </c>
      <c r="I268" s="3">
        <v>45695</v>
      </c>
      <c r="J268" s="3">
        <v>45740</v>
      </c>
      <c r="K268" t="s">
        <v>0</v>
      </c>
      <c r="L268" s="4">
        <v>-4128708</v>
      </c>
      <c r="M268" t="s">
        <v>0</v>
      </c>
      <c r="N268" t="s">
        <v>7</v>
      </c>
      <c r="O268" s="3"/>
      <c r="P268" t="s">
        <v>0</v>
      </c>
      <c r="Q268" t="s">
        <v>9</v>
      </c>
    </row>
    <row r="269" spans="1:17" ht="14.1" customHeight="1" outlineLevel="2" x14ac:dyDescent="0.2">
      <c r="A269" s="2" t="s">
        <v>0</v>
      </c>
      <c r="B269" t="s">
        <v>174</v>
      </c>
      <c r="C269" t="s">
        <v>2</v>
      </c>
      <c r="D269" t="s">
        <v>870</v>
      </c>
      <c r="E269" t="s">
        <v>4</v>
      </c>
      <c r="F269" t="s">
        <v>871</v>
      </c>
      <c r="G269" t="s">
        <v>872</v>
      </c>
      <c r="H269" s="3">
        <v>45695</v>
      </c>
      <c r="I269" s="3">
        <v>45695</v>
      </c>
      <c r="J269" s="3">
        <v>45740</v>
      </c>
      <c r="K269" t="s">
        <v>0</v>
      </c>
      <c r="L269" s="4">
        <v>-3887636</v>
      </c>
      <c r="M269" t="s">
        <v>0</v>
      </c>
      <c r="N269" t="s">
        <v>7</v>
      </c>
      <c r="O269" s="3"/>
      <c r="P269" t="s">
        <v>0</v>
      </c>
      <c r="Q269" t="s">
        <v>9</v>
      </c>
    </row>
    <row r="270" spans="1:17" ht="14.1" customHeight="1" outlineLevel="2" x14ac:dyDescent="0.2">
      <c r="A270" s="2" t="s">
        <v>0</v>
      </c>
      <c r="B270" t="s">
        <v>219</v>
      </c>
      <c r="C270" t="s">
        <v>2</v>
      </c>
      <c r="D270" t="s">
        <v>873</v>
      </c>
      <c r="E270" t="s">
        <v>4</v>
      </c>
      <c r="F270" t="s">
        <v>874</v>
      </c>
      <c r="G270" t="s">
        <v>875</v>
      </c>
      <c r="H270" s="3">
        <v>45695</v>
      </c>
      <c r="I270" s="3">
        <v>45695</v>
      </c>
      <c r="J270" s="3">
        <v>45740</v>
      </c>
      <c r="K270" t="s">
        <v>0</v>
      </c>
      <c r="L270" s="4">
        <v>-4785821</v>
      </c>
      <c r="M270" t="s">
        <v>0</v>
      </c>
      <c r="N270" t="s">
        <v>7</v>
      </c>
      <c r="O270" s="3"/>
      <c r="P270" t="s">
        <v>0</v>
      </c>
      <c r="Q270" t="s">
        <v>9</v>
      </c>
    </row>
    <row r="271" spans="1:17" ht="14.1" customHeight="1" outlineLevel="2" x14ac:dyDescent="0.2">
      <c r="A271" s="2" t="s">
        <v>0</v>
      </c>
      <c r="B271" t="s">
        <v>425</v>
      </c>
      <c r="C271" t="s">
        <v>2</v>
      </c>
      <c r="D271" t="s">
        <v>876</v>
      </c>
      <c r="E271" t="s">
        <v>4</v>
      </c>
      <c r="F271" t="s">
        <v>877</v>
      </c>
      <c r="G271" t="s">
        <v>878</v>
      </c>
      <c r="H271" s="3">
        <v>45695</v>
      </c>
      <c r="I271" s="3">
        <v>45696</v>
      </c>
      <c r="J271" s="3">
        <v>45741</v>
      </c>
      <c r="K271" t="s">
        <v>0</v>
      </c>
      <c r="L271" s="4">
        <v>-2051322</v>
      </c>
      <c r="M271" t="s">
        <v>0</v>
      </c>
      <c r="N271" t="s">
        <v>7</v>
      </c>
      <c r="O271" s="3"/>
      <c r="P271" t="s">
        <v>0</v>
      </c>
      <c r="Q271" t="s">
        <v>9</v>
      </c>
    </row>
    <row r="272" spans="1:17" ht="14.1" customHeight="1" outlineLevel="2" x14ac:dyDescent="0.2">
      <c r="A272" s="2" t="s">
        <v>0</v>
      </c>
      <c r="B272" t="s">
        <v>90</v>
      </c>
      <c r="C272" t="s">
        <v>2</v>
      </c>
      <c r="D272" t="s">
        <v>879</v>
      </c>
      <c r="E272" t="s">
        <v>4</v>
      </c>
      <c r="F272" t="s">
        <v>880</v>
      </c>
      <c r="G272" t="s">
        <v>881</v>
      </c>
      <c r="H272" s="3">
        <v>45696</v>
      </c>
      <c r="I272" s="3">
        <v>45699</v>
      </c>
      <c r="J272" s="3">
        <v>45744</v>
      </c>
      <c r="K272" t="s">
        <v>0</v>
      </c>
      <c r="L272" s="4">
        <v>-3152814</v>
      </c>
      <c r="M272" t="s">
        <v>0</v>
      </c>
      <c r="N272" t="s">
        <v>7</v>
      </c>
      <c r="O272" s="3"/>
      <c r="P272" t="s">
        <v>0</v>
      </c>
      <c r="Q272" t="s">
        <v>9</v>
      </c>
    </row>
    <row r="273" spans="1:17" ht="14.1" customHeight="1" outlineLevel="2" x14ac:dyDescent="0.2">
      <c r="A273" s="2" t="s">
        <v>0</v>
      </c>
      <c r="B273" t="s">
        <v>54</v>
      </c>
      <c r="C273" t="s">
        <v>2</v>
      </c>
      <c r="D273" t="s">
        <v>882</v>
      </c>
      <c r="E273" t="s">
        <v>4</v>
      </c>
      <c r="F273" t="s">
        <v>883</v>
      </c>
      <c r="G273" t="s">
        <v>884</v>
      </c>
      <c r="H273" s="3">
        <v>45696</v>
      </c>
      <c r="I273" s="3">
        <v>45699</v>
      </c>
      <c r="J273" s="3">
        <v>45744</v>
      </c>
      <c r="K273" t="s">
        <v>0</v>
      </c>
      <c r="L273" s="4">
        <v>-9150175</v>
      </c>
      <c r="M273" t="s">
        <v>0</v>
      </c>
      <c r="N273" t="s">
        <v>7</v>
      </c>
      <c r="O273" s="3"/>
      <c r="P273" t="s">
        <v>0</v>
      </c>
      <c r="Q273" t="s">
        <v>9</v>
      </c>
    </row>
    <row r="274" spans="1:17" ht="14.1" customHeight="1" outlineLevel="2" x14ac:dyDescent="0.2">
      <c r="A274" s="2" t="s">
        <v>0</v>
      </c>
      <c r="B274" t="s">
        <v>58</v>
      </c>
      <c r="C274" t="s">
        <v>2</v>
      </c>
      <c r="D274" t="s">
        <v>885</v>
      </c>
      <c r="E274" t="s">
        <v>4</v>
      </c>
      <c r="F274" t="s">
        <v>886</v>
      </c>
      <c r="G274" t="s">
        <v>887</v>
      </c>
      <c r="H274" s="3">
        <v>45696</v>
      </c>
      <c r="I274" s="3">
        <v>45699</v>
      </c>
      <c r="J274" s="3">
        <v>45744</v>
      </c>
      <c r="K274" t="s">
        <v>0</v>
      </c>
      <c r="L274" s="4">
        <v>-3669062</v>
      </c>
      <c r="M274" t="s">
        <v>0</v>
      </c>
      <c r="N274" t="s">
        <v>7</v>
      </c>
      <c r="O274" s="3"/>
      <c r="P274" t="s">
        <v>0</v>
      </c>
      <c r="Q274" t="s">
        <v>9</v>
      </c>
    </row>
    <row r="275" spans="1:17" ht="14.1" customHeight="1" outlineLevel="2" x14ac:dyDescent="0.2">
      <c r="A275" s="2" t="s">
        <v>0</v>
      </c>
      <c r="B275" t="s">
        <v>259</v>
      </c>
      <c r="C275" t="s">
        <v>2</v>
      </c>
      <c r="D275" t="s">
        <v>888</v>
      </c>
      <c r="E275" t="s">
        <v>4</v>
      </c>
      <c r="F275" t="s">
        <v>889</v>
      </c>
      <c r="G275" t="s">
        <v>890</v>
      </c>
      <c r="H275" s="3">
        <v>45696</v>
      </c>
      <c r="I275" s="3">
        <v>45696</v>
      </c>
      <c r="J275" s="3">
        <v>45741</v>
      </c>
      <c r="K275" t="s">
        <v>0</v>
      </c>
      <c r="L275" s="4">
        <v>-4636781</v>
      </c>
      <c r="M275" t="s">
        <v>0</v>
      </c>
      <c r="N275" t="s">
        <v>7</v>
      </c>
      <c r="O275" s="3"/>
      <c r="P275" t="s">
        <v>0</v>
      </c>
      <c r="Q275" t="s">
        <v>9</v>
      </c>
    </row>
    <row r="276" spans="1:17" ht="14.1" customHeight="1" outlineLevel="2" x14ac:dyDescent="0.2">
      <c r="A276" s="2" t="s">
        <v>0</v>
      </c>
      <c r="B276" t="s">
        <v>144</v>
      </c>
      <c r="C276" t="s">
        <v>2</v>
      </c>
      <c r="D276" t="s">
        <v>891</v>
      </c>
      <c r="E276" t="s">
        <v>4</v>
      </c>
      <c r="F276" t="s">
        <v>892</v>
      </c>
      <c r="G276" t="s">
        <v>893</v>
      </c>
      <c r="H276" s="3">
        <v>45696</v>
      </c>
      <c r="I276" s="3">
        <v>45696</v>
      </c>
      <c r="J276" s="3">
        <v>45741</v>
      </c>
      <c r="K276" t="s">
        <v>0</v>
      </c>
      <c r="L276" s="4">
        <v>-4201775</v>
      </c>
      <c r="M276" t="s">
        <v>0</v>
      </c>
      <c r="N276" t="s">
        <v>7</v>
      </c>
      <c r="O276" s="3"/>
      <c r="P276" t="s">
        <v>0</v>
      </c>
      <c r="Q276" t="s">
        <v>9</v>
      </c>
    </row>
    <row r="277" spans="1:17" ht="14.1" customHeight="1" outlineLevel="2" x14ac:dyDescent="0.2">
      <c r="A277" s="2" t="s">
        <v>0</v>
      </c>
      <c r="B277" t="s">
        <v>132</v>
      </c>
      <c r="C277" t="s">
        <v>2</v>
      </c>
      <c r="D277" t="s">
        <v>894</v>
      </c>
      <c r="E277" t="s">
        <v>4</v>
      </c>
      <c r="F277" t="s">
        <v>895</v>
      </c>
      <c r="G277" t="s">
        <v>896</v>
      </c>
      <c r="H277" s="3">
        <v>45696</v>
      </c>
      <c r="I277" s="3">
        <v>45696</v>
      </c>
      <c r="J277" s="3">
        <v>45741</v>
      </c>
      <c r="K277" t="s">
        <v>0</v>
      </c>
      <c r="L277" s="4">
        <v>-4995481</v>
      </c>
      <c r="M277" t="s">
        <v>0</v>
      </c>
      <c r="N277" t="s">
        <v>7</v>
      </c>
      <c r="O277" s="3"/>
      <c r="P277" t="s">
        <v>0</v>
      </c>
      <c r="Q277" t="s">
        <v>9</v>
      </c>
    </row>
    <row r="278" spans="1:17" ht="14.1" customHeight="1" outlineLevel="2" x14ac:dyDescent="0.2">
      <c r="A278" s="2" t="s">
        <v>0</v>
      </c>
      <c r="B278" t="s">
        <v>144</v>
      </c>
      <c r="C278" t="s">
        <v>2</v>
      </c>
      <c r="D278" t="s">
        <v>897</v>
      </c>
      <c r="E278" t="s">
        <v>4</v>
      </c>
      <c r="F278" t="s">
        <v>898</v>
      </c>
      <c r="G278" t="s">
        <v>899</v>
      </c>
      <c r="H278" s="3">
        <v>45696</v>
      </c>
      <c r="I278" s="3">
        <v>45696</v>
      </c>
      <c r="J278" s="3">
        <v>45741</v>
      </c>
      <c r="K278" t="s">
        <v>0</v>
      </c>
      <c r="L278" s="4">
        <v>-1416217</v>
      </c>
      <c r="M278" t="s">
        <v>0</v>
      </c>
      <c r="N278" t="s">
        <v>7</v>
      </c>
      <c r="O278" s="3"/>
      <c r="P278" t="s">
        <v>0</v>
      </c>
      <c r="Q278" t="s">
        <v>9</v>
      </c>
    </row>
    <row r="279" spans="1:17" ht="14.1" customHeight="1" outlineLevel="2" x14ac:dyDescent="0.2">
      <c r="A279" s="2" t="s">
        <v>0</v>
      </c>
      <c r="B279" t="s">
        <v>22</v>
      </c>
      <c r="C279" t="s">
        <v>2</v>
      </c>
      <c r="D279" t="s">
        <v>900</v>
      </c>
      <c r="E279" t="s">
        <v>4</v>
      </c>
      <c r="F279" t="s">
        <v>901</v>
      </c>
      <c r="G279" t="s">
        <v>902</v>
      </c>
      <c r="H279" s="3">
        <v>45698</v>
      </c>
      <c r="I279" s="3">
        <v>45701</v>
      </c>
      <c r="J279" s="3">
        <v>45746</v>
      </c>
      <c r="K279" t="s">
        <v>0</v>
      </c>
      <c r="L279" s="4">
        <v>-2832434</v>
      </c>
      <c r="M279" t="s">
        <v>0</v>
      </c>
      <c r="N279" t="s">
        <v>7</v>
      </c>
      <c r="O279" s="3"/>
      <c r="P279" t="s">
        <v>0</v>
      </c>
      <c r="Q279" t="s">
        <v>9</v>
      </c>
    </row>
    <row r="280" spans="1:17" ht="14.1" customHeight="1" outlineLevel="2" x14ac:dyDescent="0.2">
      <c r="A280" s="2" t="s">
        <v>0</v>
      </c>
      <c r="B280" t="s">
        <v>18</v>
      </c>
      <c r="C280" t="s">
        <v>2</v>
      </c>
      <c r="D280" t="s">
        <v>903</v>
      </c>
      <c r="E280" t="s">
        <v>4</v>
      </c>
      <c r="F280" t="s">
        <v>904</v>
      </c>
      <c r="G280" t="s">
        <v>905</v>
      </c>
      <c r="H280" s="3">
        <v>45698</v>
      </c>
      <c r="I280" s="3">
        <v>45701</v>
      </c>
      <c r="J280" s="3">
        <v>45746</v>
      </c>
      <c r="K280" t="s">
        <v>0</v>
      </c>
      <c r="L280" s="4">
        <v>-2398853</v>
      </c>
      <c r="M280" t="s">
        <v>0</v>
      </c>
      <c r="N280" t="s">
        <v>7</v>
      </c>
      <c r="O280" s="3"/>
      <c r="P280" t="s">
        <v>0</v>
      </c>
      <c r="Q280" t="s">
        <v>9</v>
      </c>
    </row>
    <row r="281" spans="1:17" ht="14.1" customHeight="1" outlineLevel="2" x14ac:dyDescent="0.2">
      <c r="A281" s="2" t="s">
        <v>0</v>
      </c>
      <c r="B281" t="s">
        <v>30</v>
      </c>
      <c r="C281" t="s">
        <v>2</v>
      </c>
      <c r="D281" t="s">
        <v>906</v>
      </c>
      <c r="E281" t="s">
        <v>4</v>
      </c>
      <c r="F281" t="s">
        <v>907</v>
      </c>
      <c r="G281" t="s">
        <v>908</v>
      </c>
      <c r="H281" s="3">
        <v>45698</v>
      </c>
      <c r="I281" s="3">
        <v>45701</v>
      </c>
      <c r="J281" s="3">
        <v>45746</v>
      </c>
      <c r="K281" t="s">
        <v>0</v>
      </c>
      <c r="L281" s="4">
        <v>-2398853</v>
      </c>
      <c r="M281" t="s">
        <v>0</v>
      </c>
      <c r="N281" t="s">
        <v>7</v>
      </c>
      <c r="O281" s="3"/>
      <c r="P281" t="s">
        <v>0</v>
      </c>
      <c r="Q281" t="s">
        <v>9</v>
      </c>
    </row>
    <row r="282" spans="1:17" ht="14.1" customHeight="1" outlineLevel="2" x14ac:dyDescent="0.2">
      <c r="A282" s="2" t="s">
        <v>0</v>
      </c>
      <c r="B282" t="s">
        <v>124</v>
      </c>
      <c r="C282" t="s">
        <v>2</v>
      </c>
      <c r="D282" t="s">
        <v>909</v>
      </c>
      <c r="E282" t="s">
        <v>4</v>
      </c>
      <c r="F282" t="s">
        <v>910</v>
      </c>
      <c r="G282" t="s">
        <v>911</v>
      </c>
      <c r="H282" s="3">
        <v>45698</v>
      </c>
      <c r="I282" s="3">
        <v>45701</v>
      </c>
      <c r="J282" s="3">
        <v>45746</v>
      </c>
      <c r="K282" t="s">
        <v>0</v>
      </c>
      <c r="L282" s="4">
        <v>-3080834</v>
      </c>
      <c r="M282" t="s">
        <v>0</v>
      </c>
      <c r="N282" t="s">
        <v>7</v>
      </c>
      <c r="O282" s="3"/>
      <c r="P282" t="s">
        <v>0</v>
      </c>
      <c r="Q282" t="s">
        <v>9</v>
      </c>
    </row>
    <row r="283" spans="1:17" ht="14.1" customHeight="1" outlineLevel="2" x14ac:dyDescent="0.2">
      <c r="A283" s="2" t="s">
        <v>0</v>
      </c>
      <c r="B283" t="s">
        <v>345</v>
      </c>
      <c r="C283" t="s">
        <v>2</v>
      </c>
      <c r="D283" t="s">
        <v>912</v>
      </c>
      <c r="E283" t="s">
        <v>4</v>
      </c>
      <c r="F283" t="s">
        <v>913</v>
      </c>
      <c r="G283" t="s">
        <v>914</v>
      </c>
      <c r="H283" s="3">
        <v>45698</v>
      </c>
      <c r="I283" s="3">
        <v>45700</v>
      </c>
      <c r="J283" s="3">
        <v>45745</v>
      </c>
      <c r="K283" t="s">
        <v>0</v>
      </c>
      <c r="L283" s="4">
        <v>-5988051</v>
      </c>
      <c r="M283" t="s">
        <v>0</v>
      </c>
      <c r="N283" t="s">
        <v>7</v>
      </c>
      <c r="O283" s="3"/>
      <c r="P283" t="s">
        <v>0</v>
      </c>
      <c r="Q283" t="s">
        <v>9</v>
      </c>
    </row>
    <row r="284" spans="1:17" ht="14.1" customHeight="1" outlineLevel="2" x14ac:dyDescent="0.2">
      <c r="A284" s="2" t="s">
        <v>0</v>
      </c>
      <c r="B284" t="s">
        <v>540</v>
      </c>
      <c r="C284" t="s">
        <v>2</v>
      </c>
      <c r="D284" t="s">
        <v>915</v>
      </c>
      <c r="E284" t="s">
        <v>4</v>
      </c>
      <c r="F284" t="s">
        <v>916</v>
      </c>
      <c r="G284" t="s">
        <v>917</v>
      </c>
      <c r="H284" s="3">
        <v>45698</v>
      </c>
      <c r="I284" s="3">
        <v>45700</v>
      </c>
      <c r="J284" s="3">
        <v>45745</v>
      </c>
      <c r="K284" t="s">
        <v>0</v>
      </c>
      <c r="L284" s="4">
        <v>-3301854</v>
      </c>
      <c r="M284" t="s">
        <v>0</v>
      </c>
      <c r="N284" t="s">
        <v>7</v>
      </c>
      <c r="O284" s="3"/>
      <c r="P284" t="s">
        <v>0</v>
      </c>
      <c r="Q284" t="s">
        <v>9</v>
      </c>
    </row>
    <row r="285" spans="1:17" ht="14.1" customHeight="1" outlineLevel="2" x14ac:dyDescent="0.2">
      <c r="A285" s="2" t="s">
        <v>0</v>
      </c>
      <c r="B285" t="s">
        <v>201</v>
      </c>
      <c r="C285" t="s">
        <v>2</v>
      </c>
      <c r="D285" t="s">
        <v>918</v>
      </c>
      <c r="E285" t="s">
        <v>4</v>
      </c>
      <c r="F285" t="s">
        <v>919</v>
      </c>
      <c r="G285" t="s">
        <v>920</v>
      </c>
      <c r="H285" s="3">
        <v>45698</v>
      </c>
      <c r="I285" s="3">
        <v>45700</v>
      </c>
      <c r="J285" s="3">
        <v>45745</v>
      </c>
      <c r="K285" t="s">
        <v>0</v>
      </c>
      <c r="L285" s="4">
        <v>-2283379</v>
      </c>
      <c r="M285" t="s">
        <v>0</v>
      </c>
      <c r="N285" t="s">
        <v>7</v>
      </c>
      <c r="O285" s="3"/>
      <c r="P285" t="s">
        <v>0</v>
      </c>
      <c r="Q285" t="s">
        <v>9</v>
      </c>
    </row>
    <row r="286" spans="1:17" ht="14.1" customHeight="1" outlineLevel="2" x14ac:dyDescent="0.2">
      <c r="A286" s="2" t="s">
        <v>0</v>
      </c>
      <c r="B286" t="s">
        <v>562</v>
      </c>
      <c r="C286" t="s">
        <v>2</v>
      </c>
      <c r="D286" t="s">
        <v>921</v>
      </c>
      <c r="E286" t="s">
        <v>4</v>
      </c>
      <c r="F286" t="s">
        <v>922</v>
      </c>
      <c r="G286" t="s">
        <v>923</v>
      </c>
      <c r="H286" s="3">
        <v>45698</v>
      </c>
      <c r="I286" s="3">
        <v>45700</v>
      </c>
      <c r="J286" s="3">
        <v>45745</v>
      </c>
      <c r="K286" t="s">
        <v>0</v>
      </c>
      <c r="L286" s="4">
        <v>-2785558</v>
      </c>
      <c r="M286" t="s">
        <v>0</v>
      </c>
      <c r="N286" t="s">
        <v>7</v>
      </c>
      <c r="O286" s="3"/>
      <c r="P286" t="s">
        <v>0</v>
      </c>
      <c r="Q286" t="s">
        <v>9</v>
      </c>
    </row>
    <row r="287" spans="1:17" ht="14.1" customHeight="1" outlineLevel="2" x14ac:dyDescent="0.2">
      <c r="A287" s="2" t="s">
        <v>0</v>
      </c>
      <c r="B287" t="s">
        <v>38</v>
      </c>
      <c r="C287" t="s">
        <v>2</v>
      </c>
      <c r="D287" t="s">
        <v>924</v>
      </c>
      <c r="E287" t="s">
        <v>4</v>
      </c>
      <c r="F287" t="s">
        <v>925</v>
      </c>
      <c r="G287" t="s">
        <v>926</v>
      </c>
      <c r="H287" s="3">
        <v>45698</v>
      </c>
      <c r="I287" s="3">
        <v>45700</v>
      </c>
      <c r="J287" s="3">
        <v>45745</v>
      </c>
      <c r="K287" t="s">
        <v>0</v>
      </c>
      <c r="L287" s="4">
        <v>-3052028</v>
      </c>
      <c r="M287" t="s">
        <v>0</v>
      </c>
      <c r="N287" t="s">
        <v>7</v>
      </c>
      <c r="O287" s="3"/>
      <c r="P287" t="s">
        <v>0</v>
      </c>
      <c r="Q287" t="s">
        <v>9</v>
      </c>
    </row>
    <row r="288" spans="1:17" ht="14.1" customHeight="1" outlineLevel="2" x14ac:dyDescent="0.2">
      <c r="A288" s="2" t="s">
        <v>0</v>
      </c>
      <c r="B288" t="s">
        <v>190</v>
      </c>
      <c r="C288" t="s">
        <v>2</v>
      </c>
      <c r="D288" t="s">
        <v>927</v>
      </c>
      <c r="E288" t="s">
        <v>4</v>
      </c>
      <c r="F288" t="s">
        <v>928</v>
      </c>
      <c r="G288" t="s">
        <v>929</v>
      </c>
      <c r="H288" s="3">
        <v>45698</v>
      </c>
      <c r="I288" s="3">
        <v>45700</v>
      </c>
      <c r="J288" s="3">
        <v>45745</v>
      </c>
      <c r="K288" t="s">
        <v>0</v>
      </c>
      <c r="L288" s="4">
        <v>-4682232</v>
      </c>
      <c r="M288" t="s">
        <v>0</v>
      </c>
      <c r="N288" t="s">
        <v>7</v>
      </c>
      <c r="O288" s="3"/>
      <c r="P288" t="s">
        <v>0</v>
      </c>
      <c r="Q288" t="s">
        <v>9</v>
      </c>
    </row>
    <row r="289" spans="1:17" ht="14.1" customHeight="1" outlineLevel="2" x14ac:dyDescent="0.2">
      <c r="A289" s="2" t="s">
        <v>0</v>
      </c>
      <c r="B289" t="s">
        <v>182</v>
      </c>
      <c r="C289" t="s">
        <v>2</v>
      </c>
      <c r="D289" t="s">
        <v>930</v>
      </c>
      <c r="E289" t="s">
        <v>4</v>
      </c>
      <c r="F289" t="s">
        <v>931</v>
      </c>
      <c r="G289" t="s">
        <v>932</v>
      </c>
      <c r="H289" s="3">
        <v>45698</v>
      </c>
      <c r="I289" s="3">
        <v>45700</v>
      </c>
      <c r="J289" s="3">
        <v>45745</v>
      </c>
      <c r="K289" t="s">
        <v>0</v>
      </c>
      <c r="L289" s="4">
        <v>-1199426</v>
      </c>
      <c r="M289" t="s">
        <v>0</v>
      </c>
      <c r="N289" t="s">
        <v>7</v>
      </c>
      <c r="O289" s="3"/>
      <c r="P289" t="s">
        <v>0</v>
      </c>
      <c r="Q289" t="s">
        <v>9</v>
      </c>
    </row>
    <row r="290" spans="1:17" ht="14.1" customHeight="1" outlineLevel="2" x14ac:dyDescent="0.2">
      <c r="A290" s="2" t="s">
        <v>0</v>
      </c>
      <c r="B290" t="s">
        <v>186</v>
      </c>
      <c r="C290" t="s">
        <v>2</v>
      </c>
      <c r="D290" t="s">
        <v>933</v>
      </c>
      <c r="E290" t="s">
        <v>4</v>
      </c>
      <c r="F290" t="s">
        <v>934</v>
      </c>
      <c r="G290" t="s">
        <v>935</v>
      </c>
      <c r="H290" s="3">
        <v>45698</v>
      </c>
      <c r="I290" s="3">
        <v>45700</v>
      </c>
      <c r="J290" s="3">
        <v>45745</v>
      </c>
      <c r="K290" t="s">
        <v>0</v>
      </c>
      <c r="L290" s="4">
        <v>-1734324</v>
      </c>
      <c r="M290" t="s">
        <v>0</v>
      </c>
      <c r="N290" t="s">
        <v>7</v>
      </c>
      <c r="O290" s="3"/>
      <c r="P290" t="s">
        <v>0</v>
      </c>
      <c r="Q290" t="s">
        <v>9</v>
      </c>
    </row>
    <row r="291" spans="1:17" ht="14.1" customHeight="1" outlineLevel="2" x14ac:dyDescent="0.2">
      <c r="A291" s="2" t="s">
        <v>0</v>
      </c>
      <c r="B291" t="s">
        <v>167</v>
      </c>
      <c r="C291" t="s">
        <v>2</v>
      </c>
      <c r="D291" t="s">
        <v>936</v>
      </c>
      <c r="E291" t="s">
        <v>4</v>
      </c>
      <c r="F291" t="s">
        <v>937</v>
      </c>
      <c r="G291" t="s">
        <v>938</v>
      </c>
      <c r="H291" s="3">
        <v>45698</v>
      </c>
      <c r="I291" s="3">
        <v>45700</v>
      </c>
      <c r="J291" s="3">
        <v>45745</v>
      </c>
      <c r="K291" t="s">
        <v>0</v>
      </c>
      <c r="L291" s="4">
        <v>-5888691</v>
      </c>
      <c r="M291" t="s">
        <v>0</v>
      </c>
      <c r="N291" t="s">
        <v>7</v>
      </c>
      <c r="O291" s="3"/>
      <c r="P291" t="s">
        <v>0</v>
      </c>
      <c r="Q291" t="s">
        <v>9</v>
      </c>
    </row>
    <row r="292" spans="1:17" ht="14.1" customHeight="1" outlineLevel="2" x14ac:dyDescent="0.2">
      <c r="A292" s="2" t="s">
        <v>0</v>
      </c>
      <c r="B292" t="s">
        <v>124</v>
      </c>
      <c r="C292" t="s">
        <v>2</v>
      </c>
      <c r="D292" t="s">
        <v>939</v>
      </c>
      <c r="E292" t="s">
        <v>4</v>
      </c>
      <c r="F292" t="s">
        <v>940</v>
      </c>
      <c r="G292" t="s">
        <v>941</v>
      </c>
      <c r="H292" s="3">
        <v>45698</v>
      </c>
      <c r="I292" s="3">
        <v>45701</v>
      </c>
      <c r="J292" s="3">
        <v>45746</v>
      </c>
      <c r="K292" t="s">
        <v>0</v>
      </c>
      <c r="L292" s="4">
        <v>-2401704</v>
      </c>
      <c r="M292" t="s">
        <v>0</v>
      </c>
      <c r="N292" t="s">
        <v>7</v>
      </c>
      <c r="O292" s="3"/>
      <c r="P292" t="s">
        <v>0</v>
      </c>
      <c r="Q292" t="s">
        <v>9</v>
      </c>
    </row>
    <row r="293" spans="1:17" ht="14.1" customHeight="1" outlineLevel="2" x14ac:dyDescent="0.2">
      <c r="A293" s="2" t="s">
        <v>0</v>
      </c>
      <c r="B293" t="s">
        <v>14</v>
      </c>
      <c r="C293" t="s">
        <v>2</v>
      </c>
      <c r="D293" t="s">
        <v>942</v>
      </c>
      <c r="E293" t="s">
        <v>4</v>
      </c>
      <c r="F293" t="s">
        <v>943</v>
      </c>
      <c r="G293" t="s">
        <v>944</v>
      </c>
      <c r="H293" s="3">
        <v>45698</v>
      </c>
      <c r="I293" s="3">
        <v>45701</v>
      </c>
      <c r="J293" s="3">
        <v>45746</v>
      </c>
      <c r="K293" t="s">
        <v>0</v>
      </c>
      <c r="L293" s="4">
        <v>-1633008</v>
      </c>
      <c r="M293" t="s">
        <v>0</v>
      </c>
      <c r="N293" t="s">
        <v>7</v>
      </c>
      <c r="O293" s="3"/>
      <c r="P293" t="s">
        <v>0</v>
      </c>
      <c r="Q293" t="s">
        <v>9</v>
      </c>
    </row>
    <row r="294" spans="1:17" ht="14.1" customHeight="1" outlineLevel="2" x14ac:dyDescent="0.2">
      <c r="A294" s="2" t="s">
        <v>0</v>
      </c>
      <c r="B294" t="s">
        <v>26</v>
      </c>
      <c r="C294" t="s">
        <v>2</v>
      </c>
      <c r="D294" t="s">
        <v>945</v>
      </c>
      <c r="E294" t="s">
        <v>4</v>
      </c>
      <c r="F294" t="s">
        <v>946</v>
      </c>
      <c r="G294" t="s">
        <v>947</v>
      </c>
      <c r="H294" s="3">
        <v>45698</v>
      </c>
      <c r="I294" s="3">
        <v>45701</v>
      </c>
      <c r="J294" s="3">
        <v>45746</v>
      </c>
      <c r="K294" t="s">
        <v>0</v>
      </c>
      <c r="L294" s="4">
        <v>-2200362</v>
      </c>
      <c r="M294" t="s">
        <v>0</v>
      </c>
      <c r="N294" t="s">
        <v>7</v>
      </c>
      <c r="O294" s="3"/>
      <c r="P294" t="s">
        <v>0</v>
      </c>
      <c r="Q294" t="s">
        <v>9</v>
      </c>
    </row>
    <row r="295" spans="1:17" ht="14.1" customHeight="1" outlineLevel="2" x14ac:dyDescent="0.2">
      <c r="A295" s="2" t="s">
        <v>0</v>
      </c>
      <c r="B295" t="s">
        <v>301</v>
      </c>
      <c r="C295" t="s">
        <v>2</v>
      </c>
      <c r="D295" t="s">
        <v>948</v>
      </c>
      <c r="E295" t="s">
        <v>4</v>
      </c>
      <c r="F295" t="s">
        <v>949</v>
      </c>
      <c r="G295" t="s">
        <v>950</v>
      </c>
      <c r="H295" s="3">
        <v>45699</v>
      </c>
      <c r="I295" s="3">
        <v>45699</v>
      </c>
      <c r="J295" s="3">
        <v>45744</v>
      </c>
      <c r="K295" t="s">
        <v>0</v>
      </c>
      <c r="L295" s="4">
        <v>-3002348</v>
      </c>
      <c r="M295" t="s">
        <v>0</v>
      </c>
      <c r="N295" t="s">
        <v>7</v>
      </c>
      <c r="O295" s="3"/>
      <c r="P295" t="s">
        <v>0</v>
      </c>
      <c r="Q295" t="s">
        <v>9</v>
      </c>
    </row>
    <row r="296" spans="1:17" ht="14.1" customHeight="1" outlineLevel="2" x14ac:dyDescent="0.2">
      <c r="A296" s="2" t="s">
        <v>0</v>
      </c>
      <c r="B296" t="s">
        <v>301</v>
      </c>
      <c r="C296" t="s">
        <v>2</v>
      </c>
      <c r="D296" t="s">
        <v>951</v>
      </c>
      <c r="E296" t="s">
        <v>4</v>
      </c>
      <c r="F296" t="s">
        <v>952</v>
      </c>
      <c r="G296" t="s">
        <v>953</v>
      </c>
      <c r="H296" s="3">
        <v>45699</v>
      </c>
      <c r="I296" s="3">
        <v>45699</v>
      </c>
      <c r="J296" s="3">
        <v>45744</v>
      </c>
      <c r="K296" t="s">
        <v>0</v>
      </c>
      <c r="L296" s="4">
        <v>-1416217</v>
      </c>
      <c r="M296" t="s">
        <v>0</v>
      </c>
      <c r="N296" t="s">
        <v>7</v>
      </c>
      <c r="O296" s="3"/>
      <c r="P296" t="s">
        <v>0</v>
      </c>
      <c r="Q296" t="s">
        <v>9</v>
      </c>
    </row>
    <row r="297" spans="1:17" ht="14.1" customHeight="1" outlineLevel="2" x14ac:dyDescent="0.2">
      <c r="A297" s="2" t="s">
        <v>0</v>
      </c>
      <c r="B297" t="s">
        <v>297</v>
      </c>
      <c r="C297" t="s">
        <v>2</v>
      </c>
      <c r="D297" t="s">
        <v>954</v>
      </c>
      <c r="E297" t="s">
        <v>4</v>
      </c>
      <c r="F297" t="s">
        <v>955</v>
      </c>
      <c r="G297" t="s">
        <v>956</v>
      </c>
      <c r="H297" s="3">
        <v>45699</v>
      </c>
      <c r="I297" s="3">
        <v>45699</v>
      </c>
      <c r="J297" s="3">
        <v>45744</v>
      </c>
      <c r="K297" t="s">
        <v>0</v>
      </c>
      <c r="L297" s="4">
        <v>-5905695</v>
      </c>
      <c r="M297" t="s">
        <v>0</v>
      </c>
      <c r="N297" t="s">
        <v>7</v>
      </c>
      <c r="O297" s="3"/>
      <c r="P297" t="s">
        <v>0</v>
      </c>
      <c r="Q297" t="s">
        <v>9</v>
      </c>
    </row>
    <row r="298" spans="1:17" ht="14.1" customHeight="1" outlineLevel="2" x14ac:dyDescent="0.2">
      <c r="A298" s="2" t="s">
        <v>0</v>
      </c>
      <c r="B298" t="s">
        <v>98</v>
      </c>
      <c r="C298" t="s">
        <v>2</v>
      </c>
      <c r="D298" t="s">
        <v>957</v>
      </c>
      <c r="E298" t="s">
        <v>4</v>
      </c>
      <c r="F298" t="s">
        <v>958</v>
      </c>
      <c r="G298" t="s">
        <v>959</v>
      </c>
      <c r="H298" s="3">
        <v>45699</v>
      </c>
      <c r="I298" s="3">
        <v>45701</v>
      </c>
      <c r="J298" s="3">
        <v>45746</v>
      </c>
      <c r="K298" t="s">
        <v>0</v>
      </c>
      <c r="L298" s="4">
        <v>-2101002</v>
      </c>
      <c r="M298" t="s">
        <v>0</v>
      </c>
      <c r="N298" t="s">
        <v>7</v>
      </c>
      <c r="O298" s="3"/>
      <c r="P298" t="s">
        <v>0</v>
      </c>
      <c r="Q298" t="s">
        <v>9</v>
      </c>
    </row>
    <row r="299" spans="1:17" ht="14.1" customHeight="1" outlineLevel="2" x14ac:dyDescent="0.2">
      <c r="A299" s="2" t="s">
        <v>0</v>
      </c>
      <c r="B299" t="s">
        <v>244</v>
      </c>
      <c r="C299" t="s">
        <v>2</v>
      </c>
      <c r="D299" t="s">
        <v>960</v>
      </c>
      <c r="E299" t="s">
        <v>4</v>
      </c>
      <c r="F299" t="s">
        <v>961</v>
      </c>
      <c r="G299" t="s">
        <v>962</v>
      </c>
      <c r="H299" s="3">
        <v>45700</v>
      </c>
      <c r="I299" s="3">
        <v>45702</v>
      </c>
      <c r="J299" s="3">
        <v>45747</v>
      </c>
      <c r="K299" t="s">
        <v>0</v>
      </c>
      <c r="L299" s="4">
        <v>-2182291</v>
      </c>
      <c r="M299" t="s">
        <v>0</v>
      </c>
      <c r="N299" t="s">
        <v>7</v>
      </c>
      <c r="O299" s="3"/>
      <c r="P299" t="s">
        <v>0</v>
      </c>
      <c r="Q299" t="s">
        <v>9</v>
      </c>
    </row>
    <row r="300" spans="1:17" ht="14.1" customHeight="1" outlineLevel="2" x14ac:dyDescent="0.2">
      <c r="A300" s="2" t="s">
        <v>0</v>
      </c>
      <c r="B300" t="s">
        <v>94</v>
      </c>
      <c r="C300" t="s">
        <v>2</v>
      </c>
      <c r="D300" t="s">
        <v>963</v>
      </c>
      <c r="E300" t="s">
        <v>4</v>
      </c>
      <c r="F300" t="s">
        <v>964</v>
      </c>
      <c r="G300" t="s">
        <v>965</v>
      </c>
      <c r="H300" s="3">
        <v>45700</v>
      </c>
      <c r="I300" s="3">
        <v>45701</v>
      </c>
      <c r="J300" s="3">
        <v>45746</v>
      </c>
      <c r="K300" t="s">
        <v>0</v>
      </c>
      <c r="L300" s="4">
        <v>-3684533</v>
      </c>
      <c r="M300" t="s">
        <v>0</v>
      </c>
      <c r="N300" t="s">
        <v>7</v>
      </c>
      <c r="O300" s="3"/>
      <c r="P300" t="s">
        <v>0</v>
      </c>
      <c r="Q300" t="s">
        <v>9</v>
      </c>
    </row>
    <row r="301" spans="1:17" ht="14.1" customHeight="1" outlineLevel="2" x14ac:dyDescent="0.2">
      <c r="A301" s="2" t="s">
        <v>0</v>
      </c>
      <c r="B301" t="s">
        <v>90</v>
      </c>
      <c r="C301" t="s">
        <v>2</v>
      </c>
      <c r="D301" t="s">
        <v>966</v>
      </c>
      <c r="E301" t="s">
        <v>4</v>
      </c>
      <c r="F301" t="s">
        <v>967</v>
      </c>
      <c r="G301" t="s">
        <v>968</v>
      </c>
      <c r="H301" s="3">
        <v>45700</v>
      </c>
      <c r="I301" s="3">
        <v>45702</v>
      </c>
      <c r="J301" s="3">
        <v>45747</v>
      </c>
      <c r="K301" t="s">
        <v>0</v>
      </c>
      <c r="L301" s="4">
        <v>-4188465</v>
      </c>
      <c r="M301" t="s">
        <v>0</v>
      </c>
      <c r="N301" t="s">
        <v>7</v>
      </c>
      <c r="O301" s="3"/>
      <c r="P301" t="s">
        <v>0</v>
      </c>
      <c r="Q301" t="s">
        <v>9</v>
      </c>
    </row>
    <row r="302" spans="1:17" ht="14.1" customHeight="1" outlineLevel="2" x14ac:dyDescent="0.2">
      <c r="A302" s="2" t="s">
        <v>0</v>
      </c>
      <c r="B302" t="s">
        <v>399</v>
      </c>
      <c r="C302" t="s">
        <v>2</v>
      </c>
      <c r="D302" t="s">
        <v>969</v>
      </c>
      <c r="E302" t="s">
        <v>4</v>
      </c>
      <c r="F302" t="s">
        <v>970</v>
      </c>
      <c r="G302" t="s">
        <v>971</v>
      </c>
      <c r="H302" s="3">
        <v>45700</v>
      </c>
      <c r="I302" s="3">
        <v>45702</v>
      </c>
      <c r="J302" s="3">
        <v>45747</v>
      </c>
      <c r="K302" t="s">
        <v>0</v>
      </c>
      <c r="L302" s="4">
        <v>-3172262</v>
      </c>
      <c r="M302" t="s">
        <v>0</v>
      </c>
      <c r="N302" t="s">
        <v>7</v>
      </c>
      <c r="O302" s="3"/>
      <c r="P302" t="s">
        <v>0</v>
      </c>
      <c r="Q302" t="s">
        <v>9</v>
      </c>
    </row>
    <row r="303" spans="1:17" ht="14.1" customHeight="1" outlineLevel="2" x14ac:dyDescent="0.2">
      <c r="A303" s="2" t="s">
        <v>0</v>
      </c>
      <c r="B303" t="s">
        <v>102</v>
      </c>
      <c r="C303" t="s">
        <v>2</v>
      </c>
      <c r="D303" t="s">
        <v>972</v>
      </c>
      <c r="E303" t="s">
        <v>4</v>
      </c>
      <c r="F303" t="s">
        <v>973</v>
      </c>
      <c r="G303" t="s">
        <v>974</v>
      </c>
      <c r="H303" s="3">
        <v>45700</v>
      </c>
      <c r="I303" s="3">
        <v>45702</v>
      </c>
      <c r="J303" s="3">
        <v>45747</v>
      </c>
      <c r="K303" t="s">
        <v>0</v>
      </c>
      <c r="L303" s="4">
        <v>-6771967</v>
      </c>
      <c r="M303" t="s">
        <v>0</v>
      </c>
      <c r="N303" t="s">
        <v>7</v>
      </c>
      <c r="O303" s="3"/>
      <c r="P303" t="s">
        <v>0</v>
      </c>
      <c r="Q303" t="s">
        <v>9</v>
      </c>
    </row>
    <row r="304" spans="1:17" ht="14.1" customHeight="1" outlineLevel="2" x14ac:dyDescent="0.2">
      <c r="A304" s="2" t="s">
        <v>0</v>
      </c>
      <c r="B304" t="s">
        <v>65</v>
      </c>
      <c r="C304" t="s">
        <v>2</v>
      </c>
      <c r="D304" t="s">
        <v>975</v>
      </c>
      <c r="E304" t="s">
        <v>4</v>
      </c>
      <c r="F304" t="s">
        <v>976</v>
      </c>
      <c r="G304" t="s">
        <v>977</v>
      </c>
      <c r="H304" s="3">
        <v>45700</v>
      </c>
      <c r="I304" s="3">
        <v>45701</v>
      </c>
      <c r="J304" s="3">
        <v>45746</v>
      </c>
      <c r="K304" t="s">
        <v>0</v>
      </c>
      <c r="L304" s="4">
        <v>-3640185</v>
      </c>
      <c r="M304" t="s">
        <v>0</v>
      </c>
      <c r="N304" t="s">
        <v>7</v>
      </c>
      <c r="O304" s="3"/>
      <c r="P304" t="s">
        <v>0</v>
      </c>
      <c r="Q304" t="s">
        <v>9</v>
      </c>
    </row>
    <row r="305" spans="1:17" ht="14.1" customHeight="1" outlineLevel="2" x14ac:dyDescent="0.2">
      <c r="A305" s="2" t="s">
        <v>0</v>
      </c>
      <c r="B305" t="s">
        <v>219</v>
      </c>
      <c r="C305" t="s">
        <v>2</v>
      </c>
      <c r="D305" t="s">
        <v>978</v>
      </c>
      <c r="E305" t="s">
        <v>4</v>
      </c>
      <c r="F305" t="s">
        <v>979</v>
      </c>
      <c r="G305" t="s">
        <v>980</v>
      </c>
      <c r="H305" s="3">
        <v>45700</v>
      </c>
      <c r="I305" s="3">
        <v>45700</v>
      </c>
      <c r="J305" s="3">
        <v>45745</v>
      </c>
      <c r="K305" t="s">
        <v>0</v>
      </c>
      <c r="L305" s="4">
        <v>-5936946</v>
      </c>
      <c r="M305" t="s">
        <v>0</v>
      </c>
      <c r="N305" t="s">
        <v>7</v>
      </c>
      <c r="O305" s="3"/>
      <c r="P305" t="s">
        <v>0</v>
      </c>
      <c r="Q305" t="s">
        <v>9</v>
      </c>
    </row>
    <row r="306" spans="1:17" ht="14.1" customHeight="1" outlineLevel="2" x14ac:dyDescent="0.2">
      <c r="A306" s="2" t="s">
        <v>0</v>
      </c>
      <c r="B306" t="s">
        <v>136</v>
      </c>
      <c r="C306" t="s">
        <v>2</v>
      </c>
      <c r="D306" t="s">
        <v>981</v>
      </c>
      <c r="E306" t="s">
        <v>4</v>
      </c>
      <c r="F306" t="s">
        <v>982</v>
      </c>
      <c r="G306" t="s">
        <v>983</v>
      </c>
      <c r="H306" s="3">
        <v>45700</v>
      </c>
      <c r="I306" s="3">
        <v>45700</v>
      </c>
      <c r="J306" s="3">
        <v>45745</v>
      </c>
      <c r="K306" t="s">
        <v>0</v>
      </c>
      <c r="L306" s="4">
        <v>-2610673</v>
      </c>
      <c r="M306" t="s">
        <v>0</v>
      </c>
      <c r="N306" t="s">
        <v>7</v>
      </c>
      <c r="O306" s="3"/>
      <c r="P306" t="s">
        <v>0</v>
      </c>
      <c r="Q306" t="s">
        <v>9</v>
      </c>
    </row>
    <row r="307" spans="1:17" ht="14.1" customHeight="1" outlineLevel="2" x14ac:dyDescent="0.2">
      <c r="A307" s="2" t="s">
        <v>0</v>
      </c>
      <c r="B307" t="s">
        <v>248</v>
      </c>
      <c r="C307" t="s">
        <v>2</v>
      </c>
      <c r="D307" t="s">
        <v>984</v>
      </c>
      <c r="E307" t="s">
        <v>4</v>
      </c>
      <c r="F307" t="s">
        <v>985</v>
      </c>
      <c r="G307" t="s">
        <v>986</v>
      </c>
      <c r="H307" s="3">
        <v>45700</v>
      </c>
      <c r="I307" s="3">
        <v>45701</v>
      </c>
      <c r="J307" s="3">
        <v>45746</v>
      </c>
      <c r="K307" t="s">
        <v>0</v>
      </c>
      <c r="L307" s="4">
        <v>-3122944</v>
      </c>
      <c r="M307" t="s">
        <v>0</v>
      </c>
      <c r="N307" t="s">
        <v>7</v>
      </c>
      <c r="O307" s="3"/>
      <c r="P307" t="s">
        <v>0</v>
      </c>
      <c r="Q307" t="s">
        <v>9</v>
      </c>
    </row>
    <row r="308" spans="1:17" ht="14.1" customHeight="1" outlineLevel="2" x14ac:dyDescent="0.2">
      <c r="A308" s="2" t="s">
        <v>0</v>
      </c>
      <c r="B308" t="s">
        <v>80</v>
      </c>
      <c r="C308" t="s">
        <v>2</v>
      </c>
      <c r="D308" t="s">
        <v>987</v>
      </c>
      <c r="E308" t="s">
        <v>4</v>
      </c>
      <c r="F308" t="s">
        <v>988</v>
      </c>
      <c r="G308" t="s">
        <v>989</v>
      </c>
      <c r="H308" s="3">
        <v>45701</v>
      </c>
      <c r="I308" s="3">
        <v>45702</v>
      </c>
      <c r="J308" s="3">
        <v>45747</v>
      </c>
      <c r="K308" t="s">
        <v>0</v>
      </c>
      <c r="L308" s="4">
        <v>-3902185</v>
      </c>
      <c r="M308" t="s">
        <v>0</v>
      </c>
      <c r="N308" t="s">
        <v>7</v>
      </c>
      <c r="O308" s="3"/>
      <c r="P308" t="s">
        <v>0</v>
      </c>
      <c r="Q308" t="s">
        <v>9</v>
      </c>
    </row>
    <row r="309" spans="1:17" ht="14.1" customHeight="1" outlineLevel="2" x14ac:dyDescent="0.2">
      <c r="A309" s="2" t="s">
        <v>0</v>
      </c>
      <c r="B309" t="s">
        <v>106</v>
      </c>
      <c r="C309" t="s">
        <v>2</v>
      </c>
      <c r="D309" t="s">
        <v>990</v>
      </c>
      <c r="E309" t="s">
        <v>4</v>
      </c>
      <c r="F309" t="s">
        <v>991</v>
      </c>
      <c r="G309" t="s">
        <v>992</v>
      </c>
      <c r="H309" s="3">
        <v>45701</v>
      </c>
      <c r="I309" s="3">
        <v>45702</v>
      </c>
      <c r="J309" s="3">
        <v>45747</v>
      </c>
      <c r="K309" t="s">
        <v>0</v>
      </c>
      <c r="L309" s="4">
        <v>-4469671</v>
      </c>
      <c r="M309" t="s">
        <v>0</v>
      </c>
      <c r="N309" t="s">
        <v>7</v>
      </c>
      <c r="O309" s="3"/>
      <c r="P309" t="s">
        <v>0</v>
      </c>
      <c r="Q309" t="s">
        <v>9</v>
      </c>
    </row>
    <row r="310" spans="1:17" ht="14.1" customHeight="1" outlineLevel="2" x14ac:dyDescent="0.2">
      <c r="A310" s="2" t="s">
        <v>0</v>
      </c>
      <c r="B310" t="s">
        <v>54</v>
      </c>
      <c r="C310" t="s">
        <v>2</v>
      </c>
      <c r="D310" t="s">
        <v>993</v>
      </c>
      <c r="E310" t="s">
        <v>4</v>
      </c>
      <c r="F310" t="s">
        <v>994</v>
      </c>
      <c r="G310" t="s">
        <v>995</v>
      </c>
      <c r="H310" s="3">
        <v>45701</v>
      </c>
      <c r="I310" s="3">
        <v>45702</v>
      </c>
      <c r="J310" s="3">
        <v>45747</v>
      </c>
      <c r="K310" t="s">
        <v>0</v>
      </c>
      <c r="L310" s="4">
        <v>-4033286</v>
      </c>
      <c r="M310" t="s">
        <v>0</v>
      </c>
      <c r="N310" t="s">
        <v>7</v>
      </c>
      <c r="O310" s="3"/>
      <c r="P310" t="s">
        <v>0</v>
      </c>
      <c r="Q310" t="s">
        <v>9</v>
      </c>
    </row>
    <row r="311" spans="1:17" ht="14.1" customHeight="1" outlineLevel="2" x14ac:dyDescent="0.2">
      <c r="A311" s="2" t="s">
        <v>0</v>
      </c>
      <c r="B311" t="s">
        <v>69</v>
      </c>
      <c r="C311" t="s">
        <v>2</v>
      </c>
      <c r="D311" t="s">
        <v>996</v>
      </c>
      <c r="E311" t="s">
        <v>4</v>
      </c>
      <c r="F311" t="s">
        <v>997</v>
      </c>
      <c r="G311" t="s">
        <v>998</v>
      </c>
      <c r="H311" s="3">
        <v>45701</v>
      </c>
      <c r="I311" s="3">
        <v>45703</v>
      </c>
      <c r="J311" s="3">
        <v>45748</v>
      </c>
      <c r="K311" t="s">
        <v>0</v>
      </c>
      <c r="L311" s="4">
        <v>-2785558</v>
      </c>
      <c r="M311" t="s">
        <v>0</v>
      </c>
      <c r="N311" t="s">
        <v>7</v>
      </c>
      <c r="O311" s="3"/>
      <c r="P311" t="s">
        <v>0</v>
      </c>
      <c r="Q311" t="s">
        <v>9</v>
      </c>
    </row>
    <row r="312" spans="1:17" ht="14.1" customHeight="1" outlineLevel="2" x14ac:dyDescent="0.2">
      <c r="A312" s="2" t="s">
        <v>0</v>
      </c>
      <c r="B312" t="s">
        <v>46</v>
      </c>
      <c r="C312" t="s">
        <v>2</v>
      </c>
      <c r="D312" t="s">
        <v>999</v>
      </c>
      <c r="E312" t="s">
        <v>4</v>
      </c>
      <c r="F312" t="s">
        <v>1000</v>
      </c>
      <c r="G312" t="s">
        <v>1001</v>
      </c>
      <c r="H312" s="3">
        <v>45701</v>
      </c>
      <c r="I312" s="3">
        <v>45704</v>
      </c>
      <c r="J312" s="3">
        <v>45749</v>
      </c>
      <c r="K312" t="s">
        <v>0</v>
      </c>
      <c r="L312" s="4">
        <v>-3101708</v>
      </c>
      <c r="M312" t="s">
        <v>0</v>
      </c>
      <c r="N312" t="s">
        <v>7</v>
      </c>
      <c r="O312" s="3"/>
      <c r="P312" t="s">
        <v>0</v>
      </c>
      <c r="Q312" t="s">
        <v>9</v>
      </c>
    </row>
    <row r="313" spans="1:17" ht="14.1" customHeight="1" outlineLevel="2" x14ac:dyDescent="0.2">
      <c r="A313" s="2" t="s">
        <v>0</v>
      </c>
      <c r="B313" t="s">
        <v>248</v>
      </c>
      <c r="C313" t="s">
        <v>2</v>
      </c>
      <c r="D313" t="s">
        <v>1002</v>
      </c>
      <c r="E313" t="s">
        <v>4</v>
      </c>
      <c r="F313" t="s">
        <v>1003</v>
      </c>
      <c r="G313" t="s">
        <v>1004</v>
      </c>
      <c r="H313" s="3">
        <v>45701</v>
      </c>
      <c r="I313" s="3">
        <v>45702</v>
      </c>
      <c r="J313" s="3">
        <v>45747</v>
      </c>
      <c r="K313" t="s">
        <v>0</v>
      </c>
      <c r="L313" s="4">
        <v>-2749729</v>
      </c>
      <c r="M313" t="s">
        <v>0</v>
      </c>
      <c r="N313" t="s">
        <v>7</v>
      </c>
      <c r="O313" s="3"/>
      <c r="P313" t="s">
        <v>0</v>
      </c>
      <c r="Q313" t="s">
        <v>9</v>
      </c>
    </row>
    <row r="314" spans="1:17" ht="14.1" customHeight="1" outlineLevel="2" x14ac:dyDescent="0.2">
      <c r="A314" s="2" t="s">
        <v>0</v>
      </c>
      <c r="B314" t="s">
        <v>102</v>
      </c>
      <c r="C314" t="s">
        <v>2</v>
      </c>
      <c r="D314" t="s">
        <v>1005</v>
      </c>
      <c r="E314" t="s">
        <v>4</v>
      </c>
      <c r="F314" t="s">
        <v>1006</v>
      </c>
      <c r="G314" t="s">
        <v>1007</v>
      </c>
      <c r="H314" s="3">
        <v>45702</v>
      </c>
      <c r="I314" s="3">
        <v>45705</v>
      </c>
      <c r="J314" s="3">
        <v>45750</v>
      </c>
      <c r="K314" t="s">
        <v>0</v>
      </c>
      <c r="L314" s="4">
        <v>-6190123</v>
      </c>
      <c r="M314" t="s">
        <v>0</v>
      </c>
      <c r="N314" t="s">
        <v>7</v>
      </c>
      <c r="O314" s="3"/>
      <c r="P314" t="s">
        <v>0</v>
      </c>
      <c r="Q314" t="s">
        <v>9</v>
      </c>
    </row>
    <row r="315" spans="1:17" ht="14.1" customHeight="1" outlineLevel="2" x14ac:dyDescent="0.2">
      <c r="A315" s="2" t="s">
        <v>0</v>
      </c>
      <c r="B315" t="s">
        <v>128</v>
      </c>
      <c r="C315" t="s">
        <v>2</v>
      </c>
      <c r="D315" t="s">
        <v>1008</v>
      </c>
      <c r="E315" t="s">
        <v>4</v>
      </c>
      <c r="F315" t="s">
        <v>1009</v>
      </c>
      <c r="G315" t="s">
        <v>1010</v>
      </c>
      <c r="H315" s="3">
        <v>45702</v>
      </c>
      <c r="I315" s="3">
        <v>45709</v>
      </c>
      <c r="J315" s="3">
        <v>45754</v>
      </c>
      <c r="K315" t="s">
        <v>0</v>
      </c>
      <c r="L315" s="4">
        <v>-1163597</v>
      </c>
      <c r="M315" t="s">
        <v>0</v>
      </c>
      <c r="N315" t="s">
        <v>7</v>
      </c>
      <c r="O315" s="3"/>
      <c r="P315" t="s">
        <v>0</v>
      </c>
      <c r="Q315" t="s">
        <v>9</v>
      </c>
    </row>
    <row r="316" spans="1:17" ht="14.1" customHeight="1" outlineLevel="2" x14ac:dyDescent="0.2">
      <c r="A316" s="2" t="s">
        <v>0</v>
      </c>
      <c r="B316" t="s">
        <v>90</v>
      </c>
      <c r="C316" t="s">
        <v>2</v>
      </c>
      <c r="D316" t="s">
        <v>1011</v>
      </c>
      <c r="E316" t="s">
        <v>4</v>
      </c>
      <c r="F316" t="s">
        <v>1012</v>
      </c>
      <c r="G316" t="s">
        <v>1013</v>
      </c>
      <c r="H316" s="3">
        <v>45703</v>
      </c>
      <c r="I316" s="3">
        <v>45706</v>
      </c>
      <c r="J316" s="3">
        <v>45751</v>
      </c>
      <c r="K316" t="s">
        <v>0</v>
      </c>
      <c r="L316" s="4">
        <v>-3389053</v>
      </c>
      <c r="M316" t="s">
        <v>0</v>
      </c>
      <c r="N316" t="s">
        <v>7</v>
      </c>
      <c r="O316" s="3"/>
      <c r="P316" t="s">
        <v>0</v>
      </c>
      <c r="Q316" t="s">
        <v>9</v>
      </c>
    </row>
    <row r="317" spans="1:17" ht="14.1" customHeight="1" outlineLevel="2" x14ac:dyDescent="0.2">
      <c r="A317" s="2" t="s">
        <v>0</v>
      </c>
      <c r="B317" t="s">
        <v>69</v>
      </c>
      <c r="C317" t="s">
        <v>2</v>
      </c>
      <c r="D317" t="s">
        <v>1014</v>
      </c>
      <c r="E317" t="s">
        <v>4</v>
      </c>
      <c r="F317" t="s">
        <v>1015</v>
      </c>
      <c r="G317" t="s">
        <v>1016</v>
      </c>
      <c r="H317" s="3">
        <v>45705</v>
      </c>
      <c r="I317" s="3">
        <v>45707</v>
      </c>
      <c r="J317" s="3">
        <v>45752</v>
      </c>
      <c r="K317" t="s">
        <v>0</v>
      </c>
      <c r="L317" s="4">
        <v>-4084344</v>
      </c>
      <c r="M317" t="s">
        <v>0</v>
      </c>
      <c r="N317" t="s">
        <v>7</v>
      </c>
      <c r="O317" s="3"/>
      <c r="P317" t="s">
        <v>0</v>
      </c>
      <c r="Q317" t="s">
        <v>9</v>
      </c>
    </row>
    <row r="318" spans="1:17" ht="14.1" customHeight="1" outlineLevel="2" x14ac:dyDescent="0.2">
      <c r="A318" s="2" t="s">
        <v>0</v>
      </c>
      <c r="B318" t="s">
        <v>160</v>
      </c>
      <c r="C318" t="s">
        <v>2</v>
      </c>
      <c r="D318" t="s">
        <v>1017</v>
      </c>
      <c r="E318" t="s">
        <v>4</v>
      </c>
      <c r="F318" t="s">
        <v>1018</v>
      </c>
      <c r="G318" t="s">
        <v>1019</v>
      </c>
      <c r="H318" s="3">
        <v>45705</v>
      </c>
      <c r="I318" s="3">
        <v>45707</v>
      </c>
      <c r="J318" s="3">
        <v>45752</v>
      </c>
      <c r="K318" t="s">
        <v>0</v>
      </c>
      <c r="L318" s="4">
        <v>-3002348</v>
      </c>
      <c r="M318" t="s">
        <v>0</v>
      </c>
      <c r="N318" t="s">
        <v>7</v>
      </c>
      <c r="O318" s="3"/>
      <c r="P318" t="s">
        <v>0</v>
      </c>
      <c r="Q318" t="s">
        <v>9</v>
      </c>
    </row>
    <row r="319" spans="1:17" ht="14.1" customHeight="1" outlineLevel="2" x14ac:dyDescent="0.2">
      <c r="A319" s="2" t="s">
        <v>0</v>
      </c>
      <c r="B319" t="s">
        <v>30</v>
      </c>
      <c r="C319" t="s">
        <v>2</v>
      </c>
      <c r="D319" t="s">
        <v>1020</v>
      </c>
      <c r="E319" t="s">
        <v>4</v>
      </c>
      <c r="F319" t="s">
        <v>1021</v>
      </c>
      <c r="G319" t="s">
        <v>1022</v>
      </c>
      <c r="H319" s="3">
        <v>45705</v>
      </c>
      <c r="I319" s="3">
        <v>45707</v>
      </c>
      <c r="J319" s="3">
        <v>45752</v>
      </c>
      <c r="K319" t="s">
        <v>0</v>
      </c>
      <c r="L319" s="4">
        <v>-1416217</v>
      </c>
      <c r="M319" t="s">
        <v>0</v>
      </c>
      <c r="N319" t="s">
        <v>7</v>
      </c>
      <c r="O319" s="3"/>
      <c r="P319" t="s">
        <v>0</v>
      </c>
      <c r="Q319" t="s">
        <v>9</v>
      </c>
    </row>
    <row r="320" spans="1:17" ht="14.1" customHeight="1" outlineLevel="2" x14ac:dyDescent="0.2">
      <c r="A320" s="2" t="s">
        <v>0</v>
      </c>
      <c r="B320" t="s">
        <v>178</v>
      </c>
      <c r="C320" t="s">
        <v>2</v>
      </c>
      <c r="D320" t="s">
        <v>1023</v>
      </c>
      <c r="E320" t="s">
        <v>4</v>
      </c>
      <c r="F320" t="s">
        <v>1024</v>
      </c>
      <c r="G320" t="s">
        <v>1025</v>
      </c>
      <c r="H320" s="3">
        <v>45705</v>
      </c>
      <c r="I320" s="3">
        <v>45707</v>
      </c>
      <c r="J320" s="3">
        <v>45752</v>
      </c>
      <c r="K320" t="s">
        <v>0</v>
      </c>
      <c r="L320" s="4">
        <v>-8186759</v>
      </c>
      <c r="M320" t="s">
        <v>0</v>
      </c>
      <c r="N320" t="s">
        <v>7</v>
      </c>
      <c r="O320" s="3"/>
      <c r="P320" t="s">
        <v>0</v>
      </c>
      <c r="Q320" t="s">
        <v>9</v>
      </c>
    </row>
    <row r="321" spans="1:17" ht="14.1" customHeight="1" outlineLevel="2" x14ac:dyDescent="0.2">
      <c r="A321" s="2" t="s">
        <v>0</v>
      </c>
      <c r="B321" t="s">
        <v>190</v>
      </c>
      <c r="C321" t="s">
        <v>2</v>
      </c>
      <c r="D321" t="s">
        <v>1026</v>
      </c>
      <c r="E321" t="s">
        <v>4</v>
      </c>
      <c r="F321" t="s">
        <v>1027</v>
      </c>
      <c r="G321" t="s">
        <v>1028</v>
      </c>
      <c r="H321" s="3">
        <v>45705</v>
      </c>
      <c r="I321" s="3">
        <v>45707</v>
      </c>
      <c r="J321" s="3">
        <v>45752</v>
      </c>
      <c r="K321" t="s">
        <v>0</v>
      </c>
      <c r="L321" s="4">
        <v>-1416217</v>
      </c>
      <c r="M321" t="s">
        <v>0</v>
      </c>
      <c r="N321" t="s">
        <v>7</v>
      </c>
      <c r="O321" s="3"/>
      <c r="P321" t="s">
        <v>0</v>
      </c>
      <c r="Q321" t="s">
        <v>9</v>
      </c>
    </row>
    <row r="322" spans="1:17" ht="14.1" customHeight="1" outlineLevel="2" x14ac:dyDescent="0.2">
      <c r="A322" s="2" t="s">
        <v>0</v>
      </c>
      <c r="B322" t="s">
        <v>182</v>
      </c>
      <c r="C322" t="s">
        <v>2</v>
      </c>
      <c r="D322" t="s">
        <v>1029</v>
      </c>
      <c r="E322" t="s">
        <v>4</v>
      </c>
      <c r="F322" t="s">
        <v>1030</v>
      </c>
      <c r="G322" t="s">
        <v>1031</v>
      </c>
      <c r="H322" s="3">
        <v>45705</v>
      </c>
      <c r="I322" s="3">
        <v>45707</v>
      </c>
      <c r="J322" s="3">
        <v>45752</v>
      </c>
      <c r="K322" t="s">
        <v>0</v>
      </c>
      <c r="L322" s="4">
        <v>-1199426</v>
      </c>
      <c r="M322" t="s">
        <v>0</v>
      </c>
      <c r="N322" t="s">
        <v>7</v>
      </c>
      <c r="O322" s="3"/>
      <c r="P322" t="s">
        <v>0</v>
      </c>
      <c r="Q322" t="s">
        <v>9</v>
      </c>
    </row>
    <row r="323" spans="1:17" ht="14.1" customHeight="1" outlineLevel="2" x14ac:dyDescent="0.2">
      <c r="A323" s="2" t="s">
        <v>0</v>
      </c>
      <c r="B323" t="s">
        <v>326</v>
      </c>
      <c r="C323" t="s">
        <v>2</v>
      </c>
      <c r="D323" t="s">
        <v>1032</v>
      </c>
      <c r="E323" t="s">
        <v>4</v>
      </c>
      <c r="F323" t="s">
        <v>1033</v>
      </c>
      <c r="G323" t="s">
        <v>1034</v>
      </c>
      <c r="H323" s="3">
        <v>45705</v>
      </c>
      <c r="I323" s="3">
        <v>45707</v>
      </c>
      <c r="J323" s="3">
        <v>45752</v>
      </c>
      <c r="K323" t="s">
        <v>0</v>
      </c>
      <c r="L323" s="4">
        <v>-1199426</v>
      </c>
      <c r="M323" t="s">
        <v>0</v>
      </c>
      <c r="N323" t="s">
        <v>7</v>
      </c>
      <c r="O323" s="3"/>
      <c r="P323" t="s">
        <v>0</v>
      </c>
      <c r="Q323" t="s">
        <v>9</v>
      </c>
    </row>
    <row r="324" spans="1:17" ht="14.1" customHeight="1" outlineLevel="2" x14ac:dyDescent="0.2">
      <c r="A324" s="2" t="s">
        <v>0</v>
      </c>
      <c r="B324" t="s">
        <v>201</v>
      </c>
      <c r="C324" t="s">
        <v>2</v>
      </c>
      <c r="D324" t="s">
        <v>1035</v>
      </c>
      <c r="E324" t="s">
        <v>4</v>
      </c>
      <c r="F324" t="s">
        <v>1036</v>
      </c>
      <c r="G324" t="s">
        <v>1037</v>
      </c>
      <c r="H324" s="3">
        <v>45705</v>
      </c>
      <c r="I324" s="3">
        <v>45707</v>
      </c>
      <c r="J324" s="3">
        <v>45752</v>
      </c>
      <c r="K324" t="s">
        <v>0</v>
      </c>
      <c r="L324" s="4">
        <v>-1416217</v>
      </c>
      <c r="M324" t="s">
        <v>0</v>
      </c>
      <c r="N324" t="s">
        <v>7</v>
      </c>
      <c r="O324" s="3"/>
      <c r="P324" t="s">
        <v>0</v>
      </c>
      <c r="Q324" t="s">
        <v>9</v>
      </c>
    </row>
    <row r="325" spans="1:17" ht="14.1" customHeight="1" outlineLevel="2" x14ac:dyDescent="0.2">
      <c r="A325" s="2" t="s">
        <v>0</v>
      </c>
      <c r="B325" t="s">
        <v>26</v>
      </c>
      <c r="C325" t="s">
        <v>2</v>
      </c>
      <c r="D325" t="s">
        <v>1038</v>
      </c>
      <c r="E325" t="s">
        <v>4</v>
      </c>
      <c r="F325" t="s">
        <v>1039</v>
      </c>
      <c r="G325" t="s">
        <v>1040</v>
      </c>
      <c r="H325" s="3">
        <v>45705</v>
      </c>
      <c r="I325" s="3">
        <v>45707</v>
      </c>
      <c r="J325" s="3">
        <v>45752</v>
      </c>
      <c r="K325" t="s">
        <v>0</v>
      </c>
      <c r="L325" s="4">
        <v>-3044644</v>
      </c>
      <c r="M325" t="s">
        <v>0</v>
      </c>
      <c r="N325" t="s">
        <v>7</v>
      </c>
      <c r="O325" s="3"/>
      <c r="P325" t="s">
        <v>0</v>
      </c>
      <c r="Q325" t="s">
        <v>9</v>
      </c>
    </row>
    <row r="326" spans="1:17" ht="14.1" customHeight="1" outlineLevel="2" x14ac:dyDescent="0.2">
      <c r="A326" s="2" t="s">
        <v>0</v>
      </c>
      <c r="B326" t="s">
        <v>540</v>
      </c>
      <c r="C326" t="s">
        <v>2</v>
      </c>
      <c r="D326" t="s">
        <v>1041</v>
      </c>
      <c r="E326" t="s">
        <v>4</v>
      </c>
      <c r="F326" t="s">
        <v>1042</v>
      </c>
      <c r="G326" t="s">
        <v>1043</v>
      </c>
      <c r="H326" s="3">
        <v>45705</v>
      </c>
      <c r="I326" s="3">
        <v>45707</v>
      </c>
      <c r="J326" s="3">
        <v>45752</v>
      </c>
      <c r="K326" t="s">
        <v>0</v>
      </c>
      <c r="L326" s="4">
        <v>-2615643</v>
      </c>
      <c r="M326" t="s">
        <v>0</v>
      </c>
      <c r="N326" t="s">
        <v>7</v>
      </c>
      <c r="O326" s="3"/>
      <c r="P326" t="s">
        <v>0</v>
      </c>
      <c r="Q326" t="s">
        <v>9</v>
      </c>
    </row>
    <row r="327" spans="1:17" ht="14.1" customHeight="1" outlineLevel="2" x14ac:dyDescent="0.2">
      <c r="A327" s="2" t="s">
        <v>0</v>
      </c>
      <c r="B327" t="s">
        <v>186</v>
      </c>
      <c r="C327" t="s">
        <v>2</v>
      </c>
      <c r="D327" t="s">
        <v>1044</v>
      </c>
      <c r="E327" t="s">
        <v>4</v>
      </c>
      <c r="F327" t="s">
        <v>1045</v>
      </c>
      <c r="G327" t="s">
        <v>1046</v>
      </c>
      <c r="H327" s="3">
        <v>45705</v>
      </c>
      <c r="I327" s="3">
        <v>45707</v>
      </c>
      <c r="J327" s="3">
        <v>45752</v>
      </c>
      <c r="K327" t="s">
        <v>0</v>
      </c>
      <c r="L327" s="4">
        <v>-867162</v>
      </c>
      <c r="M327" t="s">
        <v>0</v>
      </c>
      <c r="N327" t="s">
        <v>7</v>
      </c>
      <c r="O327" s="3"/>
      <c r="P327" t="s">
        <v>0</v>
      </c>
      <c r="Q327" t="s">
        <v>9</v>
      </c>
    </row>
    <row r="328" spans="1:17" ht="14.1" customHeight="1" outlineLevel="2" x14ac:dyDescent="0.2">
      <c r="A328" s="2" t="s">
        <v>0</v>
      </c>
      <c r="B328" t="s">
        <v>1047</v>
      </c>
      <c r="C328" t="s">
        <v>2</v>
      </c>
      <c r="D328" t="s">
        <v>1048</v>
      </c>
      <c r="E328" t="s">
        <v>4</v>
      </c>
      <c r="F328" t="s">
        <v>1049</v>
      </c>
      <c r="G328" t="s">
        <v>1050</v>
      </c>
      <c r="H328" s="3">
        <v>45706</v>
      </c>
      <c r="I328" s="3">
        <v>45706</v>
      </c>
      <c r="J328" s="3">
        <v>45751</v>
      </c>
      <c r="K328" t="s">
        <v>0</v>
      </c>
      <c r="L328" s="4">
        <v>-3986410</v>
      </c>
      <c r="M328" t="s">
        <v>0</v>
      </c>
      <c r="N328" t="s">
        <v>7</v>
      </c>
      <c r="O328" s="3"/>
      <c r="P328" t="s">
        <v>0</v>
      </c>
      <c r="Q328" t="s">
        <v>9</v>
      </c>
    </row>
    <row r="329" spans="1:17" ht="14.1" customHeight="1" outlineLevel="2" x14ac:dyDescent="0.2">
      <c r="A329" s="2" t="s">
        <v>0</v>
      </c>
      <c r="B329" t="s">
        <v>50</v>
      </c>
      <c r="C329" t="s">
        <v>2</v>
      </c>
      <c r="D329" t="s">
        <v>1051</v>
      </c>
      <c r="E329" t="s">
        <v>4</v>
      </c>
      <c r="F329" t="s">
        <v>1052</v>
      </c>
      <c r="G329" t="s">
        <v>1053</v>
      </c>
      <c r="H329" s="3">
        <v>45706</v>
      </c>
      <c r="I329" s="3">
        <v>45708</v>
      </c>
      <c r="J329" s="3">
        <v>45753</v>
      </c>
      <c r="K329" t="s">
        <v>0</v>
      </c>
      <c r="L329" s="4">
        <v>-3172262</v>
      </c>
      <c r="M329" t="s">
        <v>0</v>
      </c>
      <c r="N329" t="s">
        <v>7</v>
      </c>
      <c r="O329" s="3"/>
      <c r="P329" t="s">
        <v>0</v>
      </c>
      <c r="Q329" t="s">
        <v>9</v>
      </c>
    </row>
    <row r="330" spans="1:17" ht="14.1" customHeight="1" outlineLevel="2" x14ac:dyDescent="0.2">
      <c r="A330" s="2" t="s">
        <v>0</v>
      </c>
      <c r="B330" t="s">
        <v>399</v>
      </c>
      <c r="C330" t="s">
        <v>2</v>
      </c>
      <c r="D330" t="s">
        <v>1054</v>
      </c>
      <c r="E330" t="s">
        <v>4</v>
      </c>
      <c r="F330" t="s">
        <v>1055</v>
      </c>
      <c r="G330" t="s">
        <v>1056</v>
      </c>
      <c r="H330" s="3">
        <v>45706</v>
      </c>
      <c r="I330" s="3">
        <v>45708</v>
      </c>
      <c r="J330" s="3">
        <v>45753</v>
      </c>
      <c r="K330" t="s">
        <v>0</v>
      </c>
      <c r="L330" s="4">
        <v>-3172262</v>
      </c>
      <c r="M330" t="s">
        <v>0</v>
      </c>
      <c r="N330" t="s">
        <v>7</v>
      </c>
      <c r="O330" s="3"/>
      <c r="P330" t="s">
        <v>0</v>
      </c>
      <c r="Q330" t="s">
        <v>9</v>
      </c>
    </row>
    <row r="331" spans="1:17" ht="14.1" customHeight="1" outlineLevel="2" x14ac:dyDescent="0.2">
      <c r="A331" s="2" t="s">
        <v>0</v>
      </c>
      <c r="B331" t="s">
        <v>80</v>
      </c>
      <c r="C331" t="s">
        <v>2</v>
      </c>
      <c r="D331" t="s">
        <v>1057</v>
      </c>
      <c r="E331" t="s">
        <v>4</v>
      </c>
      <c r="F331" t="s">
        <v>1058</v>
      </c>
      <c r="G331" t="s">
        <v>1059</v>
      </c>
      <c r="H331" s="3">
        <v>45706</v>
      </c>
      <c r="I331" s="3">
        <v>45706</v>
      </c>
      <c r="J331" s="3">
        <v>45751</v>
      </c>
      <c r="K331" t="s">
        <v>0</v>
      </c>
      <c r="L331" s="4">
        <v>-3494929</v>
      </c>
      <c r="M331" t="s">
        <v>0</v>
      </c>
      <c r="N331" t="s">
        <v>7</v>
      </c>
      <c r="O331" s="3"/>
      <c r="P331" t="s">
        <v>0</v>
      </c>
      <c r="Q331" t="s">
        <v>9</v>
      </c>
    </row>
    <row r="332" spans="1:17" ht="14.1" customHeight="1" outlineLevel="2" x14ac:dyDescent="0.2">
      <c r="A332" s="2" t="s">
        <v>0</v>
      </c>
      <c r="B332" t="s">
        <v>58</v>
      </c>
      <c r="C332" t="s">
        <v>2</v>
      </c>
      <c r="D332" t="s">
        <v>1060</v>
      </c>
      <c r="E332" t="s">
        <v>4</v>
      </c>
      <c r="F332" t="s">
        <v>1061</v>
      </c>
      <c r="G332" t="s">
        <v>1062</v>
      </c>
      <c r="H332" s="3">
        <v>45706</v>
      </c>
      <c r="I332" s="3">
        <v>45708</v>
      </c>
      <c r="J332" s="3">
        <v>45753</v>
      </c>
      <c r="K332" t="s">
        <v>0</v>
      </c>
      <c r="L332" s="4">
        <v>-3172262</v>
      </c>
      <c r="M332" t="s">
        <v>0</v>
      </c>
      <c r="N332" t="s">
        <v>7</v>
      </c>
      <c r="O332" s="3"/>
      <c r="P332" t="s">
        <v>0</v>
      </c>
      <c r="Q332" t="s">
        <v>9</v>
      </c>
    </row>
    <row r="333" spans="1:17" ht="14.1" customHeight="1" outlineLevel="2" x14ac:dyDescent="0.2">
      <c r="A333" s="2" t="s">
        <v>0</v>
      </c>
      <c r="B333" t="s">
        <v>1</v>
      </c>
      <c r="C333" t="s">
        <v>2</v>
      </c>
      <c r="D333" t="s">
        <v>1063</v>
      </c>
      <c r="E333" t="s">
        <v>4</v>
      </c>
      <c r="F333" t="s">
        <v>1064</v>
      </c>
      <c r="G333" t="s">
        <v>1065</v>
      </c>
      <c r="H333" s="3">
        <v>45706</v>
      </c>
      <c r="I333" s="3">
        <v>45708</v>
      </c>
      <c r="J333" s="3">
        <v>45753</v>
      </c>
      <c r="K333" t="s">
        <v>0</v>
      </c>
      <c r="L333" s="4">
        <v>-2218432</v>
      </c>
      <c r="M333" t="s">
        <v>0</v>
      </c>
      <c r="N333" t="s">
        <v>7</v>
      </c>
      <c r="O333" s="3"/>
      <c r="P333" t="s">
        <v>0</v>
      </c>
      <c r="Q333" t="s">
        <v>9</v>
      </c>
    </row>
    <row r="334" spans="1:17" ht="14.1" customHeight="1" outlineLevel="2" x14ac:dyDescent="0.2">
      <c r="A334" s="2" t="s">
        <v>0</v>
      </c>
      <c r="B334" t="s">
        <v>117</v>
      </c>
      <c r="C334" t="s">
        <v>2</v>
      </c>
      <c r="D334" t="s">
        <v>1066</v>
      </c>
      <c r="E334" t="s">
        <v>4</v>
      </c>
      <c r="F334" t="s">
        <v>1067</v>
      </c>
      <c r="G334" t="s">
        <v>1068</v>
      </c>
      <c r="H334" s="3">
        <v>45706</v>
      </c>
      <c r="I334" s="3">
        <v>45708</v>
      </c>
      <c r="J334" s="3">
        <v>45753</v>
      </c>
      <c r="K334" t="s">
        <v>0</v>
      </c>
      <c r="L334" s="4">
        <v>-2317792</v>
      </c>
      <c r="M334" t="s">
        <v>0</v>
      </c>
      <c r="N334" t="s">
        <v>7</v>
      </c>
      <c r="O334" s="3"/>
      <c r="P334" t="s">
        <v>0</v>
      </c>
      <c r="Q334" t="s">
        <v>9</v>
      </c>
    </row>
    <row r="335" spans="1:17" ht="14.1" customHeight="1" outlineLevel="2" x14ac:dyDescent="0.2">
      <c r="A335" s="2" t="s">
        <v>0</v>
      </c>
      <c r="B335" t="s">
        <v>255</v>
      </c>
      <c r="C335" t="s">
        <v>2</v>
      </c>
      <c r="D335" t="s">
        <v>1069</v>
      </c>
      <c r="E335" t="s">
        <v>4</v>
      </c>
      <c r="F335" t="s">
        <v>1070</v>
      </c>
      <c r="G335" t="s">
        <v>1071</v>
      </c>
      <c r="H335" s="3">
        <v>45706</v>
      </c>
      <c r="I335" s="3">
        <v>45709</v>
      </c>
      <c r="J335" s="3">
        <v>45754</v>
      </c>
      <c r="K335" t="s">
        <v>0</v>
      </c>
      <c r="L335" s="4">
        <v>-2484903</v>
      </c>
      <c r="M335" t="s">
        <v>0</v>
      </c>
      <c r="N335" t="s">
        <v>7</v>
      </c>
      <c r="O335" s="3"/>
      <c r="P335" t="s">
        <v>0</v>
      </c>
      <c r="Q335" t="s">
        <v>9</v>
      </c>
    </row>
    <row r="336" spans="1:17" ht="14.1" customHeight="1" outlineLevel="2" x14ac:dyDescent="0.2">
      <c r="A336" s="2" t="s">
        <v>0</v>
      </c>
      <c r="B336" t="s">
        <v>10</v>
      </c>
      <c r="C336" t="s">
        <v>2</v>
      </c>
      <c r="D336" t="s">
        <v>1072</v>
      </c>
      <c r="E336" t="s">
        <v>4</v>
      </c>
      <c r="F336" t="s">
        <v>0</v>
      </c>
      <c r="G336" t="s">
        <v>1073</v>
      </c>
      <c r="H336" s="3">
        <v>45706</v>
      </c>
      <c r="I336" s="3">
        <v>45706</v>
      </c>
      <c r="J336" s="3">
        <v>45706</v>
      </c>
      <c r="K336" t="s">
        <v>0</v>
      </c>
      <c r="L336" s="4">
        <v>101951</v>
      </c>
      <c r="M336" t="s">
        <v>0</v>
      </c>
      <c r="N336" t="s">
        <v>1074</v>
      </c>
      <c r="O336" s="3">
        <v>45721</v>
      </c>
      <c r="P336" t="s">
        <v>8</v>
      </c>
      <c r="Q336" t="s">
        <v>9</v>
      </c>
    </row>
    <row r="337" spans="1:17" ht="14.1" customHeight="1" outlineLevel="2" x14ac:dyDescent="0.2">
      <c r="A337" s="2" t="s">
        <v>0</v>
      </c>
      <c r="B337" t="s">
        <v>26</v>
      </c>
      <c r="C337" t="s">
        <v>2</v>
      </c>
      <c r="D337" t="s">
        <v>1075</v>
      </c>
      <c r="E337" t="s">
        <v>4</v>
      </c>
      <c r="F337" t="s">
        <v>0</v>
      </c>
      <c r="G337" t="s">
        <v>1076</v>
      </c>
      <c r="H337" s="3">
        <v>45706</v>
      </c>
      <c r="I337" s="3">
        <v>45706</v>
      </c>
      <c r="J337" s="3">
        <v>45706</v>
      </c>
      <c r="K337" t="s">
        <v>0</v>
      </c>
      <c r="L337" s="4">
        <v>248400</v>
      </c>
      <c r="M337" t="s">
        <v>0</v>
      </c>
      <c r="N337" t="s">
        <v>1077</v>
      </c>
      <c r="O337" s="3">
        <v>45721</v>
      </c>
      <c r="P337" t="s">
        <v>8</v>
      </c>
      <c r="Q337" t="s">
        <v>9</v>
      </c>
    </row>
    <row r="338" spans="1:17" ht="14.1" customHeight="1" outlineLevel="2" x14ac:dyDescent="0.2">
      <c r="A338" s="2" t="s">
        <v>0</v>
      </c>
      <c r="B338" t="s">
        <v>10</v>
      </c>
      <c r="C338" t="s">
        <v>2</v>
      </c>
      <c r="D338" t="s">
        <v>1078</v>
      </c>
      <c r="E338" t="s">
        <v>4</v>
      </c>
      <c r="F338" t="s">
        <v>0</v>
      </c>
      <c r="G338" t="s">
        <v>1079</v>
      </c>
      <c r="H338" s="3">
        <v>45706</v>
      </c>
      <c r="I338" s="3">
        <v>45689</v>
      </c>
      <c r="J338" s="3">
        <v>45689</v>
      </c>
      <c r="K338" t="s">
        <v>0</v>
      </c>
      <c r="L338" s="4">
        <v>65133</v>
      </c>
      <c r="M338" t="s">
        <v>0</v>
      </c>
      <c r="N338" t="s">
        <v>1080</v>
      </c>
      <c r="O338" s="3">
        <v>45721</v>
      </c>
      <c r="P338" t="s">
        <v>8</v>
      </c>
      <c r="Q338" t="s">
        <v>9</v>
      </c>
    </row>
    <row r="339" spans="1:17" ht="14.1" customHeight="1" outlineLevel="2" x14ac:dyDescent="0.2">
      <c r="A339" s="2" t="s">
        <v>0</v>
      </c>
      <c r="B339" t="s">
        <v>58</v>
      </c>
      <c r="C339" t="s">
        <v>2</v>
      </c>
      <c r="D339" t="s">
        <v>1081</v>
      </c>
      <c r="E339" t="s">
        <v>4</v>
      </c>
      <c r="F339" t="s">
        <v>0</v>
      </c>
      <c r="G339" t="s">
        <v>1082</v>
      </c>
      <c r="H339" s="3">
        <v>45706</v>
      </c>
      <c r="I339" s="3">
        <v>45706</v>
      </c>
      <c r="J339" s="3">
        <v>45706</v>
      </c>
      <c r="K339" t="s">
        <v>0</v>
      </c>
      <c r="L339" s="4">
        <v>1409139</v>
      </c>
      <c r="M339" t="s">
        <v>0</v>
      </c>
      <c r="N339" t="s">
        <v>1083</v>
      </c>
      <c r="O339" s="3">
        <v>45721</v>
      </c>
      <c r="P339" t="s">
        <v>8</v>
      </c>
      <c r="Q339" t="s">
        <v>9</v>
      </c>
    </row>
    <row r="340" spans="1:17" ht="14.1" customHeight="1" outlineLevel="2" x14ac:dyDescent="0.2">
      <c r="A340" s="2" t="s">
        <v>0</v>
      </c>
      <c r="B340" t="s">
        <v>140</v>
      </c>
      <c r="C340" t="s">
        <v>2</v>
      </c>
      <c r="D340" t="s">
        <v>1084</v>
      </c>
      <c r="E340" t="s">
        <v>4</v>
      </c>
      <c r="F340" t="s">
        <v>1085</v>
      </c>
      <c r="G340" t="s">
        <v>1086</v>
      </c>
      <c r="H340" s="3">
        <v>45707</v>
      </c>
      <c r="I340" s="3">
        <v>45707</v>
      </c>
      <c r="J340" s="3">
        <v>45752</v>
      </c>
      <c r="K340" t="s">
        <v>0</v>
      </c>
      <c r="L340" s="4">
        <v>-6770542</v>
      </c>
      <c r="M340" t="s">
        <v>0</v>
      </c>
      <c r="N340" t="s">
        <v>7</v>
      </c>
      <c r="O340" s="3"/>
      <c r="P340" t="s">
        <v>0</v>
      </c>
      <c r="Q340" t="s">
        <v>9</v>
      </c>
    </row>
    <row r="341" spans="1:17" ht="14.1" customHeight="1" outlineLevel="2" x14ac:dyDescent="0.2">
      <c r="A341" s="2" t="s">
        <v>0</v>
      </c>
      <c r="B341" t="s">
        <v>144</v>
      </c>
      <c r="C341" t="s">
        <v>2</v>
      </c>
      <c r="D341" t="s">
        <v>1087</v>
      </c>
      <c r="E341" t="s">
        <v>4</v>
      </c>
      <c r="F341" t="s">
        <v>1088</v>
      </c>
      <c r="G341" t="s">
        <v>1089</v>
      </c>
      <c r="H341" s="3">
        <v>45707</v>
      </c>
      <c r="I341" s="3">
        <v>45707</v>
      </c>
      <c r="J341" s="3">
        <v>45752</v>
      </c>
      <c r="K341" t="s">
        <v>0</v>
      </c>
      <c r="L341" s="4">
        <v>-1802922</v>
      </c>
      <c r="M341" t="s">
        <v>0</v>
      </c>
      <c r="N341" t="s">
        <v>7</v>
      </c>
      <c r="O341" s="3"/>
      <c r="P341" t="s">
        <v>0</v>
      </c>
      <c r="Q341" t="s">
        <v>9</v>
      </c>
    </row>
    <row r="342" spans="1:17" ht="14.1" customHeight="1" outlineLevel="2" x14ac:dyDescent="0.2">
      <c r="A342" s="2" t="s">
        <v>0</v>
      </c>
      <c r="B342" t="s">
        <v>259</v>
      </c>
      <c r="C342" t="s">
        <v>2</v>
      </c>
      <c r="D342" t="s">
        <v>1090</v>
      </c>
      <c r="E342" t="s">
        <v>4</v>
      </c>
      <c r="F342" t="s">
        <v>1091</v>
      </c>
      <c r="G342" t="s">
        <v>1092</v>
      </c>
      <c r="H342" s="3">
        <v>45707</v>
      </c>
      <c r="I342" s="3">
        <v>45707</v>
      </c>
      <c r="J342" s="3">
        <v>45752</v>
      </c>
      <c r="K342" t="s">
        <v>0</v>
      </c>
      <c r="L342" s="4">
        <v>-2236503</v>
      </c>
      <c r="M342" t="s">
        <v>0</v>
      </c>
      <c r="N342" t="s">
        <v>7</v>
      </c>
      <c r="O342" s="3"/>
      <c r="P342" t="s">
        <v>0</v>
      </c>
      <c r="Q342" t="s">
        <v>9</v>
      </c>
    </row>
    <row r="343" spans="1:17" ht="14.1" customHeight="1" outlineLevel="2" x14ac:dyDescent="0.2">
      <c r="A343" s="2" t="s">
        <v>0</v>
      </c>
      <c r="B343" t="s">
        <v>136</v>
      </c>
      <c r="C343" t="s">
        <v>2</v>
      </c>
      <c r="D343" t="s">
        <v>1093</v>
      </c>
      <c r="E343" t="s">
        <v>4</v>
      </c>
      <c r="F343" t="s">
        <v>1094</v>
      </c>
      <c r="G343" t="s">
        <v>1095</v>
      </c>
      <c r="H343" s="3">
        <v>45708</v>
      </c>
      <c r="I343" s="3">
        <v>45708</v>
      </c>
      <c r="J343" s="3">
        <v>45753</v>
      </c>
      <c r="K343" t="s">
        <v>0</v>
      </c>
      <c r="L343" s="4">
        <v>-3984984</v>
      </c>
      <c r="M343" t="s">
        <v>0</v>
      </c>
      <c r="N343" t="s">
        <v>7</v>
      </c>
      <c r="O343" s="3"/>
      <c r="P343" t="s">
        <v>0</v>
      </c>
      <c r="Q343" t="s">
        <v>9</v>
      </c>
    </row>
    <row r="344" spans="1:17" ht="14.1" customHeight="1" outlineLevel="2" x14ac:dyDescent="0.2">
      <c r="A344" s="2" t="s">
        <v>0</v>
      </c>
      <c r="B344" t="s">
        <v>124</v>
      </c>
      <c r="C344" t="s">
        <v>2</v>
      </c>
      <c r="D344" t="s">
        <v>1096</v>
      </c>
      <c r="E344" t="s">
        <v>4</v>
      </c>
      <c r="F344" t="s">
        <v>1097</v>
      </c>
      <c r="G344" t="s">
        <v>1098</v>
      </c>
      <c r="H344" s="3">
        <v>45708</v>
      </c>
      <c r="I344" s="3">
        <v>45711</v>
      </c>
      <c r="J344" s="3">
        <v>45756</v>
      </c>
      <c r="K344" t="s">
        <v>0</v>
      </c>
      <c r="L344" s="4">
        <v>-2236503</v>
      </c>
      <c r="M344" t="s">
        <v>0</v>
      </c>
      <c r="N344" t="s">
        <v>7</v>
      </c>
      <c r="O344" s="3"/>
      <c r="P344" t="s">
        <v>0</v>
      </c>
      <c r="Q344" t="s">
        <v>9</v>
      </c>
    </row>
    <row r="345" spans="1:17" ht="14.1" customHeight="1" outlineLevel="2" x14ac:dyDescent="0.2">
      <c r="A345" s="2" t="s">
        <v>0</v>
      </c>
      <c r="B345" t="s">
        <v>46</v>
      </c>
      <c r="C345" t="s">
        <v>2</v>
      </c>
      <c r="D345" t="s">
        <v>1099</v>
      </c>
      <c r="E345" t="s">
        <v>4</v>
      </c>
      <c r="F345" t="s">
        <v>1100</v>
      </c>
      <c r="G345" t="s">
        <v>1101</v>
      </c>
      <c r="H345" s="3">
        <v>45708</v>
      </c>
      <c r="I345" s="3">
        <v>45712</v>
      </c>
      <c r="J345" s="3">
        <v>45757</v>
      </c>
      <c r="K345" t="s">
        <v>0</v>
      </c>
      <c r="L345" s="4">
        <v>-2180913</v>
      </c>
      <c r="M345" t="s">
        <v>0</v>
      </c>
      <c r="N345" t="s">
        <v>7</v>
      </c>
      <c r="O345" s="3"/>
      <c r="P345" t="s">
        <v>0</v>
      </c>
      <c r="Q345" t="s">
        <v>9</v>
      </c>
    </row>
    <row r="346" spans="1:17" ht="14.1" customHeight="1" outlineLevel="2" x14ac:dyDescent="0.2">
      <c r="A346" s="2" t="s">
        <v>0</v>
      </c>
      <c r="B346" t="s">
        <v>90</v>
      </c>
      <c r="C346" t="s">
        <v>2</v>
      </c>
      <c r="D346" t="s">
        <v>1102</v>
      </c>
      <c r="E346" t="s">
        <v>4</v>
      </c>
      <c r="F346" t="s">
        <v>1103</v>
      </c>
      <c r="G346" t="s">
        <v>1104</v>
      </c>
      <c r="H346" s="3">
        <v>45708</v>
      </c>
      <c r="I346" s="3">
        <v>45709</v>
      </c>
      <c r="J346" s="3">
        <v>45754</v>
      </c>
      <c r="K346" t="s">
        <v>0</v>
      </c>
      <c r="L346" s="4">
        <v>-3389053</v>
      </c>
      <c r="M346" t="s">
        <v>0</v>
      </c>
      <c r="N346" t="s">
        <v>7</v>
      </c>
      <c r="O346" s="3"/>
      <c r="P346" t="s">
        <v>0</v>
      </c>
      <c r="Q346" t="s">
        <v>9</v>
      </c>
    </row>
    <row r="347" spans="1:17" ht="14.1" customHeight="1" outlineLevel="2" x14ac:dyDescent="0.2">
      <c r="A347" s="2" t="s">
        <v>0</v>
      </c>
      <c r="B347" t="s">
        <v>301</v>
      </c>
      <c r="C347" t="s">
        <v>2</v>
      </c>
      <c r="D347" t="s">
        <v>1105</v>
      </c>
      <c r="E347" t="s">
        <v>4</v>
      </c>
      <c r="F347" t="s">
        <v>1106</v>
      </c>
      <c r="G347" t="s">
        <v>1107</v>
      </c>
      <c r="H347" s="3">
        <v>45708</v>
      </c>
      <c r="I347" s="3">
        <v>45708</v>
      </c>
      <c r="J347" s="3">
        <v>45753</v>
      </c>
      <c r="K347" t="s">
        <v>0</v>
      </c>
      <c r="L347" s="4">
        <v>-2786983</v>
      </c>
      <c r="M347" t="s">
        <v>0</v>
      </c>
      <c r="N347" t="s">
        <v>7</v>
      </c>
      <c r="O347" s="3"/>
      <c r="P347" t="s">
        <v>0</v>
      </c>
      <c r="Q347" t="s">
        <v>9</v>
      </c>
    </row>
    <row r="348" spans="1:17" ht="14.1" customHeight="1" outlineLevel="2" x14ac:dyDescent="0.2">
      <c r="A348" s="2" t="s">
        <v>0</v>
      </c>
      <c r="B348" t="s">
        <v>98</v>
      </c>
      <c r="C348" t="s">
        <v>2</v>
      </c>
      <c r="D348" t="s">
        <v>1108</v>
      </c>
      <c r="E348" t="s">
        <v>4</v>
      </c>
      <c r="F348" t="s">
        <v>1109</v>
      </c>
      <c r="G348" t="s">
        <v>1110</v>
      </c>
      <c r="H348" s="3">
        <v>45708</v>
      </c>
      <c r="I348" s="3">
        <v>45709</v>
      </c>
      <c r="J348" s="3">
        <v>45754</v>
      </c>
      <c r="K348" t="s">
        <v>0</v>
      </c>
      <c r="L348" s="4">
        <v>-2985703</v>
      </c>
      <c r="M348" t="s">
        <v>0</v>
      </c>
      <c r="N348" t="s">
        <v>7</v>
      </c>
      <c r="O348" s="3"/>
      <c r="P348" t="s">
        <v>0</v>
      </c>
      <c r="Q348" t="s">
        <v>9</v>
      </c>
    </row>
    <row r="349" spans="1:17" ht="14.1" customHeight="1" outlineLevel="2" x14ac:dyDescent="0.2">
      <c r="A349" s="2" t="s">
        <v>0</v>
      </c>
      <c r="B349" t="s">
        <v>38</v>
      </c>
      <c r="C349" t="s">
        <v>2</v>
      </c>
      <c r="D349" t="s">
        <v>1111</v>
      </c>
      <c r="E349" t="s">
        <v>4</v>
      </c>
      <c r="F349" t="s">
        <v>1112</v>
      </c>
      <c r="G349" t="s">
        <v>1113</v>
      </c>
      <c r="H349" s="3">
        <v>45708</v>
      </c>
      <c r="I349" s="3">
        <v>45710</v>
      </c>
      <c r="J349" s="3">
        <v>45755</v>
      </c>
      <c r="K349" t="s">
        <v>0</v>
      </c>
      <c r="L349" s="4">
        <v>-4451600</v>
      </c>
      <c r="M349" t="s">
        <v>0</v>
      </c>
      <c r="N349" t="s">
        <v>7</v>
      </c>
      <c r="O349" s="3"/>
      <c r="P349" t="s">
        <v>0</v>
      </c>
      <c r="Q349" t="s">
        <v>9</v>
      </c>
    </row>
    <row r="350" spans="1:17" ht="14.1" customHeight="1" outlineLevel="2" x14ac:dyDescent="0.2">
      <c r="A350" s="2" t="s">
        <v>0</v>
      </c>
      <c r="B350" t="s">
        <v>69</v>
      </c>
      <c r="C350" t="s">
        <v>2</v>
      </c>
      <c r="D350" t="s">
        <v>1114</v>
      </c>
      <c r="E350" t="s">
        <v>4</v>
      </c>
      <c r="F350" t="s">
        <v>1115</v>
      </c>
      <c r="G350" t="s">
        <v>1116</v>
      </c>
      <c r="H350" s="3">
        <v>45708</v>
      </c>
      <c r="I350" s="3">
        <v>45710</v>
      </c>
      <c r="J350" s="3">
        <v>45755</v>
      </c>
      <c r="K350" t="s">
        <v>0</v>
      </c>
      <c r="L350" s="4">
        <v>-6394205</v>
      </c>
      <c r="M350" t="s">
        <v>0</v>
      </c>
      <c r="N350" t="s">
        <v>7</v>
      </c>
      <c r="O350" s="3"/>
      <c r="P350" t="s">
        <v>0</v>
      </c>
      <c r="Q350" t="s">
        <v>9</v>
      </c>
    </row>
    <row r="351" spans="1:17" ht="14.1" customHeight="1" outlineLevel="2" x14ac:dyDescent="0.2">
      <c r="A351" s="2" t="s">
        <v>0</v>
      </c>
      <c r="B351" t="s">
        <v>106</v>
      </c>
      <c r="C351" t="s">
        <v>2</v>
      </c>
      <c r="D351" t="s">
        <v>1117</v>
      </c>
      <c r="E351" t="s">
        <v>4</v>
      </c>
      <c r="F351" t="s">
        <v>1118</v>
      </c>
      <c r="G351" t="s">
        <v>1119</v>
      </c>
      <c r="H351" s="3">
        <v>45709</v>
      </c>
      <c r="I351" s="3">
        <v>45710</v>
      </c>
      <c r="J351" s="3">
        <v>45755</v>
      </c>
      <c r="K351" t="s">
        <v>0</v>
      </c>
      <c r="L351" s="4">
        <v>-3399788</v>
      </c>
      <c r="M351" t="s">
        <v>0</v>
      </c>
      <c r="N351" t="s">
        <v>7</v>
      </c>
      <c r="O351" s="3"/>
      <c r="P351" t="s">
        <v>0</v>
      </c>
      <c r="Q351" t="s">
        <v>9</v>
      </c>
    </row>
    <row r="352" spans="1:17" ht="14.1" customHeight="1" outlineLevel="2" x14ac:dyDescent="0.2">
      <c r="A352" s="2" t="s">
        <v>0</v>
      </c>
      <c r="B352" t="s">
        <v>102</v>
      </c>
      <c r="C352" t="s">
        <v>2</v>
      </c>
      <c r="D352" t="s">
        <v>1120</v>
      </c>
      <c r="E352" t="s">
        <v>4</v>
      </c>
      <c r="F352" t="s">
        <v>1121</v>
      </c>
      <c r="G352" t="s">
        <v>1122</v>
      </c>
      <c r="H352" s="3">
        <v>45709</v>
      </c>
      <c r="I352" s="3">
        <v>45710</v>
      </c>
      <c r="J352" s="3">
        <v>45755</v>
      </c>
      <c r="K352" t="s">
        <v>0</v>
      </c>
      <c r="L352" s="4">
        <v>-2398853</v>
      </c>
      <c r="M352" t="s">
        <v>0</v>
      </c>
      <c r="N352" t="s">
        <v>7</v>
      </c>
      <c r="O352" s="3"/>
      <c r="P352" t="s">
        <v>0</v>
      </c>
      <c r="Q352" t="s">
        <v>9</v>
      </c>
    </row>
    <row r="353" spans="1:17" ht="14.1" customHeight="1" outlineLevel="2" x14ac:dyDescent="0.2">
      <c r="A353" s="2" t="s">
        <v>0</v>
      </c>
      <c r="B353" t="s">
        <v>54</v>
      </c>
      <c r="C353" t="s">
        <v>2</v>
      </c>
      <c r="D353" t="s">
        <v>1123</v>
      </c>
      <c r="E353" t="s">
        <v>4</v>
      </c>
      <c r="F353" t="s">
        <v>1124</v>
      </c>
      <c r="G353" t="s">
        <v>1125</v>
      </c>
      <c r="H353" s="3">
        <v>45709</v>
      </c>
      <c r="I353" s="3">
        <v>45710</v>
      </c>
      <c r="J353" s="3">
        <v>45755</v>
      </c>
      <c r="K353" t="s">
        <v>0</v>
      </c>
      <c r="L353" s="4">
        <v>-4450175</v>
      </c>
      <c r="M353" t="s">
        <v>0</v>
      </c>
      <c r="N353" t="s">
        <v>7</v>
      </c>
      <c r="O353" s="3"/>
      <c r="P353" t="s">
        <v>0</v>
      </c>
      <c r="Q353" t="s">
        <v>9</v>
      </c>
    </row>
    <row r="354" spans="1:17" ht="14.1" customHeight="1" outlineLevel="2" x14ac:dyDescent="0.2">
      <c r="A354" s="2" t="s">
        <v>0</v>
      </c>
      <c r="B354" t="s">
        <v>1</v>
      </c>
      <c r="C354" t="s">
        <v>2</v>
      </c>
      <c r="D354" t="s">
        <v>1126</v>
      </c>
      <c r="E354" t="s">
        <v>4</v>
      </c>
      <c r="F354" t="s">
        <v>1127</v>
      </c>
      <c r="G354" t="s">
        <v>1128</v>
      </c>
      <c r="H354" s="3">
        <v>45709</v>
      </c>
      <c r="I354" s="3">
        <v>45710</v>
      </c>
      <c r="J354" s="3">
        <v>45755</v>
      </c>
      <c r="K354" t="s">
        <v>0</v>
      </c>
      <c r="L354" s="4">
        <v>-2299722</v>
      </c>
      <c r="M354" t="s">
        <v>0</v>
      </c>
      <c r="N354" t="s">
        <v>7</v>
      </c>
      <c r="O354" s="3"/>
      <c r="P354" t="s">
        <v>0</v>
      </c>
      <c r="Q354" t="s">
        <v>9</v>
      </c>
    </row>
    <row r="355" spans="1:17" ht="14.1" customHeight="1" outlineLevel="2" x14ac:dyDescent="0.2">
      <c r="A355" s="2" t="s">
        <v>0</v>
      </c>
      <c r="B355" t="s">
        <v>58</v>
      </c>
      <c r="C355" t="s">
        <v>2</v>
      </c>
      <c r="D355" t="s">
        <v>1129</v>
      </c>
      <c r="E355" t="s">
        <v>4</v>
      </c>
      <c r="F355" t="s">
        <v>0</v>
      </c>
      <c r="G355" t="s">
        <v>1130</v>
      </c>
      <c r="H355" s="3">
        <v>45709</v>
      </c>
      <c r="I355" s="3">
        <v>45709</v>
      </c>
      <c r="J355" s="3">
        <v>45709</v>
      </c>
      <c r="K355" t="s">
        <v>0</v>
      </c>
      <c r="L355" s="4">
        <v>241900</v>
      </c>
      <c r="M355" t="s">
        <v>0</v>
      </c>
      <c r="N355" t="s">
        <v>1131</v>
      </c>
      <c r="O355" s="3">
        <v>45721</v>
      </c>
      <c r="P355" t="s">
        <v>8</v>
      </c>
      <c r="Q355" t="s">
        <v>9</v>
      </c>
    </row>
    <row r="356" spans="1:17" ht="14.1" customHeight="1" outlineLevel="2" x14ac:dyDescent="0.2">
      <c r="A356" s="2" t="s">
        <v>0</v>
      </c>
      <c r="B356" t="s">
        <v>255</v>
      </c>
      <c r="C356" t="s">
        <v>2</v>
      </c>
      <c r="D356" t="s">
        <v>1132</v>
      </c>
      <c r="E356" t="s">
        <v>4</v>
      </c>
      <c r="F356" t="s">
        <v>0</v>
      </c>
      <c r="G356" t="s">
        <v>1133</v>
      </c>
      <c r="H356" s="3">
        <v>45709</v>
      </c>
      <c r="I356" s="3">
        <v>45709</v>
      </c>
      <c r="J356" s="3">
        <v>45709</v>
      </c>
      <c r="K356" t="s">
        <v>0</v>
      </c>
      <c r="L356" s="4">
        <v>728219</v>
      </c>
      <c r="M356" t="s">
        <v>0</v>
      </c>
      <c r="N356" t="s">
        <v>1134</v>
      </c>
      <c r="O356" s="3">
        <v>45721</v>
      </c>
      <c r="P356" t="s">
        <v>8</v>
      </c>
      <c r="Q356" t="s">
        <v>9</v>
      </c>
    </row>
    <row r="357" spans="1:17" ht="14.1" customHeight="1" outlineLevel="2" x14ac:dyDescent="0.2">
      <c r="A357" s="2" t="s">
        <v>0</v>
      </c>
      <c r="B357" t="s">
        <v>132</v>
      </c>
      <c r="C357" t="s">
        <v>2</v>
      </c>
      <c r="D357" t="s">
        <v>1135</v>
      </c>
      <c r="E357" t="s">
        <v>4</v>
      </c>
      <c r="F357" t="s">
        <v>1136</v>
      </c>
      <c r="G357" t="s">
        <v>1137</v>
      </c>
      <c r="H357" s="3">
        <v>45710</v>
      </c>
      <c r="I357" s="3">
        <v>45710</v>
      </c>
      <c r="J357" s="3">
        <v>45755</v>
      </c>
      <c r="K357" t="s">
        <v>0</v>
      </c>
      <c r="L357" s="4">
        <v>-2484903</v>
      </c>
      <c r="M357" t="s">
        <v>0</v>
      </c>
      <c r="N357" t="s">
        <v>7</v>
      </c>
      <c r="O357" s="3"/>
      <c r="P357" t="s">
        <v>0</v>
      </c>
      <c r="Q357" t="s">
        <v>9</v>
      </c>
    </row>
    <row r="358" spans="1:17" ht="14.1" customHeight="1" outlineLevel="2" x14ac:dyDescent="0.2">
      <c r="A358" s="2" t="s">
        <v>0</v>
      </c>
      <c r="B358" t="s">
        <v>128</v>
      </c>
      <c r="C358" t="s">
        <v>2</v>
      </c>
      <c r="D358" t="s">
        <v>1138</v>
      </c>
      <c r="E358" t="s">
        <v>4</v>
      </c>
      <c r="F358" t="s">
        <v>1139</v>
      </c>
      <c r="G358" t="s">
        <v>1140</v>
      </c>
      <c r="H358" s="3">
        <v>45712</v>
      </c>
      <c r="I358" s="3">
        <v>45714</v>
      </c>
      <c r="J358" s="3">
        <v>45759</v>
      </c>
      <c r="K358" t="s">
        <v>0</v>
      </c>
      <c r="L358" s="4">
        <v>-3882689</v>
      </c>
      <c r="M358" t="s">
        <v>0</v>
      </c>
      <c r="N358" t="s">
        <v>7</v>
      </c>
      <c r="O358" s="3"/>
      <c r="P358" t="s">
        <v>0</v>
      </c>
      <c r="Q358" t="s">
        <v>9</v>
      </c>
    </row>
    <row r="359" spans="1:17" ht="14.1" customHeight="1" outlineLevel="2" x14ac:dyDescent="0.2">
      <c r="A359" s="2" t="s">
        <v>0</v>
      </c>
      <c r="B359" t="s">
        <v>345</v>
      </c>
      <c r="C359" t="s">
        <v>2</v>
      </c>
      <c r="D359" t="s">
        <v>1141</v>
      </c>
      <c r="E359" t="s">
        <v>4</v>
      </c>
      <c r="F359" t="s">
        <v>1142</v>
      </c>
      <c r="G359" t="s">
        <v>1143</v>
      </c>
      <c r="H359" s="3">
        <v>45712</v>
      </c>
      <c r="I359" s="3">
        <v>45714</v>
      </c>
      <c r="J359" s="3">
        <v>45759</v>
      </c>
      <c r="K359" t="s">
        <v>0</v>
      </c>
      <c r="L359" s="4">
        <v>-5571115</v>
      </c>
      <c r="M359" t="s">
        <v>0</v>
      </c>
      <c r="N359" t="s">
        <v>7</v>
      </c>
      <c r="O359" s="3"/>
      <c r="P359" t="s">
        <v>0</v>
      </c>
      <c r="Q359" t="s">
        <v>9</v>
      </c>
    </row>
    <row r="360" spans="1:17" ht="14.1" customHeight="1" outlineLevel="2" x14ac:dyDescent="0.2">
      <c r="A360" s="2" t="s">
        <v>0</v>
      </c>
      <c r="B360" t="s">
        <v>201</v>
      </c>
      <c r="C360" t="s">
        <v>2</v>
      </c>
      <c r="D360" t="s">
        <v>1144</v>
      </c>
      <c r="E360" t="s">
        <v>4</v>
      </c>
      <c r="F360" t="s">
        <v>1145</v>
      </c>
      <c r="G360" t="s">
        <v>1146</v>
      </c>
      <c r="H360" s="3">
        <v>45712</v>
      </c>
      <c r="I360" s="3">
        <v>45714</v>
      </c>
      <c r="J360" s="3">
        <v>45759</v>
      </c>
      <c r="K360" t="s">
        <v>0</v>
      </c>
      <c r="L360" s="4">
        <v>-1849798</v>
      </c>
      <c r="M360" t="s">
        <v>0</v>
      </c>
      <c r="N360" t="s">
        <v>7</v>
      </c>
      <c r="O360" s="3"/>
      <c r="P360" t="s">
        <v>0</v>
      </c>
      <c r="Q360" t="s">
        <v>9</v>
      </c>
    </row>
    <row r="361" spans="1:17" ht="14.1" customHeight="1" outlineLevel="2" x14ac:dyDescent="0.2">
      <c r="A361" s="2" t="s">
        <v>0</v>
      </c>
      <c r="B361" t="s">
        <v>34</v>
      </c>
      <c r="C361" t="s">
        <v>2</v>
      </c>
      <c r="D361" t="s">
        <v>1147</v>
      </c>
      <c r="E361" t="s">
        <v>4</v>
      </c>
      <c r="F361" t="s">
        <v>1148</v>
      </c>
      <c r="G361" t="s">
        <v>1149</v>
      </c>
      <c r="H361" s="3">
        <v>45712</v>
      </c>
      <c r="I361" s="3">
        <v>45714</v>
      </c>
      <c r="J361" s="3">
        <v>45759</v>
      </c>
      <c r="K361" t="s">
        <v>0</v>
      </c>
      <c r="L361" s="4">
        <v>-1199426</v>
      </c>
      <c r="M361" t="s">
        <v>0</v>
      </c>
      <c r="N361" t="s">
        <v>7</v>
      </c>
      <c r="O361" s="3"/>
      <c r="P361" t="s">
        <v>0</v>
      </c>
      <c r="Q361" t="s">
        <v>9</v>
      </c>
    </row>
    <row r="362" spans="1:17" ht="14.1" customHeight="1" outlineLevel="2" x14ac:dyDescent="0.2">
      <c r="A362" s="2" t="s">
        <v>0</v>
      </c>
      <c r="B362" t="s">
        <v>10</v>
      </c>
      <c r="C362" t="s">
        <v>2</v>
      </c>
      <c r="D362" t="s">
        <v>1150</v>
      </c>
      <c r="E362" t="s">
        <v>4</v>
      </c>
      <c r="F362" t="s">
        <v>1151</v>
      </c>
      <c r="G362" t="s">
        <v>1152</v>
      </c>
      <c r="H362" s="3">
        <v>45712</v>
      </c>
      <c r="I362" s="3">
        <v>45714</v>
      </c>
      <c r="J362" s="3">
        <v>45759</v>
      </c>
      <c r="K362" t="s">
        <v>0</v>
      </c>
      <c r="L362" s="4">
        <v>-1849798</v>
      </c>
      <c r="M362" t="s">
        <v>0</v>
      </c>
      <c r="N362" t="s">
        <v>7</v>
      </c>
      <c r="O362" s="3"/>
      <c r="P362" t="s">
        <v>0</v>
      </c>
      <c r="Q362" t="s">
        <v>9</v>
      </c>
    </row>
    <row r="363" spans="1:17" ht="14.1" customHeight="1" outlineLevel="2" x14ac:dyDescent="0.2">
      <c r="A363" s="2" t="s">
        <v>0</v>
      </c>
      <c r="B363" t="s">
        <v>190</v>
      </c>
      <c r="C363" t="s">
        <v>2</v>
      </c>
      <c r="D363" t="s">
        <v>1153</v>
      </c>
      <c r="E363" t="s">
        <v>4</v>
      </c>
      <c r="F363" t="s">
        <v>1154</v>
      </c>
      <c r="G363" t="s">
        <v>1155</v>
      </c>
      <c r="H363" s="3">
        <v>45712</v>
      </c>
      <c r="I363" s="3">
        <v>45714</v>
      </c>
      <c r="J363" s="3">
        <v>45759</v>
      </c>
      <c r="K363" t="s">
        <v>0</v>
      </c>
      <c r="L363" s="4">
        <v>-3815070</v>
      </c>
      <c r="M363" t="s">
        <v>0</v>
      </c>
      <c r="N363" t="s">
        <v>7</v>
      </c>
      <c r="O363" s="3"/>
      <c r="P363" t="s">
        <v>0</v>
      </c>
      <c r="Q363" t="s">
        <v>9</v>
      </c>
    </row>
    <row r="364" spans="1:17" ht="14.1" customHeight="1" outlineLevel="2" x14ac:dyDescent="0.2">
      <c r="A364" s="2" t="s">
        <v>0</v>
      </c>
      <c r="B364" t="s">
        <v>562</v>
      </c>
      <c r="C364" t="s">
        <v>2</v>
      </c>
      <c r="D364" t="s">
        <v>1156</v>
      </c>
      <c r="E364" t="s">
        <v>4</v>
      </c>
      <c r="F364" t="s">
        <v>1157</v>
      </c>
      <c r="G364" t="s">
        <v>1158</v>
      </c>
      <c r="H364" s="3">
        <v>45712</v>
      </c>
      <c r="I364" s="3">
        <v>45714</v>
      </c>
      <c r="J364" s="3">
        <v>45759</v>
      </c>
      <c r="K364" t="s">
        <v>0</v>
      </c>
      <c r="L364" s="4">
        <v>-2666749</v>
      </c>
      <c r="M364" t="s">
        <v>0</v>
      </c>
      <c r="N364" t="s">
        <v>7</v>
      </c>
      <c r="O364" s="3"/>
      <c r="P364" t="s">
        <v>0</v>
      </c>
      <c r="Q364" t="s">
        <v>9</v>
      </c>
    </row>
    <row r="365" spans="1:17" ht="14.1" customHeight="1" outlineLevel="2" x14ac:dyDescent="0.2">
      <c r="A365" s="2" t="s">
        <v>0</v>
      </c>
      <c r="B365" t="s">
        <v>26</v>
      </c>
      <c r="C365" t="s">
        <v>2</v>
      </c>
      <c r="D365" t="s">
        <v>1159</v>
      </c>
      <c r="E365" t="s">
        <v>4</v>
      </c>
      <c r="F365" t="s">
        <v>1160</v>
      </c>
      <c r="G365" t="s">
        <v>1161</v>
      </c>
      <c r="H365" s="3">
        <v>45712</v>
      </c>
      <c r="I365" s="3">
        <v>45715</v>
      </c>
      <c r="J365" s="3">
        <v>45760</v>
      </c>
      <c r="K365" t="s">
        <v>0</v>
      </c>
      <c r="L365" s="4">
        <v>-2400278</v>
      </c>
      <c r="M365" t="s">
        <v>0</v>
      </c>
      <c r="N365" t="s">
        <v>7</v>
      </c>
      <c r="O365" s="3"/>
      <c r="P365" t="s">
        <v>0</v>
      </c>
      <c r="Q365" t="s">
        <v>9</v>
      </c>
    </row>
    <row r="366" spans="1:17" ht="14.1" customHeight="1" outlineLevel="2" x14ac:dyDescent="0.2">
      <c r="A366" s="2" t="s">
        <v>0</v>
      </c>
      <c r="B366" t="s">
        <v>18</v>
      </c>
      <c r="C366" t="s">
        <v>2</v>
      </c>
      <c r="D366" t="s">
        <v>1162</v>
      </c>
      <c r="E366" t="s">
        <v>4</v>
      </c>
      <c r="F366" t="s">
        <v>1163</v>
      </c>
      <c r="G366" t="s">
        <v>1164</v>
      </c>
      <c r="H366" s="3">
        <v>45712</v>
      </c>
      <c r="I366" s="3">
        <v>45715</v>
      </c>
      <c r="J366" s="3">
        <v>45760</v>
      </c>
      <c r="K366" t="s">
        <v>0</v>
      </c>
      <c r="L366" s="4">
        <v>-2398853</v>
      </c>
      <c r="M366" t="s">
        <v>0</v>
      </c>
      <c r="N366" t="s">
        <v>7</v>
      </c>
      <c r="O366" s="3"/>
      <c r="P366" t="s">
        <v>0</v>
      </c>
      <c r="Q366" t="s">
        <v>9</v>
      </c>
    </row>
    <row r="367" spans="1:17" ht="14.1" customHeight="1" outlineLevel="2" x14ac:dyDescent="0.2">
      <c r="A367" s="2" t="s">
        <v>0</v>
      </c>
      <c r="B367" t="s">
        <v>14</v>
      </c>
      <c r="C367" t="s">
        <v>2</v>
      </c>
      <c r="D367" t="s">
        <v>1165</v>
      </c>
      <c r="E367" t="s">
        <v>4</v>
      </c>
      <c r="F367" t="s">
        <v>1166</v>
      </c>
      <c r="G367" t="s">
        <v>1167</v>
      </c>
      <c r="H367" s="3">
        <v>45712</v>
      </c>
      <c r="I367" s="3">
        <v>45715</v>
      </c>
      <c r="J367" s="3">
        <v>45760</v>
      </c>
      <c r="K367" t="s">
        <v>0</v>
      </c>
      <c r="L367" s="4">
        <v>-1199426</v>
      </c>
      <c r="M367" t="s">
        <v>0</v>
      </c>
      <c r="N367" t="s">
        <v>7</v>
      </c>
      <c r="O367" s="3"/>
      <c r="P367" t="s">
        <v>0</v>
      </c>
      <c r="Q367" t="s">
        <v>9</v>
      </c>
    </row>
    <row r="368" spans="1:17" ht="14.1" customHeight="1" outlineLevel="2" x14ac:dyDescent="0.2">
      <c r="A368" s="2" t="s">
        <v>0</v>
      </c>
      <c r="B368" t="s">
        <v>30</v>
      </c>
      <c r="C368" t="s">
        <v>2</v>
      </c>
      <c r="D368" t="s">
        <v>1168</v>
      </c>
      <c r="E368" t="s">
        <v>4</v>
      </c>
      <c r="F368" t="s">
        <v>1169</v>
      </c>
      <c r="G368" t="s">
        <v>1170</v>
      </c>
      <c r="H368" s="3">
        <v>45712</v>
      </c>
      <c r="I368" s="3">
        <v>45716</v>
      </c>
      <c r="J368" s="3">
        <v>45761</v>
      </c>
      <c r="K368" t="s">
        <v>0</v>
      </c>
      <c r="L368" s="4">
        <v>-1416217</v>
      </c>
      <c r="M368" t="s">
        <v>0</v>
      </c>
      <c r="N368" t="s">
        <v>7</v>
      </c>
      <c r="O368" s="3"/>
      <c r="P368" t="s">
        <v>0</v>
      </c>
      <c r="Q368" t="s">
        <v>9</v>
      </c>
    </row>
    <row r="369" spans="1:17" ht="14.1" customHeight="1" outlineLevel="2" x14ac:dyDescent="0.2">
      <c r="A369" s="2" t="s">
        <v>0</v>
      </c>
      <c r="B369" t="s">
        <v>219</v>
      </c>
      <c r="C369" t="s">
        <v>2</v>
      </c>
      <c r="D369" t="s">
        <v>1171</v>
      </c>
      <c r="E369" t="s">
        <v>4</v>
      </c>
      <c r="F369" t="s">
        <v>1172</v>
      </c>
      <c r="G369" t="s">
        <v>1173</v>
      </c>
      <c r="H369" s="3">
        <v>45712</v>
      </c>
      <c r="I369" s="3">
        <v>45712</v>
      </c>
      <c r="J369" s="3">
        <v>45757</v>
      </c>
      <c r="K369" t="s">
        <v>0</v>
      </c>
      <c r="L369" s="4">
        <v>-4371689</v>
      </c>
      <c r="M369" t="s">
        <v>0</v>
      </c>
      <c r="N369" t="s">
        <v>7</v>
      </c>
      <c r="O369" s="3"/>
      <c r="P369" t="s">
        <v>0</v>
      </c>
      <c r="Q369" t="s">
        <v>9</v>
      </c>
    </row>
    <row r="370" spans="1:17" ht="14.1" customHeight="1" outlineLevel="2" x14ac:dyDescent="0.2">
      <c r="A370" s="2" t="s">
        <v>0</v>
      </c>
      <c r="B370" t="s">
        <v>80</v>
      </c>
      <c r="C370" t="s">
        <v>2</v>
      </c>
      <c r="D370" t="s">
        <v>1174</v>
      </c>
      <c r="E370" t="s">
        <v>4</v>
      </c>
      <c r="F370" t="s">
        <v>1175</v>
      </c>
      <c r="G370" t="s">
        <v>1176</v>
      </c>
      <c r="H370" s="3">
        <v>45713</v>
      </c>
      <c r="I370" s="3">
        <v>45714</v>
      </c>
      <c r="J370" s="3">
        <v>45759</v>
      </c>
      <c r="K370" t="s">
        <v>0</v>
      </c>
      <c r="L370" s="4">
        <v>-3116844</v>
      </c>
      <c r="M370" t="s">
        <v>0</v>
      </c>
      <c r="N370" t="s">
        <v>7</v>
      </c>
      <c r="O370" s="3"/>
      <c r="P370" t="s">
        <v>0</v>
      </c>
      <c r="Q370" t="s">
        <v>9</v>
      </c>
    </row>
    <row r="371" spans="1:17" ht="14.1" customHeight="1" outlineLevel="2" x14ac:dyDescent="0.2">
      <c r="A371" s="2" t="s">
        <v>0</v>
      </c>
      <c r="B371" t="s">
        <v>418</v>
      </c>
      <c r="C371" t="s">
        <v>2</v>
      </c>
      <c r="D371" t="s">
        <v>1177</v>
      </c>
      <c r="E371" t="s">
        <v>4</v>
      </c>
      <c r="F371" t="s">
        <v>1178</v>
      </c>
      <c r="G371" t="s">
        <v>1179</v>
      </c>
      <c r="H371" s="3">
        <v>45713</v>
      </c>
      <c r="I371" s="3">
        <v>45714</v>
      </c>
      <c r="J371" s="3">
        <v>45759</v>
      </c>
      <c r="K371" t="s">
        <v>0</v>
      </c>
      <c r="L371" s="4">
        <v>-2833860</v>
      </c>
      <c r="M371" t="s">
        <v>0</v>
      </c>
      <c r="N371" t="s">
        <v>7</v>
      </c>
      <c r="O371" s="3"/>
      <c r="P371" t="s">
        <v>0</v>
      </c>
      <c r="Q371" t="s">
        <v>9</v>
      </c>
    </row>
    <row r="372" spans="1:17" ht="14.1" customHeight="1" outlineLevel="2" x14ac:dyDescent="0.2">
      <c r="A372" s="2" t="s">
        <v>0</v>
      </c>
      <c r="B372" t="s">
        <v>102</v>
      </c>
      <c r="C372" t="s">
        <v>2</v>
      </c>
      <c r="D372" t="s">
        <v>1180</v>
      </c>
      <c r="E372" t="s">
        <v>4</v>
      </c>
      <c r="F372" t="s">
        <v>1181</v>
      </c>
      <c r="G372" t="s">
        <v>1182</v>
      </c>
      <c r="H372" s="3">
        <v>45714</v>
      </c>
      <c r="I372" s="3">
        <v>45715</v>
      </c>
      <c r="J372" s="3">
        <v>45760</v>
      </c>
      <c r="K372" t="s">
        <v>0</v>
      </c>
      <c r="L372" s="4">
        <v>-4418565</v>
      </c>
      <c r="M372" t="s">
        <v>0</v>
      </c>
      <c r="N372" t="s">
        <v>7</v>
      </c>
      <c r="O372" s="3"/>
      <c r="P372" t="s">
        <v>0</v>
      </c>
      <c r="Q372" t="s">
        <v>9</v>
      </c>
    </row>
    <row r="373" spans="1:17" ht="14.1" customHeight="1" outlineLevel="2" x14ac:dyDescent="0.2">
      <c r="A373" s="2" t="s">
        <v>0</v>
      </c>
      <c r="B373" t="s">
        <v>352</v>
      </c>
      <c r="C373" t="s">
        <v>2</v>
      </c>
      <c r="D373" t="s">
        <v>1183</v>
      </c>
      <c r="E373" t="s">
        <v>4</v>
      </c>
      <c r="F373" t="s">
        <v>1184</v>
      </c>
      <c r="G373" t="s">
        <v>1185</v>
      </c>
      <c r="H373" s="3">
        <v>45714</v>
      </c>
      <c r="I373" s="3">
        <v>45715</v>
      </c>
      <c r="J373" s="3">
        <v>45760</v>
      </c>
      <c r="K373" t="s">
        <v>0</v>
      </c>
      <c r="L373" s="4">
        <v>-3984984</v>
      </c>
      <c r="M373" t="s">
        <v>0</v>
      </c>
      <c r="N373" t="s">
        <v>7</v>
      </c>
      <c r="O373" s="3"/>
      <c r="P373" t="s">
        <v>0</v>
      </c>
      <c r="Q373" t="s">
        <v>9</v>
      </c>
    </row>
    <row r="374" spans="1:17" ht="14.1" customHeight="1" outlineLevel="2" x14ac:dyDescent="0.2">
      <c r="A374" s="2" t="s">
        <v>0</v>
      </c>
      <c r="B374" t="s">
        <v>425</v>
      </c>
      <c r="C374" t="s">
        <v>2</v>
      </c>
      <c r="D374" t="s">
        <v>1186</v>
      </c>
      <c r="E374" t="s">
        <v>4</v>
      </c>
      <c r="F374" t="s">
        <v>0</v>
      </c>
      <c r="G374" t="s">
        <v>1187</v>
      </c>
      <c r="H374" s="3">
        <v>45716</v>
      </c>
      <c r="I374" s="3">
        <v>45716</v>
      </c>
      <c r="J374" s="3">
        <v>45716</v>
      </c>
      <c r="K374" t="s">
        <v>0</v>
      </c>
      <c r="L374" s="4">
        <v>717179</v>
      </c>
      <c r="M374" t="s">
        <v>0</v>
      </c>
      <c r="N374" t="s">
        <v>1188</v>
      </c>
      <c r="O374" s="3">
        <v>45721</v>
      </c>
      <c r="P374" t="s">
        <v>8</v>
      </c>
      <c r="Q374" t="s">
        <v>9</v>
      </c>
    </row>
    <row r="375" spans="1:17" ht="14.1" customHeight="1" outlineLevel="2" x14ac:dyDescent="0.2">
      <c r="A375" s="2" t="s">
        <v>0</v>
      </c>
      <c r="B375" t="s">
        <v>425</v>
      </c>
      <c r="C375" t="s">
        <v>2</v>
      </c>
      <c r="D375" t="s">
        <v>1189</v>
      </c>
      <c r="E375" t="s">
        <v>4</v>
      </c>
      <c r="F375" t="s">
        <v>0</v>
      </c>
      <c r="G375" t="s">
        <v>1190</v>
      </c>
      <c r="H375" s="3">
        <v>45716</v>
      </c>
      <c r="I375" s="3">
        <v>45716</v>
      </c>
      <c r="J375" s="3">
        <v>45716</v>
      </c>
      <c r="K375" t="s">
        <v>0</v>
      </c>
      <c r="L375" s="4">
        <v>1199426</v>
      </c>
      <c r="M375" t="s">
        <v>0</v>
      </c>
      <c r="N375" t="s">
        <v>1188</v>
      </c>
      <c r="O375" s="3">
        <v>45721</v>
      </c>
      <c r="P375" t="s">
        <v>8</v>
      </c>
      <c r="Q375" t="s">
        <v>9</v>
      </c>
    </row>
    <row r="376" spans="1:17" outlineLevel="1" x14ac:dyDescent="0.2">
      <c r="A376" s="5" t="s">
        <v>0</v>
      </c>
      <c r="B376" s="5" t="s">
        <v>0</v>
      </c>
      <c r="C376" s="5" t="s">
        <v>0</v>
      </c>
      <c r="D376" s="5" t="s">
        <v>0</v>
      </c>
      <c r="E376" s="5" t="s">
        <v>0</v>
      </c>
      <c r="F376" s="5" t="s">
        <v>0</v>
      </c>
      <c r="G376" s="5" t="s">
        <v>0</v>
      </c>
      <c r="H376" s="6"/>
      <c r="I376" s="6"/>
      <c r="J376" s="6"/>
      <c r="K376" s="5" t="s">
        <v>0</v>
      </c>
      <c r="L376" s="7">
        <v>-1715017817</v>
      </c>
      <c r="M376" s="5" t="s">
        <v>0</v>
      </c>
      <c r="N376" s="5" t="s">
        <v>0</v>
      </c>
      <c r="O376" s="6"/>
      <c r="P376" s="5" t="s">
        <v>0</v>
      </c>
      <c r="Q376" s="5" t="s">
        <v>0</v>
      </c>
    </row>
    <row r="377" spans="1:17" ht="14.1" customHeight="1" outlineLevel="2" x14ac:dyDescent="0.2">
      <c r="A377" s="2" t="s">
        <v>0</v>
      </c>
      <c r="B377" t="s">
        <v>2</v>
      </c>
      <c r="C377" t="s">
        <v>2</v>
      </c>
      <c r="D377" t="s">
        <v>1191</v>
      </c>
      <c r="E377" t="s">
        <v>1192</v>
      </c>
      <c r="F377" t="s">
        <v>0</v>
      </c>
      <c r="G377" t="s">
        <v>1193</v>
      </c>
      <c r="H377" s="3">
        <v>45713</v>
      </c>
      <c r="I377" s="3">
        <v>45713</v>
      </c>
      <c r="J377" s="3">
        <v>45713</v>
      </c>
      <c r="K377" t="s">
        <v>1194</v>
      </c>
      <c r="L377" s="4">
        <v>54224744</v>
      </c>
      <c r="M377" t="s">
        <v>0</v>
      </c>
      <c r="N377" t="s">
        <v>1195</v>
      </c>
      <c r="O377" s="3">
        <v>45721</v>
      </c>
      <c r="P377" t="s">
        <v>8</v>
      </c>
      <c r="Q377" t="s">
        <v>9</v>
      </c>
    </row>
    <row r="378" spans="1:17" ht="14.1" customHeight="1" outlineLevel="2" x14ac:dyDescent="0.2">
      <c r="A378" s="2" t="s">
        <v>0</v>
      </c>
      <c r="B378" t="s">
        <v>2</v>
      </c>
      <c r="C378" t="s">
        <v>2</v>
      </c>
      <c r="D378" t="s">
        <v>1196</v>
      </c>
      <c r="E378" t="s">
        <v>1192</v>
      </c>
      <c r="F378" t="s">
        <v>0</v>
      </c>
      <c r="G378" t="s">
        <v>1197</v>
      </c>
      <c r="H378" s="3">
        <v>45716</v>
      </c>
      <c r="I378" s="3">
        <v>45716</v>
      </c>
      <c r="J378" s="3">
        <v>45716</v>
      </c>
      <c r="K378" t="s">
        <v>1194</v>
      </c>
      <c r="L378" s="4">
        <v>4337980</v>
      </c>
      <c r="M378" t="s">
        <v>0</v>
      </c>
      <c r="N378" t="s">
        <v>1198</v>
      </c>
      <c r="O378" s="3"/>
      <c r="P378" t="s">
        <v>0</v>
      </c>
      <c r="Q378" t="s">
        <v>9</v>
      </c>
    </row>
    <row r="379" spans="1:17" outlineLevel="1" x14ac:dyDescent="0.2">
      <c r="A379" s="5" t="s">
        <v>0</v>
      </c>
      <c r="B379" s="5" t="s">
        <v>0</v>
      </c>
      <c r="C379" s="5" t="s">
        <v>0</v>
      </c>
      <c r="D379" s="5" t="s">
        <v>0</v>
      </c>
      <c r="E379" s="5" t="s">
        <v>0</v>
      </c>
      <c r="F379" s="5" t="s">
        <v>0</v>
      </c>
      <c r="G379" s="5" t="s">
        <v>0</v>
      </c>
      <c r="H379" s="6"/>
      <c r="I379" s="6"/>
      <c r="J379" s="6"/>
      <c r="K379" s="5" t="s">
        <v>1194</v>
      </c>
      <c r="L379" s="7">
        <v>58562724</v>
      </c>
      <c r="M379" s="5" t="s">
        <v>0</v>
      </c>
      <c r="N379" s="5" t="s">
        <v>0</v>
      </c>
      <c r="O379" s="6"/>
      <c r="P379" s="5" t="s">
        <v>0</v>
      </c>
      <c r="Q379" s="5" t="s">
        <v>0</v>
      </c>
    </row>
    <row r="380" spans="1:17" ht="14.1" customHeight="1" outlineLevel="2" x14ac:dyDescent="0.2">
      <c r="A380" s="2" t="s">
        <v>0</v>
      </c>
      <c r="B380" t="s">
        <v>2</v>
      </c>
      <c r="C380" t="s">
        <v>2</v>
      </c>
      <c r="D380" t="s">
        <v>1199</v>
      </c>
      <c r="E380" t="s">
        <v>1200</v>
      </c>
      <c r="F380" t="s">
        <v>0</v>
      </c>
      <c r="G380" t="s">
        <v>1201</v>
      </c>
      <c r="H380" s="3">
        <v>45713</v>
      </c>
      <c r="I380" s="3">
        <v>45713</v>
      </c>
      <c r="J380" s="3">
        <v>45713</v>
      </c>
      <c r="K380" t="s">
        <v>1202</v>
      </c>
      <c r="L380" s="4">
        <v>32534847</v>
      </c>
      <c r="M380" t="s">
        <v>0</v>
      </c>
      <c r="N380" t="s">
        <v>1203</v>
      </c>
      <c r="O380" s="3">
        <v>45721</v>
      </c>
      <c r="P380" t="s">
        <v>8</v>
      </c>
      <c r="Q380" t="s">
        <v>9</v>
      </c>
    </row>
    <row r="381" spans="1:17" ht="14.1" customHeight="1" outlineLevel="2" x14ac:dyDescent="0.2">
      <c r="A381" s="2" t="s">
        <v>0</v>
      </c>
      <c r="B381" t="s">
        <v>2</v>
      </c>
      <c r="C381" t="s">
        <v>2</v>
      </c>
      <c r="D381" t="s">
        <v>1204</v>
      </c>
      <c r="E381" t="s">
        <v>1200</v>
      </c>
      <c r="F381" t="s">
        <v>0</v>
      </c>
      <c r="G381" t="s">
        <v>1205</v>
      </c>
      <c r="H381" s="3">
        <v>45713</v>
      </c>
      <c r="I381" s="3">
        <v>45713</v>
      </c>
      <c r="J381" s="3">
        <v>45713</v>
      </c>
      <c r="K381" t="s">
        <v>1202</v>
      </c>
      <c r="L381" s="4">
        <v>149660294</v>
      </c>
      <c r="M381" t="s">
        <v>0</v>
      </c>
      <c r="N381" t="s">
        <v>1203</v>
      </c>
      <c r="O381" s="3">
        <v>45721</v>
      </c>
      <c r="P381" t="s">
        <v>8</v>
      </c>
      <c r="Q381" t="s">
        <v>9</v>
      </c>
    </row>
    <row r="382" spans="1:17" ht="14.1" customHeight="1" outlineLevel="2" x14ac:dyDescent="0.2">
      <c r="A382" s="2" t="s">
        <v>0</v>
      </c>
      <c r="B382" t="s">
        <v>2</v>
      </c>
      <c r="C382" t="s">
        <v>2</v>
      </c>
      <c r="D382" t="s">
        <v>1206</v>
      </c>
      <c r="E382" t="s">
        <v>1200</v>
      </c>
      <c r="F382" t="s">
        <v>0</v>
      </c>
      <c r="G382" t="s">
        <v>1207</v>
      </c>
      <c r="H382" s="3">
        <v>45713</v>
      </c>
      <c r="I382" s="3">
        <v>45713</v>
      </c>
      <c r="J382" s="3">
        <v>45713</v>
      </c>
      <c r="K382" t="s">
        <v>1202</v>
      </c>
      <c r="L382" s="4">
        <v>39041815</v>
      </c>
      <c r="M382" t="s">
        <v>0</v>
      </c>
      <c r="N382" t="s">
        <v>1208</v>
      </c>
      <c r="O382" s="3">
        <v>45721</v>
      </c>
      <c r="P382" t="s">
        <v>8</v>
      </c>
      <c r="Q382" t="s">
        <v>9</v>
      </c>
    </row>
    <row r="383" spans="1:17" outlineLevel="1" x14ac:dyDescent="0.2">
      <c r="A383" s="5" t="s">
        <v>0</v>
      </c>
      <c r="B383" s="5" t="s">
        <v>0</v>
      </c>
      <c r="C383" s="5" t="s">
        <v>0</v>
      </c>
      <c r="D383" s="5" t="s">
        <v>0</v>
      </c>
      <c r="E383" s="5" t="s">
        <v>0</v>
      </c>
      <c r="F383" s="5" t="s">
        <v>0</v>
      </c>
      <c r="G383" s="5" t="s">
        <v>0</v>
      </c>
      <c r="H383" s="6"/>
      <c r="I383" s="6"/>
      <c r="J383" s="6"/>
      <c r="K383" s="5" t="s">
        <v>1202</v>
      </c>
      <c r="L383" s="7">
        <v>221236956</v>
      </c>
      <c r="M383" s="5" t="s">
        <v>0</v>
      </c>
      <c r="N383" s="5" t="s">
        <v>0</v>
      </c>
      <c r="O383" s="6"/>
      <c r="P383" s="5" t="s">
        <v>0</v>
      </c>
      <c r="Q383" s="5" t="s">
        <v>0</v>
      </c>
    </row>
    <row r="384" spans="1:17" x14ac:dyDescent="0.2">
      <c r="A384" s="8" t="s">
        <v>0</v>
      </c>
      <c r="B384" s="8" t="s">
        <v>0</v>
      </c>
      <c r="C384" s="8" t="s">
        <v>0</v>
      </c>
      <c r="D384" s="8" t="s">
        <v>0</v>
      </c>
      <c r="E384" s="8" t="s">
        <v>0</v>
      </c>
      <c r="F384" s="8" t="s">
        <v>0</v>
      </c>
      <c r="G384" s="8" t="s">
        <v>0</v>
      </c>
      <c r="H384" s="9"/>
      <c r="I384" s="9"/>
      <c r="J384" s="9"/>
      <c r="K384" s="8" t="s">
        <v>0</v>
      </c>
      <c r="L384" s="10">
        <v>-1435218137</v>
      </c>
      <c r="M384" s="8" t="s">
        <v>0</v>
      </c>
      <c r="N384" s="8" t="s">
        <v>0</v>
      </c>
      <c r="O384" s="9"/>
      <c r="P384" s="8" t="s">
        <v>0</v>
      </c>
      <c r="Q384" s="8" t="s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0"/>
  <sheetViews>
    <sheetView topLeftCell="L1" workbookViewId="0">
      <selection activeCell="R1" sqref="R1"/>
    </sheetView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7" width="17" customWidth="1"/>
    <col min="8" max="9" width="15" bestFit="1" customWidth="1"/>
    <col min="10" max="11" width="14" bestFit="1" customWidth="1"/>
    <col min="12" max="12" width="11" bestFit="1" customWidth="1"/>
    <col min="13" max="13" width="13" bestFit="1" customWidth="1"/>
    <col min="14" max="14" width="16.5703125" bestFit="1" customWidth="1"/>
    <col min="15" max="15" width="43" bestFit="1" customWidth="1"/>
    <col min="16" max="16" width="15" bestFit="1" customWidth="1"/>
    <col min="17" max="17" width="19" bestFit="1" customWidth="1"/>
    <col min="18" max="18" width="40.28515625" bestFit="1" customWidth="1"/>
    <col min="19" max="19" width="14" style="24" bestFit="1" customWidth="1"/>
    <col min="20" max="20" width="9.140625" style="24"/>
  </cols>
  <sheetData>
    <row r="1" spans="1:20" ht="25.5" x14ac:dyDescent="0.2">
      <c r="A1" s="11" t="s">
        <v>1209</v>
      </c>
      <c r="B1" s="1" t="s">
        <v>1210</v>
      </c>
      <c r="C1" s="1" t="s">
        <v>1211</v>
      </c>
      <c r="D1" s="1" t="s">
        <v>1212</v>
      </c>
      <c r="E1" s="11" t="s">
        <v>1213</v>
      </c>
      <c r="F1" s="1" t="s">
        <v>1214</v>
      </c>
      <c r="G1" s="1" t="s">
        <v>1226</v>
      </c>
      <c r="H1" s="1" t="s">
        <v>1215</v>
      </c>
      <c r="I1" s="1" t="s">
        <v>1216</v>
      </c>
      <c r="J1" s="1" t="s">
        <v>1217</v>
      </c>
      <c r="K1" s="1" t="s">
        <v>1218</v>
      </c>
      <c r="L1" s="11" t="s">
        <v>1219</v>
      </c>
      <c r="M1" s="11" t="s">
        <v>1220</v>
      </c>
      <c r="N1" s="1" t="s">
        <v>1221</v>
      </c>
      <c r="O1" s="1" t="s">
        <v>1222</v>
      </c>
      <c r="P1" s="1" t="s">
        <v>1223</v>
      </c>
      <c r="Q1" s="1" t="s">
        <v>1224</v>
      </c>
      <c r="R1" s="1" t="s">
        <v>1225</v>
      </c>
    </row>
    <row r="2" spans="1:20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s="12">
        <v>73425</v>
      </c>
      <c r="H2" t="s">
        <v>6</v>
      </c>
      <c r="I2" s="3">
        <v>45651</v>
      </c>
      <c r="J2" s="3">
        <v>45664</v>
      </c>
      <c r="K2" s="3">
        <v>45709</v>
      </c>
      <c r="L2" t="s">
        <v>0</v>
      </c>
      <c r="M2" s="4">
        <v>-2605640</v>
      </c>
      <c r="N2" s="25">
        <f ca="1">+SUMIF($G$2:$M$380,G2,$M$2:$M$380)</f>
        <v>-2605640</v>
      </c>
      <c r="O2" t="s">
        <v>7</v>
      </c>
      <c r="P2" s="3">
        <v>45721</v>
      </c>
      <c r="Q2" t="s">
        <v>8</v>
      </c>
      <c r="R2" t="s">
        <v>9</v>
      </c>
      <c r="S2" s="24">
        <f>+VLOOKUP(G2,'NCC phản hồi'!B:H,7,0)</f>
        <v>2605640</v>
      </c>
      <c r="T2" s="24">
        <f ca="1">+S2+N2</f>
        <v>0</v>
      </c>
    </row>
    <row r="3" spans="1:20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s="12">
        <v>74960</v>
      </c>
      <c r="H3" t="s">
        <v>13</v>
      </c>
      <c r="I3" s="3">
        <v>45656</v>
      </c>
      <c r="J3" s="3">
        <v>45660</v>
      </c>
      <c r="K3" s="3">
        <v>45705</v>
      </c>
      <c r="L3" t="s">
        <v>0</v>
      </c>
      <c r="M3" s="4">
        <v>-1380388</v>
      </c>
      <c r="N3" s="25">
        <f t="shared" ref="N3:N66" ca="1" si="0">+SUMIF($G$2:$M$380,G3,$M$2:$M$380)</f>
        <v>-1380388</v>
      </c>
      <c r="O3" t="s">
        <v>7</v>
      </c>
      <c r="P3" s="3">
        <v>45721</v>
      </c>
      <c r="Q3" t="s">
        <v>8</v>
      </c>
      <c r="R3" t="s">
        <v>9</v>
      </c>
      <c r="S3" s="24">
        <f>+VLOOKUP(G3,'NCC phản hồi'!B:H,7,0)</f>
        <v>1380388</v>
      </c>
      <c r="T3" s="24">
        <f t="shared" ref="T3:T66" ca="1" si="1">+S3+N3</f>
        <v>0</v>
      </c>
    </row>
    <row r="4" spans="1:20" ht="14.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s="12">
        <v>74946</v>
      </c>
      <c r="H4" t="s">
        <v>17</v>
      </c>
      <c r="I4" s="3">
        <v>45656</v>
      </c>
      <c r="J4" s="3">
        <v>45660</v>
      </c>
      <c r="K4" s="3">
        <v>45705</v>
      </c>
      <c r="L4" t="s">
        <v>0</v>
      </c>
      <c r="M4" s="4">
        <v>-1380388</v>
      </c>
      <c r="N4" s="25">
        <f t="shared" ca="1" si="0"/>
        <v>-1380388</v>
      </c>
      <c r="O4" t="s">
        <v>7</v>
      </c>
      <c r="P4" s="3">
        <v>45721</v>
      </c>
      <c r="Q4" t="s">
        <v>8</v>
      </c>
      <c r="R4" t="s">
        <v>9</v>
      </c>
      <c r="S4" s="24">
        <f>+VLOOKUP(G4,'NCC phản hồi'!B:H,7,0)</f>
        <v>1380388</v>
      </c>
      <c r="T4" s="24">
        <f t="shared" ca="1" si="1"/>
        <v>0</v>
      </c>
    </row>
    <row r="5" spans="1:20" ht="14.1" customHeight="1" outlineLevel="2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s="12">
        <v>74964</v>
      </c>
      <c r="H5" t="s">
        <v>21</v>
      </c>
      <c r="I5" s="3">
        <v>45656</v>
      </c>
      <c r="J5" s="3">
        <v>45659</v>
      </c>
      <c r="K5" s="3">
        <v>45704</v>
      </c>
      <c r="L5" t="s">
        <v>0</v>
      </c>
      <c r="M5" s="4">
        <v>-2183107</v>
      </c>
      <c r="N5" s="25">
        <f t="shared" ca="1" si="0"/>
        <v>-2183107</v>
      </c>
      <c r="O5" t="s">
        <v>7</v>
      </c>
      <c r="P5" s="3">
        <v>45721</v>
      </c>
      <c r="Q5" t="s">
        <v>8</v>
      </c>
      <c r="R5" t="s">
        <v>9</v>
      </c>
      <c r="S5" s="24">
        <f>+VLOOKUP(G5,'NCC phản hồi'!B:H,7,0)</f>
        <v>2183107</v>
      </c>
      <c r="T5" s="24">
        <f t="shared" ca="1" si="1"/>
        <v>0</v>
      </c>
    </row>
    <row r="6" spans="1:20" ht="14.1" customHeight="1" outlineLevel="2" x14ac:dyDescent="0.2">
      <c r="A6" s="2" t="s">
        <v>0</v>
      </c>
      <c r="B6" t="s">
        <v>22</v>
      </c>
      <c r="C6" t="s">
        <v>2</v>
      </c>
      <c r="D6" t="s">
        <v>23</v>
      </c>
      <c r="E6" t="s">
        <v>4</v>
      </c>
      <c r="F6" t="s">
        <v>24</v>
      </c>
      <c r="G6" s="12">
        <v>74954</v>
      </c>
      <c r="H6" t="s">
        <v>25</v>
      </c>
      <c r="I6" s="3">
        <v>45656</v>
      </c>
      <c r="J6" s="3">
        <v>45659</v>
      </c>
      <c r="K6" s="3">
        <v>45704</v>
      </c>
      <c r="L6" t="s">
        <v>0</v>
      </c>
      <c r="M6" s="4">
        <v>-1380388</v>
      </c>
      <c r="N6" s="25">
        <f t="shared" ca="1" si="0"/>
        <v>-1380388</v>
      </c>
      <c r="O6" t="s">
        <v>7</v>
      </c>
      <c r="P6" s="3">
        <v>45721</v>
      </c>
      <c r="Q6" t="s">
        <v>8</v>
      </c>
      <c r="R6" t="s">
        <v>9</v>
      </c>
      <c r="S6" s="24">
        <f>+VLOOKUP(G6,'NCC phản hồi'!B:H,7,0)</f>
        <v>1380388</v>
      </c>
      <c r="T6" s="24">
        <f t="shared" ca="1" si="1"/>
        <v>0</v>
      </c>
    </row>
    <row r="7" spans="1:20" ht="14.1" customHeight="1" outlineLevel="2" x14ac:dyDescent="0.2">
      <c r="A7" s="2" t="s">
        <v>0</v>
      </c>
      <c r="B7" t="s">
        <v>26</v>
      </c>
      <c r="C7" t="s">
        <v>2</v>
      </c>
      <c r="D7" t="s">
        <v>27</v>
      </c>
      <c r="E7" t="s">
        <v>4</v>
      </c>
      <c r="F7" t="s">
        <v>28</v>
      </c>
      <c r="G7" s="12">
        <v>74941</v>
      </c>
      <c r="H7" t="s">
        <v>29</v>
      </c>
      <c r="I7" s="3">
        <v>45656</v>
      </c>
      <c r="J7" s="3">
        <v>45659</v>
      </c>
      <c r="K7" s="3">
        <v>45704</v>
      </c>
      <c r="L7" t="s">
        <v>0</v>
      </c>
      <c r="M7" s="4">
        <v>-2838204</v>
      </c>
      <c r="N7" s="25">
        <f t="shared" ca="1" si="0"/>
        <v>-2838204</v>
      </c>
      <c r="O7" t="s">
        <v>7</v>
      </c>
      <c r="P7" s="3">
        <v>45721</v>
      </c>
      <c r="Q7" t="s">
        <v>8</v>
      </c>
      <c r="R7" t="s">
        <v>9</v>
      </c>
      <c r="S7" s="24">
        <f>+VLOOKUP(G7,'NCC phản hồi'!B:H,7,0)</f>
        <v>2838204</v>
      </c>
      <c r="T7" s="24">
        <f t="shared" ca="1" si="1"/>
        <v>0</v>
      </c>
    </row>
    <row r="8" spans="1:20" ht="14.1" customHeight="1" outlineLevel="2" x14ac:dyDescent="0.2">
      <c r="A8" s="2" t="s">
        <v>0</v>
      </c>
      <c r="B8" t="s">
        <v>30</v>
      </c>
      <c r="C8" t="s">
        <v>2</v>
      </c>
      <c r="D8" t="s">
        <v>31</v>
      </c>
      <c r="E8" t="s">
        <v>4</v>
      </c>
      <c r="F8" t="s">
        <v>32</v>
      </c>
      <c r="G8" s="12">
        <v>74948</v>
      </c>
      <c r="H8" t="s">
        <v>33</v>
      </c>
      <c r="I8" s="3">
        <v>45656</v>
      </c>
      <c r="J8" s="3">
        <v>45659</v>
      </c>
      <c r="K8" s="3">
        <v>45704</v>
      </c>
      <c r="L8" t="s">
        <v>0</v>
      </c>
      <c r="M8" s="4">
        <v>-3636197</v>
      </c>
      <c r="N8" s="25">
        <f t="shared" ca="1" si="0"/>
        <v>-3636197</v>
      </c>
      <c r="O8" t="s">
        <v>7</v>
      </c>
      <c r="P8" s="3">
        <v>45721</v>
      </c>
      <c r="Q8" t="s">
        <v>8</v>
      </c>
      <c r="R8" t="s">
        <v>9</v>
      </c>
      <c r="S8" s="24">
        <f>+VLOOKUP(G8,'NCC phản hồi'!B:H,7,0)</f>
        <v>3636197</v>
      </c>
      <c r="T8" s="24">
        <f t="shared" ca="1" si="1"/>
        <v>0</v>
      </c>
    </row>
    <row r="9" spans="1:20" ht="14.1" customHeight="1" outlineLevel="2" x14ac:dyDescent="0.2">
      <c r="A9" s="2" t="s">
        <v>0</v>
      </c>
      <c r="B9" t="s">
        <v>34</v>
      </c>
      <c r="C9" t="s">
        <v>2</v>
      </c>
      <c r="D9" t="s">
        <v>35</v>
      </c>
      <c r="E9" t="s">
        <v>4</v>
      </c>
      <c r="F9" t="s">
        <v>36</v>
      </c>
      <c r="G9" s="12">
        <v>74958</v>
      </c>
      <c r="H9" t="s">
        <v>37</v>
      </c>
      <c r="I9" s="3">
        <v>45656</v>
      </c>
      <c r="J9" s="3">
        <v>45659</v>
      </c>
      <c r="K9" s="3">
        <v>45704</v>
      </c>
      <c r="L9" t="s">
        <v>0</v>
      </c>
      <c r="M9" s="4">
        <v>-1380388</v>
      </c>
      <c r="N9" s="25">
        <f t="shared" ca="1" si="0"/>
        <v>-1380388</v>
      </c>
      <c r="O9" t="s">
        <v>7</v>
      </c>
      <c r="P9" s="3">
        <v>45721</v>
      </c>
      <c r="Q9" t="s">
        <v>8</v>
      </c>
      <c r="R9" t="s">
        <v>9</v>
      </c>
      <c r="S9" s="24">
        <f>+VLOOKUP(G9,'NCC phản hồi'!B:H,7,0)</f>
        <v>1380388</v>
      </c>
      <c r="T9" s="24">
        <f t="shared" ca="1" si="1"/>
        <v>0</v>
      </c>
    </row>
    <row r="10" spans="1:20" ht="14.1" customHeight="1" outlineLevel="2" x14ac:dyDescent="0.2">
      <c r="A10" s="2" t="s">
        <v>0</v>
      </c>
      <c r="B10" t="s">
        <v>38</v>
      </c>
      <c r="C10" t="s">
        <v>2</v>
      </c>
      <c r="D10" t="s">
        <v>39</v>
      </c>
      <c r="E10" t="s">
        <v>4</v>
      </c>
      <c r="F10" t="s">
        <v>40</v>
      </c>
      <c r="G10" s="12">
        <v>75027</v>
      </c>
      <c r="H10" t="s">
        <v>41</v>
      </c>
      <c r="I10" s="3">
        <v>45657</v>
      </c>
      <c r="J10" s="3">
        <v>45659</v>
      </c>
      <c r="K10" s="3">
        <v>45704</v>
      </c>
      <c r="L10" t="s">
        <v>0</v>
      </c>
      <c r="M10" s="4">
        <v>-1427522</v>
      </c>
      <c r="N10" s="25">
        <f t="shared" ca="1" si="0"/>
        <v>-1427522</v>
      </c>
      <c r="O10" t="s">
        <v>7</v>
      </c>
      <c r="P10" s="3">
        <v>45721</v>
      </c>
      <c r="Q10" t="s">
        <v>8</v>
      </c>
      <c r="R10" t="s">
        <v>9</v>
      </c>
      <c r="S10" s="24">
        <f>+VLOOKUP(G10,'NCC phản hồi'!B:H,7,0)</f>
        <v>1427522</v>
      </c>
      <c r="T10" s="24">
        <f t="shared" ca="1" si="1"/>
        <v>0</v>
      </c>
    </row>
    <row r="11" spans="1:20" ht="14.1" customHeight="1" outlineLevel="2" x14ac:dyDescent="0.2">
      <c r="A11" s="2" t="s">
        <v>0</v>
      </c>
      <c r="B11" t="s">
        <v>42</v>
      </c>
      <c r="C11" t="s">
        <v>2</v>
      </c>
      <c r="D11" t="s">
        <v>43</v>
      </c>
      <c r="E11" t="s">
        <v>4</v>
      </c>
      <c r="F11" t="s">
        <v>44</v>
      </c>
      <c r="G11" s="12">
        <v>1054</v>
      </c>
      <c r="H11" t="s">
        <v>45</v>
      </c>
      <c r="I11" s="3">
        <v>45659</v>
      </c>
      <c r="J11" s="3">
        <v>45661</v>
      </c>
      <c r="K11" s="3">
        <v>45706</v>
      </c>
      <c r="L11" t="s">
        <v>0</v>
      </c>
      <c r="M11" s="4">
        <v>-4121945</v>
      </c>
      <c r="N11" s="25">
        <f t="shared" ca="1" si="0"/>
        <v>-4121945</v>
      </c>
      <c r="O11" t="s">
        <v>7</v>
      </c>
      <c r="P11" s="3">
        <v>45721</v>
      </c>
      <c r="Q11" t="s">
        <v>8</v>
      </c>
      <c r="R11" t="s">
        <v>9</v>
      </c>
      <c r="S11" s="24">
        <f>+VLOOKUP(G11,'NCC phản hồi'!B:H,7,0)</f>
        <v>4121945</v>
      </c>
      <c r="T11" s="24">
        <f t="shared" ca="1" si="1"/>
        <v>0</v>
      </c>
    </row>
    <row r="12" spans="1:20" ht="14.1" customHeight="1" outlineLevel="2" x14ac:dyDescent="0.2">
      <c r="A12" s="2" t="s">
        <v>0</v>
      </c>
      <c r="B12" t="s">
        <v>46</v>
      </c>
      <c r="C12" t="s">
        <v>2</v>
      </c>
      <c r="D12" t="s">
        <v>47</v>
      </c>
      <c r="E12" t="s">
        <v>4</v>
      </c>
      <c r="F12" t="s">
        <v>48</v>
      </c>
      <c r="G12" s="12">
        <v>1024</v>
      </c>
      <c r="H12" t="s">
        <v>49</v>
      </c>
      <c r="I12" s="3">
        <v>45659</v>
      </c>
      <c r="J12" s="3">
        <v>45663</v>
      </c>
      <c r="K12" s="3">
        <v>45708</v>
      </c>
      <c r="L12" t="s">
        <v>0</v>
      </c>
      <c r="M12" s="4">
        <v>-2596072</v>
      </c>
      <c r="N12" s="25">
        <f t="shared" ca="1" si="0"/>
        <v>-2596072</v>
      </c>
      <c r="O12" t="s">
        <v>7</v>
      </c>
      <c r="P12" s="3">
        <v>45721</v>
      </c>
      <c r="Q12" t="s">
        <v>8</v>
      </c>
      <c r="R12" t="s">
        <v>9</v>
      </c>
      <c r="S12" s="24">
        <f>+VLOOKUP(G12,'NCC phản hồi'!B:H,7,0)</f>
        <v>2596072</v>
      </c>
      <c r="T12" s="24">
        <f t="shared" ca="1" si="1"/>
        <v>0</v>
      </c>
    </row>
    <row r="13" spans="1:20" ht="14.1" customHeight="1" outlineLevel="2" x14ac:dyDescent="0.2">
      <c r="A13" s="2" t="s">
        <v>0</v>
      </c>
      <c r="B13" t="s">
        <v>50</v>
      </c>
      <c r="C13" t="s">
        <v>2</v>
      </c>
      <c r="D13" t="s">
        <v>51</v>
      </c>
      <c r="E13" t="s">
        <v>4</v>
      </c>
      <c r="F13" t="s">
        <v>52</v>
      </c>
      <c r="G13" s="12">
        <v>1052</v>
      </c>
      <c r="H13" t="s">
        <v>53</v>
      </c>
      <c r="I13" s="3">
        <v>45659</v>
      </c>
      <c r="J13" s="3">
        <v>45661</v>
      </c>
      <c r="K13" s="3">
        <v>45706</v>
      </c>
      <c r="L13" t="s">
        <v>0</v>
      </c>
      <c r="M13" s="4">
        <v>-2208864</v>
      </c>
      <c r="N13" s="25">
        <f t="shared" ca="1" si="0"/>
        <v>-2208864</v>
      </c>
      <c r="O13" t="s">
        <v>7</v>
      </c>
      <c r="P13" s="3">
        <v>45721</v>
      </c>
      <c r="Q13" t="s">
        <v>8</v>
      </c>
      <c r="R13" t="s">
        <v>9</v>
      </c>
      <c r="S13" s="24">
        <f>+VLOOKUP(G13,'NCC phản hồi'!B:H,7,0)</f>
        <v>2208864</v>
      </c>
      <c r="T13" s="24">
        <f t="shared" ca="1" si="1"/>
        <v>0</v>
      </c>
    </row>
    <row r="14" spans="1:20" ht="14.1" customHeight="1" outlineLevel="2" x14ac:dyDescent="0.2">
      <c r="A14" s="2" t="s">
        <v>0</v>
      </c>
      <c r="B14" t="s">
        <v>54</v>
      </c>
      <c r="C14" t="s">
        <v>2</v>
      </c>
      <c r="D14" t="s">
        <v>55</v>
      </c>
      <c r="E14" t="s">
        <v>4</v>
      </c>
      <c r="F14" t="s">
        <v>56</v>
      </c>
      <c r="G14" s="12">
        <v>1058</v>
      </c>
      <c r="H14" t="s">
        <v>57</v>
      </c>
      <c r="I14" s="3">
        <v>45659</v>
      </c>
      <c r="J14" s="3">
        <v>45661</v>
      </c>
      <c r="K14" s="3">
        <v>45706</v>
      </c>
      <c r="L14" t="s">
        <v>0</v>
      </c>
      <c r="M14" s="4">
        <v>-14900031</v>
      </c>
      <c r="N14" s="25">
        <f t="shared" ca="1" si="0"/>
        <v>-14900031</v>
      </c>
      <c r="O14" t="s">
        <v>7</v>
      </c>
      <c r="P14" s="3">
        <v>45721</v>
      </c>
      <c r="Q14" t="s">
        <v>8</v>
      </c>
      <c r="R14" t="s">
        <v>9</v>
      </c>
      <c r="S14" s="24">
        <f>+VLOOKUP(G14,'NCC phản hồi'!B:H,7,0)</f>
        <v>14900031</v>
      </c>
      <c r="T14" s="24">
        <f t="shared" ca="1" si="1"/>
        <v>0</v>
      </c>
    </row>
    <row r="15" spans="1:20" ht="14.1" customHeight="1" outlineLevel="2" x14ac:dyDescent="0.2">
      <c r="A15" s="2" t="s">
        <v>0</v>
      </c>
      <c r="B15" t="s">
        <v>58</v>
      </c>
      <c r="C15" t="s">
        <v>2</v>
      </c>
      <c r="D15" t="s">
        <v>59</v>
      </c>
      <c r="E15" t="s">
        <v>4</v>
      </c>
      <c r="F15" t="s">
        <v>60</v>
      </c>
      <c r="G15" s="12">
        <v>1059</v>
      </c>
      <c r="H15" t="s">
        <v>61</v>
      </c>
      <c r="I15" s="3">
        <v>45659</v>
      </c>
      <c r="J15" s="3">
        <v>45661</v>
      </c>
      <c r="K15" s="3">
        <v>45706</v>
      </c>
      <c r="L15" t="s">
        <v>0</v>
      </c>
      <c r="M15" s="4">
        <v>-3537026</v>
      </c>
      <c r="N15" s="25">
        <f t="shared" ca="1" si="0"/>
        <v>-3537026</v>
      </c>
      <c r="O15" t="s">
        <v>7</v>
      </c>
      <c r="P15" s="3">
        <v>45721</v>
      </c>
      <c r="Q15" t="s">
        <v>8</v>
      </c>
      <c r="R15" t="s">
        <v>9</v>
      </c>
      <c r="S15" s="24">
        <f>+VLOOKUP(G15,'NCC phản hồi'!B:H,7,0)</f>
        <v>3537026</v>
      </c>
      <c r="T15" s="24">
        <f t="shared" ca="1" si="1"/>
        <v>0</v>
      </c>
    </row>
    <row r="16" spans="1:20" ht="14.1" customHeight="1" outlineLevel="2" x14ac:dyDescent="0.2">
      <c r="A16" s="2" t="s">
        <v>0</v>
      </c>
      <c r="B16" t="s">
        <v>38</v>
      </c>
      <c r="C16" t="s">
        <v>2</v>
      </c>
      <c r="D16" t="s">
        <v>62</v>
      </c>
      <c r="E16" t="s">
        <v>4</v>
      </c>
      <c r="F16" t="s">
        <v>63</v>
      </c>
      <c r="G16" s="12">
        <v>1022</v>
      </c>
      <c r="H16" t="s">
        <v>64</v>
      </c>
      <c r="I16" s="3">
        <v>45659</v>
      </c>
      <c r="J16" s="3">
        <v>45661</v>
      </c>
      <c r="K16" s="3">
        <v>45706</v>
      </c>
      <c r="L16" t="s">
        <v>0</v>
      </c>
      <c r="M16" s="4">
        <v>-3688364</v>
      </c>
      <c r="N16" s="25">
        <f t="shared" ca="1" si="0"/>
        <v>-3688364</v>
      </c>
      <c r="O16" t="s">
        <v>7</v>
      </c>
      <c r="P16" s="3">
        <v>45721</v>
      </c>
      <c r="Q16" t="s">
        <v>8</v>
      </c>
      <c r="R16" t="s">
        <v>9</v>
      </c>
      <c r="S16" s="24">
        <f>+VLOOKUP(G16,'NCC phản hồi'!B:H,7,0)</f>
        <v>3688364</v>
      </c>
      <c r="T16" s="24">
        <f t="shared" ca="1" si="1"/>
        <v>0</v>
      </c>
    </row>
    <row r="17" spans="1:20" ht="14.1" customHeight="1" outlineLevel="2" x14ac:dyDescent="0.2">
      <c r="A17" s="2" t="s">
        <v>0</v>
      </c>
      <c r="B17" t="s">
        <v>65</v>
      </c>
      <c r="C17" t="s">
        <v>2</v>
      </c>
      <c r="D17" t="s">
        <v>66</v>
      </c>
      <c r="E17" t="s">
        <v>4</v>
      </c>
      <c r="F17" t="s">
        <v>67</v>
      </c>
      <c r="G17" s="12">
        <v>1020</v>
      </c>
      <c r="H17" t="s">
        <v>68</v>
      </c>
      <c r="I17" s="3">
        <v>45659</v>
      </c>
      <c r="J17" s="3">
        <v>45661</v>
      </c>
      <c r="K17" s="3">
        <v>45706</v>
      </c>
      <c r="L17" t="s">
        <v>0</v>
      </c>
      <c r="M17" s="4">
        <v>-2447032</v>
      </c>
      <c r="N17" s="25">
        <f t="shared" ca="1" si="0"/>
        <v>-2447032</v>
      </c>
      <c r="O17" t="s">
        <v>7</v>
      </c>
      <c r="P17" s="3">
        <v>45721</v>
      </c>
      <c r="Q17" t="s">
        <v>8</v>
      </c>
      <c r="R17" t="s">
        <v>9</v>
      </c>
      <c r="S17" s="24">
        <f>+VLOOKUP(G17,'NCC phản hồi'!B:H,7,0)</f>
        <v>2447032</v>
      </c>
      <c r="T17" s="24">
        <f t="shared" ca="1" si="1"/>
        <v>0</v>
      </c>
    </row>
    <row r="18" spans="1:20" ht="14.1" customHeight="1" outlineLevel="2" x14ac:dyDescent="0.2">
      <c r="A18" s="2" t="s">
        <v>0</v>
      </c>
      <c r="B18" t="s">
        <v>69</v>
      </c>
      <c r="C18" t="s">
        <v>2</v>
      </c>
      <c r="D18" t="s">
        <v>70</v>
      </c>
      <c r="E18" t="s">
        <v>4</v>
      </c>
      <c r="F18" t="s">
        <v>71</v>
      </c>
      <c r="G18" s="12">
        <v>1026</v>
      </c>
      <c r="H18" t="s">
        <v>72</v>
      </c>
      <c r="I18" s="3">
        <v>45659</v>
      </c>
      <c r="J18" s="3">
        <v>45661</v>
      </c>
      <c r="K18" s="3">
        <v>45706</v>
      </c>
      <c r="L18" t="s">
        <v>0</v>
      </c>
      <c r="M18" s="4">
        <v>-4225553</v>
      </c>
      <c r="N18" s="25">
        <f t="shared" ca="1" si="0"/>
        <v>-4225553</v>
      </c>
      <c r="O18" t="s">
        <v>7</v>
      </c>
      <c r="P18" s="3">
        <v>45721</v>
      </c>
      <c r="Q18" t="s">
        <v>8</v>
      </c>
      <c r="R18" t="s">
        <v>9</v>
      </c>
      <c r="S18" s="24">
        <f>+VLOOKUP(G18,'NCC phản hồi'!B:H,7,0)</f>
        <v>4225553</v>
      </c>
      <c r="T18" s="24">
        <f t="shared" ca="1" si="1"/>
        <v>0</v>
      </c>
    </row>
    <row r="19" spans="1:20" ht="14.1" customHeight="1" outlineLevel="2" x14ac:dyDescent="0.2">
      <c r="A19" s="2" t="s">
        <v>0</v>
      </c>
      <c r="B19" t="s">
        <v>73</v>
      </c>
      <c r="C19" t="s">
        <v>2</v>
      </c>
      <c r="D19" t="s">
        <v>74</v>
      </c>
      <c r="E19" t="s">
        <v>4</v>
      </c>
      <c r="F19" t="s">
        <v>75</v>
      </c>
      <c r="G19" s="12">
        <v>1018</v>
      </c>
      <c r="H19" t="s">
        <v>76</v>
      </c>
      <c r="I19" s="3">
        <v>45659</v>
      </c>
      <c r="J19" s="3">
        <v>45661</v>
      </c>
      <c r="K19" s="3">
        <v>45706</v>
      </c>
      <c r="L19" t="s">
        <v>0</v>
      </c>
      <c r="M19" s="4">
        <v>-2959303</v>
      </c>
      <c r="N19" s="25">
        <f t="shared" ca="1" si="0"/>
        <v>-2959303</v>
      </c>
      <c r="O19" t="s">
        <v>7</v>
      </c>
      <c r="P19" s="3">
        <v>45721</v>
      </c>
      <c r="Q19" t="s">
        <v>8</v>
      </c>
      <c r="R19" t="s">
        <v>9</v>
      </c>
      <c r="S19" s="24">
        <f>+VLOOKUP(G19,'NCC phản hồi'!B:H,7,0)</f>
        <v>2959303</v>
      </c>
      <c r="T19" s="24">
        <f t="shared" ca="1" si="1"/>
        <v>0</v>
      </c>
    </row>
    <row r="20" spans="1:20" ht="14.1" customHeight="1" outlineLevel="2" x14ac:dyDescent="0.2">
      <c r="A20" s="2" t="s">
        <v>0</v>
      </c>
      <c r="B20" t="s">
        <v>42</v>
      </c>
      <c r="C20" t="s">
        <v>2</v>
      </c>
      <c r="D20" t="s">
        <v>77</v>
      </c>
      <c r="E20" t="s">
        <v>4</v>
      </c>
      <c r="F20" t="s">
        <v>78</v>
      </c>
      <c r="G20" s="12">
        <v>1053</v>
      </c>
      <c r="H20" t="s">
        <v>79</v>
      </c>
      <c r="I20" s="3">
        <v>45659</v>
      </c>
      <c r="J20" s="3">
        <v>45661</v>
      </c>
      <c r="K20" s="3">
        <v>45706</v>
      </c>
      <c r="L20" t="s">
        <v>0</v>
      </c>
      <c r="M20" s="4">
        <v>-2591120</v>
      </c>
      <c r="N20" s="25">
        <f t="shared" ca="1" si="0"/>
        <v>-2591120</v>
      </c>
      <c r="O20" t="s">
        <v>7</v>
      </c>
      <c r="P20" s="3">
        <v>45721</v>
      </c>
      <c r="Q20" t="s">
        <v>8</v>
      </c>
      <c r="R20" t="s">
        <v>9</v>
      </c>
      <c r="S20" s="24">
        <f>+VLOOKUP(G20,'NCC phản hồi'!B:H,7,0)</f>
        <v>2591120</v>
      </c>
      <c r="T20" s="24">
        <f t="shared" ca="1" si="1"/>
        <v>0</v>
      </c>
    </row>
    <row r="21" spans="1:20" ht="14.1" customHeight="1" outlineLevel="2" x14ac:dyDescent="0.2">
      <c r="A21" s="2" t="s">
        <v>0</v>
      </c>
      <c r="B21" t="s">
        <v>80</v>
      </c>
      <c r="C21" t="s">
        <v>2</v>
      </c>
      <c r="D21" t="s">
        <v>81</v>
      </c>
      <c r="E21" t="s">
        <v>4</v>
      </c>
      <c r="F21" t="s">
        <v>82</v>
      </c>
      <c r="G21" s="12">
        <v>1056</v>
      </c>
      <c r="H21" t="s">
        <v>83</v>
      </c>
      <c r="I21" s="3">
        <v>45659</v>
      </c>
      <c r="J21" s="3">
        <v>45660</v>
      </c>
      <c r="K21" s="3">
        <v>45705</v>
      </c>
      <c r="L21" t="s">
        <v>0</v>
      </c>
      <c r="M21" s="4">
        <v>-5926539</v>
      </c>
      <c r="N21" s="25">
        <f t="shared" ca="1" si="0"/>
        <v>-5926539</v>
      </c>
      <c r="O21" t="s">
        <v>7</v>
      </c>
      <c r="P21" s="3">
        <v>45721</v>
      </c>
      <c r="Q21" t="s">
        <v>8</v>
      </c>
      <c r="R21" t="s">
        <v>9</v>
      </c>
      <c r="S21" s="24">
        <f>+VLOOKUP(G21,'NCC phản hồi'!B:H,7,0)</f>
        <v>5926539</v>
      </c>
      <c r="T21" s="24">
        <f t="shared" ca="1" si="1"/>
        <v>0</v>
      </c>
    </row>
    <row r="22" spans="1:20" ht="14.1" customHeight="1" outlineLevel="2" x14ac:dyDescent="0.2">
      <c r="A22" s="2" t="s">
        <v>0</v>
      </c>
      <c r="B22" t="s">
        <v>1</v>
      </c>
      <c r="C22" t="s">
        <v>2</v>
      </c>
      <c r="D22" t="s">
        <v>84</v>
      </c>
      <c r="E22" t="s">
        <v>4</v>
      </c>
      <c r="F22" t="s">
        <v>85</v>
      </c>
      <c r="G22" s="12">
        <v>1019</v>
      </c>
      <c r="H22" t="s">
        <v>86</v>
      </c>
      <c r="I22" s="3">
        <v>45659</v>
      </c>
      <c r="J22" s="3">
        <v>45661</v>
      </c>
      <c r="K22" s="3">
        <v>45706</v>
      </c>
      <c r="L22" t="s">
        <v>0</v>
      </c>
      <c r="M22" s="4">
        <v>-5075406</v>
      </c>
      <c r="N22" s="25">
        <f t="shared" ca="1" si="0"/>
        <v>-5075406</v>
      </c>
      <c r="O22" t="s">
        <v>7</v>
      </c>
      <c r="P22" s="3">
        <v>45721</v>
      </c>
      <c r="Q22" t="s">
        <v>8</v>
      </c>
      <c r="R22" t="s">
        <v>9</v>
      </c>
      <c r="S22" s="24">
        <f>+VLOOKUP(G22,'NCC phản hồi'!B:H,7,0)</f>
        <v>5075406</v>
      </c>
      <c r="T22" s="24">
        <f t="shared" ca="1" si="1"/>
        <v>0</v>
      </c>
    </row>
    <row r="23" spans="1:20" ht="14.1" customHeight="1" outlineLevel="2" x14ac:dyDescent="0.2">
      <c r="A23" s="2" t="s">
        <v>0</v>
      </c>
      <c r="B23" t="s">
        <v>80</v>
      </c>
      <c r="C23" t="s">
        <v>2</v>
      </c>
      <c r="D23" t="s">
        <v>87</v>
      </c>
      <c r="E23" t="s">
        <v>4</v>
      </c>
      <c r="F23" t="s">
        <v>88</v>
      </c>
      <c r="G23" s="12">
        <v>1055</v>
      </c>
      <c r="H23" t="s">
        <v>89</v>
      </c>
      <c r="I23" s="3">
        <v>45659</v>
      </c>
      <c r="J23" s="3">
        <v>45660</v>
      </c>
      <c r="K23" s="3">
        <v>45705</v>
      </c>
      <c r="L23" t="s">
        <v>0</v>
      </c>
      <c r="M23" s="4">
        <v>-4916712</v>
      </c>
      <c r="N23" s="25">
        <f t="shared" ca="1" si="0"/>
        <v>-4916712</v>
      </c>
      <c r="O23" t="s">
        <v>7</v>
      </c>
      <c r="P23" s="3">
        <v>45721</v>
      </c>
      <c r="Q23" t="s">
        <v>8</v>
      </c>
      <c r="R23" t="s">
        <v>9</v>
      </c>
      <c r="S23" s="24">
        <f>+VLOOKUP(G23,'NCC phản hồi'!B:H,7,0)</f>
        <v>4916712</v>
      </c>
      <c r="T23" s="24">
        <f t="shared" ca="1" si="1"/>
        <v>0</v>
      </c>
    </row>
    <row r="24" spans="1:20" ht="14.1" customHeight="1" outlineLevel="2" x14ac:dyDescent="0.2">
      <c r="A24" s="2" t="s">
        <v>0</v>
      </c>
      <c r="B24" t="s">
        <v>90</v>
      </c>
      <c r="C24" t="s">
        <v>2</v>
      </c>
      <c r="D24" t="s">
        <v>91</v>
      </c>
      <c r="E24" t="s">
        <v>4</v>
      </c>
      <c r="F24" t="s">
        <v>92</v>
      </c>
      <c r="G24" s="12">
        <v>1050</v>
      </c>
      <c r="H24" t="s">
        <v>93</v>
      </c>
      <c r="I24" s="3">
        <v>45659</v>
      </c>
      <c r="J24" s="3">
        <v>45661</v>
      </c>
      <c r="K24" s="3">
        <v>45706</v>
      </c>
      <c r="L24" t="s">
        <v>0</v>
      </c>
      <c r="M24" s="4">
        <v>-15676960</v>
      </c>
      <c r="N24" s="25">
        <f t="shared" ca="1" si="0"/>
        <v>-15676960</v>
      </c>
      <c r="O24" t="s">
        <v>7</v>
      </c>
      <c r="P24" s="3">
        <v>45721</v>
      </c>
      <c r="Q24" t="s">
        <v>8</v>
      </c>
      <c r="R24" t="s">
        <v>9</v>
      </c>
      <c r="S24" s="24">
        <f>+VLOOKUP(G24,'NCC phản hồi'!B:H,7,0)</f>
        <v>15676960</v>
      </c>
      <c r="T24" s="24">
        <f t="shared" ca="1" si="1"/>
        <v>0</v>
      </c>
    </row>
    <row r="25" spans="1:20" ht="14.1" customHeight="1" outlineLevel="2" x14ac:dyDescent="0.2">
      <c r="A25" s="2" t="s">
        <v>0</v>
      </c>
      <c r="B25" t="s">
        <v>94</v>
      </c>
      <c r="C25" t="s">
        <v>2</v>
      </c>
      <c r="D25" t="s">
        <v>95</v>
      </c>
      <c r="E25" t="s">
        <v>4</v>
      </c>
      <c r="F25" t="s">
        <v>96</v>
      </c>
      <c r="G25" s="12">
        <v>1057</v>
      </c>
      <c r="H25" t="s">
        <v>97</v>
      </c>
      <c r="I25" s="3">
        <v>45659</v>
      </c>
      <c r="J25" s="3">
        <v>45660</v>
      </c>
      <c r="K25" s="3">
        <v>45705</v>
      </c>
      <c r="L25" t="s">
        <v>0</v>
      </c>
      <c r="M25" s="4">
        <v>-3926993</v>
      </c>
      <c r="N25" s="25">
        <f t="shared" ca="1" si="0"/>
        <v>-3926993</v>
      </c>
      <c r="O25" t="s">
        <v>7</v>
      </c>
      <c r="P25" s="3">
        <v>45721</v>
      </c>
      <c r="Q25" t="s">
        <v>8</v>
      </c>
      <c r="R25" t="s">
        <v>9</v>
      </c>
      <c r="S25" s="24">
        <f>+VLOOKUP(G25,'NCC phản hồi'!B:H,7,0)</f>
        <v>3926993</v>
      </c>
      <c r="T25" s="24">
        <f t="shared" ca="1" si="1"/>
        <v>0</v>
      </c>
    </row>
    <row r="26" spans="1:20" ht="14.1" customHeight="1" outlineLevel="2" x14ac:dyDescent="0.2">
      <c r="A26" s="2" t="s">
        <v>0</v>
      </c>
      <c r="B26" t="s">
        <v>98</v>
      </c>
      <c r="C26" t="s">
        <v>2</v>
      </c>
      <c r="D26" t="s">
        <v>99</v>
      </c>
      <c r="E26" t="s">
        <v>4</v>
      </c>
      <c r="F26" t="s">
        <v>100</v>
      </c>
      <c r="G26" s="12">
        <v>1051</v>
      </c>
      <c r="H26" t="s">
        <v>101</v>
      </c>
      <c r="I26" s="3">
        <v>45659</v>
      </c>
      <c r="J26" s="3">
        <v>45661</v>
      </c>
      <c r="K26" s="3">
        <v>45706</v>
      </c>
      <c r="L26" t="s">
        <v>0</v>
      </c>
      <c r="M26" s="4">
        <v>-2109504</v>
      </c>
      <c r="N26" s="25">
        <f t="shared" ca="1" si="0"/>
        <v>-2109504</v>
      </c>
      <c r="O26" t="s">
        <v>7</v>
      </c>
      <c r="P26" s="3">
        <v>45721</v>
      </c>
      <c r="Q26" t="s">
        <v>8</v>
      </c>
      <c r="R26" t="s">
        <v>9</v>
      </c>
      <c r="S26" s="24">
        <f>+VLOOKUP(G26,'NCC phản hồi'!B:H,7,0)</f>
        <v>2109504</v>
      </c>
      <c r="T26" s="24">
        <f t="shared" ca="1" si="1"/>
        <v>0</v>
      </c>
    </row>
    <row r="27" spans="1:20" ht="14.1" customHeight="1" outlineLevel="2" x14ac:dyDescent="0.2">
      <c r="A27" s="2" t="s">
        <v>0</v>
      </c>
      <c r="B27" t="s">
        <v>102</v>
      </c>
      <c r="C27" t="s">
        <v>2</v>
      </c>
      <c r="D27" t="s">
        <v>103</v>
      </c>
      <c r="E27" t="s">
        <v>4</v>
      </c>
      <c r="F27" t="s">
        <v>104</v>
      </c>
      <c r="G27" s="12">
        <v>1021</v>
      </c>
      <c r="H27" t="s">
        <v>105</v>
      </c>
      <c r="I27" s="3">
        <v>45659</v>
      </c>
      <c r="J27" s="3">
        <v>45661</v>
      </c>
      <c r="K27" s="3">
        <v>45706</v>
      </c>
      <c r="L27" t="s">
        <v>0</v>
      </c>
      <c r="M27" s="4">
        <v>-9066697</v>
      </c>
      <c r="N27" s="25">
        <f t="shared" ca="1" si="0"/>
        <v>-9066697</v>
      </c>
      <c r="O27" t="s">
        <v>7</v>
      </c>
      <c r="P27" s="3">
        <v>45721</v>
      </c>
      <c r="Q27" t="s">
        <v>8</v>
      </c>
      <c r="R27" t="s">
        <v>9</v>
      </c>
      <c r="S27" s="24">
        <f>+VLOOKUP(G27,'NCC phản hồi'!B:H,7,0)</f>
        <v>9066697</v>
      </c>
      <c r="T27" s="24">
        <f t="shared" ca="1" si="1"/>
        <v>0</v>
      </c>
    </row>
    <row r="28" spans="1:20" ht="14.1" customHeight="1" outlineLevel="2" x14ac:dyDescent="0.2">
      <c r="A28" s="2" t="s">
        <v>0</v>
      </c>
      <c r="B28" t="s">
        <v>106</v>
      </c>
      <c r="C28" t="s">
        <v>2</v>
      </c>
      <c r="D28" t="s">
        <v>107</v>
      </c>
      <c r="E28" t="s">
        <v>4</v>
      </c>
      <c r="F28" t="s">
        <v>108</v>
      </c>
      <c r="G28" s="12">
        <v>1060</v>
      </c>
      <c r="H28" t="s">
        <v>109</v>
      </c>
      <c r="I28" s="3">
        <v>45659</v>
      </c>
      <c r="J28" s="3">
        <v>45660</v>
      </c>
      <c r="K28" s="3">
        <v>45705</v>
      </c>
      <c r="L28" t="s">
        <v>0</v>
      </c>
      <c r="M28" s="4">
        <v>-3243730</v>
      </c>
      <c r="N28" s="25">
        <f t="shared" ca="1" si="0"/>
        <v>-3243730</v>
      </c>
      <c r="O28" t="s">
        <v>7</v>
      </c>
      <c r="P28" s="3">
        <v>45721</v>
      </c>
      <c r="Q28" t="s">
        <v>8</v>
      </c>
      <c r="R28" t="s">
        <v>9</v>
      </c>
      <c r="S28" s="24">
        <f>+VLOOKUP(G28,'NCC phản hồi'!B:H,7,0)</f>
        <v>3243730</v>
      </c>
      <c r="T28" s="24">
        <f t="shared" ca="1" si="1"/>
        <v>0</v>
      </c>
    </row>
    <row r="29" spans="1:20" ht="14.1" customHeight="1" outlineLevel="2" x14ac:dyDescent="0.2">
      <c r="A29" s="2" t="s">
        <v>0</v>
      </c>
      <c r="B29" t="s">
        <v>110</v>
      </c>
      <c r="C29" t="s">
        <v>2</v>
      </c>
      <c r="D29" t="s">
        <v>111</v>
      </c>
      <c r="E29" t="s">
        <v>4</v>
      </c>
      <c r="F29" t="s">
        <v>112</v>
      </c>
      <c r="G29" s="12">
        <v>27</v>
      </c>
      <c r="H29" t="s">
        <v>113</v>
      </c>
      <c r="I29" s="3">
        <v>45659</v>
      </c>
      <c r="J29" s="3">
        <v>45659</v>
      </c>
      <c r="K29" s="3">
        <v>45704</v>
      </c>
      <c r="L29" t="s">
        <v>0</v>
      </c>
      <c r="M29" s="4">
        <v>-3466541</v>
      </c>
      <c r="N29" s="25">
        <f t="shared" ca="1" si="0"/>
        <v>-3466541</v>
      </c>
      <c r="O29" t="s">
        <v>7</v>
      </c>
      <c r="P29" s="3">
        <v>45721</v>
      </c>
      <c r="Q29" t="s">
        <v>8</v>
      </c>
      <c r="R29" t="s">
        <v>9</v>
      </c>
      <c r="S29" s="24">
        <f>+VLOOKUP(G29,'NCC phản hồi'!B:H,7,0)</f>
        <v>3466541</v>
      </c>
      <c r="T29" s="24">
        <f t="shared" ca="1" si="1"/>
        <v>0</v>
      </c>
    </row>
    <row r="30" spans="1:20" ht="14.1" customHeight="1" outlineLevel="2" x14ac:dyDescent="0.2">
      <c r="A30" s="2" t="s">
        <v>0</v>
      </c>
      <c r="B30" t="s">
        <v>102</v>
      </c>
      <c r="C30" t="s">
        <v>2</v>
      </c>
      <c r="D30" t="s">
        <v>114</v>
      </c>
      <c r="E30" t="s">
        <v>4</v>
      </c>
      <c r="F30" t="s">
        <v>115</v>
      </c>
      <c r="G30" s="12">
        <v>26</v>
      </c>
      <c r="H30" t="s">
        <v>116</v>
      </c>
      <c r="I30" s="3">
        <v>45659</v>
      </c>
      <c r="J30" s="3">
        <v>45660</v>
      </c>
      <c r="K30" s="3">
        <v>45705</v>
      </c>
      <c r="L30" t="s">
        <v>0</v>
      </c>
      <c r="M30" s="4">
        <v>-5283922</v>
      </c>
      <c r="N30" s="25">
        <f t="shared" ca="1" si="0"/>
        <v>-5283922</v>
      </c>
      <c r="O30" t="s">
        <v>7</v>
      </c>
      <c r="P30" s="3">
        <v>45721</v>
      </c>
      <c r="Q30" t="s">
        <v>8</v>
      </c>
      <c r="R30" t="s">
        <v>9</v>
      </c>
      <c r="S30" s="24">
        <f>+VLOOKUP(G30,'NCC phản hồi'!B:H,7,0)</f>
        <v>5283922</v>
      </c>
      <c r="T30" s="24">
        <f t="shared" ca="1" si="1"/>
        <v>0</v>
      </c>
    </row>
    <row r="31" spans="1:20" ht="14.1" customHeight="1" outlineLevel="2" x14ac:dyDescent="0.2">
      <c r="A31" s="2" t="s">
        <v>0</v>
      </c>
      <c r="B31" t="s">
        <v>117</v>
      </c>
      <c r="C31" t="s">
        <v>2</v>
      </c>
      <c r="D31" t="s">
        <v>118</v>
      </c>
      <c r="E31" t="s">
        <v>4</v>
      </c>
      <c r="F31" t="s">
        <v>119</v>
      </c>
      <c r="G31" s="12">
        <v>7</v>
      </c>
      <c r="H31" t="s">
        <v>120</v>
      </c>
      <c r="I31" s="3">
        <v>45659</v>
      </c>
      <c r="J31" s="3">
        <v>45659</v>
      </c>
      <c r="K31" s="3">
        <v>45704</v>
      </c>
      <c r="L31" t="s">
        <v>0</v>
      </c>
      <c r="M31" s="4">
        <v>-1427522</v>
      </c>
      <c r="N31" s="25">
        <f t="shared" ca="1" si="0"/>
        <v>-1427522</v>
      </c>
      <c r="O31" t="s">
        <v>7</v>
      </c>
      <c r="P31" s="3">
        <v>45721</v>
      </c>
      <c r="Q31" t="s">
        <v>8</v>
      </c>
      <c r="R31" t="s">
        <v>9</v>
      </c>
      <c r="S31" s="24">
        <f>+VLOOKUP(G31,'NCC phản hồi'!B:H,7,0)</f>
        <v>1427522</v>
      </c>
      <c r="T31" s="24">
        <f t="shared" ca="1" si="1"/>
        <v>0</v>
      </c>
    </row>
    <row r="32" spans="1:20" ht="14.1" customHeight="1" outlineLevel="2" x14ac:dyDescent="0.2">
      <c r="A32" s="2" t="s">
        <v>0</v>
      </c>
      <c r="B32" t="s">
        <v>117</v>
      </c>
      <c r="C32" t="s">
        <v>2</v>
      </c>
      <c r="D32" t="s">
        <v>121</v>
      </c>
      <c r="E32" t="s">
        <v>4</v>
      </c>
      <c r="F32" t="s">
        <v>122</v>
      </c>
      <c r="G32" s="12">
        <v>8</v>
      </c>
      <c r="H32" t="s">
        <v>123</v>
      </c>
      <c r="I32" s="3">
        <v>45659</v>
      </c>
      <c r="J32" s="3">
        <v>45659</v>
      </c>
      <c r="K32" s="3">
        <v>45704</v>
      </c>
      <c r="L32" t="s">
        <v>0</v>
      </c>
      <c r="M32" s="4">
        <v>-2375974</v>
      </c>
      <c r="N32" s="25">
        <f t="shared" ca="1" si="0"/>
        <v>-2375974</v>
      </c>
      <c r="O32" t="s">
        <v>7</v>
      </c>
      <c r="P32" s="3">
        <v>45721</v>
      </c>
      <c r="Q32" t="s">
        <v>8</v>
      </c>
      <c r="R32" t="s">
        <v>9</v>
      </c>
      <c r="S32" s="24">
        <f>+VLOOKUP(G32,'NCC phản hồi'!B:H,7,0)</f>
        <v>2375974</v>
      </c>
      <c r="T32" s="24">
        <f t="shared" ca="1" si="1"/>
        <v>0</v>
      </c>
    </row>
    <row r="33" spans="1:20" ht="14.1" customHeight="1" outlineLevel="2" x14ac:dyDescent="0.2">
      <c r="A33" s="2" t="s">
        <v>0</v>
      </c>
      <c r="B33" t="s">
        <v>124</v>
      </c>
      <c r="C33" t="s">
        <v>2</v>
      </c>
      <c r="D33" t="s">
        <v>125</v>
      </c>
      <c r="E33" t="s">
        <v>4</v>
      </c>
      <c r="F33" t="s">
        <v>126</v>
      </c>
      <c r="G33" s="12">
        <v>1023</v>
      </c>
      <c r="H33" t="s">
        <v>127</v>
      </c>
      <c r="I33" s="3">
        <v>45659</v>
      </c>
      <c r="J33" s="3">
        <v>45662</v>
      </c>
      <c r="K33" s="3">
        <v>45707</v>
      </c>
      <c r="L33" t="s">
        <v>0</v>
      </c>
      <c r="M33" s="4">
        <v>-3061956</v>
      </c>
      <c r="N33" s="25">
        <f t="shared" ca="1" si="0"/>
        <v>-3061956</v>
      </c>
      <c r="O33" t="s">
        <v>7</v>
      </c>
      <c r="P33" s="3">
        <v>45721</v>
      </c>
      <c r="Q33" t="s">
        <v>8</v>
      </c>
      <c r="R33" t="s">
        <v>9</v>
      </c>
      <c r="S33" s="24">
        <f>+VLOOKUP(G33,'NCC phản hồi'!B:H,7,0)</f>
        <v>3061956</v>
      </c>
      <c r="T33" s="24">
        <f t="shared" ca="1" si="1"/>
        <v>0</v>
      </c>
    </row>
    <row r="34" spans="1:20" ht="14.1" customHeight="1" outlineLevel="2" x14ac:dyDescent="0.2">
      <c r="A34" s="2" t="s">
        <v>0</v>
      </c>
      <c r="B34" t="s">
        <v>128</v>
      </c>
      <c r="C34" t="s">
        <v>2</v>
      </c>
      <c r="D34" t="s">
        <v>129</v>
      </c>
      <c r="E34" t="s">
        <v>4</v>
      </c>
      <c r="F34" t="s">
        <v>130</v>
      </c>
      <c r="G34" s="12">
        <v>1100</v>
      </c>
      <c r="H34" t="s">
        <v>131</v>
      </c>
      <c r="I34" s="3">
        <v>45660</v>
      </c>
      <c r="J34" s="3">
        <v>45661</v>
      </c>
      <c r="K34" s="3">
        <v>45706</v>
      </c>
      <c r="L34" t="s">
        <v>0</v>
      </c>
      <c r="M34" s="4">
        <v>-19806016</v>
      </c>
      <c r="N34" s="25">
        <f t="shared" ca="1" si="0"/>
        <v>-19806016</v>
      </c>
      <c r="O34" t="s">
        <v>7</v>
      </c>
      <c r="P34" s="3">
        <v>45721</v>
      </c>
      <c r="Q34" t="s">
        <v>8</v>
      </c>
      <c r="R34" t="s">
        <v>9</v>
      </c>
      <c r="S34" s="24">
        <f>+VLOOKUP(G34,'NCC phản hồi'!B:H,7,0)</f>
        <v>19806016</v>
      </c>
      <c r="T34" s="24">
        <f t="shared" ca="1" si="1"/>
        <v>0</v>
      </c>
    </row>
    <row r="35" spans="1:20" ht="14.1" customHeight="1" outlineLevel="2" x14ac:dyDescent="0.2">
      <c r="A35" s="2" t="s">
        <v>0</v>
      </c>
      <c r="B35" t="s">
        <v>132</v>
      </c>
      <c r="C35" t="s">
        <v>2</v>
      </c>
      <c r="D35" t="s">
        <v>133</v>
      </c>
      <c r="E35" t="s">
        <v>4</v>
      </c>
      <c r="F35" t="s">
        <v>134</v>
      </c>
      <c r="G35" s="12">
        <v>1123</v>
      </c>
      <c r="H35" t="s">
        <v>135</v>
      </c>
      <c r="I35" s="3">
        <v>45660</v>
      </c>
      <c r="J35" s="3">
        <v>45661</v>
      </c>
      <c r="K35" s="3">
        <v>45706</v>
      </c>
      <c r="L35" t="s">
        <v>0</v>
      </c>
      <c r="M35" s="4">
        <v>-1427522</v>
      </c>
      <c r="N35" s="25">
        <f t="shared" ca="1" si="0"/>
        <v>-1427522</v>
      </c>
      <c r="O35" t="s">
        <v>7</v>
      </c>
      <c r="P35" s="3">
        <v>45721</v>
      </c>
      <c r="Q35" t="s">
        <v>8</v>
      </c>
      <c r="R35" t="s">
        <v>9</v>
      </c>
      <c r="S35" s="24">
        <f>+VLOOKUP(G35,'NCC phản hồi'!B:H,7,0)</f>
        <v>1427522</v>
      </c>
      <c r="T35" s="24">
        <f t="shared" ca="1" si="1"/>
        <v>0</v>
      </c>
    </row>
    <row r="36" spans="1:20" ht="14.1" customHeight="1" outlineLevel="2" x14ac:dyDescent="0.2">
      <c r="A36" s="2" t="s">
        <v>0</v>
      </c>
      <c r="B36" t="s">
        <v>136</v>
      </c>
      <c r="C36" t="s">
        <v>2</v>
      </c>
      <c r="D36" t="s">
        <v>137</v>
      </c>
      <c r="E36" t="s">
        <v>4</v>
      </c>
      <c r="F36" t="s">
        <v>138</v>
      </c>
      <c r="G36" s="12">
        <v>1424</v>
      </c>
      <c r="H36" t="s">
        <v>139</v>
      </c>
      <c r="I36" s="3">
        <v>45661</v>
      </c>
      <c r="J36" s="3">
        <v>45661</v>
      </c>
      <c r="K36" s="3">
        <v>45706</v>
      </c>
      <c r="L36" t="s">
        <v>0</v>
      </c>
      <c r="M36" s="4">
        <v>-3779978</v>
      </c>
      <c r="N36" s="25">
        <f t="shared" ca="1" si="0"/>
        <v>-3779978</v>
      </c>
      <c r="O36" t="s">
        <v>7</v>
      </c>
      <c r="P36" s="3">
        <v>45721</v>
      </c>
      <c r="Q36" t="s">
        <v>8</v>
      </c>
      <c r="R36" t="s">
        <v>9</v>
      </c>
      <c r="S36" s="24">
        <f>+VLOOKUP(G36,'NCC phản hồi'!B:H,7,0)</f>
        <v>3779978</v>
      </c>
      <c r="T36" s="24">
        <f t="shared" ca="1" si="1"/>
        <v>0</v>
      </c>
    </row>
    <row r="37" spans="1:20" ht="14.1" customHeight="1" outlineLevel="2" x14ac:dyDescent="0.2">
      <c r="A37" s="2" t="s">
        <v>0</v>
      </c>
      <c r="B37" t="s">
        <v>140</v>
      </c>
      <c r="C37" t="s">
        <v>2</v>
      </c>
      <c r="D37" t="s">
        <v>141</v>
      </c>
      <c r="E37" t="s">
        <v>4</v>
      </c>
      <c r="F37" t="s">
        <v>142</v>
      </c>
      <c r="G37" s="12">
        <v>1428</v>
      </c>
      <c r="H37" t="s">
        <v>143</v>
      </c>
      <c r="I37" s="3">
        <v>45661</v>
      </c>
      <c r="J37" s="3">
        <v>45661</v>
      </c>
      <c r="K37" s="3">
        <v>45706</v>
      </c>
      <c r="L37" t="s">
        <v>0</v>
      </c>
      <c r="M37" s="4">
        <v>-2486832</v>
      </c>
      <c r="N37" s="25">
        <f t="shared" ca="1" si="0"/>
        <v>-2486832</v>
      </c>
      <c r="O37" t="s">
        <v>7</v>
      </c>
      <c r="P37" s="3">
        <v>45721</v>
      </c>
      <c r="Q37" t="s">
        <v>8</v>
      </c>
      <c r="R37" t="s">
        <v>9</v>
      </c>
      <c r="S37" s="24">
        <f>+VLOOKUP(G37,'NCC phản hồi'!B:H,7,0)</f>
        <v>2486832</v>
      </c>
      <c r="T37" s="24">
        <f t="shared" ca="1" si="1"/>
        <v>0</v>
      </c>
    </row>
    <row r="38" spans="1:20" ht="14.1" customHeight="1" outlineLevel="2" x14ac:dyDescent="0.2">
      <c r="A38" s="2" t="s">
        <v>0</v>
      </c>
      <c r="B38" t="s">
        <v>144</v>
      </c>
      <c r="C38" t="s">
        <v>2</v>
      </c>
      <c r="D38" t="s">
        <v>145</v>
      </c>
      <c r="E38" t="s">
        <v>4</v>
      </c>
      <c r="F38" t="s">
        <v>146</v>
      </c>
      <c r="G38" s="12">
        <v>1429</v>
      </c>
      <c r="H38" t="s">
        <v>147</v>
      </c>
      <c r="I38" s="3">
        <v>45661</v>
      </c>
      <c r="J38" s="3">
        <v>45661</v>
      </c>
      <c r="K38" s="3">
        <v>45706</v>
      </c>
      <c r="L38" t="s">
        <v>0</v>
      </c>
      <c r="M38" s="4">
        <v>-2452064</v>
      </c>
      <c r="N38" s="25">
        <f t="shared" ca="1" si="0"/>
        <v>-2452064</v>
      </c>
      <c r="O38" t="s">
        <v>7</v>
      </c>
      <c r="P38" s="3">
        <v>45721</v>
      </c>
      <c r="Q38" t="s">
        <v>8</v>
      </c>
      <c r="R38" t="s">
        <v>9</v>
      </c>
      <c r="S38" s="24">
        <f>+VLOOKUP(G38,'NCC phản hồi'!B:H,7,0)</f>
        <v>2452064</v>
      </c>
      <c r="T38" s="24">
        <f t="shared" ca="1" si="1"/>
        <v>0</v>
      </c>
    </row>
    <row r="39" spans="1:20" ht="14.1" customHeight="1" outlineLevel="2" x14ac:dyDescent="0.2">
      <c r="A39" s="2" t="s">
        <v>0</v>
      </c>
      <c r="B39" t="s">
        <v>38</v>
      </c>
      <c r="C39" t="s">
        <v>2</v>
      </c>
      <c r="D39" t="s">
        <v>148</v>
      </c>
      <c r="E39" t="s">
        <v>4</v>
      </c>
      <c r="F39" t="s">
        <v>149</v>
      </c>
      <c r="G39" s="12">
        <v>1619</v>
      </c>
      <c r="H39" t="s">
        <v>150</v>
      </c>
      <c r="I39" s="3">
        <v>45663</v>
      </c>
      <c r="J39" s="3">
        <v>45665</v>
      </c>
      <c r="K39" s="3">
        <v>45710</v>
      </c>
      <c r="L39" t="s">
        <v>0</v>
      </c>
      <c r="M39" s="4">
        <v>-5710090</v>
      </c>
      <c r="N39" s="25">
        <f t="shared" ca="1" si="0"/>
        <v>-5710090</v>
      </c>
      <c r="O39" t="s">
        <v>7</v>
      </c>
      <c r="P39" s="3">
        <v>45721</v>
      </c>
      <c r="Q39" t="s">
        <v>8</v>
      </c>
      <c r="R39" t="s">
        <v>9</v>
      </c>
      <c r="S39" s="24">
        <f>+VLOOKUP(G39,'NCC phản hồi'!B:H,7,0)</f>
        <v>5710090</v>
      </c>
      <c r="T39" s="24">
        <f t="shared" ca="1" si="1"/>
        <v>0</v>
      </c>
    </row>
    <row r="40" spans="1:20" ht="14.1" customHeight="1" outlineLevel="2" x14ac:dyDescent="0.2">
      <c r="A40" s="2" t="s">
        <v>0</v>
      </c>
      <c r="B40" t="s">
        <v>30</v>
      </c>
      <c r="C40" t="s">
        <v>2</v>
      </c>
      <c r="D40" t="s">
        <v>151</v>
      </c>
      <c r="E40" t="s">
        <v>4</v>
      </c>
      <c r="F40" t="s">
        <v>152</v>
      </c>
      <c r="G40" s="12">
        <v>1626</v>
      </c>
      <c r="H40" t="s">
        <v>153</v>
      </c>
      <c r="I40" s="3">
        <v>45663</v>
      </c>
      <c r="J40" s="3">
        <v>45666</v>
      </c>
      <c r="K40" s="3">
        <v>45711</v>
      </c>
      <c r="L40" t="s">
        <v>0</v>
      </c>
      <c r="M40" s="4">
        <v>-1241333</v>
      </c>
      <c r="N40" s="25">
        <f t="shared" ca="1" si="0"/>
        <v>-1241333</v>
      </c>
      <c r="O40" t="s">
        <v>7</v>
      </c>
      <c r="P40" s="3">
        <v>45721</v>
      </c>
      <c r="Q40" t="s">
        <v>8</v>
      </c>
      <c r="R40" t="s">
        <v>9</v>
      </c>
      <c r="S40" s="24">
        <f>+VLOOKUP(G40,'NCC phản hồi'!B:H,7,0)</f>
        <v>1241333</v>
      </c>
      <c r="T40" s="24">
        <f t="shared" ca="1" si="1"/>
        <v>0</v>
      </c>
    </row>
    <row r="41" spans="1:20" ht="14.1" customHeight="1" outlineLevel="2" x14ac:dyDescent="0.2">
      <c r="A41" s="2" t="s">
        <v>0</v>
      </c>
      <c r="B41" t="s">
        <v>22</v>
      </c>
      <c r="C41" t="s">
        <v>2</v>
      </c>
      <c r="D41" t="s">
        <v>154</v>
      </c>
      <c r="E41" t="s">
        <v>4</v>
      </c>
      <c r="F41" t="s">
        <v>155</v>
      </c>
      <c r="G41" s="12">
        <v>1629</v>
      </c>
      <c r="H41" t="s">
        <v>156</v>
      </c>
      <c r="I41" s="3">
        <v>45663</v>
      </c>
      <c r="J41" s="3">
        <v>45666</v>
      </c>
      <c r="K41" s="3">
        <v>45711</v>
      </c>
      <c r="L41" t="s">
        <v>0</v>
      </c>
      <c r="M41" s="4">
        <v>-1236300</v>
      </c>
      <c r="N41" s="25">
        <f t="shared" ca="1" si="0"/>
        <v>-1236300</v>
      </c>
      <c r="O41" t="s">
        <v>7</v>
      </c>
      <c r="P41" s="3">
        <v>45721</v>
      </c>
      <c r="Q41" t="s">
        <v>8</v>
      </c>
      <c r="R41" t="s">
        <v>9</v>
      </c>
      <c r="S41" s="24">
        <f>+VLOOKUP(G41,'NCC phản hồi'!B:H,7,0)</f>
        <v>1236300</v>
      </c>
      <c r="T41" s="24">
        <f t="shared" ca="1" si="1"/>
        <v>0</v>
      </c>
    </row>
    <row r="42" spans="1:20" ht="14.1" customHeight="1" outlineLevel="2" x14ac:dyDescent="0.2">
      <c r="A42" s="2" t="s">
        <v>0</v>
      </c>
      <c r="B42" t="s">
        <v>18</v>
      </c>
      <c r="C42" t="s">
        <v>2</v>
      </c>
      <c r="D42" t="s">
        <v>157</v>
      </c>
      <c r="E42" t="s">
        <v>4</v>
      </c>
      <c r="F42" t="s">
        <v>158</v>
      </c>
      <c r="G42" s="12">
        <v>1633</v>
      </c>
      <c r="H42" t="s">
        <v>159</v>
      </c>
      <c r="I42" s="3">
        <v>45663</v>
      </c>
      <c r="J42" s="3">
        <v>45666</v>
      </c>
      <c r="K42" s="3">
        <v>45711</v>
      </c>
      <c r="L42" t="s">
        <v>0</v>
      </c>
      <c r="M42" s="4">
        <v>-1019509</v>
      </c>
      <c r="N42" s="25">
        <f t="shared" ca="1" si="0"/>
        <v>-1019509</v>
      </c>
      <c r="O42" t="s">
        <v>7</v>
      </c>
      <c r="P42" s="3">
        <v>45721</v>
      </c>
      <c r="Q42" t="s">
        <v>8</v>
      </c>
      <c r="R42" t="s">
        <v>9</v>
      </c>
      <c r="S42" s="24">
        <f>+VLOOKUP(G42,'NCC phản hồi'!B:H,7,0)</f>
        <v>1019509</v>
      </c>
      <c r="T42" s="24">
        <f t="shared" ca="1" si="1"/>
        <v>0</v>
      </c>
    </row>
    <row r="43" spans="1:20" ht="14.1" customHeight="1" outlineLevel="2" x14ac:dyDescent="0.2">
      <c r="A43" s="2" t="s">
        <v>0</v>
      </c>
      <c r="B43" t="s">
        <v>160</v>
      </c>
      <c r="C43" t="s">
        <v>2</v>
      </c>
      <c r="D43" t="s">
        <v>161</v>
      </c>
      <c r="E43" t="s">
        <v>4</v>
      </c>
      <c r="F43" t="s">
        <v>162</v>
      </c>
      <c r="G43" s="12">
        <v>1618</v>
      </c>
      <c r="H43" t="s">
        <v>163</v>
      </c>
      <c r="I43" s="3">
        <v>45663</v>
      </c>
      <c r="J43" s="3">
        <v>45666</v>
      </c>
      <c r="K43" s="3">
        <v>45711</v>
      </c>
      <c r="L43" t="s">
        <v>0</v>
      </c>
      <c r="M43" s="4">
        <v>-5100974</v>
      </c>
      <c r="N43" s="25">
        <f t="shared" ca="1" si="0"/>
        <v>-5100974</v>
      </c>
      <c r="O43" t="s">
        <v>7</v>
      </c>
      <c r="P43" s="3">
        <v>45721</v>
      </c>
      <c r="Q43" t="s">
        <v>8</v>
      </c>
      <c r="R43" t="s">
        <v>9</v>
      </c>
      <c r="S43" s="24">
        <f>+VLOOKUP(G43,'NCC phản hồi'!B:H,7,0)</f>
        <v>5100974</v>
      </c>
      <c r="T43" s="24">
        <f t="shared" ca="1" si="1"/>
        <v>0</v>
      </c>
    </row>
    <row r="44" spans="1:20" ht="14.1" customHeight="1" outlineLevel="2" x14ac:dyDescent="0.2">
      <c r="A44" s="2" t="s">
        <v>0</v>
      </c>
      <c r="B44" t="s">
        <v>26</v>
      </c>
      <c r="C44" t="s">
        <v>2</v>
      </c>
      <c r="D44" t="s">
        <v>164</v>
      </c>
      <c r="E44" t="s">
        <v>4</v>
      </c>
      <c r="F44" t="s">
        <v>165</v>
      </c>
      <c r="G44" s="12">
        <v>1624</v>
      </c>
      <c r="H44" t="s">
        <v>166</v>
      </c>
      <c r="I44" s="3">
        <v>45663</v>
      </c>
      <c r="J44" s="3">
        <v>45666</v>
      </c>
      <c r="K44" s="3">
        <v>45711</v>
      </c>
      <c r="L44" t="s">
        <v>0</v>
      </c>
      <c r="M44" s="4">
        <v>-3492109</v>
      </c>
      <c r="N44" s="25">
        <f t="shared" ca="1" si="0"/>
        <v>-3492109</v>
      </c>
      <c r="O44" t="s">
        <v>7</v>
      </c>
      <c r="P44" s="3">
        <v>45721</v>
      </c>
      <c r="Q44" t="s">
        <v>8</v>
      </c>
      <c r="R44" t="s">
        <v>9</v>
      </c>
      <c r="S44" s="24">
        <f>+VLOOKUP(G44,'NCC phản hồi'!B:H,7,0)</f>
        <v>3492109</v>
      </c>
      <c r="T44" s="24">
        <f t="shared" ca="1" si="1"/>
        <v>0</v>
      </c>
    </row>
    <row r="45" spans="1:20" ht="14.1" customHeight="1" outlineLevel="2" x14ac:dyDescent="0.2">
      <c r="A45" s="2" t="s">
        <v>0</v>
      </c>
      <c r="B45" t="s">
        <v>167</v>
      </c>
      <c r="C45" t="s">
        <v>2</v>
      </c>
      <c r="D45" t="s">
        <v>168</v>
      </c>
      <c r="E45" t="s">
        <v>4</v>
      </c>
      <c r="F45" t="s">
        <v>169</v>
      </c>
      <c r="G45" s="12">
        <v>1635</v>
      </c>
      <c r="H45" t="s">
        <v>170</v>
      </c>
      <c r="I45" s="3">
        <v>45663</v>
      </c>
      <c r="J45" s="3">
        <v>45665</v>
      </c>
      <c r="K45" s="3">
        <v>45710</v>
      </c>
      <c r="L45" t="s">
        <v>0</v>
      </c>
      <c r="M45" s="4">
        <v>-6726523</v>
      </c>
      <c r="N45" s="25">
        <f t="shared" ca="1" si="0"/>
        <v>-6726523</v>
      </c>
      <c r="O45" t="s">
        <v>7</v>
      </c>
      <c r="P45" s="3">
        <v>45721</v>
      </c>
      <c r="Q45" t="s">
        <v>8</v>
      </c>
      <c r="R45" t="s">
        <v>9</v>
      </c>
      <c r="S45" s="24">
        <f>+VLOOKUP(G45,'NCC phản hồi'!B:H,7,0)</f>
        <v>6726523</v>
      </c>
      <c r="T45" s="24">
        <f t="shared" ca="1" si="1"/>
        <v>0</v>
      </c>
    </row>
    <row r="46" spans="1:20" ht="14.1" customHeight="1" outlineLevel="2" x14ac:dyDescent="0.2">
      <c r="A46" s="2" t="s">
        <v>0</v>
      </c>
      <c r="B46" t="s">
        <v>124</v>
      </c>
      <c r="C46" t="s">
        <v>2</v>
      </c>
      <c r="D46" t="s">
        <v>171</v>
      </c>
      <c r="E46" t="s">
        <v>4</v>
      </c>
      <c r="F46" t="s">
        <v>172</v>
      </c>
      <c r="G46" s="12">
        <v>1621</v>
      </c>
      <c r="H46" t="s">
        <v>173</v>
      </c>
      <c r="I46" s="3">
        <v>45663</v>
      </c>
      <c r="J46" s="3">
        <v>45667</v>
      </c>
      <c r="K46" s="3">
        <v>45712</v>
      </c>
      <c r="L46" t="s">
        <v>0</v>
      </c>
      <c r="M46" s="4">
        <v>-3953767</v>
      </c>
      <c r="N46" s="25">
        <f t="shared" ca="1" si="0"/>
        <v>-3953767</v>
      </c>
      <c r="O46" t="s">
        <v>7</v>
      </c>
      <c r="P46" s="3">
        <v>45721</v>
      </c>
      <c r="Q46" t="s">
        <v>8</v>
      </c>
      <c r="R46" t="s">
        <v>9</v>
      </c>
      <c r="S46" s="24">
        <f>+VLOOKUP(G46,'NCC phản hồi'!B:H,7,0)</f>
        <v>3953767</v>
      </c>
      <c r="T46" s="24">
        <f t="shared" ca="1" si="1"/>
        <v>0</v>
      </c>
    </row>
    <row r="47" spans="1:20" ht="14.1" customHeight="1" outlineLevel="2" x14ac:dyDescent="0.2">
      <c r="A47" s="2" t="s">
        <v>0</v>
      </c>
      <c r="B47" t="s">
        <v>174</v>
      </c>
      <c r="C47" t="s">
        <v>2</v>
      </c>
      <c r="D47" t="s">
        <v>175</v>
      </c>
      <c r="E47" t="s">
        <v>4</v>
      </c>
      <c r="F47" t="s">
        <v>176</v>
      </c>
      <c r="G47" s="12">
        <v>1631</v>
      </c>
      <c r="H47" t="s">
        <v>177</v>
      </c>
      <c r="I47" s="3">
        <v>45663</v>
      </c>
      <c r="J47" s="3">
        <v>45665</v>
      </c>
      <c r="K47" s="3">
        <v>45710</v>
      </c>
      <c r="L47" t="s">
        <v>0</v>
      </c>
      <c r="M47" s="4">
        <v>-1236300</v>
      </c>
      <c r="N47" s="25">
        <f t="shared" ca="1" si="0"/>
        <v>-1236300</v>
      </c>
      <c r="O47" t="s">
        <v>7</v>
      </c>
      <c r="P47" s="3">
        <v>45721</v>
      </c>
      <c r="Q47" t="s">
        <v>8</v>
      </c>
      <c r="R47" t="s">
        <v>9</v>
      </c>
      <c r="S47" s="24">
        <f>+VLOOKUP(G47,'NCC phản hồi'!B:H,7,0)</f>
        <v>1236300</v>
      </c>
      <c r="T47" s="24">
        <f t="shared" ca="1" si="1"/>
        <v>0</v>
      </c>
    </row>
    <row r="48" spans="1:20" ht="14.1" customHeight="1" outlineLevel="2" x14ac:dyDescent="0.2">
      <c r="A48" s="2" t="s">
        <v>0</v>
      </c>
      <c r="B48" t="s">
        <v>178</v>
      </c>
      <c r="C48" t="s">
        <v>2</v>
      </c>
      <c r="D48" t="s">
        <v>179</v>
      </c>
      <c r="E48" t="s">
        <v>4</v>
      </c>
      <c r="F48" t="s">
        <v>180</v>
      </c>
      <c r="G48" s="12">
        <v>1625</v>
      </c>
      <c r="H48" t="s">
        <v>181</v>
      </c>
      <c r="I48" s="3">
        <v>45663</v>
      </c>
      <c r="J48" s="3">
        <v>45665</v>
      </c>
      <c r="K48" s="3">
        <v>45710</v>
      </c>
      <c r="L48" t="s">
        <v>0</v>
      </c>
      <c r="M48" s="4">
        <v>-3071835</v>
      </c>
      <c r="N48" s="25">
        <f t="shared" ca="1" si="0"/>
        <v>-3071835</v>
      </c>
      <c r="O48" t="s">
        <v>7</v>
      </c>
      <c r="P48" s="3">
        <v>45721</v>
      </c>
      <c r="Q48" t="s">
        <v>8</v>
      </c>
      <c r="R48" t="s">
        <v>9</v>
      </c>
      <c r="S48" s="24">
        <f>+VLOOKUP(G48,'NCC phản hồi'!B:H,7,0)</f>
        <v>3071835</v>
      </c>
      <c r="T48" s="24">
        <f t="shared" ca="1" si="1"/>
        <v>0</v>
      </c>
    </row>
    <row r="49" spans="1:20" ht="14.1" customHeight="1" outlineLevel="2" x14ac:dyDescent="0.2">
      <c r="A49" s="2" t="s">
        <v>0</v>
      </c>
      <c r="B49" t="s">
        <v>182</v>
      </c>
      <c r="C49" t="s">
        <v>2</v>
      </c>
      <c r="D49" t="s">
        <v>183</v>
      </c>
      <c r="E49" t="s">
        <v>4</v>
      </c>
      <c r="F49" t="s">
        <v>184</v>
      </c>
      <c r="G49" s="12">
        <v>1634</v>
      </c>
      <c r="H49" t="s">
        <v>185</v>
      </c>
      <c r="I49" s="3">
        <v>45663</v>
      </c>
      <c r="J49" s="3">
        <v>45665</v>
      </c>
      <c r="K49" s="3">
        <v>45710</v>
      </c>
      <c r="L49" t="s">
        <v>0</v>
      </c>
      <c r="M49" s="4">
        <v>-1019509</v>
      </c>
      <c r="N49" s="25">
        <f t="shared" ca="1" si="0"/>
        <v>-1019509</v>
      </c>
      <c r="O49" t="s">
        <v>7</v>
      </c>
      <c r="P49" s="3">
        <v>45721</v>
      </c>
      <c r="Q49" t="s">
        <v>8</v>
      </c>
      <c r="R49" t="s">
        <v>9</v>
      </c>
      <c r="S49" s="24">
        <f>+VLOOKUP(G49,'NCC phản hồi'!B:H,7,0)</f>
        <v>1019509</v>
      </c>
      <c r="T49" s="24">
        <f t="shared" ca="1" si="1"/>
        <v>0</v>
      </c>
    </row>
    <row r="50" spans="1:20" ht="14.1" customHeight="1" outlineLevel="2" x14ac:dyDescent="0.2">
      <c r="A50" s="2" t="s">
        <v>0</v>
      </c>
      <c r="B50" t="s">
        <v>186</v>
      </c>
      <c r="C50" t="s">
        <v>2</v>
      </c>
      <c r="D50" t="s">
        <v>187</v>
      </c>
      <c r="E50" t="s">
        <v>4</v>
      </c>
      <c r="F50" t="s">
        <v>188</v>
      </c>
      <c r="G50" s="12">
        <v>1632</v>
      </c>
      <c r="H50" t="s">
        <v>189</v>
      </c>
      <c r="I50" s="3">
        <v>45663</v>
      </c>
      <c r="J50" s="3">
        <v>45665</v>
      </c>
      <c r="K50" s="3">
        <v>45710</v>
      </c>
      <c r="L50" t="s">
        <v>0</v>
      </c>
      <c r="M50" s="4">
        <v>-1517534</v>
      </c>
      <c r="N50" s="25">
        <f t="shared" ca="1" si="0"/>
        <v>-1517534</v>
      </c>
      <c r="O50" t="s">
        <v>7</v>
      </c>
      <c r="P50" s="3">
        <v>45721</v>
      </c>
      <c r="Q50" t="s">
        <v>8</v>
      </c>
      <c r="R50" t="s">
        <v>9</v>
      </c>
      <c r="S50" s="24">
        <f>+VLOOKUP(G50,'NCC phản hồi'!B:H,7,0)</f>
        <v>1517534</v>
      </c>
      <c r="T50" s="24">
        <f t="shared" ca="1" si="1"/>
        <v>0</v>
      </c>
    </row>
    <row r="51" spans="1:20" ht="14.1" customHeight="1" outlineLevel="2" x14ac:dyDescent="0.2">
      <c r="A51" s="2" t="s">
        <v>0</v>
      </c>
      <c r="B51" t="s">
        <v>190</v>
      </c>
      <c r="C51" t="s">
        <v>2</v>
      </c>
      <c r="D51" t="s">
        <v>191</v>
      </c>
      <c r="E51" t="s">
        <v>4</v>
      </c>
      <c r="F51" t="s">
        <v>192</v>
      </c>
      <c r="G51" s="12">
        <v>1627</v>
      </c>
      <c r="H51" t="s">
        <v>193</v>
      </c>
      <c r="I51" s="3">
        <v>45663</v>
      </c>
      <c r="J51" s="3">
        <v>45665</v>
      </c>
      <c r="K51" s="3">
        <v>45710</v>
      </c>
      <c r="L51" t="s">
        <v>0</v>
      </c>
      <c r="M51" s="4">
        <v>-1453090</v>
      </c>
      <c r="N51" s="25">
        <f t="shared" ca="1" si="0"/>
        <v>-1453090</v>
      </c>
      <c r="O51" t="s">
        <v>7</v>
      </c>
      <c r="P51" s="3">
        <v>45721</v>
      </c>
      <c r="Q51" t="s">
        <v>8</v>
      </c>
      <c r="R51" t="s">
        <v>9</v>
      </c>
      <c r="S51" s="24">
        <f>+VLOOKUP(G51,'NCC phản hồi'!B:H,7,0)</f>
        <v>1453090</v>
      </c>
      <c r="T51" s="24">
        <f t="shared" ca="1" si="1"/>
        <v>0</v>
      </c>
    </row>
    <row r="52" spans="1:20" ht="14.1" customHeight="1" outlineLevel="2" x14ac:dyDescent="0.2">
      <c r="A52" s="2" t="s">
        <v>0</v>
      </c>
      <c r="B52" t="s">
        <v>46</v>
      </c>
      <c r="C52" t="s">
        <v>2</v>
      </c>
      <c r="D52" t="s">
        <v>194</v>
      </c>
      <c r="E52" t="s">
        <v>4</v>
      </c>
      <c r="F52" t="s">
        <v>195</v>
      </c>
      <c r="G52" s="12">
        <v>1622</v>
      </c>
      <c r="H52" t="s">
        <v>196</v>
      </c>
      <c r="I52" s="3">
        <v>45663</v>
      </c>
      <c r="J52" s="3">
        <v>45666</v>
      </c>
      <c r="K52" s="3">
        <v>45711</v>
      </c>
      <c r="L52" t="s">
        <v>0</v>
      </c>
      <c r="M52" s="4">
        <v>-5045838</v>
      </c>
      <c r="N52" s="25">
        <f t="shared" ca="1" si="0"/>
        <v>-5045838</v>
      </c>
      <c r="O52" t="s">
        <v>7</v>
      </c>
      <c r="P52" s="3">
        <v>45721</v>
      </c>
      <c r="Q52" t="s">
        <v>8</v>
      </c>
      <c r="R52" t="s">
        <v>9</v>
      </c>
      <c r="S52" s="24">
        <f>+VLOOKUP(G52,'NCC phản hồi'!B:H,7,0)</f>
        <v>5045838</v>
      </c>
      <c r="T52" s="24">
        <f t="shared" ca="1" si="1"/>
        <v>0</v>
      </c>
    </row>
    <row r="53" spans="1:20" ht="14.1" customHeight="1" outlineLevel="2" x14ac:dyDescent="0.2">
      <c r="A53" s="2" t="s">
        <v>0</v>
      </c>
      <c r="B53" t="s">
        <v>197</v>
      </c>
      <c r="C53" t="s">
        <v>2</v>
      </c>
      <c r="D53" t="s">
        <v>198</v>
      </c>
      <c r="E53" t="s">
        <v>4</v>
      </c>
      <c r="F53" t="s">
        <v>199</v>
      </c>
      <c r="G53" s="12">
        <v>1630</v>
      </c>
      <c r="H53" t="s">
        <v>200</v>
      </c>
      <c r="I53" s="3">
        <v>45663</v>
      </c>
      <c r="J53" s="3">
        <v>45665</v>
      </c>
      <c r="K53" s="3">
        <v>45710</v>
      </c>
      <c r="L53" t="s">
        <v>0</v>
      </c>
      <c r="M53" s="4">
        <v>-1236300</v>
      </c>
      <c r="N53" s="25">
        <f t="shared" ca="1" si="0"/>
        <v>-1236300</v>
      </c>
      <c r="O53" t="s">
        <v>7</v>
      </c>
      <c r="P53" s="3">
        <v>45721</v>
      </c>
      <c r="Q53" t="s">
        <v>8</v>
      </c>
      <c r="R53" t="s">
        <v>9</v>
      </c>
      <c r="S53" s="24">
        <f>+VLOOKUP(G53,'NCC phản hồi'!B:H,7,0)</f>
        <v>1236300</v>
      </c>
      <c r="T53" s="24">
        <f t="shared" ca="1" si="1"/>
        <v>0</v>
      </c>
    </row>
    <row r="54" spans="1:20" ht="14.1" customHeight="1" outlineLevel="2" x14ac:dyDescent="0.2">
      <c r="A54" s="2" t="s">
        <v>0</v>
      </c>
      <c r="B54" t="s">
        <v>201</v>
      </c>
      <c r="C54" t="s">
        <v>2</v>
      </c>
      <c r="D54" t="s">
        <v>202</v>
      </c>
      <c r="E54" t="s">
        <v>4</v>
      </c>
      <c r="F54" t="s">
        <v>203</v>
      </c>
      <c r="G54" s="12">
        <v>1628</v>
      </c>
      <c r="H54" t="s">
        <v>204</v>
      </c>
      <c r="I54" s="3">
        <v>45663</v>
      </c>
      <c r="J54" s="3">
        <v>45665</v>
      </c>
      <c r="K54" s="3">
        <v>45710</v>
      </c>
      <c r="L54" t="s">
        <v>0</v>
      </c>
      <c r="M54" s="4">
        <v>-2472600</v>
      </c>
      <c r="N54" s="25">
        <f t="shared" ca="1" si="0"/>
        <v>-2472600</v>
      </c>
      <c r="O54" t="s">
        <v>7</v>
      </c>
      <c r="P54" s="3">
        <v>45721</v>
      </c>
      <c r="Q54" t="s">
        <v>8</v>
      </c>
      <c r="R54" t="s">
        <v>9</v>
      </c>
      <c r="S54" s="24">
        <f>+VLOOKUP(G54,'NCC phản hồi'!B:H,7,0)</f>
        <v>2472600</v>
      </c>
      <c r="T54" s="24">
        <f t="shared" ca="1" si="1"/>
        <v>0</v>
      </c>
    </row>
    <row r="55" spans="1:20" ht="14.1" customHeight="1" outlineLevel="2" x14ac:dyDescent="0.2">
      <c r="A55" s="2" t="s">
        <v>0</v>
      </c>
      <c r="B55" t="s">
        <v>38</v>
      </c>
      <c r="C55" t="s">
        <v>2</v>
      </c>
      <c r="D55" t="s">
        <v>205</v>
      </c>
      <c r="E55" t="s">
        <v>4</v>
      </c>
      <c r="F55" t="s">
        <v>206</v>
      </c>
      <c r="G55" s="12">
        <v>1620</v>
      </c>
      <c r="H55" t="s">
        <v>207</v>
      </c>
      <c r="I55" s="3">
        <v>45663</v>
      </c>
      <c r="J55" s="3">
        <v>45665</v>
      </c>
      <c r="K55" s="3">
        <v>45710</v>
      </c>
      <c r="L55" t="s">
        <v>0</v>
      </c>
      <c r="M55" s="4">
        <v>-2768080</v>
      </c>
      <c r="N55" s="25">
        <f t="shared" ca="1" si="0"/>
        <v>-2768080</v>
      </c>
      <c r="O55" t="s">
        <v>7</v>
      </c>
      <c r="P55" s="3">
        <v>45721</v>
      </c>
      <c r="Q55" t="s">
        <v>8</v>
      </c>
      <c r="R55" t="s">
        <v>9</v>
      </c>
      <c r="S55" s="24">
        <f>+VLOOKUP(G55,'NCC phản hồi'!B:H,7,0)</f>
        <v>2768080</v>
      </c>
      <c r="T55" s="24">
        <f t="shared" ca="1" si="1"/>
        <v>0</v>
      </c>
    </row>
    <row r="56" spans="1:20" ht="14.1" customHeight="1" outlineLevel="2" x14ac:dyDescent="0.2">
      <c r="A56" s="2" t="s">
        <v>0</v>
      </c>
      <c r="B56" t="s">
        <v>69</v>
      </c>
      <c r="C56" t="s">
        <v>2</v>
      </c>
      <c r="D56" t="s">
        <v>208</v>
      </c>
      <c r="E56" t="s">
        <v>4</v>
      </c>
      <c r="F56" t="s">
        <v>209</v>
      </c>
      <c r="G56" s="12">
        <v>1623</v>
      </c>
      <c r="H56" t="s">
        <v>210</v>
      </c>
      <c r="I56" s="3">
        <v>45663</v>
      </c>
      <c r="J56" s="3">
        <v>45665</v>
      </c>
      <c r="K56" s="3">
        <v>45710</v>
      </c>
      <c r="L56" t="s">
        <v>0</v>
      </c>
      <c r="M56" s="4">
        <v>-16166248</v>
      </c>
      <c r="N56" s="25">
        <f t="shared" ca="1" si="0"/>
        <v>-16166248</v>
      </c>
      <c r="O56" t="s">
        <v>7</v>
      </c>
      <c r="P56" s="3">
        <v>45721</v>
      </c>
      <c r="Q56" t="s">
        <v>8</v>
      </c>
      <c r="R56" t="s">
        <v>9</v>
      </c>
      <c r="S56" s="24">
        <f>+VLOOKUP(G56,'NCC phản hồi'!B:H,7,0)</f>
        <v>16166248</v>
      </c>
      <c r="T56" s="24">
        <f t="shared" ca="1" si="1"/>
        <v>0</v>
      </c>
    </row>
    <row r="57" spans="1:20" ht="14.1" customHeight="1" outlineLevel="2" x14ac:dyDescent="0.2">
      <c r="A57" s="2" t="s">
        <v>0</v>
      </c>
      <c r="B57" t="s">
        <v>211</v>
      </c>
      <c r="C57" t="s">
        <v>2</v>
      </c>
      <c r="D57" t="s">
        <v>212</v>
      </c>
      <c r="E57" t="s">
        <v>4</v>
      </c>
      <c r="F57" t="s">
        <v>213</v>
      </c>
      <c r="G57" s="12">
        <v>1736</v>
      </c>
      <c r="H57" t="s">
        <v>214</v>
      </c>
      <c r="I57" s="3">
        <v>45664</v>
      </c>
      <c r="J57" s="3">
        <v>45664</v>
      </c>
      <c r="K57" s="3">
        <v>45709</v>
      </c>
      <c r="L57" t="s">
        <v>0</v>
      </c>
      <c r="M57" s="4">
        <v>-2625212</v>
      </c>
      <c r="N57" s="25">
        <f t="shared" ca="1" si="0"/>
        <v>-2625212</v>
      </c>
      <c r="O57" t="s">
        <v>7</v>
      </c>
      <c r="P57" s="3">
        <v>45721</v>
      </c>
      <c r="Q57" t="s">
        <v>8</v>
      </c>
      <c r="R57" t="s">
        <v>9</v>
      </c>
      <c r="S57" s="24">
        <f>+VLOOKUP(G57,'NCC phản hồi'!B:H,7,0)</f>
        <v>2625212</v>
      </c>
      <c r="T57" s="24">
        <f t="shared" ca="1" si="1"/>
        <v>0</v>
      </c>
    </row>
    <row r="58" spans="1:20" ht="14.1" customHeight="1" outlineLevel="2" x14ac:dyDescent="0.2">
      <c r="A58" s="2" t="s">
        <v>0</v>
      </c>
      <c r="B58" t="s">
        <v>215</v>
      </c>
      <c r="C58" t="s">
        <v>2</v>
      </c>
      <c r="D58" t="s">
        <v>216</v>
      </c>
      <c r="E58" t="s">
        <v>4</v>
      </c>
      <c r="F58" t="s">
        <v>217</v>
      </c>
      <c r="G58" s="12">
        <v>1717</v>
      </c>
      <c r="H58" t="s">
        <v>218</v>
      </c>
      <c r="I58" s="3">
        <v>45664</v>
      </c>
      <c r="J58" s="3">
        <v>45664</v>
      </c>
      <c r="K58" s="3">
        <v>45709</v>
      </c>
      <c r="L58" t="s">
        <v>0</v>
      </c>
      <c r="M58" s="4">
        <v>-2077894</v>
      </c>
      <c r="N58" s="25">
        <f t="shared" ca="1" si="0"/>
        <v>-2077894</v>
      </c>
      <c r="O58" t="s">
        <v>7</v>
      </c>
      <c r="P58" s="3">
        <v>45721</v>
      </c>
      <c r="Q58" t="s">
        <v>8</v>
      </c>
      <c r="R58" t="s">
        <v>9</v>
      </c>
      <c r="S58" s="24">
        <f>+VLOOKUP(G58,'NCC phản hồi'!B:H,7,0)</f>
        <v>2077894</v>
      </c>
      <c r="T58" s="24">
        <f t="shared" ca="1" si="1"/>
        <v>0</v>
      </c>
    </row>
    <row r="59" spans="1:20" ht="14.1" customHeight="1" outlineLevel="2" x14ac:dyDescent="0.2">
      <c r="A59" s="2" t="s">
        <v>0</v>
      </c>
      <c r="B59" t="s">
        <v>219</v>
      </c>
      <c r="C59" t="s">
        <v>2</v>
      </c>
      <c r="D59" t="s">
        <v>220</v>
      </c>
      <c r="E59" t="s">
        <v>4</v>
      </c>
      <c r="F59" t="s">
        <v>221</v>
      </c>
      <c r="G59" s="12">
        <v>1729</v>
      </c>
      <c r="H59" t="s">
        <v>222</v>
      </c>
      <c r="I59" s="3">
        <v>45664</v>
      </c>
      <c r="J59" s="3">
        <v>45664</v>
      </c>
      <c r="K59" s="3">
        <v>45709</v>
      </c>
      <c r="L59" t="s">
        <v>0</v>
      </c>
      <c r="M59" s="4">
        <v>-3505416</v>
      </c>
      <c r="N59" s="25">
        <f t="shared" ca="1" si="0"/>
        <v>-3505416</v>
      </c>
      <c r="O59" t="s">
        <v>7</v>
      </c>
      <c r="P59" s="3">
        <v>45721</v>
      </c>
      <c r="Q59" t="s">
        <v>8</v>
      </c>
      <c r="R59" t="s">
        <v>9</v>
      </c>
      <c r="S59" s="24">
        <f>+VLOOKUP(G59,'NCC phản hồi'!B:H,7,0)</f>
        <v>3505416</v>
      </c>
      <c r="T59" s="24">
        <f t="shared" ca="1" si="1"/>
        <v>0</v>
      </c>
    </row>
    <row r="60" spans="1:20" ht="14.1" customHeight="1" outlineLevel="2" x14ac:dyDescent="0.2">
      <c r="A60" s="2" t="s">
        <v>0</v>
      </c>
      <c r="B60" t="s">
        <v>132</v>
      </c>
      <c r="C60" t="s">
        <v>2</v>
      </c>
      <c r="D60" t="s">
        <v>223</v>
      </c>
      <c r="E60" t="s">
        <v>4</v>
      </c>
      <c r="F60" t="s">
        <v>224</v>
      </c>
      <c r="G60" s="12">
        <v>1716</v>
      </c>
      <c r="H60" t="s">
        <v>225</v>
      </c>
      <c r="I60" s="3">
        <v>45664</v>
      </c>
      <c r="J60" s="3">
        <v>45664</v>
      </c>
      <c r="K60" s="3">
        <v>45709</v>
      </c>
      <c r="L60" t="s">
        <v>0</v>
      </c>
      <c r="M60" s="4">
        <v>-4924664</v>
      </c>
      <c r="N60" s="25">
        <f t="shared" ca="1" si="0"/>
        <v>-4924664</v>
      </c>
      <c r="O60" t="s">
        <v>7</v>
      </c>
      <c r="P60" s="3">
        <v>45721</v>
      </c>
      <c r="Q60" t="s">
        <v>8</v>
      </c>
      <c r="R60" t="s">
        <v>9</v>
      </c>
      <c r="S60" s="24">
        <f>+VLOOKUP(G60,'NCC phản hồi'!B:H,7,0)</f>
        <v>4924664</v>
      </c>
      <c r="T60" s="24">
        <f t="shared" ca="1" si="1"/>
        <v>0</v>
      </c>
    </row>
    <row r="61" spans="1:20" ht="14.1" customHeight="1" outlineLevel="2" x14ac:dyDescent="0.2">
      <c r="A61" s="2" t="s">
        <v>0</v>
      </c>
      <c r="B61" t="s">
        <v>117</v>
      </c>
      <c r="C61" t="s">
        <v>2</v>
      </c>
      <c r="D61" t="s">
        <v>226</v>
      </c>
      <c r="E61" t="s">
        <v>4</v>
      </c>
      <c r="F61" t="s">
        <v>227</v>
      </c>
      <c r="G61" s="12">
        <v>1860</v>
      </c>
      <c r="H61" t="s">
        <v>228</v>
      </c>
      <c r="I61" s="3">
        <v>45665</v>
      </c>
      <c r="J61" s="3">
        <v>45666</v>
      </c>
      <c r="K61" s="3">
        <v>45711</v>
      </c>
      <c r="L61" t="s">
        <v>0</v>
      </c>
      <c r="M61" s="4">
        <v>-4702268</v>
      </c>
      <c r="N61" s="25">
        <f t="shared" ca="1" si="0"/>
        <v>-4702268</v>
      </c>
      <c r="O61" t="s">
        <v>7</v>
      </c>
      <c r="P61" s="3">
        <v>45721</v>
      </c>
      <c r="Q61" t="s">
        <v>8</v>
      </c>
      <c r="R61" t="s">
        <v>9</v>
      </c>
      <c r="S61" s="24">
        <f>+VLOOKUP(G61,'NCC phản hồi'!B:H,7,0)</f>
        <v>4702268</v>
      </c>
      <c r="T61" s="24">
        <f t="shared" ca="1" si="1"/>
        <v>0</v>
      </c>
    </row>
    <row r="62" spans="1:20" ht="14.1" customHeight="1" outlineLevel="2" x14ac:dyDescent="0.2">
      <c r="A62" s="2" t="s">
        <v>0</v>
      </c>
      <c r="B62" t="s">
        <v>102</v>
      </c>
      <c r="C62" t="s">
        <v>2</v>
      </c>
      <c r="D62" t="s">
        <v>229</v>
      </c>
      <c r="E62" t="s">
        <v>4</v>
      </c>
      <c r="F62" t="s">
        <v>230</v>
      </c>
      <c r="G62" s="12">
        <v>1867</v>
      </c>
      <c r="H62" t="s">
        <v>231</v>
      </c>
      <c r="I62" s="3">
        <v>45665</v>
      </c>
      <c r="J62" s="3">
        <v>45667</v>
      </c>
      <c r="K62" s="3">
        <v>45712</v>
      </c>
      <c r="L62" t="s">
        <v>0</v>
      </c>
      <c r="M62" s="4">
        <v>-7658901</v>
      </c>
      <c r="N62" s="25">
        <f t="shared" ca="1" si="0"/>
        <v>-7658901</v>
      </c>
      <c r="O62" t="s">
        <v>7</v>
      </c>
      <c r="P62" s="3">
        <v>45721</v>
      </c>
      <c r="Q62" t="s">
        <v>8</v>
      </c>
      <c r="R62" t="s">
        <v>9</v>
      </c>
      <c r="S62" s="24">
        <f>+VLOOKUP(G62,'NCC phản hồi'!B:H,7,0)</f>
        <v>7658901</v>
      </c>
      <c r="T62" s="24">
        <f t="shared" ca="1" si="1"/>
        <v>0</v>
      </c>
    </row>
    <row r="63" spans="1:20" ht="14.1" customHeight="1" outlineLevel="2" x14ac:dyDescent="0.2">
      <c r="A63" s="2" t="s">
        <v>0</v>
      </c>
      <c r="B63" t="s">
        <v>90</v>
      </c>
      <c r="C63" t="s">
        <v>2</v>
      </c>
      <c r="D63" t="s">
        <v>232</v>
      </c>
      <c r="E63" t="s">
        <v>4</v>
      </c>
      <c r="F63" t="s">
        <v>233</v>
      </c>
      <c r="G63" s="12">
        <v>1858</v>
      </c>
      <c r="H63" t="s">
        <v>234</v>
      </c>
      <c r="I63" s="3">
        <v>45665</v>
      </c>
      <c r="J63" s="3">
        <v>45667</v>
      </c>
      <c r="K63" s="3">
        <v>45712</v>
      </c>
      <c r="L63" t="s">
        <v>0</v>
      </c>
      <c r="M63" s="4">
        <v>-8781925</v>
      </c>
      <c r="N63" s="25">
        <f t="shared" ca="1" si="0"/>
        <v>-8781925</v>
      </c>
      <c r="O63" t="s">
        <v>7</v>
      </c>
      <c r="P63" s="3">
        <v>45721</v>
      </c>
      <c r="Q63" t="s">
        <v>8</v>
      </c>
      <c r="R63" t="s">
        <v>9</v>
      </c>
      <c r="S63" s="24">
        <f>+VLOOKUP(G63,'NCC phản hồi'!B:H,7,0)</f>
        <v>8781925</v>
      </c>
      <c r="T63" s="24">
        <f t="shared" ca="1" si="1"/>
        <v>0</v>
      </c>
    </row>
    <row r="64" spans="1:20" ht="14.1" customHeight="1" outlineLevel="2" x14ac:dyDescent="0.2">
      <c r="A64" s="2" t="s">
        <v>0</v>
      </c>
      <c r="B64" t="s">
        <v>42</v>
      </c>
      <c r="C64" t="s">
        <v>2</v>
      </c>
      <c r="D64" t="s">
        <v>235</v>
      </c>
      <c r="E64" t="s">
        <v>4</v>
      </c>
      <c r="F64" t="s">
        <v>236</v>
      </c>
      <c r="G64" s="12">
        <v>1864</v>
      </c>
      <c r="H64" t="s">
        <v>237</v>
      </c>
      <c r="I64" s="3">
        <v>45665</v>
      </c>
      <c r="J64" s="3">
        <v>45667</v>
      </c>
      <c r="K64" s="3">
        <v>45712</v>
      </c>
      <c r="L64" t="s">
        <v>0</v>
      </c>
      <c r="M64" s="4">
        <v>-3021513</v>
      </c>
      <c r="N64" s="25">
        <f t="shared" ca="1" si="0"/>
        <v>-3021513</v>
      </c>
      <c r="O64" t="s">
        <v>7</v>
      </c>
      <c r="P64" s="3">
        <v>45721</v>
      </c>
      <c r="Q64" t="s">
        <v>8</v>
      </c>
      <c r="R64" t="s">
        <v>9</v>
      </c>
      <c r="S64" s="24">
        <f>+VLOOKUP(G64,'NCC phản hồi'!B:H,7,0)</f>
        <v>3021513</v>
      </c>
      <c r="T64" s="24">
        <f t="shared" ca="1" si="1"/>
        <v>0</v>
      </c>
    </row>
    <row r="65" spans="1:20" ht="14.1" customHeight="1" outlineLevel="2" x14ac:dyDescent="0.2">
      <c r="A65" s="2" t="s">
        <v>0</v>
      </c>
      <c r="B65" t="s">
        <v>90</v>
      </c>
      <c r="C65" t="s">
        <v>2</v>
      </c>
      <c r="D65" t="s">
        <v>238</v>
      </c>
      <c r="E65" t="s">
        <v>4</v>
      </c>
      <c r="F65" t="s">
        <v>239</v>
      </c>
      <c r="G65" s="12">
        <v>1859</v>
      </c>
      <c r="H65" t="s">
        <v>240</v>
      </c>
      <c r="I65" s="3">
        <v>45665</v>
      </c>
      <c r="J65" s="3">
        <v>45667</v>
      </c>
      <c r="K65" s="3">
        <v>45712</v>
      </c>
      <c r="L65" t="s">
        <v>0</v>
      </c>
      <c r="M65" s="4">
        <v>-5571143</v>
      </c>
      <c r="N65" s="25">
        <f t="shared" ca="1" si="0"/>
        <v>-5571143</v>
      </c>
      <c r="O65" t="s">
        <v>7</v>
      </c>
      <c r="P65" s="3">
        <v>45721</v>
      </c>
      <c r="Q65" t="s">
        <v>8</v>
      </c>
      <c r="R65" t="s">
        <v>9</v>
      </c>
      <c r="S65" s="24">
        <f>+VLOOKUP(G65,'NCC phản hồi'!B:H,7,0)</f>
        <v>5571143</v>
      </c>
      <c r="T65" s="24">
        <f t="shared" ca="1" si="1"/>
        <v>0</v>
      </c>
    </row>
    <row r="66" spans="1:20" ht="14.1" customHeight="1" outlineLevel="2" x14ac:dyDescent="0.2">
      <c r="A66" s="2" t="s">
        <v>0</v>
      </c>
      <c r="B66" t="s">
        <v>94</v>
      </c>
      <c r="C66" t="s">
        <v>2</v>
      </c>
      <c r="D66" t="s">
        <v>241</v>
      </c>
      <c r="E66" t="s">
        <v>4</v>
      </c>
      <c r="F66" t="s">
        <v>242</v>
      </c>
      <c r="G66" s="12">
        <v>1865</v>
      </c>
      <c r="H66" t="s">
        <v>243</v>
      </c>
      <c r="I66" s="3">
        <v>45665</v>
      </c>
      <c r="J66" s="3">
        <v>45666</v>
      </c>
      <c r="K66" s="3">
        <v>45711</v>
      </c>
      <c r="L66" t="s">
        <v>0</v>
      </c>
      <c r="M66" s="4">
        <v>-4187992</v>
      </c>
      <c r="N66" s="25">
        <f t="shared" ca="1" si="0"/>
        <v>-4187992</v>
      </c>
      <c r="O66" t="s">
        <v>7</v>
      </c>
      <c r="P66" s="3">
        <v>45721</v>
      </c>
      <c r="Q66" t="s">
        <v>8</v>
      </c>
      <c r="R66" t="s">
        <v>9</v>
      </c>
      <c r="S66" s="24">
        <f>+VLOOKUP(G66,'NCC phản hồi'!B:H,7,0)</f>
        <v>4187992</v>
      </c>
      <c r="T66" s="24">
        <f t="shared" ca="1" si="1"/>
        <v>0</v>
      </c>
    </row>
    <row r="67" spans="1:20" ht="14.1" customHeight="1" outlineLevel="2" x14ac:dyDescent="0.2">
      <c r="A67" s="2" t="s">
        <v>0</v>
      </c>
      <c r="B67" t="s">
        <v>244</v>
      </c>
      <c r="C67" t="s">
        <v>2</v>
      </c>
      <c r="D67" t="s">
        <v>245</v>
      </c>
      <c r="E67" t="s">
        <v>4</v>
      </c>
      <c r="F67" t="s">
        <v>246</v>
      </c>
      <c r="G67" s="12">
        <v>1862</v>
      </c>
      <c r="H67" t="s">
        <v>247</v>
      </c>
      <c r="I67" s="3">
        <v>45665</v>
      </c>
      <c r="J67" s="3">
        <v>45667</v>
      </c>
      <c r="K67" s="3">
        <v>45712</v>
      </c>
      <c r="L67" t="s">
        <v>0</v>
      </c>
      <c r="M67" s="4">
        <v>-4203121</v>
      </c>
      <c r="N67" s="25">
        <f t="shared" ref="N67:N130" ca="1" si="2">+SUMIF($G$2:$M$380,G67,$M$2:$M$380)</f>
        <v>-4203121</v>
      </c>
      <c r="O67" t="s">
        <v>7</v>
      </c>
      <c r="P67" s="3">
        <v>45721</v>
      </c>
      <c r="Q67" t="s">
        <v>8</v>
      </c>
      <c r="R67" t="s">
        <v>9</v>
      </c>
      <c r="S67" s="24">
        <f>+VLOOKUP(G67,'NCC phản hồi'!B:H,7,0)</f>
        <v>4203121</v>
      </c>
      <c r="T67" s="24">
        <f t="shared" ref="T67:T130" ca="1" si="3">+S67+N67</f>
        <v>0</v>
      </c>
    </row>
    <row r="68" spans="1:20" ht="14.1" customHeight="1" outlineLevel="2" x14ac:dyDescent="0.2">
      <c r="A68" s="2" t="s">
        <v>0</v>
      </c>
      <c r="B68" t="s">
        <v>248</v>
      </c>
      <c r="C68" t="s">
        <v>2</v>
      </c>
      <c r="D68" t="s">
        <v>249</v>
      </c>
      <c r="E68" t="s">
        <v>4</v>
      </c>
      <c r="F68" t="s">
        <v>250</v>
      </c>
      <c r="G68" s="12">
        <v>1863</v>
      </c>
      <c r="H68" t="s">
        <v>251</v>
      </c>
      <c r="I68" s="3">
        <v>45665</v>
      </c>
      <c r="J68" s="3">
        <v>45666</v>
      </c>
      <c r="K68" s="3">
        <v>45711</v>
      </c>
      <c r="L68" t="s">
        <v>0</v>
      </c>
      <c r="M68" s="4">
        <v>-3133685</v>
      </c>
      <c r="N68" s="25">
        <f t="shared" ca="1" si="2"/>
        <v>-3133685</v>
      </c>
      <c r="O68" t="s">
        <v>7</v>
      </c>
      <c r="P68" s="3">
        <v>45721</v>
      </c>
      <c r="Q68" t="s">
        <v>8</v>
      </c>
      <c r="R68" t="s">
        <v>9</v>
      </c>
      <c r="S68" s="24">
        <f>+VLOOKUP(G68,'NCC phản hồi'!B:H,7,0)</f>
        <v>3133685</v>
      </c>
      <c r="T68" s="24">
        <f t="shared" ca="1" si="3"/>
        <v>0</v>
      </c>
    </row>
    <row r="69" spans="1:20" ht="14.1" customHeight="1" outlineLevel="2" x14ac:dyDescent="0.2">
      <c r="A69" s="2" t="s">
        <v>0</v>
      </c>
      <c r="B69" t="s">
        <v>117</v>
      </c>
      <c r="C69" t="s">
        <v>2</v>
      </c>
      <c r="D69" t="s">
        <v>252</v>
      </c>
      <c r="E69" t="s">
        <v>4</v>
      </c>
      <c r="F69" t="s">
        <v>253</v>
      </c>
      <c r="G69" s="12">
        <v>1861</v>
      </c>
      <c r="H69" t="s">
        <v>254</v>
      </c>
      <c r="I69" s="3">
        <v>45665</v>
      </c>
      <c r="J69" s="3">
        <v>45666</v>
      </c>
      <c r="K69" s="3">
        <v>45711</v>
      </c>
      <c r="L69" t="s">
        <v>0</v>
      </c>
      <c r="M69" s="4">
        <v>-3046070</v>
      </c>
      <c r="N69" s="25">
        <f t="shared" ca="1" si="2"/>
        <v>-3046070</v>
      </c>
      <c r="O69" t="s">
        <v>7</v>
      </c>
      <c r="P69" s="3">
        <v>45721</v>
      </c>
      <c r="Q69" t="s">
        <v>8</v>
      </c>
      <c r="R69" t="s">
        <v>9</v>
      </c>
      <c r="S69" s="24">
        <f>+VLOOKUP(G69,'NCC phản hồi'!B:H,7,0)</f>
        <v>3046070</v>
      </c>
      <c r="T69" s="24">
        <f t="shared" ca="1" si="3"/>
        <v>0</v>
      </c>
    </row>
    <row r="70" spans="1:20" ht="14.1" customHeight="1" outlineLevel="2" x14ac:dyDescent="0.2">
      <c r="A70" s="2" t="s">
        <v>0</v>
      </c>
      <c r="B70" t="s">
        <v>255</v>
      </c>
      <c r="C70" t="s">
        <v>2</v>
      </c>
      <c r="D70" t="s">
        <v>256</v>
      </c>
      <c r="E70" t="s">
        <v>4</v>
      </c>
      <c r="F70" t="s">
        <v>257</v>
      </c>
      <c r="G70" s="12">
        <v>1866</v>
      </c>
      <c r="H70" t="s">
        <v>258</v>
      </c>
      <c r="I70" s="3">
        <v>45665</v>
      </c>
      <c r="J70" s="3">
        <v>45666</v>
      </c>
      <c r="K70" s="3">
        <v>45711</v>
      </c>
      <c r="L70" t="s">
        <v>0</v>
      </c>
      <c r="M70" s="4">
        <v>-3103391</v>
      </c>
      <c r="N70" s="25">
        <f t="shared" ca="1" si="2"/>
        <v>-3103391</v>
      </c>
      <c r="O70" t="s">
        <v>7</v>
      </c>
      <c r="P70" s="3">
        <v>45721</v>
      </c>
      <c r="Q70" t="s">
        <v>8</v>
      </c>
      <c r="R70" t="s">
        <v>9</v>
      </c>
      <c r="S70" s="24">
        <f>+VLOOKUP(G70,'NCC phản hồi'!B:H,7,0)</f>
        <v>3103391</v>
      </c>
      <c r="T70" s="24">
        <f t="shared" ca="1" si="3"/>
        <v>0</v>
      </c>
    </row>
    <row r="71" spans="1:20" ht="14.1" customHeight="1" outlineLevel="2" x14ac:dyDescent="0.2">
      <c r="A71" s="2" t="s">
        <v>0</v>
      </c>
      <c r="B71" t="s">
        <v>259</v>
      </c>
      <c r="C71" t="s">
        <v>2</v>
      </c>
      <c r="D71" t="s">
        <v>260</v>
      </c>
      <c r="E71" t="s">
        <v>4</v>
      </c>
      <c r="F71" t="s">
        <v>261</v>
      </c>
      <c r="G71" s="12">
        <v>1857</v>
      </c>
      <c r="H71" t="s">
        <v>262</v>
      </c>
      <c r="I71" s="3">
        <v>45665</v>
      </c>
      <c r="J71" s="3">
        <v>45665</v>
      </c>
      <c r="K71" s="3">
        <v>45710</v>
      </c>
      <c r="L71" t="s">
        <v>0</v>
      </c>
      <c r="M71" s="4">
        <v>-2511475</v>
      </c>
      <c r="N71" s="25">
        <f t="shared" ca="1" si="2"/>
        <v>-2511475</v>
      </c>
      <c r="O71" t="s">
        <v>7</v>
      </c>
      <c r="P71" s="3">
        <v>45721</v>
      </c>
      <c r="Q71" t="s">
        <v>8</v>
      </c>
      <c r="R71" t="s">
        <v>9</v>
      </c>
      <c r="S71" s="24">
        <f>+VLOOKUP(G71,'NCC phản hồi'!B:H,7,0)</f>
        <v>2511475</v>
      </c>
      <c r="T71" s="24">
        <f t="shared" ca="1" si="3"/>
        <v>0</v>
      </c>
    </row>
    <row r="72" spans="1:20" ht="14.1" customHeight="1" outlineLevel="2" x14ac:dyDescent="0.2">
      <c r="A72" s="2" t="s">
        <v>0</v>
      </c>
      <c r="B72" t="s">
        <v>132</v>
      </c>
      <c r="C72" t="s">
        <v>2</v>
      </c>
      <c r="D72" t="s">
        <v>263</v>
      </c>
      <c r="E72" t="s">
        <v>4</v>
      </c>
      <c r="F72" t="s">
        <v>264</v>
      </c>
      <c r="G72" s="12">
        <v>1856</v>
      </c>
      <c r="H72" t="s">
        <v>265</v>
      </c>
      <c r="I72" s="3">
        <v>45665</v>
      </c>
      <c r="J72" s="3">
        <v>45665</v>
      </c>
      <c r="K72" s="3">
        <v>45710</v>
      </c>
      <c r="L72" t="s">
        <v>0</v>
      </c>
      <c r="M72" s="4">
        <v>-2628374</v>
      </c>
      <c r="N72" s="25">
        <f t="shared" ca="1" si="2"/>
        <v>-2628374</v>
      </c>
      <c r="O72" t="s">
        <v>7</v>
      </c>
      <c r="P72" s="3">
        <v>45721</v>
      </c>
      <c r="Q72" t="s">
        <v>8</v>
      </c>
      <c r="R72" t="s">
        <v>9</v>
      </c>
      <c r="S72" s="24">
        <f>+VLOOKUP(G72,'NCC phản hồi'!B:H,7,0)</f>
        <v>2628374</v>
      </c>
      <c r="T72" s="24">
        <f t="shared" ca="1" si="3"/>
        <v>0</v>
      </c>
    </row>
    <row r="73" spans="1:20" ht="14.1" customHeight="1" outlineLevel="2" x14ac:dyDescent="0.2">
      <c r="A73" s="2" t="s">
        <v>0</v>
      </c>
      <c r="B73" t="s">
        <v>266</v>
      </c>
      <c r="C73" t="s">
        <v>2</v>
      </c>
      <c r="D73" t="s">
        <v>267</v>
      </c>
      <c r="E73" t="s">
        <v>4</v>
      </c>
      <c r="F73" t="s">
        <v>268</v>
      </c>
      <c r="G73" s="12">
        <v>1868</v>
      </c>
      <c r="H73" t="s">
        <v>269</v>
      </c>
      <c r="I73" s="3">
        <v>45665</v>
      </c>
      <c r="J73" s="3">
        <v>45665</v>
      </c>
      <c r="K73" s="3">
        <v>45710</v>
      </c>
      <c r="L73" t="s">
        <v>0</v>
      </c>
      <c r="M73" s="4">
        <v>-7463310</v>
      </c>
      <c r="N73" s="25">
        <f t="shared" ca="1" si="2"/>
        <v>-7463310</v>
      </c>
      <c r="O73" t="s">
        <v>7</v>
      </c>
      <c r="P73" s="3">
        <v>45721</v>
      </c>
      <c r="Q73" t="s">
        <v>8</v>
      </c>
      <c r="R73" t="s">
        <v>9</v>
      </c>
      <c r="S73" s="24">
        <f>+VLOOKUP(G73,'NCC phản hồi'!B:H,7,0)</f>
        <v>7463310</v>
      </c>
      <c r="T73" s="24">
        <f t="shared" ca="1" si="3"/>
        <v>0</v>
      </c>
    </row>
    <row r="74" spans="1:20" ht="14.1" customHeight="1" outlineLevel="2" x14ac:dyDescent="0.2">
      <c r="A74" s="2" t="s">
        <v>0</v>
      </c>
      <c r="B74" t="s">
        <v>34</v>
      </c>
      <c r="C74" t="s">
        <v>2</v>
      </c>
      <c r="D74" t="s">
        <v>270</v>
      </c>
      <c r="E74" t="s">
        <v>4</v>
      </c>
      <c r="F74" t="s">
        <v>271</v>
      </c>
      <c r="G74" s="12">
        <v>1875</v>
      </c>
      <c r="H74" t="s">
        <v>272</v>
      </c>
      <c r="I74" s="3">
        <v>45665</v>
      </c>
      <c r="J74" s="3">
        <v>45665</v>
      </c>
      <c r="K74" s="3">
        <v>45710</v>
      </c>
      <c r="L74" t="s">
        <v>0</v>
      </c>
      <c r="M74" s="4">
        <v>-3173367</v>
      </c>
      <c r="N74" s="25">
        <f t="shared" ca="1" si="2"/>
        <v>-3173367</v>
      </c>
      <c r="O74" t="s">
        <v>7</v>
      </c>
      <c r="P74" s="3">
        <v>45721</v>
      </c>
      <c r="Q74" t="s">
        <v>8</v>
      </c>
      <c r="R74" t="s">
        <v>9</v>
      </c>
      <c r="S74" s="24">
        <f>+VLOOKUP(G74,'NCC phản hồi'!B:H,7,0)</f>
        <v>3173367</v>
      </c>
      <c r="T74" s="24">
        <f t="shared" ca="1" si="3"/>
        <v>0</v>
      </c>
    </row>
    <row r="75" spans="1:20" ht="14.1" customHeight="1" outlineLevel="2" x14ac:dyDescent="0.2">
      <c r="A75" s="2" t="s">
        <v>0</v>
      </c>
      <c r="B75" t="s">
        <v>10</v>
      </c>
      <c r="C75" t="s">
        <v>2</v>
      </c>
      <c r="D75" t="s">
        <v>273</v>
      </c>
      <c r="E75" t="s">
        <v>4</v>
      </c>
      <c r="F75" t="s">
        <v>274</v>
      </c>
      <c r="G75" s="12">
        <v>1876</v>
      </c>
      <c r="H75" t="s">
        <v>275</v>
      </c>
      <c r="I75" s="3">
        <v>45665</v>
      </c>
      <c r="J75" s="3">
        <v>45665</v>
      </c>
      <c r="K75" s="3">
        <v>45710</v>
      </c>
      <c r="L75" t="s">
        <v>0</v>
      </c>
      <c r="M75" s="4">
        <v>-3390158</v>
      </c>
      <c r="N75" s="25">
        <f t="shared" ca="1" si="2"/>
        <v>-3390158</v>
      </c>
      <c r="O75" t="s">
        <v>7</v>
      </c>
      <c r="P75" s="3">
        <v>45721</v>
      </c>
      <c r="Q75" t="s">
        <v>8</v>
      </c>
      <c r="R75" t="s">
        <v>9</v>
      </c>
      <c r="S75" s="24">
        <f>+VLOOKUP(G75,'NCC phản hồi'!B:H,7,0)</f>
        <v>3390158</v>
      </c>
      <c r="T75" s="24">
        <f t="shared" ca="1" si="3"/>
        <v>0</v>
      </c>
    </row>
    <row r="76" spans="1:20" ht="14.1" customHeight="1" outlineLevel="2" x14ac:dyDescent="0.2">
      <c r="A76" s="2" t="s">
        <v>0</v>
      </c>
      <c r="B76" t="s">
        <v>46</v>
      </c>
      <c r="C76" t="s">
        <v>2</v>
      </c>
      <c r="D76" t="s">
        <v>276</v>
      </c>
      <c r="E76" t="s">
        <v>4</v>
      </c>
      <c r="F76" t="s">
        <v>277</v>
      </c>
      <c r="G76" s="12">
        <v>2778</v>
      </c>
      <c r="H76" t="s">
        <v>278</v>
      </c>
      <c r="I76" s="3">
        <v>45666</v>
      </c>
      <c r="J76" s="3">
        <v>45670</v>
      </c>
      <c r="K76" s="3">
        <v>45715</v>
      </c>
      <c r="L76" t="s">
        <v>0</v>
      </c>
      <c r="M76" s="4">
        <v>-2260842</v>
      </c>
      <c r="N76" s="25">
        <f t="shared" ca="1" si="2"/>
        <v>-2260842</v>
      </c>
      <c r="O76" t="s">
        <v>7</v>
      </c>
      <c r="P76" s="3">
        <v>45721</v>
      </c>
      <c r="Q76" t="s">
        <v>8</v>
      </c>
      <c r="R76" t="s">
        <v>9</v>
      </c>
      <c r="S76" s="24">
        <f>+VLOOKUP(G76,'NCC phản hồi'!B:H,7,0)</f>
        <v>2260842</v>
      </c>
      <c r="T76" s="24">
        <f t="shared" ca="1" si="3"/>
        <v>0</v>
      </c>
    </row>
    <row r="77" spans="1:20" ht="14.1" customHeight="1" outlineLevel="2" x14ac:dyDescent="0.2">
      <c r="A77" s="2" t="s">
        <v>0</v>
      </c>
      <c r="B77" t="s">
        <v>160</v>
      </c>
      <c r="C77" t="s">
        <v>2</v>
      </c>
      <c r="D77" t="s">
        <v>279</v>
      </c>
      <c r="E77" t="s">
        <v>4</v>
      </c>
      <c r="F77" t="s">
        <v>280</v>
      </c>
      <c r="G77" s="12">
        <v>2773</v>
      </c>
      <c r="H77" t="s">
        <v>281</v>
      </c>
      <c r="I77" s="3">
        <v>45666</v>
      </c>
      <c r="J77" s="3">
        <v>45668</v>
      </c>
      <c r="K77" s="3">
        <v>45713</v>
      </c>
      <c r="L77" t="s">
        <v>0</v>
      </c>
      <c r="M77" s="4">
        <v>-9917014</v>
      </c>
      <c r="N77" s="25">
        <f t="shared" ca="1" si="2"/>
        <v>-9917014</v>
      </c>
      <c r="O77" t="s">
        <v>7</v>
      </c>
      <c r="P77" s="3">
        <v>45721</v>
      </c>
      <c r="Q77" t="s">
        <v>8</v>
      </c>
      <c r="R77" t="s">
        <v>9</v>
      </c>
      <c r="S77" s="24">
        <f>+VLOOKUP(G77,'NCC phản hồi'!B:H,7,0)</f>
        <v>9917014</v>
      </c>
      <c r="T77" s="24">
        <f t="shared" ca="1" si="3"/>
        <v>0</v>
      </c>
    </row>
    <row r="78" spans="1:20" ht="14.1" customHeight="1" outlineLevel="2" x14ac:dyDescent="0.2">
      <c r="A78" s="2" t="s">
        <v>0</v>
      </c>
      <c r="B78" t="s">
        <v>69</v>
      </c>
      <c r="C78" t="s">
        <v>2</v>
      </c>
      <c r="D78" t="s">
        <v>282</v>
      </c>
      <c r="E78" t="s">
        <v>4</v>
      </c>
      <c r="F78" t="s">
        <v>283</v>
      </c>
      <c r="G78" s="12">
        <v>2780</v>
      </c>
      <c r="H78" t="s">
        <v>284</v>
      </c>
      <c r="I78" s="3">
        <v>45666</v>
      </c>
      <c r="J78" s="3">
        <v>45668</v>
      </c>
      <c r="K78" s="3">
        <v>45713</v>
      </c>
      <c r="L78" t="s">
        <v>0</v>
      </c>
      <c r="M78" s="4">
        <v>-3740148</v>
      </c>
      <c r="N78" s="25">
        <f t="shared" ca="1" si="2"/>
        <v>-3740148</v>
      </c>
      <c r="O78" t="s">
        <v>7</v>
      </c>
      <c r="P78" s="3">
        <v>45721</v>
      </c>
      <c r="Q78" t="s">
        <v>8</v>
      </c>
      <c r="R78" t="s">
        <v>9</v>
      </c>
      <c r="S78" s="24">
        <f>+VLOOKUP(G78,'NCC phản hồi'!B:H,7,0)</f>
        <v>3740148</v>
      </c>
      <c r="T78" s="24">
        <f t="shared" ca="1" si="3"/>
        <v>0</v>
      </c>
    </row>
    <row r="79" spans="1:20" ht="14.1" customHeight="1" outlineLevel="2" x14ac:dyDescent="0.2">
      <c r="A79" s="2" t="s">
        <v>0</v>
      </c>
      <c r="B79" t="s">
        <v>124</v>
      </c>
      <c r="C79" t="s">
        <v>2</v>
      </c>
      <c r="D79" t="s">
        <v>285</v>
      </c>
      <c r="E79" t="s">
        <v>4</v>
      </c>
      <c r="F79" t="s">
        <v>286</v>
      </c>
      <c r="G79" s="12">
        <v>2777</v>
      </c>
      <c r="H79" t="s">
        <v>287</v>
      </c>
      <c r="I79" s="3">
        <v>45666</v>
      </c>
      <c r="J79" s="3">
        <v>45669</v>
      </c>
      <c r="K79" s="3">
        <v>45714</v>
      </c>
      <c r="L79" t="s">
        <v>0</v>
      </c>
      <c r="M79" s="4">
        <v>-5789232</v>
      </c>
      <c r="N79" s="25">
        <f t="shared" ca="1" si="2"/>
        <v>-5789232</v>
      </c>
      <c r="O79" t="s">
        <v>7</v>
      </c>
      <c r="P79" s="3">
        <v>45721</v>
      </c>
      <c r="Q79" t="s">
        <v>8</v>
      </c>
      <c r="R79" t="s">
        <v>9</v>
      </c>
      <c r="S79" s="24">
        <f>+VLOOKUP(G79,'NCC phản hồi'!B:H,7,0)</f>
        <v>5789232</v>
      </c>
      <c r="T79" s="24">
        <f t="shared" ca="1" si="3"/>
        <v>0</v>
      </c>
    </row>
    <row r="80" spans="1:20" ht="14.1" customHeight="1" outlineLevel="2" x14ac:dyDescent="0.2">
      <c r="A80" s="2" t="s">
        <v>0</v>
      </c>
      <c r="B80" t="s">
        <v>38</v>
      </c>
      <c r="C80" t="s">
        <v>2</v>
      </c>
      <c r="D80" t="s">
        <v>288</v>
      </c>
      <c r="E80" t="s">
        <v>4</v>
      </c>
      <c r="F80" t="s">
        <v>289</v>
      </c>
      <c r="G80" s="12">
        <v>2775</v>
      </c>
      <c r="H80" t="s">
        <v>290</v>
      </c>
      <c r="I80" s="3">
        <v>45666</v>
      </c>
      <c r="J80" s="3">
        <v>45668</v>
      </c>
      <c r="K80" s="3">
        <v>45713</v>
      </c>
      <c r="L80" t="s">
        <v>0</v>
      </c>
      <c r="M80" s="4">
        <v>-3466541</v>
      </c>
      <c r="N80" s="25">
        <f t="shared" ca="1" si="2"/>
        <v>-3466541</v>
      </c>
      <c r="O80" t="s">
        <v>7</v>
      </c>
      <c r="P80" s="3">
        <v>45721</v>
      </c>
      <c r="Q80" t="s">
        <v>8</v>
      </c>
      <c r="R80" t="s">
        <v>9</v>
      </c>
      <c r="S80" s="24">
        <f>+VLOOKUP(G80,'NCC phản hồi'!B:H,7,0)</f>
        <v>3466541</v>
      </c>
      <c r="T80" s="24">
        <f t="shared" ca="1" si="3"/>
        <v>0</v>
      </c>
    </row>
    <row r="81" spans="1:20" ht="14.1" customHeight="1" outlineLevel="2" x14ac:dyDescent="0.2">
      <c r="A81" s="2" t="s">
        <v>0</v>
      </c>
      <c r="B81" t="s">
        <v>211</v>
      </c>
      <c r="C81" t="s">
        <v>2</v>
      </c>
      <c r="D81" t="s">
        <v>291</v>
      </c>
      <c r="E81" t="s">
        <v>4</v>
      </c>
      <c r="F81" t="s">
        <v>292</v>
      </c>
      <c r="G81" s="12">
        <v>2779</v>
      </c>
      <c r="H81" t="s">
        <v>293</v>
      </c>
      <c r="I81" s="3">
        <v>45666</v>
      </c>
      <c r="J81" s="3">
        <v>45668</v>
      </c>
      <c r="K81" s="3">
        <v>45713</v>
      </c>
      <c r="L81" t="s">
        <v>0</v>
      </c>
      <c r="M81" s="4">
        <v>-2760469</v>
      </c>
      <c r="N81" s="25">
        <f t="shared" ca="1" si="2"/>
        <v>-2760469</v>
      </c>
      <c r="O81" t="s">
        <v>7</v>
      </c>
      <c r="P81" s="3">
        <v>45721</v>
      </c>
      <c r="Q81" t="s">
        <v>8</v>
      </c>
      <c r="R81" t="s">
        <v>9</v>
      </c>
      <c r="S81" s="24">
        <f>+VLOOKUP(G81,'NCC phản hồi'!B:H,7,0)</f>
        <v>2760469</v>
      </c>
      <c r="T81" s="24">
        <f t="shared" ca="1" si="3"/>
        <v>0</v>
      </c>
    </row>
    <row r="82" spans="1:20" ht="14.1" customHeight="1" outlineLevel="2" x14ac:dyDescent="0.2">
      <c r="A82" s="2" t="s">
        <v>0</v>
      </c>
      <c r="B82" t="s">
        <v>102</v>
      </c>
      <c r="C82" t="s">
        <v>2</v>
      </c>
      <c r="D82" t="s">
        <v>294</v>
      </c>
      <c r="E82" t="s">
        <v>4</v>
      </c>
      <c r="F82" t="s">
        <v>295</v>
      </c>
      <c r="G82" s="12">
        <v>2784</v>
      </c>
      <c r="H82" t="s">
        <v>296</v>
      </c>
      <c r="I82" s="3">
        <v>45666</v>
      </c>
      <c r="J82" s="3">
        <v>45668</v>
      </c>
      <c r="K82" s="3">
        <v>45713</v>
      </c>
      <c r="L82" t="s">
        <v>0</v>
      </c>
      <c r="M82" s="4">
        <v>-3351845</v>
      </c>
      <c r="N82" s="25">
        <f t="shared" ca="1" si="2"/>
        <v>-3351845</v>
      </c>
      <c r="O82" t="s">
        <v>7</v>
      </c>
      <c r="P82" s="3">
        <v>45721</v>
      </c>
      <c r="Q82" t="s">
        <v>8</v>
      </c>
      <c r="R82" t="s">
        <v>9</v>
      </c>
      <c r="S82" s="24">
        <f>+VLOOKUP(G82,'NCC phản hồi'!B:H,7,0)</f>
        <v>3351845</v>
      </c>
      <c r="T82" s="24">
        <f t="shared" ca="1" si="3"/>
        <v>0</v>
      </c>
    </row>
    <row r="83" spans="1:20" ht="14.1" customHeight="1" outlineLevel="2" x14ac:dyDescent="0.2">
      <c r="A83" s="2" t="s">
        <v>0</v>
      </c>
      <c r="B83" t="s">
        <v>297</v>
      </c>
      <c r="C83" t="s">
        <v>2</v>
      </c>
      <c r="D83" t="s">
        <v>298</v>
      </c>
      <c r="E83" t="s">
        <v>4</v>
      </c>
      <c r="F83" t="s">
        <v>299</v>
      </c>
      <c r="G83" s="12">
        <v>2158</v>
      </c>
      <c r="H83" t="s">
        <v>300</v>
      </c>
      <c r="I83" s="3">
        <v>45666</v>
      </c>
      <c r="J83" s="3">
        <v>45666</v>
      </c>
      <c r="K83" s="3">
        <v>45711</v>
      </c>
      <c r="L83" t="s">
        <v>0</v>
      </c>
      <c r="M83" s="4">
        <v>-5139850</v>
      </c>
      <c r="N83" s="25">
        <f t="shared" ca="1" si="2"/>
        <v>-5139850</v>
      </c>
      <c r="O83" t="s">
        <v>7</v>
      </c>
      <c r="P83" s="3">
        <v>45721</v>
      </c>
      <c r="Q83" t="s">
        <v>8</v>
      </c>
      <c r="R83" t="s">
        <v>9</v>
      </c>
      <c r="S83" s="24">
        <f>+VLOOKUP(G83,'NCC phản hồi'!B:H,7,0)</f>
        <v>5139850</v>
      </c>
      <c r="T83" s="24">
        <f t="shared" ca="1" si="3"/>
        <v>0</v>
      </c>
    </row>
    <row r="84" spans="1:20" ht="14.1" customHeight="1" outlineLevel="2" x14ac:dyDescent="0.2">
      <c r="A84" s="2" t="s">
        <v>0</v>
      </c>
      <c r="B84" t="s">
        <v>301</v>
      </c>
      <c r="C84" t="s">
        <v>2</v>
      </c>
      <c r="D84" t="s">
        <v>302</v>
      </c>
      <c r="E84" t="s">
        <v>4</v>
      </c>
      <c r="F84" t="s">
        <v>303</v>
      </c>
      <c r="G84" s="12">
        <v>2136</v>
      </c>
      <c r="H84" t="s">
        <v>304</v>
      </c>
      <c r="I84" s="3">
        <v>45666</v>
      </c>
      <c r="J84" s="3">
        <v>45666</v>
      </c>
      <c r="K84" s="3">
        <v>45711</v>
      </c>
      <c r="L84" t="s">
        <v>0</v>
      </c>
      <c r="M84" s="4">
        <v>-2373375</v>
      </c>
      <c r="N84" s="25">
        <f t="shared" ca="1" si="2"/>
        <v>-2373375</v>
      </c>
      <c r="O84" t="s">
        <v>7</v>
      </c>
      <c r="P84" s="3">
        <v>45721</v>
      </c>
      <c r="Q84" t="s">
        <v>8</v>
      </c>
      <c r="R84" t="s">
        <v>9</v>
      </c>
      <c r="S84" s="24">
        <f>+VLOOKUP(G84,'NCC phản hồi'!B:H,7,0)</f>
        <v>2373375</v>
      </c>
      <c r="T84" s="24">
        <f t="shared" ca="1" si="3"/>
        <v>0</v>
      </c>
    </row>
    <row r="85" spans="1:20" ht="14.1" customHeight="1" outlineLevel="2" x14ac:dyDescent="0.2">
      <c r="A85" s="2" t="s">
        <v>0</v>
      </c>
      <c r="B85" t="s">
        <v>54</v>
      </c>
      <c r="C85" t="s">
        <v>2</v>
      </c>
      <c r="D85" t="s">
        <v>305</v>
      </c>
      <c r="E85" t="s">
        <v>4</v>
      </c>
      <c r="F85" t="s">
        <v>306</v>
      </c>
      <c r="G85" s="12">
        <v>2801</v>
      </c>
      <c r="H85" t="s">
        <v>307</v>
      </c>
      <c r="I85" s="3">
        <v>45667</v>
      </c>
      <c r="J85" s="3">
        <v>45668</v>
      </c>
      <c r="K85" s="3">
        <v>45713</v>
      </c>
      <c r="L85" t="s">
        <v>0</v>
      </c>
      <c r="M85" s="4">
        <v>-14159286</v>
      </c>
      <c r="N85" s="25">
        <f t="shared" ca="1" si="2"/>
        <v>-14159286</v>
      </c>
      <c r="O85" t="s">
        <v>7</v>
      </c>
      <c r="P85" s="3">
        <v>45721</v>
      </c>
      <c r="Q85" t="s">
        <v>8</v>
      </c>
      <c r="R85" t="s">
        <v>9</v>
      </c>
      <c r="S85" s="24">
        <f>+VLOOKUP(G85,'NCC phản hồi'!B:H,7,0)</f>
        <v>14159286</v>
      </c>
      <c r="T85" s="24">
        <f t="shared" ca="1" si="3"/>
        <v>0</v>
      </c>
    </row>
    <row r="86" spans="1:20" ht="14.1" customHeight="1" outlineLevel="2" x14ac:dyDescent="0.2">
      <c r="A86" s="2" t="s">
        <v>0</v>
      </c>
      <c r="B86" t="s">
        <v>42</v>
      </c>
      <c r="C86" t="s">
        <v>2</v>
      </c>
      <c r="D86" t="s">
        <v>308</v>
      </c>
      <c r="E86" t="s">
        <v>4</v>
      </c>
      <c r="F86" t="s">
        <v>309</v>
      </c>
      <c r="G86" s="12">
        <v>2800</v>
      </c>
      <c r="H86" t="s">
        <v>310</v>
      </c>
      <c r="I86" s="3">
        <v>45667</v>
      </c>
      <c r="J86" s="3">
        <v>45668</v>
      </c>
      <c r="K86" s="3">
        <v>45713</v>
      </c>
      <c r="L86" t="s">
        <v>0</v>
      </c>
      <c r="M86" s="4">
        <v>-7602803</v>
      </c>
      <c r="N86" s="25">
        <f t="shared" ca="1" si="2"/>
        <v>-7602803</v>
      </c>
      <c r="O86" t="s">
        <v>7</v>
      </c>
      <c r="P86" s="3">
        <v>45721</v>
      </c>
      <c r="Q86" t="s">
        <v>8</v>
      </c>
      <c r="R86" t="s">
        <v>9</v>
      </c>
      <c r="S86" s="24">
        <f>+VLOOKUP(G86,'NCC phản hồi'!B:H,7,0)</f>
        <v>7602803</v>
      </c>
      <c r="T86" s="24">
        <f t="shared" ca="1" si="3"/>
        <v>0</v>
      </c>
    </row>
    <row r="87" spans="1:20" ht="14.1" customHeight="1" outlineLevel="2" x14ac:dyDescent="0.2">
      <c r="A87" s="2" t="s">
        <v>0</v>
      </c>
      <c r="B87" t="s">
        <v>50</v>
      </c>
      <c r="C87" t="s">
        <v>2</v>
      </c>
      <c r="D87" t="s">
        <v>311</v>
      </c>
      <c r="E87" t="s">
        <v>4</v>
      </c>
      <c r="F87" t="s">
        <v>312</v>
      </c>
      <c r="G87" s="12">
        <v>2799</v>
      </c>
      <c r="H87" t="s">
        <v>313</v>
      </c>
      <c r="I87" s="3">
        <v>45667</v>
      </c>
      <c r="J87" s="3">
        <v>45668</v>
      </c>
      <c r="K87" s="3">
        <v>45713</v>
      </c>
      <c r="L87" t="s">
        <v>0</v>
      </c>
      <c r="M87" s="4">
        <v>-2668855</v>
      </c>
      <c r="N87" s="25">
        <f t="shared" ca="1" si="2"/>
        <v>-2668855</v>
      </c>
      <c r="O87" t="s">
        <v>7</v>
      </c>
      <c r="P87" s="3">
        <v>45721</v>
      </c>
      <c r="Q87" t="s">
        <v>8</v>
      </c>
      <c r="R87" t="s">
        <v>9</v>
      </c>
      <c r="S87" s="24">
        <f>+VLOOKUP(G87,'NCC phản hồi'!B:H,7,0)</f>
        <v>2668855</v>
      </c>
      <c r="T87" s="24">
        <f t="shared" ca="1" si="3"/>
        <v>0</v>
      </c>
    </row>
    <row r="88" spans="1:20" ht="14.1" customHeight="1" outlineLevel="2" x14ac:dyDescent="0.2">
      <c r="A88" s="2" t="s">
        <v>0</v>
      </c>
      <c r="B88" t="s">
        <v>98</v>
      </c>
      <c r="C88" t="s">
        <v>2</v>
      </c>
      <c r="D88" t="s">
        <v>314</v>
      </c>
      <c r="E88" t="s">
        <v>4</v>
      </c>
      <c r="F88" t="s">
        <v>315</v>
      </c>
      <c r="G88" s="12">
        <v>2798</v>
      </c>
      <c r="H88" t="s">
        <v>316</v>
      </c>
      <c r="I88" s="3">
        <v>45667</v>
      </c>
      <c r="J88" s="3">
        <v>45668</v>
      </c>
      <c r="K88" s="3">
        <v>45713</v>
      </c>
      <c r="L88" t="s">
        <v>0</v>
      </c>
      <c r="M88" s="4">
        <v>-2285760</v>
      </c>
      <c r="N88" s="25">
        <f t="shared" ca="1" si="2"/>
        <v>-2285760</v>
      </c>
      <c r="O88" t="s">
        <v>7</v>
      </c>
      <c r="P88" s="3">
        <v>45721</v>
      </c>
      <c r="Q88" t="s">
        <v>8</v>
      </c>
      <c r="R88" t="s">
        <v>9</v>
      </c>
      <c r="S88" s="24">
        <f>+VLOOKUP(G88,'NCC phản hồi'!B:H,7,0)</f>
        <v>2285760</v>
      </c>
      <c r="T88" s="24">
        <f t="shared" ca="1" si="3"/>
        <v>0</v>
      </c>
    </row>
    <row r="89" spans="1:20" ht="14.1" customHeight="1" outlineLevel="2" x14ac:dyDescent="0.2">
      <c r="A89" s="2" t="s">
        <v>0</v>
      </c>
      <c r="B89" t="s">
        <v>65</v>
      </c>
      <c r="C89" t="s">
        <v>2</v>
      </c>
      <c r="D89" t="s">
        <v>317</v>
      </c>
      <c r="E89" t="s">
        <v>4</v>
      </c>
      <c r="F89" t="s">
        <v>318</v>
      </c>
      <c r="G89" s="12">
        <v>3113</v>
      </c>
      <c r="H89" t="s">
        <v>319</v>
      </c>
      <c r="I89" s="3">
        <v>45668</v>
      </c>
      <c r="J89" s="3">
        <v>45669</v>
      </c>
      <c r="K89" s="3">
        <v>45714</v>
      </c>
      <c r="L89" t="s">
        <v>0</v>
      </c>
      <c r="M89" s="4">
        <v>-5875459</v>
      </c>
      <c r="N89" s="25">
        <f t="shared" ca="1" si="2"/>
        <v>-5875459</v>
      </c>
      <c r="O89" t="s">
        <v>7</v>
      </c>
      <c r="P89" s="3">
        <v>45721</v>
      </c>
      <c r="Q89" t="s">
        <v>8</v>
      </c>
      <c r="R89" t="s">
        <v>9</v>
      </c>
      <c r="S89" s="24">
        <f>+VLOOKUP(G89,'NCC phản hồi'!B:H,7,0)</f>
        <v>5875459</v>
      </c>
      <c r="T89" s="24">
        <f t="shared" ca="1" si="3"/>
        <v>0</v>
      </c>
    </row>
    <row r="90" spans="1:20" ht="14.1" customHeight="1" outlineLevel="2" x14ac:dyDescent="0.2">
      <c r="A90" s="2" t="s">
        <v>0</v>
      </c>
      <c r="B90" t="s">
        <v>124</v>
      </c>
      <c r="C90" t="s">
        <v>2</v>
      </c>
      <c r="D90" t="s">
        <v>320</v>
      </c>
      <c r="E90" t="s">
        <v>4</v>
      </c>
      <c r="F90" t="s">
        <v>321</v>
      </c>
      <c r="G90" s="12">
        <v>3267</v>
      </c>
      <c r="H90" t="s">
        <v>322</v>
      </c>
      <c r="I90" s="3">
        <v>45670</v>
      </c>
      <c r="J90" s="3">
        <v>45673</v>
      </c>
      <c r="K90" s="3">
        <v>45718</v>
      </c>
      <c r="L90" t="s">
        <v>0</v>
      </c>
      <c r="M90" s="4">
        <v>-4054471</v>
      </c>
      <c r="N90" s="25">
        <f t="shared" ca="1" si="2"/>
        <v>-4054471</v>
      </c>
      <c r="O90" t="s">
        <v>7</v>
      </c>
      <c r="P90" s="3">
        <v>45721</v>
      </c>
      <c r="Q90" t="s">
        <v>8</v>
      </c>
      <c r="R90" t="s">
        <v>9</v>
      </c>
      <c r="S90" s="24">
        <f>+VLOOKUP(G90,'NCC phản hồi'!B:H,7,0)</f>
        <v>4054471</v>
      </c>
      <c r="T90" s="24">
        <f t="shared" ca="1" si="3"/>
        <v>0</v>
      </c>
    </row>
    <row r="91" spans="1:20" ht="14.1" customHeight="1" outlineLevel="2" x14ac:dyDescent="0.2">
      <c r="A91" s="2" t="s">
        <v>0</v>
      </c>
      <c r="B91" t="s">
        <v>160</v>
      </c>
      <c r="C91" t="s">
        <v>2</v>
      </c>
      <c r="D91" t="s">
        <v>323</v>
      </c>
      <c r="E91" t="s">
        <v>4</v>
      </c>
      <c r="F91" t="s">
        <v>324</v>
      </c>
      <c r="G91" s="12">
        <v>3266</v>
      </c>
      <c r="H91" t="s">
        <v>325</v>
      </c>
      <c r="I91" s="3">
        <v>45670</v>
      </c>
      <c r="J91" s="3">
        <v>45672</v>
      </c>
      <c r="K91" s="3">
        <v>45717</v>
      </c>
      <c r="L91" t="s">
        <v>0</v>
      </c>
      <c r="M91" s="4">
        <v>-4744643</v>
      </c>
      <c r="N91" s="25">
        <f t="shared" ca="1" si="2"/>
        <v>-4744643</v>
      </c>
      <c r="O91" t="s">
        <v>7</v>
      </c>
      <c r="P91" s="3">
        <v>45721</v>
      </c>
      <c r="Q91" t="s">
        <v>8</v>
      </c>
      <c r="R91" t="s">
        <v>9</v>
      </c>
      <c r="S91" s="24">
        <f>+VLOOKUP(G91,'NCC phản hồi'!B:H,7,0)</f>
        <v>4744643</v>
      </c>
      <c r="T91" s="24">
        <f t="shared" ca="1" si="3"/>
        <v>0</v>
      </c>
    </row>
    <row r="92" spans="1:20" ht="14.1" customHeight="1" outlineLevel="2" x14ac:dyDescent="0.2">
      <c r="A92" s="2" t="s">
        <v>0</v>
      </c>
      <c r="B92" t="s">
        <v>326</v>
      </c>
      <c r="C92" t="s">
        <v>2</v>
      </c>
      <c r="D92" t="s">
        <v>327</v>
      </c>
      <c r="E92" t="s">
        <v>4</v>
      </c>
      <c r="F92" t="s">
        <v>328</v>
      </c>
      <c r="G92" s="12">
        <v>3273</v>
      </c>
      <c r="H92" t="s">
        <v>329</v>
      </c>
      <c r="I92" s="3">
        <v>45670</v>
      </c>
      <c r="J92" s="3">
        <v>45672</v>
      </c>
      <c r="K92" s="3">
        <v>45717</v>
      </c>
      <c r="L92" t="s">
        <v>0</v>
      </c>
      <c r="M92" s="4">
        <v>-2283379</v>
      </c>
      <c r="N92" s="25">
        <f t="shared" ca="1" si="2"/>
        <v>-2283379</v>
      </c>
      <c r="O92" t="s">
        <v>7</v>
      </c>
      <c r="P92" s="3">
        <v>45721</v>
      </c>
      <c r="Q92" t="s">
        <v>8</v>
      </c>
      <c r="R92" t="s">
        <v>9</v>
      </c>
      <c r="S92" s="24">
        <f>+VLOOKUP(G92,'NCC phản hồi'!B:H,7,0)</f>
        <v>2283379</v>
      </c>
      <c r="T92" s="24">
        <f t="shared" ca="1" si="3"/>
        <v>0</v>
      </c>
    </row>
    <row r="93" spans="1:20" ht="14.1" customHeight="1" outlineLevel="2" x14ac:dyDescent="0.2">
      <c r="A93" s="2" t="s">
        <v>0</v>
      </c>
      <c r="B93" t="s">
        <v>201</v>
      </c>
      <c r="C93" t="s">
        <v>2</v>
      </c>
      <c r="D93" t="s">
        <v>330</v>
      </c>
      <c r="E93" t="s">
        <v>4</v>
      </c>
      <c r="F93" t="s">
        <v>331</v>
      </c>
      <c r="G93" s="12">
        <v>3275</v>
      </c>
      <c r="H93" t="s">
        <v>332</v>
      </c>
      <c r="I93" s="3">
        <v>45670</v>
      </c>
      <c r="J93" s="3">
        <v>45672</v>
      </c>
      <c r="K93" s="3">
        <v>45717</v>
      </c>
      <c r="L93" t="s">
        <v>0</v>
      </c>
      <c r="M93" s="4">
        <v>-7514666</v>
      </c>
      <c r="N93" s="25">
        <f t="shared" ca="1" si="2"/>
        <v>-7514666</v>
      </c>
      <c r="O93" t="s">
        <v>7</v>
      </c>
      <c r="P93" s="3">
        <v>45721</v>
      </c>
      <c r="Q93" t="s">
        <v>8</v>
      </c>
      <c r="R93" t="s">
        <v>9</v>
      </c>
      <c r="S93" s="24">
        <f>+VLOOKUP(G93,'NCC phản hồi'!B:H,7,0)</f>
        <v>7514666</v>
      </c>
      <c r="T93" s="24">
        <f t="shared" ca="1" si="3"/>
        <v>0</v>
      </c>
    </row>
    <row r="94" spans="1:20" ht="14.1" customHeight="1" outlineLevel="2" x14ac:dyDescent="0.2">
      <c r="A94" s="2" t="s">
        <v>0</v>
      </c>
      <c r="B94" t="s">
        <v>30</v>
      </c>
      <c r="C94" t="s">
        <v>2</v>
      </c>
      <c r="D94" t="s">
        <v>333</v>
      </c>
      <c r="E94" t="s">
        <v>4</v>
      </c>
      <c r="F94" t="s">
        <v>334</v>
      </c>
      <c r="G94" s="12">
        <v>3272</v>
      </c>
      <c r="H94" t="s">
        <v>335</v>
      </c>
      <c r="I94" s="3">
        <v>45670</v>
      </c>
      <c r="J94" s="3">
        <v>45672</v>
      </c>
      <c r="K94" s="3">
        <v>45717</v>
      </c>
      <c r="L94" t="s">
        <v>0</v>
      </c>
      <c r="M94" s="4">
        <v>-1734324</v>
      </c>
      <c r="N94" s="25">
        <f t="shared" ca="1" si="2"/>
        <v>-1734324</v>
      </c>
      <c r="O94" t="s">
        <v>7</v>
      </c>
      <c r="P94" s="3">
        <v>45721</v>
      </c>
      <c r="Q94" t="s">
        <v>8</v>
      </c>
      <c r="R94" t="s">
        <v>9</v>
      </c>
      <c r="S94" s="24">
        <f>+VLOOKUP(G94,'NCC phản hồi'!B:H,7,0)</f>
        <v>1734324</v>
      </c>
      <c r="T94" s="24">
        <f t="shared" ca="1" si="3"/>
        <v>0</v>
      </c>
    </row>
    <row r="95" spans="1:20" ht="14.1" customHeight="1" outlineLevel="2" x14ac:dyDescent="0.2">
      <c r="A95" s="2" t="s">
        <v>0</v>
      </c>
      <c r="B95" t="s">
        <v>190</v>
      </c>
      <c r="C95" t="s">
        <v>2</v>
      </c>
      <c r="D95" t="s">
        <v>336</v>
      </c>
      <c r="E95" t="s">
        <v>4</v>
      </c>
      <c r="F95" t="s">
        <v>337</v>
      </c>
      <c r="G95" s="12">
        <v>3274</v>
      </c>
      <c r="H95" t="s">
        <v>338</v>
      </c>
      <c r="I95" s="3">
        <v>45670</v>
      </c>
      <c r="J95" s="3">
        <v>45672</v>
      </c>
      <c r="K95" s="3">
        <v>45717</v>
      </c>
      <c r="L95" t="s">
        <v>0</v>
      </c>
      <c r="M95" s="4">
        <v>-4133177</v>
      </c>
      <c r="N95" s="25">
        <f t="shared" ca="1" si="2"/>
        <v>-4133177</v>
      </c>
      <c r="O95" t="s">
        <v>7</v>
      </c>
      <c r="P95" s="3">
        <v>45721</v>
      </c>
      <c r="Q95" t="s">
        <v>8</v>
      </c>
      <c r="R95" t="s">
        <v>9</v>
      </c>
      <c r="S95" s="24">
        <f>+VLOOKUP(G95,'NCC phản hồi'!B:H,7,0)</f>
        <v>4133177</v>
      </c>
      <c r="T95" s="24">
        <f t="shared" ca="1" si="3"/>
        <v>0</v>
      </c>
    </row>
    <row r="96" spans="1:20" ht="14.1" customHeight="1" outlineLevel="2" x14ac:dyDescent="0.2">
      <c r="A96" s="2" t="s">
        <v>0</v>
      </c>
      <c r="B96" t="s">
        <v>182</v>
      </c>
      <c r="C96" t="s">
        <v>2</v>
      </c>
      <c r="D96" t="s">
        <v>339</v>
      </c>
      <c r="E96" t="s">
        <v>4</v>
      </c>
      <c r="F96" t="s">
        <v>340</v>
      </c>
      <c r="G96" s="12">
        <v>3281</v>
      </c>
      <c r="H96" t="s">
        <v>341</v>
      </c>
      <c r="I96" s="3">
        <v>45670</v>
      </c>
      <c r="J96" s="3">
        <v>45672</v>
      </c>
      <c r="K96" s="3">
        <v>45717</v>
      </c>
      <c r="L96" t="s">
        <v>0</v>
      </c>
      <c r="M96" s="4">
        <v>-1199426</v>
      </c>
      <c r="N96" s="25">
        <f t="shared" ca="1" si="2"/>
        <v>-1199426</v>
      </c>
      <c r="O96" t="s">
        <v>7</v>
      </c>
      <c r="P96" s="3">
        <v>45721</v>
      </c>
      <c r="Q96" t="s">
        <v>8</v>
      </c>
      <c r="R96" t="s">
        <v>9</v>
      </c>
      <c r="S96" s="24">
        <f>+VLOOKUP(G96,'NCC phản hồi'!B:H,7,0)</f>
        <v>1199426</v>
      </c>
      <c r="T96" s="24">
        <f t="shared" ca="1" si="3"/>
        <v>0</v>
      </c>
    </row>
    <row r="97" spans="1:20" ht="14.1" customHeight="1" outlineLevel="2" x14ac:dyDescent="0.2">
      <c r="A97" s="2" t="s">
        <v>0</v>
      </c>
      <c r="B97" t="s">
        <v>186</v>
      </c>
      <c r="C97" t="s">
        <v>2</v>
      </c>
      <c r="D97" t="s">
        <v>342</v>
      </c>
      <c r="E97" t="s">
        <v>4</v>
      </c>
      <c r="F97" t="s">
        <v>343</v>
      </c>
      <c r="G97" s="12">
        <v>3279</v>
      </c>
      <c r="H97" t="s">
        <v>344</v>
      </c>
      <c r="I97" s="3">
        <v>45670</v>
      </c>
      <c r="J97" s="3">
        <v>45672</v>
      </c>
      <c r="K97" s="3">
        <v>45717</v>
      </c>
      <c r="L97" t="s">
        <v>0</v>
      </c>
      <c r="M97" s="4">
        <v>-2066589</v>
      </c>
      <c r="N97" s="25">
        <f t="shared" ca="1" si="2"/>
        <v>-2066589</v>
      </c>
      <c r="O97" t="s">
        <v>7</v>
      </c>
      <c r="P97" s="3">
        <v>45721</v>
      </c>
      <c r="Q97" t="s">
        <v>8</v>
      </c>
      <c r="R97" t="s">
        <v>9</v>
      </c>
      <c r="S97" s="24">
        <f>+VLOOKUP(G97,'NCC phản hồi'!B:H,7,0)</f>
        <v>2066589</v>
      </c>
      <c r="T97" s="24">
        <f t="shared" ca="1" si="3"/>
        <v>0</v>
      </c>
    </row>
    <row r="98" spans="1:20" ht="14.1" customHeight="1" outlineLevel="2" x14ac:dyDescent="0.2">
      <c r="A98" s="2" t="s">
        <v>0</v>
      </c>
      <c r="B98" t="s">
        <v>345</v>
      </c>
      <c r="C98" t="s">
        <v>2</v>
      </c>
      <c r="D98" t="s">
        <v>346</v>
      </c>
      <c r="E98" t="s">
        <v>4</v>
      </c>
      <c r="F98" t="s">
        <v>347</v>
      </c>
      <c r="G98" s="12">
        <v>3271</v>
      </c>
      <c r="H98" t="s">
        <v>348</v>
      </c>
      <c r="I98" s="3">
        <v>45670</v>
      </c>
      <c r="J98" s="3">
        <v>45672</v>
      </c>
      <c r="K98" s="3">
        <v>45717</v>
      </c>
      <c r="L98" t="s">
        <v>0</v>
      </c>
      <c r="M98" s="4">
        <v>-26898929</v>
      </c>
      <c r="N98" s="25">
        <f t="shared" ca="1" si="2"/>
        <v>-26898929</v>
      </c>
      <c r="O98" t="s">
        <v>7</v>
      </c>
      <c r="P98" s="3">
        <v>45721</v>
      </c>
      <c r="Q98" t="s">
        <v>8</v>
      </c>
      <c r="R98" t="s">
        <v>9</v>
      </c>
      <c r="S98" s="24">
        <f>+VLOOKUP(G98,'NCC phản hồi'!B:H,7,0)</f>
        <v>26898929</v>
      </c>
      <c r="T98" s="24">
        <f t="shared" ca="1" si="3"/>
        <v>0</v>
      </c>
    </row>
    <row r="99" spans="1:20" ht="14.1" customHeight="1" outlineLevel="2" x14ac:dyDescent="0.2">
      <c r="A99" s="2" t="s">
        <v>0</v>
      </c>
      <c r="B99" t="s">
        <v>69</v>
      </c>
      <c r="C99" t="s">
        <v>2</v>
      </c>
      <c r="D99" t="s">
        <v>349</v>
      </c>
      <c r="E99" t="s">
        <v>4</v>
      </c>
      <c r="F99" t="s">
        <v>350</v>
      </c>
      <c r="G99" s="12">
        <v>3268</v>
      </c>
      <c r="H99" t="s">
        <v>351</v>
      </c>
      <c r="I99" s="3">
        <v>45670</v>
      </c>
      <c r="J99" s="3">
        <v>45672</v>
      </c>
      <c r="K99" s="3">
        <v>45717</v>
      </c>
      <c r="L99" t="s">
        <v>0</v>
      </c>
      <c r="M99" s="4">
        <v>-4765828</v>
      </c>
      <c r="N99" s="25">
        <f t="shared" ca="1" si="2"/>
        <v>-4765828</v>
      </c>
      <c r="O99" t="s">
        <v>7</v>
      </c>
      <c r="P99" s="3">
        <v>45721</v>
      </c>
      <c r="Q99" t="s">
        <v>8</v>
      </c>
      <c r="R99" t="s">
        <v>9</v>
      </c>
      <c r="S99" s="24">
        <f>+VLOOKUP(G99,'NCC phản hồi'!B:H,7,0)</f>
        <v>4765828</v>
      </c>
      <c r="T99" s="24">
        <f t="shared" ca="1" si="3"/>
        <v>0</v>
      </c>
    </row>
    <row r="100" spans="1:20" ht="14.1" customHeight="1" outlineLevel="2" x14ac:dyDescent="0.2">
      <c r="A100" s="2" t="s">
        <v>0</v>
      </c>
      <c r="B100" t="s">
        <v>352</v>
      </c>
      <c r="C100" t="s">
        <v>2</v>
      </c>
      <c r="D100" t="s">
        <v>353</v>
      </c>
      <c r="E100" t="s">
        <v>4</v>
      </c>
      <c r="F100" t="s">
        <v>354</v>
      </c>
      <c r="G100" s="12">
        <v>3259</v>
      </c>
      <c r="H100" t="s">
        <v>355</v>
      </c>
      <c r="I100" s="3">
        <v>45670</v>
      </c>
      <c r="J100" s="3">
        <v>45671</v>
      </c>
      <c r="K100" s="3">
        <v>45716</v>
      </c>
      <c r="L100" t="s">
        <v>0</v>
      </c>
      <c r="M100" s="4">
        <v>-21954302</v>
      </c>
      <c r="N100" s="25">
        <f t="shared" ca="1" si="2"/>
        <v>-21954302</v>
      </c>
      <c r="O100" t="s">
        <v>7</v>
      </c>
      <c r="P100" s="3">
        <v>45721</v>
      </c>
      <c r="Q100" t="s">
        <v>8</v>
      </c>
      <c r="R100" t="s">
        <v>9</v>
      </c>
      <c r="S100" s="24">
        <f>+VLOOKUP(G100,'NCC phản hồi'!B:H,7,0)</f>
        <v>21954302</v>
      </c>
      <c r="T100" s="24">
        <f t="shared" ca="1" si="3"/>
        <v>0</v>
      </c>
    </row>
    <row r="101" spans="1:20" ht="14.1" customHeight="1" outlineLevel="2" x14ac:dyDescent="0.2">
      <c r="A101" s="2" t="s">
        <v>0</v>
      </c>
      <c r="B101" t="s">
        <v>14</v>
      </c>
      <c r="C101" t="s">
        <v>2</v>
      </c>
      <c r="D101" t="s">
        <v>356</v>
      </c>
      <c r="E101" t="s">
        <v>4</v>
      </c>
      <c r="F101" t="s">
        <v>357</v>
      </c>
      <c r="G101" s="12">
        <v>3270</v>
      </c>
      <c r="H101" t="s">
        <v>358</v>
      </c>
      <c r="I101" s="3">
        <v>45670</v>
      </c>
      <c r="J101" s="3">
        <v>45673</v>
      </c>
      <c r="K101" s="3">
        <v>45718</v>
      </c>
      <c r="L101" t="s">
        <v>0</v>
      </c>
      <c r="M101" s="4">
        <v>-1849798</v>
      </c>
      <c r="N101" s="25">
        <f t="shared" ca="1" si="2"/>
        <v>-1849798</v>
      </c>
      <c r="O101" t="s">
        <v>7</v>
      </c>
      <c r="P101" s="3">
        <v>45721</v>
      </c>
      <c r="Q101" t="s">
        <v>8</v>
      </c>
      <c r="R101" t="s">
        <v>9</v>
      </c>
      <c r="S101" s="24">
        <f>+VLOOKUP(G101,'NCC phản hồi'!B:H,7,0)</f>
        <v>1849798</v>
      </c>
      <c r="T101" s="24">
        <f t="shared" ca="1" si="3"/>
        <v>0</v>
      </c>
    </row>
    <row r="102" spans="1:20" ht="14.1" customHeight="1" outlineLevel="2" x14ac:dyDescent="0.2">
      <c r="A102" s="2" t="s">
        <v>0</v>
      </c>
      <c r="B102" t="s">
        <v>22</v>
      </c>
      <c r="C102" t="s">
        <v>2</v>
      </c>
      <c r="D102" t="s">
        <v>359</v>
      </c>
      <c r="E102" t="s">
        <v>4</v>
      </c>
      <c r="F102" t="s">
        <v>360</v>
      </c>
      <c r="G102" s="12">
        <v>3276</v>
      </c>
      <c r="H102" t="s">
        <v>361</v>
      </c>
      <c r="I102" s="3">
        <v>45670</v>
      </c>
      <c r="J102" s="3">
        <v>45673</v>
      </c>
      <c r="K102" s="3">
        <v>45718</v>
      </c>
      <c r="L102" t="s">
        <v>0</v>
      </c>
      <c r="M102" s="4">
        <v>-2615643</v>
      </c>
      <c r="N102" s="25">
        <f t="shared" ca="1" si="2"/>
        <v>-2615643</v>
      </c>
      <c r="O102" t="s">
        <v>7</v>
      </c>
      <c r="P102" s="3">
        <v>45721</v>
      </c>
      <c r="Q102" t="s">
        <v>8</v>
      </c>
      <c r="R102" t="s">
        <v>9</v>
      </c>
      <c r="S102" s="24">
        <f>+VLOOKUP(G102,'NCC phản hồi'!B:H,7,0)</f>
        <v>2615643</v>
      </c>
      <c r="T102" s="24">
        <f t="shared" ca="1" si="3"/>
        <v>0</v>
      </c>
    </row>
    <row r="103" spans="1:20" ht="14.1" customHeight="1" outlineLevel="2" x14ac:dyDescent="0.2">
      <c r="A103" s="2" t="s">
        <v>0</v>
      </c>
      <c r="B103" t="s">
        <v>18</v>
      </c>
      <c r="C103" t="s">
        <v>2</v>
      </c>
      <c r="D103" t="s">
        <v>362</v>
      </c>
      <c r="E103" t="s">
        <v>4</v>
      </c>
      <c r="F103" t="s">
        <v>363</v>
      </c>
      <c r="G103" s="12">
        <v>3280</v>
      </c>
      <c r="H103" t="s">
        <v>364</v>
      </c>
      <c r="I103" s="3">
        <v>45670</v>
      </c>
      <c r="J103" s="3">
        <v>45673</v>
      </c>
      <c r="K103" s="3">
        <v>45718</v>
      </c>
      <c r="L103" t="s">
        <v>0</v>
      </c>
      <c r="M103" s="4">
        <v>-2398853</v>
      </c>
      <c r="N103" s="25">
        <f t="shared" ca="1" si="2"/>
        <v>-2398853</v>
      </c>
      <c r="O103" t="s">
        <v>7</v>
      </c>
      <c r="P103" s="3">
        <v>45721</v>
      </c>
      <c r="Q103" t="s">
        <v>8</v>
      </c>
      <c r="R103" t="s">
        <v>9</v>
      </c>
      <c r="S103" s="24">
        <f>+VLOOKUP(G103,'NCC phản hồi'!B:H,7,0)</f>
        <v>2398853</v>
      </c>
      <c r="T103" s="24">
        <f t="shared" ca="1" si="3"/>
        <v>0</v>
      </c>
    </row>
    <row r="104" spans="1:20" ht="14.1" customHeight="1" outlineLevel="2" x14ac:dyDescent="0.2">
      <c r="A104" s="2" t="s">
        <v>0</v>
      </c>
      <c r="B104" t="s">
        <v>26</v>
      </c>
      <c r="C104" t="s">
        <v>2</v>
      </c>
      <c r="D104" t="s">
        <v>365</v>
      </c>
      <c r="E104" t="s">
        <v>4</v>
      </c>
      <c r="F104" t="s">
        <v>366</v>
      </c>
      <c r="G104" s="12">
        <v>3269</v>
      </c>
      <c r="H104" t="s">
        <v>367</v>
      </c>
      <c r="I104" s="3">
        <v>45670</v>
      </c>
      <c r="J104" s="3">
        <v>45673</v>
      </c>
      <c r="K104" s="3">
        <v>45718</v>
      </c>
      <c r="L104" t="s">
        <v>0</v>
      </c>
      <c r="M104" s="4">
        <v>-2545884</v>
      </c>
      <c r="N104" s="25">
        <f t="shared" ca="1" si="2"/>
        <v>-2545884</v>
      </c>
      <c r="O104" t="s">
        <v>7</v>
      </c>
      <c r="P104" s="3">
        <v>45721</v>
      </c>
      <c r="Q104" t="s">
        <v>8</v>
      </c>
      <c r="R104" t="s">
        <v>9</v>
      </c>
      <c r="S104" s="24">
        <f>+VLOOKUP(G104,'NCC phản hồi'!B:H,7,0)</f>
        <v>2545884</v>
      </c>
      <c r="T104" s="24">
        <f t="shared" ca="1" si="3"/>
        <v>0</v>
      </c>
    </row>
    <row r="105" spans="1:20" ht="14.1" customHeight="1" outlineLevel="2" x14ac:dyDescent="0.2">
      <c r="A105" s="2" t="s">
        <v>0</v>
      </c>
      <c r="B105" t="s">
        <v>34</v>
      </c>
      <c r="C105" t="s">
        <v>2</v>
      </c>
      <c r="D105" t="s">
        <v>368</v>
      </c>
      <c r="E105" t="s">
        <v>4</v>
      </c>
      <c r="F105" t="s">
        <v>369</v>
      </c>
      <c r="G105" s="12">
        <v>3278</v>
      </c>
      <c r="H105" t="s">
        <v>370</v>
      </c>
      <c r="I105" s="3">
        <v>45670</v>
      </c>
      <c r="J105" s="3">
        <v>45673</v>
      </c>
      <c r="K105" s="3">
        <v>45718</v>
      </c>
      <c r="L105" t="s">
        <v>0</v>
      </c>
      <c r="M105" s="4">
        <v>-2283379</v>
      </c>
      <c r="N105" s="25">
        <f t="shared" ca="1" si="2"/>
        <v>-2283379</v>
      </c>
      <c r="O105" t="s">
        <v>7</v>
      </c>
      <c r="P105" s="3">
        <v>45721</v>
      </c>
      <c r="Q105" t="s">
        <v>8</v>
      </c>
      <c r="R105" t="s">
        <v>9</v>
      </c>
      <c r="S105" s="24">
        <f>+VLOOKUP(G105,'NCC phản hồi'!B:H,7,0)</f>
        <v>2283379</v>
      </c>
      <c r="T105" s="24">
        <f t="shared" ca="1" si="3"/>
        <v>0</v>
      </c>
    </row>
    <row r="106" spans="1:20" ht="14.1" customHeight="1" outlineLevel="2" x14ac:dyDescent="0.2">
      <c r="A106" s="2" t="s">
        <v>0</v>
      </c>
      <c r="B106" t="s">
        <v>42</v>
      </c>
      <c r="C106" t="s">
        <v>2</v>
      </c>
      <c r="D106" t="s">
        <v>371</v>
      </c>
      <c r="E106" t="s">
        <v>4</v>
      </c>
      <c r="F106" t="s">
        <v>372</v>
      </c>
      <c r="G106" s="12">
        <v>3421</v>
      </c>
      <c r="H106" t="s">
        <v>373</v>
      </c>
      <c r="I106" s="3">
        <v>45671</v>
      </c>
      <c r="J106" s="3">
        <v>45680</v>
      </c>
      <c r="K106" s="3">
        <v>45725</v>
      </c>
      <c r="L106" t="s">
        <v>0</v>
      </c>
      <c r="M106" s="4">
        <v>-2231718</v>
      </c>
      <c r="N106" s="25">
        <f t="shared" ca="1" si="2"/>
        <v>-2231718</v>
      </c>
      <c r="O106" t="s">
        <v>7</v>
      </c>
      <c r="P106" s="3"/>
      <c r="Q106" t="s">
        <v>0</v>
      </c>
      <c r="R106" t="s">
        <v>9</v>
      </c>
      <c r="S106" s="24">
        <f>+VLOOKUP(G106,'NCC phản hồi'!B:H,7,0)</f>
        <v>2231718</v>
      </c>
      <c r="T106" s="24">
        <f t="shared" ca="1" si="3"/>
        <v>0</v>
      </c>
    </row>
    <row r="107" spans="1:20" ht="14.1" customHeight="1" outlineLevel="2" x14ac:dyDescent="0.2">
      <c r="A107" s="2" t="s">
        <v>0</v>
      </c>
      <c r="B107" t="s">
        <v>90</v>
      </c>
      <c r="C107" t="s">
        <v>2</v>
      </c>
      <c r="D107" t="s">
        <v>374</v>
      </c>
      <c r="E107" t="s">
        <v>4</v>
      </c>
      <c r="F107" t="s">
        <v>375</v>
      </c>
      <c r="G107" s="12">
        <v>3413</v>
      </c>
      <c r="H107" t="s">
        <v>376</v>
      </c>
      <c r="I107" s="3">
        <v>45671</v>
      </c>
      <c r="J107" s="3">
        <v>45673</v>
      </c>
      <c r="K107" s="3">
        <v>45718</v>
      </c>
      <c r="L107" t="s">
        <v>0</v>
      </c>
      <c r="M107" s="4">
        <v>-14869068</v>
      </c>
      <c r="N107" s="25">
        <f t="shared" ca="1" si="2"/>
        <v>-14869068</v>
      </c>
      <c r="O107" t="s">
        <v>7</v>
      </c>
      <c r="P107" s="3">
        <v>45721</v>
      </c>
      <c r="Q107" t="s">
        <v>8</v>
      </c>
      <c r="R107" t="s">
        <v>9</v>
      </c>
      <c r="S107" s="24">
        <f>+VLOOKUP(G107,'NCC phản hồi'!B:H,7,0)</f>
        <v>14869068</v>
      </c>
      <c r="T107" s="24">
        <f t="shared" ca="1" si="3"/>
        <v>0</v>
      </c>
    </row>
    <row r="108" spans="1:20" ht="14.1" customHeight="1" outlineLevel="2" x14ac:dyDescent="0.2">
      <c r="A108" s="2" t="s">
        <v>0</v>
      </c>
      <c r="B108" t="s">
        <v>117</v>
      </c>
      <c r="C108" t="s">
        <v>2</v>
      </c>
      <c r="D108" t="s">
        <v>377</v>
      </c>
      <c r="E108" t="s">
        <v>4</v>
      </c>
      <c r="F108" t="s">
        <v>378</v>
      </c>
      <c r="G108" s="12">
        <v>3415</v>
      </c>
      <c r="H108" t="s">
        <v>379</v>
      </c>
      <c r="I108" s="3">
        <v>45671</v>
      </c>
      <c r="J108" s="3">
        <v>45672</v>
      </c>
      <c r="K108" s="3">
        <v>45717</v>
      </c>
      <c r="L108" t="s">
        <v>0</v>
      </c>
      <c r="M108" s="4">
        <v>-7871202</v>
      </c>
      <c r="N108" s="25">
        <f t="shared" ca="1" si="2"/>
        <v>-7871202</v>
      </c>
      <c r="O108" t="s">
        <v>7</v>
      </c>
      <c r="P108" s="3">
        <v>45721</v>
      </c>
      <c r="Q108" t="s">
        <v>8</v>
      </c>
      <c r="R108" t="s">
        <v>9</v>
      </c>
      <c r="S108" s="24">
        <f>+VLOOKUP(G108,'NCC phản hồi'!B:H,7,0)</f>
        <v>7871202</v>
      </c>
      <c r="T108" s="24">
        <f t="shared" ca="1" si="3"/>
        <v>0</v>
      </c>
    </row>
    <row r="109" spans="1:20" ht="14.1" customHeight="1" outlineLevel="2" x14ac:dyDescent="0.2">
      <c r="A109" s="2" t="s">
        <v>0</v>
      </c>
      <c r="B109" t="s">
        <v>248</v>
      </c>
      <c r="C109" t="s">
        <v>2</v>
      </c>
      <c r="D109" t="s">
        <v>380</v>
      </c>
      <c r="E109" t="s">
        <v>4</v>
      </c>
      <c r="F109" t="s">
        <v>381</v>
      </c>
      <c r="G109" s="12">
        <v>3419</v>
      </c>
      <c r="H109" t="s">
        <v>382</v>
      </c>
      <c r="I109" s="3">
        <v>45671</v>
      </c>
      <c r="J109" s="3">
        <v>45672</v>
      </c>
      <c r="K109" s="3">
        <v>45717</v>
      </c>
      <c r="L109" t="s">
        <v>0</v>
      </c>
      <c r="M109" s="4">
        <v>-4839847</v>
      </c>
      <c r="N109" s="25">
        <f t="shared" ca="1" si="2"/>
        <v>-4839847</v>
      </c>
      <c r="O109" t="s">
        <v>7</v>
      </c>
      <c r="P109" s="3">
        <v>45721</v>
      </c>
      <c r="Q109" t="s">
        <v>8</v>
      </c>
      <c r="R109" t="s">
        <v>9</v>
      </c>
      <c r="S109" s="24">
        <f>+VLOOKUP(G109,'NCC phản hồi'!B:H,7,0)</f>
        <v>4839847</v>
      </c>
      <c r="T109" s="24">
        <f t="shared" ca="1" si="3"/>
        <v>0</v>
      </c>
    </row>
    <row r="110" spans="1:20" ht="14.1" customHeight="1" outlineLevel="2" x14ac:dyDescent="0.2">
      <c r="A110" s="2" t="s">
        <v>0</v>
      </c>
      <c r="B110" t="s">
        <v>215</v>
      </c>
      <c r="C110" t="s">
        <v>2</v>
      </c>
      <c r="D110" t="s">
        <v>383</v>
      </c>
      <c r="E110" t="s">
        <v>4</v>
      </c>
      <c r="F110" t="s">
        <v>384</v>
      </c>
      <c r="G110" s="12">
        <v>3346</v>
      </c>
      <c r="H110" t="s">
        <v>385</v>
      </c>
      <c r="I110" s="3">
        <v>45671</v>
      </c>
      <c r="J110" s="3">
        <v>45671</v>
      </c>
      <c r="K110" s="3">
        <v>45716</v>
      </c>
      <c r="L110" t="s">
        <v>0</v>
      </c>
      <c r="M110" s="4">
        <v>-2067543</v>
      </c>
      <c r="N110" s="25">
        <f t="shared" ca="1" si="2"/>
        <v>-2067543</v>
      </c>
      <c r="O110" t="s">
        <v>7</v>
      </c>
      <c r="P110" s="3">
        <v>45721</v>
      </c>
      <c r="Q110" t="s">
        <v>8</v>
      </c>
      <c r="R110" t="s">
        <v>9</v>
      </c>
      <c r="S110" s="24">
        <f>+VLOOKUP(G110,'NCC phản hồi'!B:H,7,0)</f>
        <v>2067543</v>
      </c>
      <c r="T110" s="24">
        <f t="shared" ca="1" si="3"/>
        <v>0</v>
      </c>
    </row>
    <row r="111" spans="1:20" ht="14.1" customHeight="1" outlineLevel="2" x14ac:dyDescent="0.2">
      <c r="A111" s="2" t="s">
        <v>0</v>
      </c>
      <c r="B111" t="s">
        <v>255</v>
      </c>
      <c r="C111" t="s">
        <v>2</v>
      </c>
      <c r="D111" t="s">
        <v>386</v>
      </c>
      <c r="E111" t="s">
        <v>4</v>
      </c>
      <c r="F111" t="s">
        <v>387</v>
      </c>
      <c r="G111" s="12">
        <v>3425</v>
      </c>
      <c r="H111" t="s">
        <v>388</v>
      </c>
      <c r="I111" s="3">
        <v>45671</v>
      </c>
      <c r="J111" s="3">
        <v>45675</v>
      </c>
      <c r="K111" s="3">
        <v>45720</v>
      </c>
      <c r="L111" t="s">
        <v>0</v>
      </c>
      <c r="M111" s="4">
        <v>-6948461</v>
      </c>
      <c r="N111" s="25">
        <f t="shared" ca="1" si="2"/>
        <v>-6948461</v>
      </c>
      <c r="O111" t="s">
        <v>7</v>
      </c>
      <c r="P111" s="3">
        <v>45721</v>
      </c>
      <c r="Q111" t="s">
        <v>8</v>
      </c>
      <c r="R111" t="s">
        <v>9</v>
      </c>
      <c r="S111" s="24">
        <f>+VLOOKUP(G111,'NCC phản hồi'!B:H,7,0)</f>
        <v>6948461</v>
      </c>
      <c r="T111" s="24">
        <f t="shared" ca="1" si="3"/>
        <v>0</v>
      </c>
    </row>
    <row r="112" spans="1:20" ht="14.1" customHeight="1" outlineLevel="2" x14ac:dyDescent="0.2">
      <c r="A112" s="2" t="s">
        <v>0</v>
      </c>
      <c r="B112" t="s">
        <v>389</v>
      </c>
      <c r="C112" t="s">
        <v>2</v>
      </c>
      <c r="D112" t="s">
        <v>390</v>
      </c>
      <c r="E112" t="s">
        <v>4</v>
      </c>
      <c r="F112" t="s">
        <v>391</v>
      </c>
      <c r="G112" s="12">
        <v>3414</v>
      </c>
      <c r="H112" t="s">
        <v>392</v>
      </c>
      <c r="I112" s="3">
        <v>45671</v>
      </c>
      <c r="J112" s="3">
        <v>45674</v>
      </c>
      <c r="K112" s="3">
        <v>45719</v>
      </c>
      <c r="L112" t="s">
        <v>0</v>
      </c>
      <c r="M112" s="4">
        <v>-2855045</v>
      </c>
      <c r="N112" s="25">
        <f t="shared" ca="1" si="2"/>
        <v>-2855045</v>
      </c>
      <c r="O112" t="s">
        <v>7</v>
      </c>
      <c r="P112" s="3">
        <v>45721</v>
      </c>
      <c r="Q112" t="s">
        <v>8</v>
      </c>
      <c r="R112" t="s">
        <v>9</v>
      </c>
      <c r="S112" s="24">
        <f>+VLOOKUP(G112,'NCC phản hồi'!B:H,7,0)</f>
        <v>2855045</v>
      </c>
      <c r="T112" s="24">
        <f t="shared" ca="1" si="3"/>
        <v>0</v>
      </c>
    </row>
    <row r="113" spans="1:20" ht="14.1" customHeight="1" outlineLevel="2" x14ac:dyDescent="0.2">
      <c r="A113" s="2" t="s">
        <v>0</v>
      </c>
      <c r="B113" t="s">
        <v>98</v>
      </c>
      <c r="C113" t="s">
        <v>2</v>
      </c>
      <c r="D113" t="s">
        <v>393</v>
      </c>
      <c r="E113" t="s">
        <v>4</v>
      </c>
      <c r="F113" t="s">
        <v>394</v>
      </c>
      <c r="G113" s="12">
        <v>3417</v>
      </c>
      <c r="H113" t="s">
        <v>395</v>
      </c>
      <c r="I113" s="3">
        <v>45671</v>
      </c>
      <c r="J113" s="3">
        <v>45673</v>
      </c>
      <c r="K113" s="3">
        <v>45718</v>
      </c>
      <c r="L113" t="s">
        <v>0</v>
      </c>
      <c r="M113" s="4">
        <v>-3630485</v>
      </c>
      <c r="N113" s="25">
        <f t="shared" ca="1" si="2"/>
        <v>-3630485</v>
      </c>
      <c r="O113" t="s">
        <v>7</v>
      </c>
      <c r="P113" s="3">
        <v>45721</v>
      </c>
      <c r="Q113" t="s">
        <v>8</v>
      </c>
      <c r="R113" t="s">
        <v>9</v>
      </c>
      <c r="S113" s="24">
        <f>+VLOOKUP(G113,'NCC phản hồi'!B:H,7,0)</f>
        <v>3630485</v>
      </c>
      <c r="T113" s="24">
        <f t="shared" ca="1" si="3"/>
        <v>0</v>
      </c>
    </row>
    <row r="114" spans="1:20" ht="14.1" customHeight="1" outlineLevel="2" x14ac:dyDescent="0.2">
      <c r="A114" s="2" t="s">
        <v>0</v>
      </c>
      <c r="B114" t="s">
        <v>244</v>
      </c>
      <c r="C114" t="s">
        <v>2</v>
      </c>
      <c r="D114" t="s">
        <v>396</v>
      </c>
      <c r="E114" t="s">
        <v>4</v>
      </c>
      <c r="F114" t="s">
        <v>397</v>
      </c>
      <c r="G114" s="12">
        <v>3418</v>
      </c>
      <c r="H114" t="s">
        <v>398</v>
      </c>
      <c r="I114" s="3">
        <v>45671</v>
      </c>
      <c r="J114" s="3">
        <v>45673</v>
      </c>
      <c r="K114" s="3">
        <v>45718</v>
      </c>
      <c r="L114" t="s">
        <v>0</v>
      </c>
      <c r="M114" s="4">
        <v>-3775546</v>
      </c>
      <c r="N114" s="25">
        <f t="shared" ca="1" si="2"/>
        <v>-3775546</v>
      </c>
      <c r="O114" t="s">
        <v>7</v>
      </c>
      <c r="P114" s="3">
        <v>45721</v>
      </c>
      <c r="Q114" t="s">
        <v>8</v>
      </c>
      <c r="R114" t="s">
        <v>9</v>
      </c>
      <c r="S114" s="24">
        <f>+VLOOKUP(G114,'NCC phản hồi'!B:H,7,0)</f>
        <v>3775546</v>
      </c>
      <c r="T114" s="24">
        <f t="shared" ca="1" si="3"/>
        <v>0</v>
      </c>
    </row>
    <row r="115" spans="1:20" ht="14.1" customHeight="1" outlineLevel="2" x14ac:dyDescent="0.2">
      <c r="A115" s="2" t="s">
        <v>0</v>
      </c>
      <c r="B115" t="s">
        <v>399</v>
      </c>
      <c r="C115" t="s">
        <v>2</v>
      </c>
      <c r="D115" t="s">
        <v>400</v>
      </c>
      <c r="E115" t="s">
        <v>4</v>
      </c>
      <c r="F115" t="s">
        <v>401</v>
      </c>
      <c r="G115" s="12">
        <v>3416</v>
      </c>
      <c r="H115" t="s">
        <v>402</v>
      </c>
      <c r="I115" s="3">
        <v>45671</v>
      </c>
      <c r="J115" s="3">
        <v>45673</v>
      </c>
      <c r="K115" s="3">
        <v>45718</v>
      </c>
      <c r="L115" t="s">
        <v>0</v>
      </c>
      <c r="M115" s="4">
        <v>-27085458</v>
      </c>
      <c r="N115" s="25">
        <f t="shared" ca="1" si="2"/>
        <v>-27085458</v>
      </c>
      <c r="O115" t="s">
        <v>7</v>
      </c>
      <c r="P115" s="3">
        <v>45721</v>
      </c>
      <c r="Q115" t="s">
        <v>8</v>
      </c>
      <c r="R115" t="s">
        <v>9</v>
      </c>
      <c r="S115" s="24">
        <f>+VLOOKUP(G115,'NCC phản hồi'!B:H,7,0)</f>
        <v>27085458</v>
      </c>
      <c r="T115" s="24">
        <f t="shared" ca="1" si="3"/>
        <v>0</v>
      </c>
    </row>
    <row r="116" spans="1:20" ht="14.1" customHeight="1" outlineLevel="2" x14ac:dyDescent="0.2">
      <c r="A116" s="2" t="s">
        <v>0</v>
      </c>
      <c r="B116" t="s">
        <v>58</v>
      </c>
      <c r="C116" t="s">
        <v>2</v>
      </c>
      <c r="D116" t="s">
        <v>403</v>
      </c>
      <c r="E116" t="s">
        <v>4</v>
      </c>
      <c r="F116" t="s">
        <v>404</v>
      </c>
      <c r="G116" s="12">
        <v>3422</v>
      </c>
      <c r="H116" t="s">
        <v>405</v>
      </c>
      <c r="I116" s="3">
        <v>45671</v>
      </c>
      <c r="J116" s="3">
        <v>45673</v>
      </c>
      <c r="K116" s="3">
        <v>45718</v>
      </c>
      <c r="L116" t="s">
        <v>0</v>
      </c>
      <c r="M116" s="4">
        <v>-9764636</v>
      </c>
      <c r="N116" s="25">
        <f t="shared" ca="1" si="2"/>
        <v>-9764636</v>
      </c>
      <c r="O116" t="s">
        <v>7</v>
      </c>
      <c r="P116" s="3">
        <v>45721</v>
      </c>
      <c r="Q116" t="s">
        <v>8</v>
      </c>
      <c r="R116" t="s">
        <v>9</v>
      </c>
      <c r="S116" s="24">
        <f>+VLOOKUP(G116,'NCC phản hồi'!B:H,7,0)</f>
        <v>9764636</v>
      </c>
      <c r="T116" s="24">
        <f t="shared" ca="1" si="3"/>
        <v>0</v>
      </c>
    </row>
    <row r="117" spans="1:20" ht="14.1" customHeight="1" outlineLevel="2" x14ac:dyDescent="0.2">
      <c r="A117" s="2" t="s">
        <v>0</v>
      </c>
      <c r="B117" t="s">
        <v>110</v>
      </c>
      <c r="C117" t="s">
        <v>2</v>
      </c>
      <c r="D117" t="s">
        <v>406</v>
      </c>
      <c r="E117" t="s">
        <v>4</v>
      </c>
      <c r="F117" t="s">
        <v>407</v>
      </c>
      <c r="G117" s="12">
        <v>3424</v>
      </c>
      <c r="H117" t="s">
        <v>408</v>
      </c>
      <c r="I117" s="3">
        <v>45671</v>
      </c>
      <c r="J117" s="3">
        <v>45673</v>
      </c>
      <c r="K117" s="3">
        <v>45718</v>
      </c>
      <c r="L117" t="s">
        <v>0</v>
      </c>
      <c r="M117" s="4">
        <v>-8584557</v>
      </c>
      <c r="N117" s="25">
        <f t="shared" ca="1" si="2"/>
        <v>-8584557</v>
      </c>
      <c r="O117" t="s">
        <v>7</v>
      </c>
      <c r="P117" s="3">
        <v>45721</v>
      </c>
      <c r="Q117" t="s">
        <v>8</v>
      </c>
      <c r="R117" t="s">
        <v>9</v>
      </c>
      <c r="S117" s="24">
        <f>+VLOOKUP(G117,'NCC phản hồi'!B:H,7,0)</f>
        <v>8584557</v>
      </c>
      <c r="T117" s="24">
        <f t="shared" ca="1" si="3"/>
        <v>0</v>
      </c>
    </row>
    <row r="118" spans="1:20" ht="14.1" customHeight="1" outlineLevel="2" x14ac:dyDescent="0.2">
      <c r="A118" s="2" t="s">
        <v>0</v>
      </c>
      <c r="B118" t="s">
        <v>50</v>
      </c>
      <c r="C118" t="s">
        <v>2</v>
      </c>
      <c r="D118" t="s">
        <v>409</v>
      </c>
      <c r="E118" t="s">
        <v>4</v>
      </c>
      <c r="F118" t="s">
        <v>410</v>
      </c>
      <c r="G118" s="12">
        <v>3420</v>
      </c>
      <c r="H118" t="s">
        <v>411</v>
      </c>
      <c r="I118" s="3">
        <v>45671</v>
      </c>
      <c r="J118" s="3">
        <v>45673</v>
      </c>
      <c r="K118" s="3">
        <v>45718</v>
      </c>
      <c r="L118" t="s">
        <v>0</v>
      </c>
      <c r="M118" s="4">
        <v>-3382446</v>
      </c>
      <c r="N118" s="25">
        <f t="shared" ca="1" si="2"/>
        <v>-3382446</v>
      </c>
      <c r="O118" t="s">
        <v>7</v>
      </c>
      <c r="P118" s="3">
        <v>45721</v>
      </c>
      <c r="Q118" t="s">
        <v>8</v>
      </c>
      <c r="R118" t="s">
        <v>9</v>
      </c>
      <c r="S118" s="24">
        <f>+VLOOKUP(G118,'NCC phản hồi'!B:H,7,0)</f>
        <v>3382446</v>
      </c>
      <c r="T118" s="24">
        <f t="shared" ca="1" si="3"/>
        <v>0</v>
      </c>
    </row>
    <row r="119" spans="1:20" ht="14.1" customHeight="1" outlineLevel="2" x14ac:dyDescent="0.2">
      <c r="A119" s="2" t="s">
        <v>0</v>
      </c>
      <c r="B119" t="s">
        <v>102</v>
      </c>
      <c r="C119" t="s">
        <v>2</v>
      </c>
      <c r="D119" t="s">
        <v>412</v>
      </c>
      <c r="E119" t="s">
        <v>4</v>
      </c>
      <c r="F119" t="s">
        <v>413</v>
      </c>
      <c r="G119" s="12">
        <v>3498</v>
      </c>
      <c r="H119" t="s">
        <v>414</v>
      </c>
      <c r="I119" s="3">
        <v>45672</v>
      </c>
      <c r="J119" s="3">
        <v>45673</v>
      </c>
      <c r="K119" s="3">
        <v>45718</v>
      </c>
      <c r="L119" t="s">
        <v>0</v>
      </c>
      <c r="M119" s="4">
        <v>-33229483</v>
      </c>
      <c r="N119" s="25">
        <f t="shared" ca="1" si="2"/>
        <v>-33229483</v>
      </c>
      <c r="O119" t="s">
        <v>7</v>
      </c>
      <c r="P119" s="3">
        <v>45721</v>
      </c>
      <c r="Q119" t="s">
        <v>8</v>
      </c>
      <c r="R119" t="s">
        <v>9</v>
      </c>
      <c r="S119" s="24">
        <f>+VLOOKUP(G119,'NCC phản hồi'!B:H,7,0)</f>
        <v>33229483</v>
      </c>
      <c r="T119" s="24">
        <f t="shared" ca="1" si="3"/>
        <v>0</v>
      </c>
    </row>
    <row r="120" spans="1:20" ht="14.1" customHeight="1" outlineLevel="2" x14ac:dyDescent="0.2">
      <c r="A120" s="2" t="s">
        <v>0</v>
      </c>
      <c r="B120" t="s">
        <v>94</v>
      </c>
      <c r="C120" t="s">
        <v>2</v>
      </c>
      <c r="D120" t="s">
        <v>415</v>
      </c>
      <c r="E120" t="s">
        <v>4</v>
      </c>
      <c r="F120" t="s">
        <v>416</v>
      </c>
      <c r="G120" s="12">
        <v>3561</v>
      </c>
      <c r="H120" t="s">
        <v>417</v>
      </c>
      <c r="I120" s="3">
        <v>45672</v>
      </c>
      <c r="J120" s="3">
        <v>45673</v>
      </c>
      <c r="K120" s="3">
        <v>45718</v>
      </c>
      <c r="L120" t="s">
        <v>0</v>
      </c>
      <c r="M120" s="4">
        <v>-5465931</v>
      </c>
      <c r="N120" s="25">
        <f t="shared" ca="1" si="2"/>
        <v>-5465931</v>
      </c>
      <c r="O120" t="s">
        <v>7</v>
      </c>
      <c r="P120" s="3">
        <v>45721</v>
      </c>
      <c r="Q120" t="s">
        <v>8</v>
      </c>
      <c r="R120" t="s">
        <v>9</v>
      </c>
      <c r="S120" s="24">
        <f>+VLOOKUP(G120,'NCC phản hồi'!B:H,7,0)</f>
        <v>5465931</v>
      </c>
      <c r="T120" s="24">
        <f t="shared" ca="1" si="3"/>
        <v>0</v>
      </c>
    </row>
    <row r="121" spans="1:20" ht="14.1" customHeight="1" outlineLevel="2" x14ac:dyDescent="0.2">
      <c r="A121" s="2" t="s">
        <v>0</v>
      </c>
      <c r="B121" t="s">
        <v>418</v>
      </c>
      <c r="C121" t="s">
        <v>2</v>
      </c>
      <c r="D121" t="s">
        <v>419</v>
      </c>
      <c r="E121" t="s">
        <v>4</v>
      </c>
      <c r="F121" t="s">
        <v>420</v>
      </c>
      <c r="G121" s="12">
        <v>3581</v>
      </c>
      <c r="H121" t="s">
        <v>421</v>
      </c>
      <c r="I121" s="3">
        <v>45672</v>
      </c>
      <c r="J121" s="3">
        <v>45672</v>
      </c>
      <c r="K121" s="3">
        <v>45717</v>
      </c>
      <c r="L121" t="s">
        <v>0</v>
      </c>
      <c r="M121" s="4">
        <v>-2189784</v>
      </c>
      <c r="N121" s="25">
        <f t="shared" ca="1" si="2"/>
        <v>-2189784</v>
      </c>
      <c r="O121" t="s">
        <v>7</v>
      </c>
      <c r="P121" s="3">
        <v>45721</v>
      </c>
      <c r="Q121" t="s">
        <v>8</v>
      </c>
      <c r="R121" t="s">
        <v>9</v>
      </c>
      <c r="S121" s="24">
        <f>+VLOOKUP(G121,'NCC phản hồi'!B:H,7,0)</f>
        <v>2189784</v>
      </c>
      <c r="T121" s="24">
        <f t="shared" ca="1" si="3"/>
        <v>0</v>
      </c>
    </row>
    <row r="122" spans="1:20" ht="14.1" customHeight="1" outlineLevel="2" x14ac:dyDescent="0.2">
      <c r="A122" s="2" t="s">
        <v>0</v>
      </c>
      <c r="B122" t="s">
        <v>219</v>
      </c>
      <c r="C122" t="s">
        <v>2</v>
      </c>
      <c r="D122" t="s">
        <v>422</v>
      </c>
      <c r="E122" t="s">
        <v>4</v>
      </c>
      <c r="F122" t="s">
        <v>423</v>
      </c>
      <c r="G122" s="12">
        <v>3471</v>
      </c>
      <c r="H122" t="s">
        <v>424</v>
      </c>
      <c r="I122" s="3">
        <v>45672</v>
      </c>
      <c r="J122" s="3">
        <v>45672</v>
      </c>
      <c r="K122" s="3">
        <v>45717</v>
      </c>
      <c r="L122" t="s">
        <v>0</v>
      </c>
      <c r="M122" s="4">
        <v>-3024701</v>
      </c>
      <c r="N122" s="25">
        <f t="shared" ca="1" si="2"/>
        <v>-3024701</v>
      </c>
      <c r="O122" t="s">
        <v>7</v>
      </c>
      <c r="P122" s="3">
        <v>45721</v>
      </c>
      <c r="Q122" t="s">
        <v>8</v>
      </c>
      <c r="R122" t="s">
        <v>9</v>
      </c>
      <c r="S122" s="24">
        <f>+VLOOKUP(G122,'NCC phản hồi'!B:H,7,0)</f>
        <v>3024701</v>
      </c>
      <c r="T122" s="24">
        <f t="shared" ca="1" si="3"/>
        <v>0</v>
      </c>
    </row>
    <row r="123" spans="1:20" ht="14.1" customHeight="1" outlineLevel="2" x14ac:dyDescent="0.2">
      <c r="A123" s="2" t="s">
        <v>0</v>
      </c>
      <c r="B123" t="s">
        <v>425</v>
      </c>
      <c r="C123" t="s">
        <v>2</v>
      </c>
      <c r="D123" t="s">
        <v>426</v>
      </c>
      <c r="E123" t="s">
        <v>4</v>
      </c>
      <c r="F123" t="s">
        <v>427</v>
      </c>
      <c r="G123" s="12">
        <v>3452</v>
      </c>
      <c r="H123" t="s">
        <v>428</v>
      </c>
      <c r="I123" s="3">
        <v>45672</v>
      </c>
      <c r="J123" s="3">
        <v>45672</v>
      </c>
      <c r="K123" s="3">
        <v>45717</v>
      </c>
      <c r="L123" t="s">
        <v>0</v>
      </c>
      <c r="M123" s="4">
        <v>-5687479</v>
      </c>
      <c r="N123" s="25">
        <f t="shared" ca="1" si="2"/>
        <v>-5687479</v>
      </c>
      <c r="O123" t="s">
        <v>7</v>
      </c>
      <c r="P123" s="3">
        <v>45721</v>
      </c>
      <c r="Q123" t="s">
        <v>8</v>
      </c>
      <c r="R123" t="s">
        <v>9</v>
      </c>
      <c r="S123" s="24">
        <f>+VLOOKUP(G123,'NCC phản hồi'!B:H,7,0)</f>
        <v>5687479</v>
      </c>
      <c r="T123" s="24">
        <f t="shared" ca="1" si="3"/>
        <v>0</v>
      </c>
    </row>
    <row r="124" spans="1:20" ht="14.1" customHeight="1" outlineLevel="2" x14ac:dyDescent="0.2">
      <c r="A124" s="2" t="s">
        <v>0</v>
      </c>
      <c r="B124" t="s">
        <v>132</v>
      </c>
      <c r="C124" t="s">
        <v>2</v>
      </c>
      <c r="D124" t="s">
        <v>429</v>
      </c>
      <c r="E124" t="s">
        <v>4</v>
      </c>
      <c r="F124" t="s">
        <v>430</v>
      </c>
      <c r="G124" s="12">
        <v>3453</v>
      </c>
      <c r="H124" t="s">
        <v>431</v>
      </c>
      <c r="I124" s="3">
        <v>45672</v>
      </c>
      <c r="J124" s="3">
        <v>45672</v>
      </c>
      <c r="K124" s="3">
        <v>45717</v>
      </c>
      <c r="L124" t="s">
        <v>0</v>
      </c>
      <c r="M124" s="4">
        <v>-2579814</v>
      </c>
      <c r="N124" s="25">
        <f t="shared" ca="1" si="2"/>
        <v>-2579814</v>
      </c>
      <c r="O124" t="s">
        <v>7</v>
      </c>
      <c r="P124" s="3">
        <v>45721</v>
      </c>
      <c r="Q124" t="s">
        <v>8</v>
      </c>
      <c r="R124" t="s">
        <v>9</v>
      </c>
      <c r="S124" s="24">
        <f>+VLOOKUP(G124,'NCC phản hồi'!B:H,7,0)</f>
        <v>2579814</v>
      </c>
      <c r="T124" s="24">
        <f t="shared" ca="1" si="3"/>
        <v>0</v>
      </c>
    </row>
    <row r="125" spans="1:20" ht="14.1" customHeight="1" outlineLevel="2" x14ac:dyDescent="0.2">
      <c r="A125" s="2" t="s">
        <v>0</v>
      </c>
      <c r="B125" t="s">
        <v>140</v>
      </c>
      <c r="C125" t="s">
        <v>2</v>
      </c>
      <c r="D125" t="s">
        <v>432</v>
      </c>
      <c r="E125" t="s">
        <v>4</v>
      </c>
      <c r="F125" t="s">
        <v>433</v>
      </c>
      <c r="G125" s="12">
        <v>3444</v>
      </c>
      <c r="H125" t="s">
        <v>434</v>
      </c>
      <c r="I125" s="3">
        <v>45672</v>
      </c>
      <c r="J125" s="3">
        <v>45672</v>
      </c>
      <c r="K125" s="3">
        <v>45717</v>
      </c>
      <c r="L125" t="s">
        <v>0</v>
      </c>
      <c r="M125" s="4">
        <v>-6142789</v>
      </c>
      <c r="N125" s="25">
        <f t="shared" ca="1" si="2"/>
        <v>-6142789</v>
      </c>
      <c r="O125" t="s">
        <v>7</v>
      </c>
      <c r="P125" s="3">
        <v>45721</v>
      </c>
      <c r="Q125" t="s">
        <v>8</v>
      </c>
      <c r="R125" t="s">
        <v>9</v>
      </c>
      <c r="S125" s="24">
        <f>+VLOOKUP(G125,'NCC phản hồi'!B:H,7,0)</f>
        <v>6142789</v>
      </c>
      <c r="T125" s="24">
        <f t="shared" ca="1" si="3"/>
        <v>0</v>
      </c>
    </row>
    <row r="126" spans="1:20" ht="14.1" customHeight="1" outlineLevel="2" x14ac:dyDescent="0.2">
      <c r="A126" s="2" t="s">
        <v>0</v>
      </c>
      <c r="B126" t="s">
        <v>136</v>
      </c>
      <c r="C126" t="s">
        <v>2</v>
      </c>
      <c r="D126" t="s">
        <v>435</v>
      </c>
      <c r="E126" t="s">
        <v>4</v>
      </c>
      <c r="F126" t="s">
        <v>436</v>
      </c>
      <c r="G126" s="12">
        <v>3470</v>
      </c>
      <c r="H126" t="s">
        <v>437</v>
      </c>
      <c r="I126" s="3">
        <v>45672</v>
      </c>
      <c r="J126" s="3">
        <v>45672</v>
      </c>
      <c r="K126" s="3">
        <v>45717</v>
      </c>
      <c r="L126" t="s">
        <v>0</v>
      </c>
      <c r="M126" s="4">
        <v>-6455257</v>
      </c>
      <c r="N126" s="25">
        <f t="shared" ca="1" si="2"/>
        <v>-6455257</v>
      </c>
      <c r="O126" t="s">
        <v>7</v>
      </c>
      <c r="P126" s="3">
        <v>45721</v>
      </c>
      <c r="Q126" t="s">
        <v>8</v>
      </c>
      <c r="R126" t="s">
        <v>9</v>
      </c>
      <c r="S126" s="24">
        <f>+VLOOKUP(G126,'NCC phản hồi'!B:H,7,0)</f>
        <v>6455257</v>
      </c>
      <c r="T126" s="24">
        <f t="shared" ca="1" si="3"/>
        <v>0</v>
      </c>
    </row>
    <row r="127" spans="1:20" ht="14.1" customHeight="1" outlineLevel="2" x14ac:dyDescent="0.2">
      <c r="A127" s="2" t="s">
        <v>0</v>
      </c>
      <c r="B127" t="s">
        <v>1</v>
      </c>
      <c r="C127" t="s">
        <v>2</v>
      </c>
      <c r="D127" t="s">
        <v>438</v>
      </c>
      <c r="E127" t="s">
        <v>4</v>
      </c>
      <c r="F127" t="s">
        <v>439</v>
      </c>
      <c r="G127" s="12">
        <v>3499</v>
      </c>
      <c r="H127" t="s">
        <v>440</v>
      </c>
      <c r="I127" s="3">
        <v>45672</v>
      </c>
      <c r="J127" s="3">
        <v>45673</v>
      </c>
      <c r="K127" s="3">
        <v>45718</v>
      </c>
      <c r="L127" t="s">
        <v>0</v>
      </c>
      <c r="M127" s="4">
        <v>-17585532</v>
      </c>
      <c r="N127" s="25">
        <f t="shared" ca="1" si="2"/>
        <v>-17585532</v>
      </c>
      <c r="O127" t="s">
        <v>7</v>
      </c>
      <c r="P127" s="3">
        <v>45721</v>
      </c>
      <c r="Q127" t="s">
        <v>8</v>
      </c>
      <c r="R127" t="s">
        <v>9</v>
      </c>
      <c r="S127" s="24">
        <f>+VLOOKUP(G127,'NCC phản hồi'!B:H,7,0)</f>
        <v>17585532</v>
      </c>
      <c r="T127" s="24">
        <f t="shared" ca="1" si="3"/>
        <v>0</v>
      </c>
    </row>
    <row r="128" spans="1:20" ht="14.1" customHeight="1" outlineLevel="2" x14ac:dyDescent="0.2">
      <c r="A128" s="2" t="s">
        <v>0</v>
      </c>
      <c r="B128" t="s">
        <v>46</v>
      </c>
      <c r="C128" t="s">
        <v>2</v>
      </c>
      <c r="D128" t="s">
        <v>441</v>
      </c>
      <c r="E128" t="s">
        <v>4</v>
      </c>
      <c r="F128" t="s">
        <v>442</v>
      </c>
      <c r="G128" s="12">
        <v>4680</v>
      </c>
      <c r="H128" t="s">
        <v>443</v>
      </c>
      <c r="I128" s="3">
        <v>45673</v>
      </c>
      <c r="J128" s="3">
        <v>45677</v>
      </c>
      <c r="K128" s="3">
        <v>45722</v>
      </c>
      <c r="L128" t="s">
        <v>0</v>
      </c>
      <c r="M128" s="4">
        <v>-2626949</v>
      </c>
      <c r="N128" s="25">
        <f t="shared" ca="1" si="2"/>
        <v>-2626949</v>
      </c>
      <c r="O128" t="s">
        <v>7</v>
      </c>
      <c r="P128" s="3"/>
      <c r="Q128" t="s">
        <v>0</v>
      </c>
      <c r="R128" t="s">
        <v>9</v>
      </c>
      <c r="S128" s="24">
        <f>+VLOOKUP(G128,'NCC phản hồi'!B:H,7,0)</f>
        <v>2626949</v>
      </c>
      <c r="T128" s="24">
        <f t="shared" ca="1" si="3"/>
        <v>0</v>
      </c>
    </row>
    <row r="129" spans="1:20" ht="14.1" customHeight="1" outlineLevel="2" x14ac:dyDescent="0.2">
      <c r="A129" s="2" t="s">
        <v>0</v>
      </c>
      <c r="B129" t="s">
        <v>54</v>
      </c>
      <c r="C129" t="s">
        <v>2</v>
      </c>
      <c r="D129" t="s">
        <v>444</v>
      </c>
      <c r="E129" t="s">
        <v>4</v>
      </c>
      <c r="F129" t="s">
        <v>445</v>
      </c>
      <c r="G129" s="12">
        <v>4675</v>
      </c>
      <c r="H129" t="s">
        <v>446</v>
      </c>
      <c r="I129" s="3">
        <v>45673</v>
      </c>
      <c r="J129" s="3">
        <v>45678</v>
      </c>
      <c r="K129" s="3">
        <v>45723</v>
      </c>
      <c r="L129" t="s">
        <v>0</v>
      </c>
      <c r="M129" s="4">
        <v>-2861249</v>
      </c>
      <c r="N129" s="25">
        <f t="shared" ca="1" si="2"/>
        <v>-2861249</v>
      </c>
      <c r="O129" t="s">
        <v>7</v>
      </c>
      <c r="P129" s="3"/>
      <c r="Q129" t="s">
        <v>0</v>
      </c>
      <c r="R129" t="s">
        <v>9</v>
      </c>
      <c r="S129" s="24">
        <f>+VLOOKUP(G129,'NCC phản hồi'!B:H,7,0)</f>
        <v>2861249</v>
      </c>
      <c r="T129" s="24">
        <f t="shared" ca="1" si="3"/>
        <v>0</v>
      </c>
    </row>
    <row r="130" spans="1:20" ht="14.1" customHeight="1" outlineLevel="2" x14ac:dyDescent="0.2">
      <c r="A130" s="2" t="s">
        <v>0</v>
      </c>
      <c r="B130" t="s">
        <v>447</v>
      </c>
      <c r="C130" t="s">
        <v>2</v>
      </c>
      <c r="D130" t="s">
        <v>448</v>
      </c>
      <c r="E130" t="s">
        <v>4</v>
      </c>
      <c r="F130" t="s">
        <v>449</v>
      </c>
      <c r="G130" s="12">
        <v>4683</v>
      </c>
      <c r="H130" t="s">
        <v>450</v>
      </c>
      <c r="I130" s="3">
        <v>45673</v>
      </c>
      <c r="J130" s="3">
        <v>45675</v>
      </c>
      <c r="K130" s="3">
        <v>45720</v>
      </c>
      <c r="L130" t="s">
        <v>0</v>
      </c>
      <c r="M130" s="4">
        <v>-12377794</v>
      </c>
      <c r="N130" s="25">
        <f t="shared" ca="1" si="2"/>
        <v>-12377794</v>
      </c>
      <c r="O130" t="s">
        <v>7</v>
      </c>
      <c r="P130" s="3">
        <v>45721</v>
      </c>
      <c r="Q130" t="s">
        <v>8</v>
      </c>
      <c r="R130" t="s">
        <v>9</v>
      </c>
      <c r="S130" s="24">
        <f>+VLOOKUP(G130,'NCC phản hồi'!B:H,7,0)</f>
        <v>12377794</v>
      </c>
      <c r="T130" s="24">
        <f t="shared" ca="1" si="3"/>
        <v>0</v>
      </c>
    </row>
    <row r="131" spans="1:20" ht="14.1" customHeight="1" outlineLevel="2" x14ac:dyDescent="0.2">
      <c r="A131" s="2" t="s">
        <v>0</v>
      </c>
      <c r="B131" t="s">
        <v>106</v>
      </c>
      <c r="C131" t="s">
        <v>2</v>
      </c>
      <c r="D131" t="s">
        <v>451</v>
      </c>
      <c r="E131" t="s">
        <v>4</v>
      </c>
      <c r="F131" t="s">
        <v>452</v>
      </c>
      <c r="G131" s="12">
        <v>4676</v>
      </c>
      <c r="H131" t="s">
        <v>453</v>
      </c>
      <c r="I131" s="3">
        <v>45673</v>
      </c>
      <c r="J131" s="3">
        <v>45675</v>
      </c>
      <c r="K131" s="3">
        <v>45720</v>
      </c>
      <c r="L131" t="s">
        <v>0</v>
      </c>
      <c r="M131" s="4">
        <v>-7535052</v>
      </c>
      <c r="N131" s="25">
        <f t="shared" ref="N131:N194" ca="1" si="4">+SUMIF($G$2:$M$380,G131,$M$2:$M$380)</f>
        <v>-7535052</v>
      </c>
      <c r="O131" t="s">
        <v>7</v>
      </c>
      <c r="P131" s="3">
        <v>45721</v>
      </c>
      <c r="Q131" t="s">
        <v>8</v>
      </c>
      <c r="R131" t="s">
        <v>9</v>
      </c>
      <c r="S131" s="24">
        <f>+VLOOKUP(G131,'NCC phản hồi'!B:H,7,0)</f>
        <v>7535052</v>
      </c>
      <c r="T131" s="24">
        <f t="shared" ref="T131:T194" ca="1" si="5">+S131+N131</f>
        <v>0</v>
      </c>
    </row>
    <row r="132" spans="1:20" ht="14.1" customHeight="1" outlineLevel="2" x14ac:dyDescent="0.2">
      <c r="A132" s="2" t="s">
        <v>0</v>
      </c>
      <c r="B132" t="s">
        <v>124</v>
      </c>
      <c r="C132" t="s">
        <v>2</v>
      </c>
      <c r="D132" t="s">
        <v>454</v>
      </c>
      <c r="E132" t="s">
        <v>4</v>
      </c>
      <c r="F132" t="s">
        <v>455</v>
      </c>
      <c r="G132" s="12">
        <v>4679</v>
      </c>
      <c r="H132" t="s">
        <v>456</v>
      </c>
      <c r="I132" s="3">
        <v>45673</v>
      </c>
      <c r="J132" s="3">
        <v>45676</v>
      </c>
      <c r="K132" s="3">
        <v>45721</v>
      </c>
      <c r="L132" t="s">
        <v>0</v>
      </c>
      <c r="M132" s="4">
        <v>-9539316</v>
      </c>
      <c r="N132" s="25">
        <f t="shared" ca="1" si="4"/>
        <v>-9539316</v>
      </c>
      <c r="O132" t="s">
        <v>7</v>
      </c>
      <c r="P132" s="3">
        <v>45721</v>
      </c>
      <c r="Q132" t="s">
        <v>8</v>
      </c>
      <c r="R132" t="s">
        <v>9</v>
      </c>
      <c r="S132" s="24">
        <f>+VLOOKUP(G132,'NCC phản hồi'!B:H,7,0)</f>
        <v>9539316</v>
      </c>
      <c r="T132" s="24">
        <f t="shared" ca="1" si="5"/>
        <v>0</v>
      </c>
    </row>
    <row r="133" spans="1:20" ht="14.1" customHeight="1" outlineLevel="2" x14ac:dyDescent="0.2">
      <c r="A133" s="2" t="s">
        <v>0</v>
      </c>
      <c r="B133" t="s">
        <v>211</v>
      </c>
      <c r="C133" t="s">
        <v>2</v>
      </c>
      <c r="D133" t="s">
        <v>457</v>
      </c>
      <c r="E133" t="s">
        <v>4</v>
      </c>
      <c r="F133" t="s">
        <v>458</v>
      </c>
      <c r="G133" s="12">
        <v>4681</v>
      </c>
      <c r="H133" t="s">
        <v>459</v>
      </c>
      <c r="I133" s="3">
        <v>45673</v>
      </c>
      <c r="J133" s="3">
        <v>45675</v>
      </c>
      <c r="K133" s="3">
        <v>45720</v>
      </c>
      <c r="L133" t="s">
        <v>0</v>
      </c>
      <c r="M133" s="4">
        <v>-2373375</v>
      </c>
      <c r="N133" s="25">
        <f t="shared" ca="1" si="4"/>
        <v>-2373375</v>
      </c>
      <c r="O133" t="s">
        <v>7</v>
      </c>
      <c r="P133" s="3">
        <v>45721</v>
      </c>
      <c r="Q133" t="s">
        <v>8</v>
      </c>
      <c r="R133" t="s">
        <v>9</v>
      </c>
      <c r="S133" s="24">
        <f>+VLOOKUP(G133,'NCC phản hồi'!B:H,7,0)</f>
        <v>2373375</v>
      </c>
      <c r="T133" s="24">
        <f t="shared" ca="1" si="5"/>
        <v>0</v>
      </c>
    </row>
    <row r="134" spans="1:20" ht="14.1" customHeight="1" outlineLevel="2" x14ac:dyDescent="0.2">
      <c r="A134" s="2" t="s">
        <v>0</v>
      </c>
      <c r="B134" t="s">
        <v>460</v>
      </c>
      <c r="C134" t="s">
        <v>2</v>
      </c>
      <c r="D134" t="s">
        <v>461</v>
      </c>
      <c r="E134" t="s">
        <v>4</v>
      </c>
      <c r="F134" t="s">
        <v>462</v>
      </c>
      <c r="G134" s="12">
        <v>4682</v>
      </c>
      <c r="H134" t="s">
        <v>463</v>
      </c>
      <c r="I134" s="3">
        <v>45673</v>
      </c>
      <c r="J134" s="3">
        <v>45675</v>
      </c>
      <c r="K134" s="3">
        <v>45720</v>
      </c>
      <c r="L134" t="s">
        <v>0</v>
      </c>
      <c r="M134" s="4">
        <v>-2626949</v>
      </c>
      <c r="N134" s="25">
        <f t="shared" ca="1" si="4"/>
        <v>-2626949</v>
      </c>
      <c r="O134" t="s">
        <v>7</v>
      </c>
      <c r="P134" s="3">
        <v>45721</v>
      </c>
      <c r="Q134" t="s">
        <v>8</v>
      </c>
      <c r="R134" t="s">
        <v>9</v>
      </c>
      <c r="S134" s="24">
        <f>+VLOOKUP(G134,'NCC phản hồi'!B:H,7,0)</f>
        <v>2626949</v>
      </c>
      <c r="T134" s="24">
        <f t="shared" ca="1" si="5"/>
        <v>0</v>
      </c>
    </row>
    <row r="135" spans="1:20" ht="14.1" customHeight="1" outlineLevel="2" x14ac:dyDescent="0.2">
      <c r="A135" s="2" t="s">
        <v>0</v>
      </c>
      <c r="B135" t="s">
        <v>38</v>
      </c>
      <c r="C135" t="s">
        <v>2</v>
      </c>
      <c r="D135" t="s">
        <v>464</v>
      </c>
      <c r="E135" t="s">
        <v>4</v>
      </c>
      <c r="F135" t="s">
        <v>465</v>
      </c>
      <c r="G135" s="12">
        <v>4678</v>
      </c>
      <c r="H135" t="s">
        <v>466</v>
      </c>
      <c r="I135" s="3">
        <v>45673</v>
      </c>
      <c r="J135" s="3">
        <v>45675</v>
      </c>
      <c r="K135" s="3">
        <v>45720</v>
      </c>
      <c r="L135" t="s">
        <v>0</v>
      </c>
      <c r="M135" s="4">
        <v>-9030325</v>
      </c>
      <c r="N135" s="25">
        <f t="shared" ca="1" si="4"/>
        <v>-9030325</v>
      </c>
      <c r="O135" t="s">
        <v>7</v>
      </c>
      <c r="P135" s="3">
        <v>45721</v>
      </c>
      <c r="Q135" t="s">
        <v>8</v>
      </c>
      <c r="R135" t="s">
        <v>9</v>
      </c>
      <c r="S135" s="24">
        <f>+VLOOKUP(G135,'NCC phản hồi'!B:H,7,0)</f>
        <v>9030325</v>
      </c>
      <c r="T135" s="24">
        <f t="shared" ca="1" si="5"/>
        <v>0</v>
      </c>
    </row>
    <row r="136" spans="1:20" ht="14.1" customHeight="1" outlineLevel="2" x14ac:dyDescent="0.2">
      <c r="A136" s="2" t="s">
        <v>0</v>
      </c>
      <c r="B136" t="s">
        <v>418</v>
      </c>
      <c r="C136" t="s">
        <v>2</v>
      </c>
      <c r="D136" t="s">
        <v>467</v>
      </c>
      <c r="E136" t="s">
        <v>4</v>
      </c>
      <c r="F136" t="s">
        <v>468</v>
      </c>
      <c r="G136" s="12">
        <v>3593</v>
      </c>
      <c r="H136" t="s">
        <v>469</v>
      </c>
      <c r="I136" s="3">
        <v>45673</v>
      </c>
      <c r="J136" s="3">
        <v>45673</v>
      </c>
      <c r="K136" s="3">
        <v>45718</v>
      </c>
      <c r="L136" t="s">
        <v>0</v>
      </c>
      <c r="M136" s="4">
        <v>-2626949</v>
      </c>
      <c r="N136" s="25">
        <f t="shared" ca="1" si="4"/>
        <v>-2626949</v>
      </c>
      <c r="O136" t="s">
        <v>7</v>
      </c>
      <c r="P136" s="3">
        <v>45721</v>
      </c>
      <c r="Q136" t="s">
        <v>8</v>
      </c>
      <c r="R136" t="s">
        <v>9</v>
      </c>
      <c r="S136" s="24">
        <f>+VLOOKUP(G136,'NCC phản hồi'!B:H,7,0)</f>
        <v>2626949</v>
      </c>
      <c r="T136" s="24">
        <f t="shared" ca="1" si="5"/>
        <v>0</v>
      </c>
    </row>
    <row r="137" spans="1:20" ht="14.1" customHeight="1" outlineLevel="2" x14ac:dyDescent="0.2">
      <c r="A137" s="2" t="s">
        <v>0</v>
      </c>
      <c r="B137" t="s">
        <v>301</v>
      </c>
      <c r="C137" t="s">
        <v>2</v>
      </c>
      <c r="D137" t="s">
        <v>470</v>
      </c>
      <c r="E137" t="s">
        <v>4</v>
      </c>
      <c r="F137" t="s">
        <v>471</v>
      </c>
      <c r="G137" s="12">
        <v>3626</v>
      </c>
      <c r="H137" t="s">
        <v>472</v>
      </c>
      <c r="I137" s="3">
        <v>45673</v>
      </c>
      <c r="J137" s="3">
        <v>45673</v>
      </c>
      <c r="K137" s="3">
        <v>45718</v>
      </c>
      <c r="L137" t="s">
        <v>0</v>
      </c>
      <c r="M137" s="4">
        <v>-3347556</v>
      </c>
      <c r="N137" s="25">
        <f t="shared" ca="1" si="4"/>
        <v>-3347556</v>
      </c>
      <c r="O137" t="s">
        <v>7</v>
      </c>
      <c r="P137" s="3">
        <v>45721</v>
      </c>
      <c r="Q137" t="s">
        <v>8</v>
      </c>
      <c r="R137" t="s">
        <v>9</v>
      </c>
      <c r="S137" s="24">
        <f>+VLOOKUP(G137,'NCC phản hồi'!B:H,7,0)</f>
        <v>3347556</v>
      </c>
      <c r="T137" s="24">
        <f t="shared" ca="1" si="5"/>
        <v>0</v>
      </c>
    </row>
    <row r="138" spans="1:20" ht="14.1" customHeight="1" outlineLevel="2" x14ac:dyDescent="0.2">
      <c r="A138" s="2" t="s">
        <v>0</v>
      </c>
      <c r="B138" t="s">
        <v>26</v>
      </c>
      <c r="C138" t="s">
        <v>2</v>
      </c>
      <c r="D138" t="s">
        <v>473</v>
      </c>
      <c r="E138" t="s">
        <v>4</v>
      </c>
      <c r="F138" t="s">
        <v>0</v>
      </c>
      <c r="G138" s="12">
        <v>107</v>
      </c>
      <c r="H138" t="s">
        <v>474</v>
      </c>
      <c r="I138" s="3">
        <v>45674</v>
      </c>
      <c r="J138" s="3">
        <v>45689</v>
      </c>
      <c r="K138" s="3">
        <v>45689</v>
      </c>
      <c r="L138" t="s">
        <v>0</v>
      </c>
      <c r="M138" s="4">
        <v>49680</v>
      </c>
      <c r="N138" s="25">
        <f t="shared" ca="1" si="4"/>
        <v>49680</v>
      </c>
      <c r="O138" t="s">
        <v>475</v>
      </c>
      <c r="P138" s="3">
        <v>45721</v>
      </c>
      <c r="Q138" t="s">
        <v>8</v>
      </c>
      <c r="R138" t="s">
        <v>9</v>
      </c>
      <c r="S138" s="24">
        <f>+VLOOKUP(G138,'NCC phản hồi'!B:H,7,0)</f>
        <v>-49680</v>
      </c>
      <c r="T138" s="24">
        <f t="shared" ca="1" si="5"/>
        <v>0</v>
      </c>
    </row>
    <row r="139" spans="1:20" ht="14.1" customHeight="1" outlineLevel="2" x14ac:dyDescent="0.2">
      <c r="A139" s="2" t="s">
        <v>0</v>
      </c>
      <c r="B139" t="s">
        <v>26</v>
      </c>
      <c r="C139" t="s">
        <v>2</v>
      </c>
      <c r="D139" t="s">
        <v>476</v>
      </c>
      <c r="E139" t="s">
        <v>4</v>
      </c>
      <c r="F139" t="s">
        <v>0</v>
      </c>
      <c r="G139" s="12">
        <v>108</v>
      </c>
      <c r="H139" t="s">
        <v>477</v>
      </c>
      <c r="I139" s="3">
        <v>45674</v>
      </c>
      <c r="J139" s="3">
        <v>45689</v>
      </c>
      <c r="K139" s="3">
        <v>45689</v>
      </c>
      <c r="L139" t="s">
        <v>0</v>
      </c>
      <c r="M139" s="4">
        <v>60043</v>
      </c>
      <c r="N139" s="25">
        <f t="shared" ca="1" si="4"/>
        <v>60043</v>
      </c>
      <c r="O139" t="s">
        <v>478</v>
      </c>
      <c r="P139" s="3">
        <v>45721</v>
      </c>
      <c r="Q139" t="s">
        <v>8</v>
      </c>
      <c r="R139" t="s">
        <v>9</v>
      </c>
      <c r="S139" s="24">
        <f>+VLOOKUP(G139,'NCC phản hồi'!B:H,7,0)</f>
        <v>-60043</v>
      </c>
      <c r="T139" s="24">
        <f t="shared" ca="1" si="5"/>
        <v>0</v>
      </c>
    </row>
    <row r="140" spans="1:20" ht="14.1" customHeight="1" outlineLevel="2" x14ac:dyDescent="0.2">
      <c r="A140" s="2" t="s">
        <v>0</v>
      </c>
      <c r="B140" t="s">
        <v>167</v>
      </c>
      <c r="C140" t="s">
        <v>2</v>
      </c>
      <c r="D140" t="s">
        <v>479</v>
      </c>
      <c r="E140" t="s">
        <v>4</v>
      </c>
      <c r="F140" t="s">
        <v>480</v>
      </c>
      <c r="G140" s="12">
        <v>4693</v>
      </c>
      <c r="H140" t="s">
        <v>481</v>
      </c>
      <c r="I140" s="3">
        <v>45674</v>
      </c>
      <c r="J140" s="3">
        <v>45675</v>
      </c>
      <c r="K140" s="3">
        <v>45720</v>
      </c>
      <c r="L140" t="s">
        <v>0</v>
      </c>
      <c r="M140" s="4">
        <v>-8042228</v>
      </c>
      <c r="N140" s="25">
        <f t="shared" ca="1" si="4"/>
        <v>-8042228</v>
      </c>
      <c r="O140" t="s">
        <v>7</v>
      </c>
      <c r="P140" s="3">
        <v>45721</v>
      </c>
      <c r="Q140" t="s">
        <v>8</v>
      </c>
      <c r="R140" t="s">
        <v>9</v>
      </c>
      <c r="S140" s="24">
        <f>+VLOOKUP(G140,'NCC phản hồi'!B:H,7,0)</f>
        <v>8042228</v>
      </c>
      <c r="T140" s="24">
        <f t="shared" ca="1" si="5"/>
        <v>0</v>
      </c>
    </row>
    <row r="141" spans="1:20" ht="14.1" customHeight="1" outlineLevel="2" x14ac:dyDescent="0.2">
      <c r="A141" s="2" t="s">
        <v>0</v>
      </c>
      <c r="B141" t="s">
        <v>128</v>
      </c>
      <c r="C141" t="s">
        <v>2</v>
      </c>
      <c r="D141" t="s">
        <v>482</v>
      </c>
      <c r="E141" t="s">
        <v>4</v>
      </c>
      <c r="F141" t="s">
        <v>483</v>
      </c>
      <c r="G141" s="12">
        <v>4728</v>
      </c>
      <c r="H141" t="s">
        <v>484</v>
      </c>
      <c r="I141" s="3">
        <v>45674</v>
      </c>
      <c r="J141" s="3">
        <v>45675</v>
      </c>
      <c r="K141" s="3">
        <v>45720</v>
      </c>
      <c r="L141" t="s">
        <v>0</v>
      </c>
      <c r="M141" s="4">
        <v>-17604458</v>
      </c>
      <c r="N141" s="25">
        <f t="shared" ca="1" si="4"/>
        <v>-17604458</v>
      </c>
      <c r="O141" t="s">
        <v>7</v>
      </c>
      <c r="P141" s="3">
        <v>45721</v>
      </c>
      <c r="Q141" t="s">
        <v>8</v>
      </c>
      <c r="R141" t="s">
        <v>9</v>
      </c>
      <c r="S141" s="24">
        <f>+VLOOKUP(G141,'NCC phản hồi'!B:H,7,0)</f>
        <v>17604458</v>
      </c>
      <c r="T141" s="24">
        <f t="shared" ca="1" si="5"/>
        <v>0</v>
      </c>
    </row>
    <row r="142" spans="1:20" ht="14.1" customHeight="1" outlineLevel="2" x14ac:dyDescent="0.2">
      <c r="A142" s="2" t="s">
        <v>0</v>
      </c>
      <c r="B142" t="s">
        <v>65</v>
      </c>
      <c r="C142" t="s">
        <v>2</v>
      </c>
      <c r="D142" t="s">
        <v>485</v>
      </c>
      <c r="E142" t="s">
        <v>4</v>
      </c>
      <c r="F142" t="s">
        <v>486</v>
      </c>
      <c r="G142" s="12">
        <v>4697</v>
      </c>
      <c r="H142" t="s">
        <v>487</v>
      </c>
      <c r="I142" s="3">
        <v>45674</v>
      </c>
      <c r="J142" s="3">
        <v>45675</v>
      </c>
      <c r="K142" s="3">
        <v>45720</v>
      </c>
      <c r="L142" t="s">
        <v>0</v>
      </c>
      <c r="M142" s="4">
        <v>-3910188</v>
      </c>
      <c r="N142" s="25">
        <f t="shared" ca="1" si="4"/>
        <v>-3910188</v>
      </c>
      <c r="O142" t="s">
        <v>7</v>
      </c>
      <c r="P142" s="3">
        <v>45721</v>
      </c>
      <c r="Q142" t="s">
        <v>8</v>
      </c>
      <c r="R142" t="s">
        <v>9</v>
      </c>
      <c r="S142" s="24">
        <f>+VLOOKUP(G142,'NCC phản hồi'!B:H,7,0)</f>
        <v>3910188</v>
      </c>
      <c r="T142" s="24">
        <f t="shared" ca="1" si="5"/>
        <v>0</v>
      </c>
    </row>
    <row r="143" spans="1:20" ht="14.1" customHeight="1" outlineLevel="2" x14ac:dyDescent="0.2">
      <c r="A143" s="2" t="s">
        <v>0</v>
      </c>
      <c r="B143" t="s">
        <v>73</v>
      </c>
      <c r="C143" t="s">
        <v>2</v>
      </c>
      <c r="D143" t="s">
        <v>488</v>
      </c>
      <c r="E143" t="s">
        <v>4</v>
      </c>
      <c r="F143" t="s">
        <v>489</v>
      </c>
      <c r="G143" s="12">
        <v>4696</v>
      </c>
      <c r="H143" t="s">
        <v>490</v>
      </c>
      <c r="I143" s="3">
        <v>45674</v>
      </c>
      <c r="J143" s="3">
        <v>45675</v>
      </c>
      <c r="K143" s="3">
        <v>45720</v>
      </c>
      <c r="L143" t="s">
        <v>0</v>
      </c>
      <c r="M143" s="4">
        <v>-2626949</v>
      </c>
      <c r="N143" s="25">
        <f t="shared" ca="1" si="4"/>
        <v>-2626949</v>
      </c>
      <c r="O143" t="s">
        <v>7</v>
      </c>
      <c r="P143" s="3">
        <v>45721</v>
      </c>
      <c r="Q143" t="s">
        <v>8</v>
      </c>
      <c r="R143" t="s">
        <v>9</v>
      </c>
      <c r="S143" s="24">
        <f>+VLOOKUP(G143,'NCC phản hồi'!B:H,7,0)</f>
        <v>2626949</v>
      </c>
      <c r="T143" s="24">
        <f t="shared" ca="1" si="5"/>
        <v>0</v>
      </c>
    </row>
    <row r="144" spans="1:20" ht="14.1" customHeight="1" outlineLevel="2" x14ac:dyDescent="0.2">
      <c r="A144" s="2" t="s">
        <v>0</v>
      </c>
      <c r="B144" t="s">
        <v>94</v>
      </c>
      <c r="C144" t="s">
        <v>2</v>
      </c>
      <c r="D144" t="s">
        <v>491</v>
      </c>
      <c r="E144" t="s">
        <v>4</v>
      </c>
      <c r="F144" t="s">
        <v>492</v>
      </c>
      <c r="G144" s="12">
        <v>4982</v>
      </c>
      <c r="H144" t="s">
        <v>493</v>
      </c>
      <c r="I144" s="3">
        <v>45675</v>
      </c>
      <c r="J144" s="3">
        <v>45677</v>
      </c>
      <c r="K144" s="3">
        <v>45722</v>
      </c>
      <c r="L144" t="s">
        <v>0</v>
      </c>
      <c r="M144" s="4">
        <v>-4825439</v>
      </c>
      <c r="N144" s="25">
        <f t="shared" ca="1" si="4"/>
        <v>-4825439</v>
      </c>
      <c r="O144" t="s">
        <v>7</v>
      </c>
      <c r="P144" s="3"/>
      <c r="Q144" t="s">
        <v>0</v>
      </c>
      <c r="R144" t="s">
        <v>9</v>
      </c>
      <c r="S144" s="24">
        <f>+VLOOKUP(G144,'NCC phản hồi'!B:H,7,0)</f>
        <v>4825439</v>
      </c>
      <c r="T144" s="24">
        <f t="shared" ca="1" si="5"/>
        <v>0</v>
      </c>
    </row>
    <row r="145" spans="1:20" ht="14.1" customHeight="1" outlineLevel="2" x14ac:dyDescent="0.2">
      <c r="A145" s="2" t="s">
        <v>0</v>
      </c>
      <c r="B145" t="s">
        <v>266</v>
      </c>
      <c r="C145" t="s">
        <v>2</v>
      </c>
      <c r="D145" t="s">
        <v>494</v>
      </c>
      <c r="E145" t="s">
        <v>4</v>
      </c>
      <c r="F145" t="s">
        <v>495</v>
      </c>
      <c r="G145" s="12">
        <v>4995</v>
      </c>
      <c r="H145" t="s">
        <v>496</v>
      </c>
      <c r="I145" s="3">
        <v>45675</v>
      </c>
      <c r="J145" s="3">
        <v>45675</v>
      </c>
      <c r="K145" s="3">
        <v>45720</v>
      </c>
      <c r="L145" t="s">
        <v>0</v>
      </c>
      <c r="M145" s="4">
        <v>-23754915</v>
      </c>
      <c r="N145" s="25">
        <f t="shared" ca="1" si="4"/>
        <v>-23754915</v>
      </c>
      <c r="O145" t="s">
        <v>7</v>
      </c>
      <c r="P145" s="3">
        <v>45721</v>
      </c>
      <c r="Q145" t="s">
        <v>8</v>
      </c>
      <c r="R145" t="s">
        <v>9</v>
      </c>
      <c r="S145" s="24">
        <f>+VLOOKUP(G145,'NCC phản hồi'!B:H,7,0)</f>
        <v>23754915</v>
      </c>
      <c r="T145" s="24">
        <f t="shared" ca="1" si="5"/>
        <v>0</v>
      </c>
    </row>
    <row r="146" spans="1:20" ht="14.1" customHeight="1" outlineLevel="2" x14ac:dyDescent="0.2">
      <c r="A146" s="2" t="s">
        <v>0</v>
      </c>
      <c r="B146" t="s">
        <v>106</v>
      </c>
      <c r="C146" t="s">
        <v>2</v>
      </c>
      <c r="D146" t="s">
        <v>497</v>
      </c>
      <c r="E146" t="s">
        <v>4</v>
      </c>
      <c r="F146" t="s">
        <v>498</v>
      </c>
      <c r="G146" s="12">
        <v>5123</v>
      </c>
      <c r="H146" t="s">
        <v>499</v>
      </c>
      <c r="I146" s="3">
        <v>45677</v>
      </c>
      <c r="J146" s="3">
        <v>45678</v>
      </c>
      <c r="K146" s="3">
        <v>45723</v>
      </c>
      <c r="L146" t="s">
        <v>0</v>
      </c>
      <c r="M146" s="4">
        <v>-7137612</v>
      </c>
      <c r="N146" s="25">
        <f t="shared" ca="1" si="4"/>
        <v>-7137612</v>
      </c>
      <c r="O146" t="s">
        <v>7</v>
      </c>
      <c r="P146" s="3"/>
      <c r="Q146" t="s">
        <v>0</v>
      </c>
      <c r="R146" t="s">
        <v>9</v>
      </c>
      <c r="S146" s="24">
        <f>+VLOOKUP(G146,'NCC phản hồi'!B:H,7,0)</f>
        <v>7137612</v>
      </c>
      <c r="T146" s="24">
        <f t="shared" ca="1" si="5"/>
        <v>0</v>
      </c>
    </row>
    <row r="147" spans="1:20" ht="14.1" customHeight="1" outlineLevel="2" x14ac:dyDescent="0.2">
      <c r="A147" s="2" t="s">
        <v>0</v>
      </c>
      <c r="B147" t="s">
        <v>500</v>
      </c>
      <c r="C147" t="s">
        <v>2</v>
      </c>
      <c r="D147" t="s">
        <v>501</v>
      </c>
      <c r="E147" t="s">
        <v>4</v>
      </c>
      <c r="F147" t="s">
        <v>502</v>
      </c>
      <c r="G147" s="12">
        <v>5161</v>
      </c>
      <c r="H147" t="s">
        <v>503</v>
      </c>
      <c r="I147" s="3">
        <v>45678</v>
      </c>
      <c r="J147" s="3">
        <v>45680</v>
      </c>
      <c r="K147" s="3">
        <v>45725</v>
      </c>
      <c r="L147" t="s">
        <v>0</v>
      </c>
      <c r="M147" s="4">
        <v>-1675868</v>
      </c>
      <c r="N147" s="25">
        <f t="shared" ca="1" si="4"/>
        <v>-1675868</v>
      </c>
      <c r="O147" t="s">
        <v>7</v>
      </c>
      <c r="P147" s="3"/>
      <c r="Q147" t="s">
        <v>0</v>
      </c>
      <c r="R147" t="s">
        <v>9</v>
      </c>
      <c r="S147" s="24">
        <f>+VLOOKUP(G147,'NCC phản hồi'!B:H,7,0)</f>
        <v>1675868</v>
      </c>
      <c r="T147" s="24">
        <f t="shared" ca="1" si="5"/>
        <v>0</v>
      </c>
    </row>
    <row r="148" spans="1:20" ht="14.1" customHeight="1" outlineLevel="2" x14ac:dyDescent="0.2">
      <c r="A148" s="2" t="s">
        <v>0</v>
      </c>
      <c r="B148" t="s">
        <v>10</v>
      </c>
      <c r="C148" t="s">
        <v>2</v>
      </c>
      <c r="D148" t="s">
        <v>504</v>
      </c>
      <c r="E148" t="s">
        <v>4</v>
      </c>
      <c r="F148" t="s">
        <v>505</v>
      </c>
      <c r="G148" s="12">
        <v>5164</v>
      </c>
      <c r="H148" t="s">
        <v>506</v>
      </c>
      <c r="I148" s="3">
        <v>45678</v>
      </c>
      <c r="J148" s="3">
        <v>45681</v>
      </c>
      <c r="K148" s="3">
        <v>45726</v>
      </c>
      <c r="L148" t="s">
        <v>0</v>
      </c>
      <c r="M148" s="4">
        <v>-1199426</v>
      </c>
      <c r="N148" s="25">
        <f t="shared" ca="1" si="4"/>
        <v>-1199426</v>
      </c>
      <c r="O148" t="s">
        <v>7</v>
      </c>
      <c r="P148" s="3"/>
      <c r="Q148" t="s">
        <v>0</v>
      </c>
      <c r="R148" t="s">
        <v>9</v>
      </c>
      <c r="S148" s="24">
        <f>+VLOOKUP(G148,'NCC phản hồi'!B:H,7,0)</f>
        <v>1199426</v>
      </c>
      <c r="T148" s="24">
        <f t="shared" ca="1" si="5"/>
        <v>0</v>
      </c>
    </row>
    <row r="149" spans="1:20" ht="14.1" customHeight="1" outlineLevel="2" x14ac:dyDescent="0.2">
      <c r="A149" s="2" t="s">
        <v>0</v>
      </c>
      <c r="B149" t="s">
        <v>22</v>
      </c>
      <c r="C149" t="s">
        <v>2</v>
      </c>
      <c r="D149" t="s">
        <v>507</v>
      </c>
      <c r="E149" t="s">
        <v>4</v>
      </c>
      <c r="F149" t="s">
        <v>508</v>
      </c>
      <c r="G149" s="12">
        <v>5159</v>
      </c>
      <c r="H149" t="s">
        <v>509</v>
      </c>
      <c r="I149" s="3">
        <v>45678</v>
      </c>
      <c r="J149" s="3">
        <v>45680</v>
      </c>
      <c r="K149" s="3">
        <v>45725</v>
      </c>
      <c r="L149" t="s">
        <v>0</v>
      </c>
      <c r="M149" s="4">
        <v>-3013395</v>
      </c>
      <c r="N149" s="25">
        <f t="shared" ca="1" si="4"/>
        <v>-3013395</v>
      </c>
      <c r="O149" t="s">
        <v>7</v>
      </c>
      <c r="P149" s="3"/>
      <c r="Q149" t="s">
        <v>0</v>
      </c>
      <c r="R149" t="s">
        <v>9</v>
      </c>
      <c r="S149" s="24">
        <f>+VLOOKUP(G149,'NCC phản hồi'!B:H,7,0)</f>
        <v>3013395</v>
      </c>
      <c r="T149" s="24">
        <f t="shared" ca="1" si="5"/>
        <v>0</v>
      </c>
    </row>
    <row r="150" spans="1:20" ht="14.1" customHeight="1" outlineLevel="2" x14ac:dyDescent="0.2">
      <c r="A150" s="2" t="s">
        <v>0</v>
      </c>
      <c r="B150" t="s">
        <v>182</v>
      </c>
      <c r="C150" t="s">
        <v>2</v>
      </c>
      <c r="D150" t="s">
        <v>510</v>
      </c>
      <c r="E150" t="s">
        <v>4</v>
      </c>
      <c r="F150" t="s">
        <v>511</v>
      </c>
      <c r="G150" s="12">
        <v>5167</v>
      </c>
      <c r="H150" t="s">
        <v>512</v>
      </c>
      <c r="I150" s="3">
        <v>45678</v>
      </c>
      <c r="J150" s="3">
        <v>45680</v>
      </c>
      <c r="K150" s="3">
        <v>45725</v>
      </c>
      <c r="L150" t="s">
        <v>0</v>
      </c>
      <c r="M150" s="4">
        <v>-1301698</v>
      </c>
      <c r="N150" s="25">
        <f t="shared" ca="1" si="4"/>
        <v>-1301698</v>
      </c>
      <c r="O150" t="s">
        <v>7</v>
      </c>
      <c r="P150" s="3"/>
      <c r="Q150" t="s">
        <v>0</v>
      </c>
      <c r="R150" t="s">
        <v>9</v>
      </c>
      <c r="S150" s="24">
        <f>+VLOOKUP(G150,'NCC phản hồi'!B:H,7,0)</f>
        <v>1301698</v>
      </c>
      <c r="T150" s="24">
        <f t="shared" ca="1" si="5"/>
        <v>0</v>
      </c>
    </row>
    <row r="151" spans="1:20" ht="14.1" customHeight="1" outlineLevel="2" x14ac:dyDescent="0.2">
      <c r="A151" s="2" t="s">
        <v>0</v>
      </c>
      <c r="B151" t="s">
        <v>201</v>
      </c>
      <c r="C151" t="s">
        <v>2</v>
      </c>
      <c r="D151" t="s">
        <v>513</v>
      </c>
      <c r="E151" t="s">
        <v>4</v>
      </c>
      <c r="F151" t="s">
        <v>514</v>
      </c>
      <c r="G151" s="12">
        <v>5158</v>
      </c>
      <c r="H151" t="s">
        <v>515</v>
      </c>
      <c r="I151" s="3">
        <v>45678</v>
      </c>
      <c r="J151" s="3">
        <v>45680</v>
      </c>
      <c r="K151" s="3">
        <v>45725</v>
      </c>
      <c r="L151" t="s">
        <v>0</v>
      </c>
      <c r="M151" s="4">
        <v>-13590488</v>
      </c>
      <c r="N151" s="25">
        <f t="shared" ca="1" si="4"/>
        <v>-13590488</v>
      </c>
      <c r="O151" t="s">
        <v>7</v>
      </c>
      <c r="P151" s="3"/>
      <c r="Q151" t="s">
        <v>0</v>
      </c>
      <c r="R151" t="s">
        <v>9</v>
      </c>
      <c r="S151" s="24">
        <f>+VLOOKUP(G151,'NCC phản hồi'!B:H,7,0)</f>
        <v>13590488</v>
      </c>
      <c r="T151" s="24">
        <f t="shared" ca="1" si="5"/>
        <v>0</v>
      </c>
    </row>
    <row r="152" spans="1:20" ht="14.1" customHeight="1" outlineLevel="2" x14ac:dyDescent="0.2">
      <c r="A152" s="2" t="s">
        <v>0</v>
      </c>
      <c r="B152" t="s">
        <v>18</v>
      </c>
      <c r="C152" t="s">
        <v>2</v>
      </c>
      <c r="D152" t="s">
        <v>516</v>
      </c>
      <c r="E152" t="s">
        <v>4</v>
      </c>
      <c r="F152" t="s">
        <v>517</v>
      </c>
      <c r="G152" s="12">
        <v>5166</v>
      </c>
      <c r="H152" t="s">
        <v>518</v>
      </c>
      <c r="I152" s="3">
        <v>45678</v>
      </c>
      <c r="J152" s="3">
        <v>45680</v>
      </c>
      <c r="K152" s="3">
        <v>45725</v>
      </c>
      <c r="L152" t="s">
        <v>0</v>
      </c>
      <c r="M152" s="4">
        <v>-867162</v>
      </c>
      <c r="N152" s="25">
        <f t="shared" ca="1" si="4"/>
        <v>-867162</v>
      </c>
      <c r="O152" t="s">
        <v>7</v>
      </c>
      <c r="P152" s="3"/>
      <c r="Q152" t="s">
        <v>0</v>
      </c>
      <c r="R152" t="s">
        <v>9</v>
      </c>
      <c r="S152" s="24">
        <f>+VLOOKUP(G152,'NCC phản hồi'!B:H,7,0)</f>
        <v>867162</v>
      </c>
      <c r="T152" s="24">
        <f t="shared" ca="1" si="5"/>
        <v>0</v>
      </c>
    </row>
    <row r="153" spans="1:20" ht="14.1" customHeight="1" outlineLevel="2" x14ac:dyDescent="0.2">
      <c r="A153" s="2" t="s">
        <v>0</v>
      </c>
      <c r="B153" t="s">
        <v>244</v>
      </c>
      <c r="C153" t="s">
        <v>2</v>
      </c>
      <c r="D153" t="s">
        <v>519</v>
      </c>
      <c r="E153" t="s">
        <v>4</v>
      </c>
      <c r="F153" t="s">
        <v>520</v>
      </c>
      <c r="G153" s="12">
        <v>5236</v>
      </c>
      <c r="H153" t="s">
        <v>521</v>
      </c>
      <c r="I153" s="3">
        <v>45678</v>
      </c>
      <c r="J153" s="3">
        <v>45680</v>
      </c>
      <c r="K153" s="3">
        <v>45725</v>
      </c>
      <c r="L153" t="s">
        <v>0</v>
      </c>
      <c r="M153" s="4">
        <v>-7291382</v>
      </c>
      <c r="N153" s="25">
        <f t="shared" ca="1" si="4"/>
        <v>-7291382</v>
      </c>
      <c r="O153" t="s">
        <v>7</v>
      </c>
      <c r="P153" s="3"/>
      <c r="Q153" t="s">
        <v>0</v>
      </c>
      <c r="R153" t="s">
        <v>9</v>
      </c>
      <c r="S153" s="24">
        <f>+VLOOKUP(G153,'NCC phản hồi'!B:H,7,0)</f>
        <v>7291382</v>
      </c>
      <c r="T153" s="24">
        <f t="shared" ca="1" si="5"/>
        <v>0</v>
      </c>
    </row>
    <row r="154" spans="1:20" ht="14.1" customHeight="1" outlineLevel="2" x14ac:dyDescent="0.2">
      <c r="A154" s="2" t="s">
        <v>0</v>
      </c>
      <c r="B154" t="s">
        <v>34</v>
      </c>
      <c r="C154" t="s">
        <v>2</v>
      </c>
      <c r="D154" t="s">
        <v>522</v>
      </c>
      <c r="E154" t="s">
        <v>4</v>
      </c>
      <c r="F154" t="s">
        <v>523</v>
      </c>
      <c r="G154" s="12">
        <v>5162</v>
      </c>
      <c r="H154" t="s">
        <v>524</v>
      </c>
      <c r="I154" s="3">
        <v>45678</v>
      </c>
      <c r="J154" s="3">
        <v>45681</v>
      </c>
      <c r="K154" s="3">
        <v>45726</v>
      </c>
      <c r="L154" t="s">
        <v>0</v>
      </c>
      <c r="M154" s="4">
        <v>-5231287</v>
      </c>
      <c r="N154" s="25">
        <f t="shared" ca="1" si="4"/>
        <v>-5231287</v>
      </c>
      <c r="O154" t="s">
        <v>7</v>
      </c>
      <c r="P154" s="3"/>
      <c r="Q154" t="s">
        <v>0</v>
      </c>
      <c r="R154" t="s">
        <v>9</v>
      </c>
      <c r="S154" s="24">
        <f>+VLOOKUP(G154,'NCC phản hồi'!B:H,7,0)</f>
        <v>5231287</v>
      </c>
      <c r="T154" s="24">
        <f t="shared" ca="1" si="5"/>
        <v>0</v>
      </c>
    </row>
    <row r="155" spans="1:20" ht="14.1" customHeight="1" outlineLevel="2" x14ac:dyDescent="0.2">
      <c r="A155" s="2" t="s">
        <v>0</v>
      </c>
      <c r="B155" t="s">
        <v>14</v>
      </c>
      <c r="C155" t="s">
        <v>2</v>
      </c>
      <c r="D155" t="s">
        <v>525</v>
      </c>
      <c r="E155" t="s">
        <v>4</v>
      </c>
      <c r="F155" t="s">
        <v>526</v>
      </c>
      <c r="G155" s="12">
        <v>5153</v>
      </c>
      <c r="H155" t="s">
        <v>527</v>
      </c>
      <c r="I155" s="3">
        <v>45678</v>
      </c>
      <c r="J155" s="3">
        <v>45681</v>
      </c>
      <c r="K155" s="3">
        <v>45726</v>
      </c>
      <c r="L155" t="s">
        <v>0</v>
      </c>
      <c r="M155" s="4">
        <v>-4508302</v>
      </c>
      <c r="N155" s="25">
        <f t="shared" ca="1" si="4"/>
        <v>-4508302</v>
      </c>
      <c r="O155" t="s">
        <v>7</v>
      </c>
      <c r="P155" s="3"/>
      <c r="Q155" t="s">
        <v>0</v>
      </c>
      <c r="R155" t="s">
        <v>9</v>
      </c>
      <c r="S155" s="24">
        <f>+VLOOKUP(G155,'NCC phản hồi'!B:H,7,0)</f>
        <v>4508302</v>
      </c>
      <c r="T155" s="24">
        <f t="shared" ca="1" si="5"/>
        <v>0</v>
      </c>
    </row>
    <row r="156" spans="1:20" ht="14.1" customHeight="1" outlineLevel="2" x14ac:dyDescent="0.2">
      <c r="A156" s="2" t="s">
        <v>0</v>
      </c>
      <c r="B156" t="s">
        <v>90</v>
      </c>
      <c r="C156" t="s">
        <v>2</v>
      </c>
      <c r="D156" t="s">
        <v>528</v>
      </c>
      <c r="E156" t="s">
        <v>4</v>
      </c>
      <c r="F156" t="s">
        <v>529</v>
      </c>
      <c r="G156" s="12">
        <v>5231</v>
      </c>
      <c r="H156" t="s">
        <v>530</v>
      </c>
      <c r="I156" s="3">
        <v>45678</v>
      </c>
      <c r="J156" s="3">
        <v>45682</v>
      </c>
      <c r="K156" s="3">
        <v>45727</v>
      </c>
      <c r="L156" t="s">
        <v>0</v>
      </c>
      <c r="M156" s="4">
        <v>-3536665</v>
      </c>
      <c r="N156" s="25">
        <f t="shared" ca="1" si="4"/>
        <v>-3536665</v>
      </c>
      <c r="O156" t="s">
        <v>7</v>
      </c>
      <c r="P156" s="3"/>
      <c r="Q156" t="s">
        <v>0</v>
      </c>
      <c r="R156" t="s">
        <v>9</v>
      </c>
      <c r="S156" s="24">
        <f>+VLOOKUP(G156,'NCC phản hồi'!B:H,7,0)</f>
        <v>3536665</v>
      </c>
      <c r="T156" s="24">
        <f t="shared" ca="1" si="5"/>
        <v>0</v>
      </c>
    </row>
    <row r="157" spans="1:20" ht="14.1" customHeight="1" outlineLevel="2" x14ac:dyDescent="0.2">
      <c r="A157" s="2" t="s">
        <v>0</v>
      </c>
      <c r="B157" t="s">
        <v>38</v>
      </c>
      <c r="C157" t="s">
        <v>2</v>
      </c>
      <c r="D157" t="s">
        <v>531</v>
      </c>
      <c r="E157" t="s">
        <v>4</v>
      </c>
      <c r="F157" t="s">
        <v>532</v>
      </c>
      <c r="G157" s="12">
        <v>5150</v>
      </c>
      <c r="H157" t="s">
        <v>533</v>
      </c>
      <c r="I157" s="3">
        <v>45678</v>
      </c>
      <c r="J157" s="3">
        <v>45681</v>
      </c>
      <c r="K157" s="3">
        <v>45726</v>
      </c>
      <c r="L157" t="s">
        <v>0</v>
      </c>
      <c r="M157" s="4">
        <v>-2398853</v>
      </c>
      <c r="N157" s="25">
        <f t="shared" ca="1" si="4"/>
        <v>-2398853</v>
      </c>
      <c r="O157" t="s">
        <v>7</v>
      </c>
      <c r="P157" s="3"/>
      <c r="Q157" t="s">
        <v>0</v>
      </c>
      <c r="R157" t="s">
        <v>9</v>
      </c>
      <c r="S157" s="24">
        <f>+VLOOKUP(G157,'NCC phản hồi'!B:H,7,0)</f>
        <v>2398853</v>
      </c>
      <c r="T157" s="24">
        <f t="shared" ca="1" si="5"/>
        <v>0</v>
      </c>
    </row>
    <row r="158" spans="1:20" ht="14.1" customHeight="1" outlineLevel="2" x14ac:dyDescent="0.2">
      <c r="A158" s="2" t="s">
        <v>0</v>
      </c>
      <c r="B158" t="s">
        <v>90</v>
      </c>
      <c r="C158" t="s">
        <v>2</v>
      </c>
      <c r="D158" t="s">
        <v>534</v>
      </c>
      <c r="E158" t="s">
        <v>4</v>
      </c>
      <c r="F158" t="s">
        <v>535</v>
      </c>
      <c r="G158" s="12">
        <v>5230</v>
      </c>
      <c r="H158" t="s">
        <v>536</v>
      </c>
      <c r="I158" s="3">
        <v>45678</v>
      </c>
      <c r="J158" s="3">
        <v>45682</v>
      </c>
      <c r="K158" s="3">
        <v>45727</v>
      </c>
      <c r="L158" t="s">
        <v>0</v>
      </c>
      <c r="M158" s="4">
        <v>-5710090</v>
      </c>
      <c r="N158" s="25">
        <f t="shared" ca="1" si="4"/>
        <v>-5710090</v>
      </c>
      <c r="O158" t="s">
        <v>7</v>
      </c>
      <c r="P158" s="3"/>
      <c r="Q158" t="s">
        <v>0</v>
      </c>
      <c r="R158" t="s">
        <v>9</v>
      </c>
      <c r="S158" s="24">
        <f>+VLOOKUP(G158,'NCC phản hồi'!B:H,7,0)</f>
        <v>5710090</v>
      </c>
      <c r="T158" s="24">
        <f t="shared" ca="1" si="5"/>
        <v>0</v>
      </c>
    </row>
    <row r="159" spans="1:20" ht="14.1" customHeight="1" outlineLevel="2" x14ac:dyDescent="0.2">
      <c r="A159" s="2" t="s">
        <v>0</v>
      </c>
      <c r="B159" t="s">
        <v>117</v>
      </c>
      <c r="C159" t="s">
        <v>2</v>
      </c>
      <c r="D159" t="s">
        <v>537</v>
      </c>
      <c r="E159" t="s">
        <v>4</v>
      </c>
      <c r="F159" t="s">
        <v>538</v>
      </c>
      <c r="G159" s="12">
        <v>5232</v>
      </c>
      <c r="H159" t="s">
        <v>539</v>
      </c>
      <c r="I159" s="3">
        <v>45678</v>
      </c>
      <c r="J159" s="3">
        <v>45682</v>
      </c>
      <c r="K159" s="3">
        <v>45727</v>
      </c>
      <c r="L159" t="s">
        <v>0</v>
      </c>
      <c r="M159" s="4">
        <v>-2226934</v>
      </c>
      <c r="N159" s="25">
        <f t="shared" ca="1" si="4"/>
        <v>-2226934</v>
      </c>
      <c r="O159" t="s">
        <v>7</v>
      </c>
      <c r="P159" s="3"/>
      <c r="Q159" t="s">
        <v>0</v>
      </c>
      <c r="R159" t="s">
        <v>9</v>
      </c>
      <c r="S159" s="24">
        <f>+VLOOKUP(G159,'NCC phản hồi'!B:H,7,0)</f>
        <v>2226934</v>
      </c>
      <c r="T159" s="24">
        <f t="shared" ca="1" si="5"/>
        <v>0</v>
      </c>
    </row>
    <row r="160" spans="1:20" ht="14.1" customHeight="1" outlineLevel="2" x14ac:dyDescent="0.2">
      <c r="A160" s="2" t="s">
        <v>0</v>
      </c>
      <c r="B160" t="s">
        <v>540</v>
      </c>
      <c r="C160" t="s">
        <v>2</v>
      </c>
      <c r="D160" t="s">
        <v>541</v>
      </c>
      <c r="E160" t="s">
        <v>4</v>
      </c>
      <c r="F160" t="s">
        <v>542</v>
      </c>
      <c r="G160" s="12">
        <v>5151</v>
      </c>
      <c r="H160" t="s">
        <v>543</v>
      </c>
      <c r="I160" s="3">
        <v>45678</v>
      </c>
      <c r="J160" s="3">
        <v>45680</v>
      </c>
      <c r="K160" s="3">
        <v>45725</v>
      </c>
      <c r="L160" t="s">
        <v>0</v>
      </c>
      <c r="M160" s="4">
        <v>-8369444</v>
      </c>
      <c r="N160" s="25">
        <f t="shared" ca="1" si="4"/>
        <v>-8369444</v>
      </c>
      <c r="O160" t="s">
        <v>7</v>
      </c>
      <c r="P160" s="3"/>
      <c r="Q160" t="s">
        <v>0</v>
      </c>
      <c r="R160" t="s">
        <v>9</v>
      </c>
      <c r="S160" s="24">
        <f>+VLOOKUP(G160,'NCC phản hồi'!B:H,7,0)</f>
        <v>8369444</v>
      </c>
      <c r="T160" s="24">
        <f t="shared" ca="1" si="5"/>
        <v>0</v>
      </c>
    </row>
    <row r="161" spans="1:20" ht="14.1" customHeight="1" outlineLevel="2" x14ac:dyDescent="0.2">
      <c r="A161" s="2" t="s">
        <v>0</v>
      </c>
      <c r="B161" t="s">
        <v>1</v>
      </c>
      <c r="C161" t="s">
        <v>2</v>
      </c>
      <c r="D161" t="s">
        <v>544</v>
      </c>
      <c r="E161" t="s">
        <v>4</v>
      </c>
      <c r="F161" t="s">
        <v>545</v>
      </c>
      <c r="G161" s="12">
        <v>5136</v>
      </c>
      <c r="H161" t="s">
        <v>546</v>
      </c>
      <c r="I161" s="3">
        <v>45678</v>
      </c>
      <c r="J161" s="3">
        <v>45679</v>
      </c>
      <c r="K161" s="3">
        <v>45724</v>
      </c>
      <c r="L161" t="s">
        <v>0</v>
      </c>
      <c r="M161" s="4">
        <v>-11304241</v>
      </c>
      <c r="N161" s="25">
        <f t="shared" ca="1" si="4"/>
        <v>-11304241</v>
      </c>
      <c r="O161" t="s">
        <v>7</v>
      </c>
      <c r="P161" s="3"/>
      <c r="Q161" t="s">
        <v>0</v>
      </c>
      <c r="R161" t="s">
        <v>9</v>
      </c>
      <c r="S161" s="24">
        <f>+VLOOKUP(G161,'NCC phản hồi'!B:H,7,0)</f>
        <v>11304241</v>
      </c>
      <c r="T161" s="24">
        <f t="shared" ca="1" si="5"/>
        <v>0</v>
      </c>
    </row>
    <row r="162" spans="1:20" ht="14.1" customHeight="1" outlineLevel="2" x14ac:dyDescent="0.2">
      <c r="A162" s="2" t="s">
        <v>0</v>
      </c>
      <c r="B162" t="s">
        <v>399</v>
      </c>
      <c r="C162" t="s">
        <v>2</v>
      </c>
      <c r="D162" t="s">
        <v>547</v>
      </c>
      <c r="E162" t="s">
        <v>4</v>
      </c>
      <c r="F162" t="s">
        <v>548</v>
      </c>
      <c r="G162" s="12">
        <v>5234</v>
      </c>
      <c r="H162" t="s">
        <v>549</v>
      </c>
      <c r="I162" s="3">
        <v>45678</v>
      </c>
      <c r="J162" s="3">
        <v>45680</v>
      </c>
      <c r="K162" s="3">
        <v>45725</v>
      </c>
      <c r="L162" t="s">
        <v>0</v>
      </c>
      <c r="M162" s="4">
        <v>-9310702</v>
      </c>
      <c r="N162" s="25">
        <f t="shared" ca="1" si="4"/>
        <v>-9310702</v>
      </c>
      <c r="O162" t="s">
        <v>7</v>
      </c>
      <c r="P162" s="3"/>
      <c r="Q162" t="s">
        <v>0</v>
      </c>
      <c r="R162" t="s">
        <v>9</v>
      </c>
      <c r="S162" s="24">
        <f>+VLOOKUP(G162,'NCC phản hồi'!B:H,7,0)</f>
        <v>9310702</v>
      </c>
      <c r="T162" s="24">
        <f t="shared" ca="1" si="5"/>
        <v>0</v>
      </c>
    </row>
    <row r="163" spans="1:20" ht="14.1" customHeight="1" outlineLevel="2" x14ac:dyDescent="0.2">
      <c r="A163" s="2" t="s">
        <v>0</v>
      </c>
      <c r="B163" t="s">
        <v>94</v>
      </c>
      <c r="C163" t="s">
        <v>2</v>
      </c>
      <c r="D163" t="s">
        <v>550</v>
      </c>
      <c r="E163" t="s">
        <v>4</v>
      </c>
      <c r="F163" t="s">
        <v>551</v>
      </c>
      <c r="G163" s="12">
        <v>5240</v>
      </c>
      <c r="H163" t="s">
        <v>552</v>
      </c>
      <c r="I163" s="3">
        <v>45678</v>
      </c>
      <c r="J163" s="3">
        <v>45679</v>
      </c>
      <c r="K163" s="3">
        <v>45724</v>
      </c>
      <c r="L163" t="s">
        <v>0</v>
      </c>
      <c r="M163" s="4">
        <v>-2855045</v>
      </c>
      <c r="N163" s="25">
        <f t="shared" ca="1" si="4"/>
        <v>-2855045</v>
      </c>
      <c r="O163" t="s">
        <v>7</v>
      </c>
      <c r="P163" s="3"/>
      <c r="Q163" t="s">
        <v>0</v>
      </c>
      <c r="R163" t="s">
        <v>9</v>
      </c>
      <c r="S163" s="24">
        <f>+VLOOKUP(G163,'NCC phản hồi'!B:H,7,0)</f>
        <v>2855045</v>
      </c>
      <c r="T163" s="24">
        <f t="shared" ca="1" si="5"/>
        <v>0</v>
      </c>
    </row>
    <row r="164" spans="1:20" ht="14.1" customHeight="1" outlineLevel="2" x14ac:dyDescent="0.2">
      <c r="A164" s="2" t="s">
        <v>0</v>
      </c>
      <c r="B164" t="s">
        <v>94</v>
      </c>
      <c r="C164" t="s">
        <v>2</v>
      </c>
      <c r="D164" t="s">
        <v>553</v>
      </c>
      <c r="E164" t="s">
        <v>4</v>
      </c>
      <c r="F164" t="s">
        <v>554</v>
      </c>
      <c r="G164" s="12">
        <v>5239</v>
      </c>
      <c r="H164" t="s">
        <v>555</v>
      </c>
      <c r="I164" s="3">
        <v>45678</v>
      </c>
      <c r="J164" s="3">
        <v>45679</v>
      </c>
      <c r="K164" s="3">
        <v>45724</v>
      </c>
      <c r="L164" t="s">
        <v>0</v>
      </c>
      <c r="M164" s="4">
        <v>-3615662</v>
      </c>
      <c r="N164" s="25">
        <f t="shared" ca="1" si="4"/>
        <v>-3615662</v>
      </c>
      <c r="O164" t="s">
        <v>7</v>
      </c>
      <c r="P164" s="3"/>
      <c r="Q164" t="s">
        <v>0</v>
      </c>
      <c r="R164" t="s">
        <v>9</v>
      </c>
      <c r="S164" s="24">
        <f>+VLOOKUP(G164,'NCC phản hồi'!B:H,7,0)</f>
        <v>3615662</v>
      </c>
      <c r="T164" s="24">
        <f t="shared" ca="1" si="5"/>
        <v>0</v>
      </c>
    </row>
    <row r="165" spans="1:20" ht="14.1" customHeight="1" outlineLevel="2" x14ac:dyDescent="0.2">
      <c r="A165" s="2" t="s">
        <v>0</v>
      </c>
      <c r="B165" t="s">
        <v>345</v>
      </c>
      <c r="C165" t="s">
        <v>2</v>
      </c>
      <c r="D165" t="s">
        <v>556</v>
      </c>
      <c r="E165" t="s">
        <v>4</v>
      </c>
      <c r="F165" t="s">
        <v>557</v>
      </c>
      <c r="G165" s="12">
        <v>5154</v>
      </c>
      <c r="H165" t="s">
        <v>558</v>
      </c>
      <c r="I165" s="3">
        <v>45678</v>
      </c>
      <c r="J165" s="3">
        <v>45679</v>
      </c>
      <c r="K165" s="3">
        <v>45724</v>
      </c>
      <c r="L165" t="s">
        <v>0</v>
      </c>
      <c r="M165" s="4">
        <v>-42191641</v>
      </c>
      <c r="N165" s="25">
        <f t="shared" ca="1" si="4"/>
        <v>-42191641</v>
      </c>
      <c r="O165" t="s">
        <v>7</v>
      </c>
      <c r="P165" s="3"/>
      <c r="Q165" t="s">
        <v>0</v>
      </c>
      <c r="R165" t="s">
        <v>9</v>
      </c>
      <c r="S165" s="24">
        <f>+VLOOKUP(G165,'NCC phản hồi'!B:H,7,0)</f>
        <v>42191641</v>
      </c>
      <c r="T165" s="24">
        <f t="shared" ca="1" si="5"/>
        <v>0</v>
      </c>
    </row>
    <row r="166" spans="1:20" ht="14.1" customHeight="1" outlineLevel="2" x14ac:dyDescent="0.2">
      <c r="A166" s="2" t="s">
        <v>0</v>
      </c>
      <c r="B166" t="s">
        <v>186</v>
      </c>
      <c r="C166" t="s">
        <v>2</v>
      </c>
      <c r="D166" t="s">
        <v>559</v>
      </c>
      <c r="E166" t="s">
        <v>4</v>
      </c>
      <c r="F166" t="s">
        <v>560</v>
      </c>
      <c r="G166" s="12">
        <v>5165</v>
      </c>
      <c r="H166" t="s">
        <v>561</v>
      </c>
      <c r="I166" s="3">
        <v>45678</v>
      </c>
      <c r="J166" s="3">
        <v>45679</v>
      </c>
      <c r="K166" s="3">
        <v>45724</v>
      </c>
      <c r="L166" t="s">
        <v>0</v>
      </c>
      <c r="M166" s="4">
        <v>-3800913</v>
      </c>
      <c r="N166" s="25">
        <f t="shared" ca="1" si="4"/>
        <v>-3800913</v>
      </c>
      <c r="O166" t="s">
        <v>7</v>
      </c>
      <c r="P166" s="3"/>
      <c r="Q166" t="s">
        <v>0</v>
      </c>
      <c r="R166" t="s">
        <v>9</v>
      </c>
      <c r="S166" s="24">
        <f>+VLOOKUP(G166,'NCC phản hồi'!B:H,7,0)</f>
        <v>3800913</v>
      </c>
      <c r="T166" s="24">
        <f t="shared" ca="1" si="5"/>
        <v>0</v>
      </c>
    </row>
    <row r="167" spans="1:20" ht="14.1" customHeight="1" outlineLevel="2" x14ac:dyDescent="0.2">
      <c r="A167" s="2" t="s">
        <v>0</v>
      </c>
      <c r="B167" t="s">
        <v>562</v>
      </c>
      <c r="C167" t="s">
        <v>2</v>
      </c>
      <c r="D167" t="s">
        <v>563</v>
      </c>
      <c r="E167" t="s">
        <v>4</v>
      </c>
      <c r="F167" t="s">
        <v>564</v>
      </c>
      <c r="G167" s="12">
        <v>5152</v>
      </c>
      <c r="H167" t="s">
        <v>565</v>
      </c>
      <c r="I167" s="3">
        <v>45678</v>
      </c>
      <c r="J167" s="3">
        <v>45680</v>
      </c>
      <c r="K167" s="3">
        <v>45725</v>
      </c>
      <c r="L167" t="s">
        <v>0</v>
      </c>
      <c r="M167" s="4">
        <v>-4055897</v>
      </c>
      <c r="N167" s="25">
        <f t="shared" ca="1" si="4"/>
        <v>-4055897</v>
      </c>
      <c r="O167" t="s">
        <v>7</v>
      </c>
      <c r="P167" s="3"/>
      <c r="Q167" t="s">
        <v>0</v>
      </c>
      <c r="R167" t="s">
        <v>9</v>
      </c>
      <c r="S167" s="24">
        <f>+VLOOKUP(G167,'NCC phản hồi'!B:H,7,0)</f>
        <v>4055897</v>
      </c>
      <c r="T167" s="24">
        <f t="shared" ca="1" si="5"/>
        <v>0</v>
      </c>
    </row>
    <row r="168" spans="1:20" ht="14.1" customHeight="1" outlineLevel="2" x14ac:dyDescent="0.2">
      <c r="A168" s="2" t="s">
        <v>0</v>
      </c>
      <c r="B168" t="s">
        <v>73</v>
      </c>
      <c r="C168" t="s">
        <v>2</v>
      </c>
      <c r="D168" t="s">
        <v>566</v>
      </c>
      <c r="E168" t="s">
        <v>4</v>
      </c>
      <c r="F168" t="s">
        <v>567</v>
      </c>
      <c r="G168" s="12">
        <v>5130</v>
      </c>
      <c r="H168" t="s">
        <v>568</v>
      </c>
      <c r="I168" s="3">
        <v>45678</v>
      </c>
      <c r="J168" s="3">
        <v>45680</v>
      </c>
      <c r="K168" s="3">
        <v>45725</v>
      </c>
      <c r="L168" t="s">
        <v>0</v>
      </c>
      <c r="M168" s="4">
        <v>-4054471</v>
      </c>
      <c r="N168" s="25">
        <f t="shared" ca="1" si="4"/>
        <v>-4054471</v>
      </c>
      <c r="O168" t="s">
        <v>7</v>
      </c>
      <c r="P168" s="3"/>
      <c r="Q168" t="s">
        <v>0</v>
      </c>
      <c r="R168" t="s">
        <v>9</v>
      </c>
      <c r="S168" s="24">
        <f>+VLOOKUP(G168,'NCC phản hồi'!B:H,7,0)</f>
        <v>4054471</v>
      </c>
      <c r="T168" s="24">
        <f t="shared" ca="1" si="5"/>
        <v>0</v>
      </c>
    </row>
    <row r="169" spans="1:20" ht="14.1" customHeight="1" outlineLevel="2" x14ac:dyDescent="0.2">
      <c r="A169" s="2" t="s">
        <v>0</v>
      </c>
      <c r="B169" t="s">
        <v>42</v>
      </c>
      <c r="C169" t="s">
        <v>2</v>
      </c>
      <c r="D169" t="s">
        <v>569</v>
      </c>
      <c r="E169" t="s">
        <v>4</v>
      </c>
      <c r="F169" t="s">
        <v>570</v>
      </c>
      <c r="G169" s="12">
        <v>5237</v>
      </c>
      <c r="H169" t="s">
        <v>571</v>
      </c>
      <c r="I169" s="3">
        <v>45678</v>
      </c>
      <c r="J169" s="3">
        <v>45680</v>
      </c>
      <c r="K169" s="3">
        <v>45725</v>
      </c>
      <c r="L169" t="s">
        <v>0</v>
      </c>
      <c r="M169" s="4">
        <v>-2626949</v>
      </c>
      <c r="N169" s="25">
        <f t="shared" ca="1" si="4"/>
        <v>-2626949</v>
      </c>
      <c r="O169" t="s">
        <v>7</v>
      </c>
      <c r="P169" s="3"/>
      <c r="Q169" t="s">
        <v>0</v>
      </c>
      <c r="R169" t="s">
        <v>9</v>
      </c>
      <c r="S169" s="24">
        <f>+VLOOKUP(G169,'NCC phản hồi'!B:H,7,0)</f>
        <v>2626949</v>
      </c>
      <c r="T169" s="24">
        <f t="shared" ca="1" si="5"/>
        <v>0</v>
      </c>
    </row>
    <row r="170" spans="1:20" ht="14.1" customHeight="1" outlineLevel="2" x14ac:dyDescent="0.2">
      <c r="A170" s="2" t="s">
        <v>0</v>
      </c>
      <c r="B170" t="s">
        <v>190</v>
      </c>
      <c r="C170" t="s">
        <v>2</v>
      </c>
      <c r="D170" t="s">
        <v>572</v>
      </c>
      <c r="E170" t="s">
        <v>4</v>
      </c>
      <c r="F170" t="s">
        <v>573</v>
      </c>
      <c r="G170" s="12">
        <v>5157</v>
      </c>
      <c r="H170" t="s">
        <v>574</v>
      </c>
      <c r="I170" s="3">
        <v>45678</v>
      </c>
      <c r="J170" s="3">
        <v>45680</v>
      </c>
      <c r="K170" s="3">
        <v>45725</v>
      </c>
      <c r="L170" t="s">
        <v>0</v>
      </c>
      <c r="M170" s="4">
        <v>-8677309</v>
      </c>
      <c r="N170" s="25">
        <f t="shared" ca="1" si="4"/>
        <v>-8677309</v>
      </c>
      <c r="O170" t="s">
        <v>7</v>
      </c>
      <c r="P170" s="3"/>
      <c r="Q170" t="s">
        <v>0</v>
      </c>
      <c r="R170" t="s">
        <v>9</v>
      </c>
      <c r="S170" s="24">
        <f>+VLOOKUP(G170,'NCC phản hồi'!B:H,7,0)</f>
        <v>8677309</v>
      </c>
      <c r="T170" s="24">
        <f t="shared" ca="1" si="5"/>
        <v>0</v>
      </c>
    </row>
    <row r="171" spans="1:20" ht="14.1" customHeight="1" outlineLevel="2" x14ac:dyDescent="0.2">
      <c r="A171" s="2" t="s">
        <v>0</v>
      </c>
      <c r="B171" t="s">
        <v>197</v>
      </c>
      <c r="C171" t="s">
        <v>2</v>
      </c>
      <c r="D171" t="s">
        <v>575</v>
      </c>
      <c r="E171" t="s">
        <v>4</v>
      </c>
      <c r="F171" t="s">
        <v>576</v>
      </c>
      <c r="G171" s="12">
        <v>5160</v>
      </c>
      <c r="H171" t="s">
        <v>577</v>
      </c>
      <c r="I171" s="3">
        <v>45678</v>
      </c>
      <c r="J171" s="3">
        <v>45680</v>
      </c>
      <c r="K171" s="3">
        <v>45725</v>
      </c>
      <c r="L171" t="s">
        <v>0</v>
      </c>
      <c r="M171" s="4">
        <v>-4646403</v>
      </c>
      <c r="N171" s="25">
        <f t="shared" ca="1" si="4"/>
        <v>-4646403</v>
      </c>
      <c r="O171" t="s">
        <v>7</v>
      </c>
      <c r="P171" s="3"/>
      <c r="Q171" t="s">
        <v>0</v>
      </c>
      <c r="R171" t="s">
        <v>9</v>
      </c>
      <c r="S171" s="24">
        <f>+VLOOKUP(G171,'NCC phản hồi'!B:H,7,0)</f>
        <v>4646403</v>
      </c>
      <c r="T171" s="24">
        <f t="shared" ca="1" si="5"/>
        <v>0</v>
      </c>
    </row>
    <row r="172" spans="1:20" ht="14.1" customHeight="1" outlineLevel="2" x14ac:dyDescent="0.2">
      <c r="A172" s="2" t="s">
        <v>0</v>
      </c>
      <c r="B172" t="s">
        <v>326</v>
      </c>
      <c r="C172" t="s">
        <v>2</v>
      </c>
      <c r="D172" t="s">
        <v>578</v>
      </c>
      <c r="E172" t="s">
        <v>4</v>
      </c>
      <c r="F172" t="s">
        <v>579</v>
      </c>
      <c r="G172" s="12">
        <v>5156</v>
      </c>
      <c r="H172" t="s">
        <v>580</v>
      </c>
      <c r="I172" s="3">
        <v>45678</v>
      </c>
      <c r="J172" s="3">
        <v>45689</v>
      </c>
      <c r="K172" s="3">
        <v>45725</v>
      </c>
      <c r="L172" t="s">
        <v>0</v>
      </c>
      <c r="M172" s="4">
        <v>-5195458</v>
      </c>
      <c r="N172" s="25">
        <f t="shared" ca="1" si="4"/>
        <v>-5195458</v>
      </c>
      <c r="O172" t="s">
        <v>581</v>
      </c>
      <c r="P172" s="3"/>
      <c r="Q172" t="s">
        <v>0</v>
      </c>
      <c r="R172" t="s">
        <v>9</v>
      </c>
      <c r="S172" s="24">
        <f>+VLOOKUP(G172,'NCC phản hồi'!B:H,7,0)</f>
        <v>5195458</v>
      </c>
      <c r="T172" s="24">
        <f t="shared" ca="1" si="5"/>
        <v>0</v>
      </c>
    </row>
    <row r="173" spans="1:20" ht="14.1" customHeight="1" outlineLevel="2" x14ac:dyDescent="0.2">
      <c r="A173" s="2" t="s">
        <v>0</v>
      </c>
      <c r="B173" t="s">
        <v>98</v>
      </c>
      <c r="C173" t="s">
        <v>2</v>
      </c>
      <c r="D173" t="s">
        <v>582</v>
      </c>
      <c r="E173" t="s">
        <v>4</v>
      </c>
      <c r="F173" t="s">
        <v>583</v>
      </c>
      <c r="G173" s="12">
        <v>5235</v>
      </c>
      <c r="H173" t="s">
        <v>584</v>
      </c>
      <c r="I173" s="3">
        <v>45678</v>
      </c>
      <c r="J173" s="3">
        <v>45682</v>
      </c>
      <c r="K173" s="3">
        <v>45727</v>
      </c>
      <c r="L173" t="s">
        <v>0</v>
      </c>
      <c r="M173" s="4">
        <v>-3102436</v>
      </c>
      <c r="N173" s="25">
        <f t="shared" ca="1" si="4"/>
        <v>-3102436</v>
      </c>
      <c r="O173" t="s">
        <v>7</v>
      </c>
      <c r="P173" s="3"/>
      <c r="Q173" t="s">
        <v>0</v>
      </c>
      <c r="R173" t="s">
        <v>9</v>
      </c>
      <c r="S173" s="24">
        <f>+VLOOKUP(G173,'NCC phản hồi'!B:H,7,0)</f>
        <v>3102436</v>
      </c>
      <c r="T173" s="24">
        <f t="shared" ca="1" si="5"/>
        <v>0</v>
      </c>
    </row>
    <row r="174" spans="1:20" ht="14.1" customHeight="1" outlineLevel="2" x14ac:dyDescent="0.2">
      <c r="A174" s="2" t="s">
        <v>0</v>
      </c>
      <c r="B174" t="s">
        <v>117</v>
      </c>
      <c r="C174" t="s">
        <v>2</v>
      </c>
      <c r="D174" t="s">
        <v>585</v>
      </c>
      <c r="E174" t="s">
        <v>4</v>
      </c>
      <c r="F174" t="s">
        <v>586</v>
      </c>
      <c r="G174" s="12">
        <v>5233</v>
      </c>
      <c r="H174" t="s">
        <v>587</v>
      </c>
      <c r="I174" s="3">
        <v>45678</v>
      </c>
      <c r="J174" s="3">
        <v>45682</v>
      </c>
      <c r="K174" s="3">
        <v>45727</v>
      </c>
      <c r="L174" t="s">
        <v>0</v>
      </c>
      <c r="M174" s="4">
        <v>-4630327</v>
      </c>
      <c r="N174" s="25">
        <f t="shared" ca="1" si="4"/>
        <v>-4630327</v>
      </c>
      <c r="O174" t="s">
        <v>7</v>
      </c>
      <c r="P174" s="3"/>
      <c r="Q174" t="s">
        <v>0</v>
      </c>
      <c r="R174" t="s">
        <v>9</v>
      </c>
      <c r="S174" s="24">
        <f>+VLOOKUP(G174,'NCC phản hồi'!B:H,7,0)</f>
        <v>4630327</v>
      </c>
      <c r="T174" s="24">
        <f t="shared" ca="1" si="5"/>
        <v>0</v>
      </c>
    </row>
    <row r="175" spans="1:20" ht="14.1" customHeight="1" outlineLevel="2" x14ac:dyDescent="0.2">
      <c r="A175" s="2" t="s">
        <v>0</v>
      </c>
      <c r="B175" t="s">
        <v>80</v>
      </c>
      <c r="C175" t="s">
        <v>2</v>
      </c>
      <c r="D175" t="s">
        <v>588</v>
      </c>
      <c r="E175" t="s">
        <v>4</v>
      </c>
      <c r="F175" t="s">
        <v>589</v>
      </c>
      <c r="G175" s="12">
        <v>5238</v>
      </c>
      <c r="H175" t="s">
        <v>590</v>
      </c>
      <c r="I175" s="3">
        <v>45678</v>
      </c>
      <c r="J175" s="3">
        <v>45682</v>
      </c>
      <c r="K175" s="3">
        <v>45727</v>
      </c>
      <c r="L175" t="s">
        <v>0</v>
      </c>
      <c r="M175" s="4">
        <v>-6630591</v>
      </c>
      <c r="N175" s="25">
        <f t="shared" ca="1" si="4"/>
        <v>-6630591</v>
      </c>
      <c r="O175" t="s">
        <v>7</v>
      </c>
      <c r="P175" s="3"/>
      <c r="Q175" t="s">
        <v>0</v>
      </c>
      <c r="R175" t="s">
        <v>9</v>
      </c>
      <c r="S175" s="24">
        <f>+VLOOKUP(G175,'NCC phản hồi'!B:H,7,0)</f>
        <v>6630591</v>
      </c>
      <c r="T175" s="24">
        <f t="shared" ca="1" si="5"/>
        <v>0</v>
      </c>
    </row>
    <row r="176" spans="1:20" ht="14.1" customHeight="1" outlineLevel="2" x14ac:dyDescent="0.2">
      <c r="A176" s="2" t="s">
        <v>0</v>
      </c>
      <c r="B176" t="s">
        <v>58</v>
      </c>
      <c r="C176" t="s">
        <v>2</v>
      </c>
      <c r="D176" t="s">
        <v>591</v>
      </c>
      <c r="E176" t="s">
        <v>4</v>
      </c>
      <c r="F176" t="s">
        <v>592</v>
      </c>
      <c r="G176" s="12">
        <v>5241</v>
      </c>
      <c r="H176" t="s">
        <v>593</v>
      </c>
      <c r="I176" s="3">
        <v>45678</v>
      </c>
      <c r="J176" s="3">
        <v>45682</v>
      </c>
      <c r="K176" s="3">
        <v>45727</v>
      </c>
      <c r="L176" t="s">
        <v>0</v>
      </c>
      <c r="M176" s="4">
        <v>-3351845</v>
      </c>
      <c r="N176" s="25">
        <f t="shared" ca="1" si="4"/>
        <v>-3351845</v>
      </c>
      <c r="O176" t="s">
        <v>7</v>
      </c>
      <c r="P176" s="3"/>
      <c r="Q176" t="s">
        <v>0</v>
      </c>
      <c r="R176" t="s">
        <v>9</v>
      </c>
      <c r="S176" s="24">
        <f>+VLOOKUP(G176,'NCC phản hồi'!B:H,7,0)</f>
        <v>3351845</v>
      </c>
      <c r="T176" s="24">
        <f t="shared" ca="1" si="5"/>
        <v>0</v>
      </c>
    </row>
    <row r="177" spans="1:20" ht="14.1" customHeight="1" outlineLevel="2" x14ac:dyDescent="0.2">
      <c r="A177" s="2" t="s">
        <v>0</v>
      </c>
      <c r="B177" t="s">
        <v>30</v>
      </c>
      <c r="C177" t="s">
        <v>2</v>
      </c>
      <c r="D177" t="s">
        <v>594</v>
      </c>
      <c r="E177" t="s">
        <v>4</v>
      </c>
      <c r="F177" t="s">
        <v>595</v>
      </c>
      <c r="G177" s="12">
        <v>5155</v>
      </c>
      <c r="H177" t="s">
        <v>596</v>
      </c>
      <c r="I177" s="3">
        <v>45678</v>
      </c>
      <c r="J177" s="3">
        <v>45682</v>
      </c>
      <c r="K177" s="3">
        <v>45727</v>
      </c>
      <c r="L177" t="s">
        <v>0</v>
      </c>
      <c r="M177" s="4">
        <v>-4508302</v>
      </c>
      <c r="N177" s="25">
        <f t="shared" ca="1" si="4"/>
        <v>-4508302</v>
      </c>
      <c r="O177" t="s">
        <v>7</v>
      </c>
      <c r="P177" s="3"/>
      <c r="Q177" t="s">
        <v>0</v>
      </c>
      <c r="R177" t="s">
        <v>9</v>
      </c>
      <c r="S177" s="24">
        <f>+VLOOKUP(G177,'NCC phản hồi'!B:H,7,0)</f>
        <v>4508302</v>
      </c>
      <c r="T177" s="24">
        <f t="shared" ca="1" si="5"/>
        <v>0</v>
      </c>
    </row>
    <row r="178" spans="1:20" ht="14.1" customHeight="1" outlineLevel="2" x14ac:dyDescent="0.2">
      <c r="A178" s="2" t="s">
        <v>0</v>
      </c>
      <c r="B178" t="s">
        <v>136</v>
      </c>
      <c r="C178" t="s">
        <v>2</v>
      </c>
      <c r="D178" t="s">
        <v>597</v>
      </c>
      <c r="E178" t="s">
        <v>4</v>
      </c>
      <c r="F178" t="s">
        <v>598</v>
      </c>
      <c r="G178" s="12">
        <v>5244</v>
      </c>
      <c r="H178" t="s">
        <v>599</v>
      </c>
      <c r="I178" s="3">
        <v>45679</v>
      </c>
      <c r="J178" s="3">
        <v>45679</v>
      </c>
      <c r="K178" s="3">
        <v>45724</v>
      </c>
      <c r="L178" t="s">
        <v>0</v>
      </c>
      <c r="M178" s="4">
        <v>-22708728</v>
      </c>
      <c r="N178" s="25">
        <f t="shared" ca="1" si="4"/>
        <v>-22708728</v>
      </c>
      <c r="O178" t="s">
        <v>7</v>
      </c>
      <c r="P178" s="3"/>
      <c r="Q178" t="s">
        <v>0</v>
      </c>
      <c r="R178" t="s">
        <v>9</v>
      </c>
      <c r="S178" s="24">
        <f>+VLOOKUP(G178,'NCC phản hồi'!B:H,7,0)</f>
        <v>22708728</v>
      </c>
      <c r="T178" s="24">
        <f t="shared" ca="1" si="5"/>
        <v>0</v>
      </c>
    </row>
    <row r="179" spans="1:20" ht="14.1" customHeight="1" outlineLevel="2" x14ac:dyDescent="0.2">
      <c r="A179" s="2" t="s">
        <v>0</v>
      </c>
      <c r="B179" t="s">
        <v>140</v>
      </c>
      <c r="C179" t="s">
        <v>2</v>
      </c>
      <c r="D179" t="s">
        <v>600</v>
      </c>
      <c r="E179" t="s">
        <v>4</v>
      </c>
      <c r="F179" t="s">
        <v>601</v>
      </c>
      <c r="G179" s="12">
        <v>5253</v>
      </c>
      <c r="H179" t="s">
        <v>602</v>
      </c>
      <c r="I179" s="3">
        <v>45679</v>
      </c>
      <c r="J179" s="3">
        <v>45679</v>
      </c>
      <c r="K179" s="3">
        <v>45724</v>
      </c>
      <c r="L179" t="s">
        <v>0</v>
      </c>
      <c r="M179" s="4">
        <v>-21426257</v>
      </c>
      <c r="N179" s="25">
        <f t="shared" ca="1" si="4"/>
        <v>-21426257</v>
      </c>
      <c r="O179" t="s">
        <v>7</v>
      </c>
      <c r="P179" s="3"/>
      <c r="Q179" t="s">
        <v>0</v>
      </c>
      <c r="R179" t="s">
        <v>9</v>
      </c>
      <c r="S179" s="24">
        <f>+VLOOKUP(G179,'NCC phản hồi'!B:H,7,0)</f>
        <v>21426257</v>
      </c>
      <c r="T179" s="24">
        <f t="shared" ca="1" si="5"/>
        <v>0</v>
      </c>
    </row>
    <row r="180" spans="1:20" ht="14.1" customHeight="1" outlineLevel="2" x14ac:dyDescent="0.2">
      <c r="A180" s="2" t="s">
        <v>0</v>
      </c>
      <c r="B180" t="s">
        <v>140</v>
      </c>
      <c r="C180" t="s">
        <v>2</v>
      </c>
      <c r="D180" t="s">
        <v>603</v>
      </c>
      <c r="E180" t="s">
        <v>4</v>
      </c>
      <c r="F180" t="s">
        <v>604</v>
      </c>
      <c r="G180" s="12">
        <v>5254</v>
      </c>
      <c r="H180" t="s">
        <v>605</v>
      </c>
      <c r="I180" s="3">
        <v>45679</v>
      </c>
      <c r="J180" s="3">
        <v>45679</v>
      </c>
      <c r="K180" s="3">
        <v>45724</v>
      </c>
      <c r="L180" t="s">
        <v>0</v>
      </c>
      <c r="M180" s="4">
        <v>-5170033</v>
      </c>
      <c r="N180" s="25">
        <f t="shared" ca="1" si="4"/>
        <v>-5170033</v>
      </c>
      <c r="O180" t="s">
        <v>7</v>
      </c>
      <c r="P180" s="3"/>
      <c r="Q180" t="s">
        <v>0</v>
      </c>
      <c r="R180" t="s">
        <v>9</v>
      </c>
      <c r="S180" s="24">
        <f>+VLOOKUP(G180,'NCC phản hồi'!B:H,7,0)</f>
        <v>5170033</v>
      </c>
      <c r="T180" s="24">
        <f t="shared" ca="1" si="5"/>
        <v>0</v>
      </c>
    </row>
    <row r="181" spans="1:20" ht="14.1" customHeight="1" outlineLevel="2" x14ac:dyDescent="0.2">
      <c r="A181" s="2" t="s">
        <v>0</v>
      </c>
      <c r="B181" t="s">
        <v>425</v>
      </c>
      <c r="C181" t="s">
        <v>2</v>
      </c>
      <c r="D181" t="s">
        <v>606</v>
      </c>
      <c r="E181" t="s">
        <v>4</v>
      </c>
      <c r="F181" t="s">
        <v>607</v>
      </c>
      <c r="G181" s="12">
        <v>5265</v>
      </c>
      <c r="H181" t="s">
        <v>608</v>
      </c>
      <c r="I181" s="3">
        <v>45679</v>
      </c>
      <c r="J181" s="3">
        <v>45679</v>
      </c>
      <c r="K181" s="3">
        <v>45724</v>
      </c>
      <c r="L181" t="s">
        <v>0</v>
      </c>
      <c r="M181" s="4">
        <v>-3060530</v>
      </c>
      <c r="N181" s="25">
        <f t="shared" ca="1" si="4"/>
        <v>-3060530</v>
      </c>
      <c r="O181" t="s">
        <v>7</v>
      </c>
      <c r="P181" s="3"/>
      <c r="Q181" t="s">
        <v>0</v>
      </c>
      <c r="R181" t="s">
        <v>9</v>
      </c>
      <c r="S181" s="24">
        <f>+VLOOKUP(G181,'NCC phản hồi'!B:H,7,0)</f>
        <v>3060530</v>
      </c>
      <c r="T181" s="24">
        <f t="shared" ca="1" si="5"/>
        <v>0</v>
      </c>
    </row>
    <row r="182" spans="1:20" ht="14.1" customHeight="1" outlineLevel="2" x14ac:dyDescent="0.2">
      <c r="A182" s="2" t="s">
        <v>0</v>
      </c>
      <c r="B182" t="s">
        <v>1</v>
      </c>
      <c r="C182" t="s">
        <v>2</v>
      </c>
      <c r="D182" t="s">
        <v>609</v>
      </c>
      <c r="E182" t="s">
        <v>4</v>
      </c>
      <c r="F182" t="s">
        <v>610</v>
      </c>
      <c r="G182" s="12">
        <v>5247</v>
      </c>
      <c r="H182" t="s">
        <v>611</v>
      </c>
      <c r="I182" s="3">
        <v>45679</v>
      </c>
      <c r="J182" s="3">
        <v>45680</v>
      </c>
      <c r="K182" s="3">
        <v>45725</v>
      </c>
      <c r="L182" t="s">
        <v>0</v>
      </c>
      <c r="M182" s="4">
        <v>-6453324</v>
      </c>
      <c r="N182" s="25">
        <f t="shared" ca="1" si="4"/>
        <v>-6453324</v>
      </c>
      <c r="O182" t="s">
        <v>7</v>
      </c>
      <c r="P182" s="3"/>
      <c r="Q182" t="s">
        <v>0</v>
      </c>
      <c r="R182" t="s">
        <v>9</v>
      </c>
      <c r="S182" s="24">
        <f>+VLOOKUP(G182,'NCC phản hồi'!B:H,7,0)</f>
        <v>6453324</v>
      </c>
      <c r="T182" s="24">
        <f t="shared" ca="1" si="5"/>
        <v>0</v>
      </c>
    </row>
    <row r="183" spans="1:20" ht="14.1" customHeight="1" outlineLevel="2" x14ac:dyDescent="0.2">
      <c r="A183" s="2" t="s">
        <v>0</v>
      </c>
      <c r="B183" t="s">
        <v>102</v>
      </c>
      <c r="C183" t="s">
        <v>2</v>
      </c>
      <c r="D183" t="s">
        <v>612</v>
      </c>
      <c r="E183" t="s">
        <v>4</v>
      </c>
      <c r="F183" t="s">
        <v>613</v>
      </c>
      <c r="G183" s="12">
        <v>5246</v>
      </c>
      <c r="H183" t="s">
        <v>614</v>
      </c>
      <c r="I183" s="3">
        <v>45679</v>
      </c>
      <c r="J183" s="3">
        <v>45680</v>
      </c>
      <c r="K183" s="3">
        <v>45725</v>
      </c>
      <c r="L183" t="s">
        <v>0</v>
      </c>
      <c r="M183" s="4">
        <v>-12024559</v>
      </c>
      <c r="N183" s="25">
        <f t="shared" ca="1" si="4"/>
        <v>-12024559</v>
      </c>
      <c r="O183" t="s">
        <v>7</v>
      </c>
      <c r="P183" s="3"/>
      <c r="Q183" t="s">
        <v>0</v>
      </c>
      <c r="R183" t="s">
        <v>9</v>
      </c>
      <c r="S183" s="24">
        <f>+VLOOKUP(G183,'NCC phản hồi'!B:H,7,0)</f>
        <v>12024559</v>
      </c>
      <c r="T183" s="24">
        <f t="shared" ca="1" si="5"/>
        <v>0</v>
      </c>
    </row>
    <row r="184" spans="1:20" ht="14.1" customHeight="1" outlineLevel="2" x14ac:dyDescent="0.2">
      <c r="A184" s="2" t="s">
        <v>0</v>
      </c>
      <c r="B184" t="s">
        <v>352</v>
      </c>
      <c r="C184" t="s">
        <v>2</v>
      </c>
      <c r="D184" t="s">
        <v>615</v>
      </c>
      <c r="E184" t="s">
        <v>4</v>
      </c>
      <c r="F184" t="s">
        <v>616</v>
      </c>
      <c r="G184" s="12">
        <v>5245</v>
      </c>
      <c r="H184" t="s">
        <v>617</v>
      </c>
      <c r="I184" s="3">
        <v>45679</v>
      </c>
      <c r="J184" s="3">
        <v>45680</v>
      </c>
      <c r="K184" s="3">
        <v>45725</v>
      </c>
      <c r="L184" t="s">
        <v>0</v>
      </c>
      <c r="M184" s="4">
        <v>-5135092</v>
      </c>
      <c r="N184" s="25">
        <f t="shared" ca="1" si="4"/>
        <v>-5135092</v>
      </c>
      <c r="O184" t="s">
        <v>7</v>
      </c>
      <c r="P184" s="3"/>
      <c r="Q184" t="s">
        <v>0</v>
      </c>
      <c r="R184" t="s">
        <v>9</v>
      </c>
      <c r="S184" s="24">
        <f>+VLOOKUP(G184,'NCC phản hồi'!B:H,7,0)</f>
        <v>5135092</v>
      </c>
      <c r="T184" s="24">
        <f t="shared" ca="1" si="5"/>
        <v>0</v>
      </c>
    </row>
    <row r="185" spans="1:20" ht="14.1" customHeight="1" outlineLevel="2" x14ac:dyDescent="0.2">
      <c r="A185" s="2" t="s">
        <v>0</v>
      </c>
      <c r="B185" t="s">
        <v>352</v>
      </c>
      <c r="C185" t="s">
        <v>2</v>
      </c>
      <c r="D185" t="s">
        <v>618</v>
      </c>
      <c r="E185" t="s">
        <v>4</v>
      </c>
      <c r="F185" t="s">
        <v>619</v>
      </c>
      <c r="G185" s="12">
        <v>5390</v>
      </c>
      <c r="H185" t="s">
        <v>620</v>
      </c>
      <c r="I185" s="3">
        <v>45679</v>
      </c>
      <c r="J185" s="3">
        <v>45680</v>
      </c>
      <c r="K185" s="3">
        <v>45725</v>
      </c>
      <c r="L185" t="s">
        <v>0</v>
      </c>
      <c r="M185" s="4">
        <v>-5710090</v>
      </c>
      <c r="N185" s="25">
        <f t="shared" ca="1" si="4"/>
        <v>-5710090</v>
      </c>
      <c r="O185" t="s">
        <v>7</v>
      </c>
      <c r="P185" s="3"/>
      <c r="Q185" t="s">
        <v>0</v>
      </c>
      <c r="R185" t="s">
        <v>9</v>
      </c>
      <c r="S185" s="24">
        <f>+VLOOKUP(G185,'NCC phản hồi'!B:H,7,0)</f>
        <v>5710090</v>
      </c>
      <c r="T185" s="24">
        <f t="shared" ca="1" si="5"/>
        <v>0</v>
      </c>
    </row>
    <row r="186" spans="1:20" ht="14.1" customHeight="1" outlineLevel="2" x14ac:dyDescent="0.2">
      <c r="A186" s="2" t="s">
        <v>0</v>
      </c>
      <c r="B186" t="s">
        <v>65</v>
      </c>
      <c r="C186" t="s">
        <v>2</v>
      </c>
      <c r="D186" t="s">
        <v>621</v>
      </c>
      <c r="E186" t="s">
        <v>4</v>
      </c>
      <c r="F186" t="s">
        <v>622</v>
      </c>
      <c r="G186" s="12">
        <v>5962</v>
      </c>
      <c r="H186" t="s">
        <v>623</v>
      </c>
      <c r="I186" s="3">
        <v>45680</v>
      </c>
      <c r="J186" s="3">
        <v>45681</v>
      </c>
      <c r="K186" s="3">
        <v>45726</v>
      </c>
      <c r="L186" t="s">
        <v>0</v>
      </c>
      <c r="M186" s="4">
        <v>-11182568</v>
      </c>
      <c r="N186" s="25">
        <f t="shared" ca="1" si="4"/>
        <v>-11182568</v>
      </c>
      <c r="O186" t="s">
        <v>7</v>
      </c>
      <c r="P186" s="3"/>
      <c r="Q186" t="s">
        <v>0</v>
      </c>
      <c r="R186" t="s">
        <v>9</v>
      </c>
      <c r="S186" s="24">
        <f>+VLOOKUP(G186,'NCC phản hồi'!B:H,7,0)</f>
        <v>11182568</v>
      </c>
      <c r="T186" s="24">
        <f t="shared" ca="1" si="5"/>
        <v>0</v>
      </c>
    </row>
    <row r="187" spans="1:20" ht="14.1" customHeight="1" outlineLevel="2" x14ac:dyDescent="0.2">
      <c r="A187" s="2" t="s">
        <v>0</v>
      </c>
      <c r="B187" t="s">
        <v>219</v>
      </c>
      <c r="C187" t="s">
        <v>2</v>
      </c>
      <c r="D187" t="s">
        <v>624</v>
      </c>
      <c r="E187" t="s">
        <v>4</v>
      </c>
      <c r="F187" t="s">
        <v>625</v>
      </c>
      <c r="G187" s="12">
        <v>5395</v>
      </c>
      <c r="H187" t="s">
        <v>626</v>
      </c>
      <c r="I187" s="3">
        <v>45680</v>
      </c>
      <c r="J187" s="3">
        <v>45680</v>
      </c>
      <c r="K187" s="3">
        <v>45725</v>
      </c>
      <c r="L187" t="s">
        <v>0</v>
      </c>
      <c r="M187" s="4">
        <v>-5605995</v>
      </c>
      <c r="N187" s="25">
        <f t="shared" ca="1" si="4"/>
        <v>-5605995</v>
      </c>
      <c r="O187" t="s">
        <v>7</v>
      </c>
      <c r="P187" s="3"/>
      <c r="Q187" t="s">
        <v>0</v>
      </c>
      <c r="R187" t="s">
        <v>9</v>
      </c>
      <c r="S187" s="24">
        <f>+VLOOKUP(G187,'NCC phản hồi'!B:H,7,0)</f>
        <v>5605995</v>
      </c>
      <c r="T187" s="24">
        <f t="shared" ca="1" si="5"/>
        <v>0</v>
      </c>
    </row>
    <row r="188" spans="1:20" ht="14.1" customHeight="1" outlineLevel="2" x14ac:dyDescent="0.2">
      <c r="A188" s="2" t="s">
        <v>0</v>
      </c>
      <c r="B188" t="s">
        <v>297</v>
      </c>
      <c r="C188" t="s">
        <v>2</v>
      </c>
      <c r="D188" t="s">
        <v>627</v>
      </c>
      <c r="E188" t="s">
        <v>4</v>
      </c>
      <c r="F188" t="s">
        <v>628</v>
      </c>
      <c r="G188" s="12">
        <v>5992</v>
      </c>
      <c r="H188" t="s">
        <v>629</v>
      </c>
      <c r="I188" s="3">
        <v>45680</v>
      </c>
      <c r="J188" s="3">
        <v>45680</v>
      </c>
      <c r="K188" s="3">
        <v>45725</v>
      </c>
      <c r="L188" t="s">
        <v>0</v>
      </c>
      <c r="M188" s="4">
        <v>-3541444</v>
      </c>
      <c r="N188" s="25">
        <f t="shared" ca="1" si="4"/>
        <v>-3541444</v>
      </c>
      <c r="O188" t="s">
        <v>7</v>
      </c>
      <c r="P188" s="3"/>
      <c r="Q188" t="s">
        <v>0</v>
      </c>
      <c r="R188" t="s">
        <v>9</v>
      </c>
      <c r="S188" s="24">
        <f>+VLOOKUP(G188,'NCC phản hồi'!B:H,7,0)</f>
        <v>3541444</v>
      </c>
      <c r="T188" s="24">
        <f t="shared" ca="1" si="5"/>
        <v>0</v>
      </c>
    </row>
    <row r="189" spans="1:20" ht="14.1" customHeight="1" outlineLevel="2" x14ac:dyDescent="0.2">
      <c r="A189" s="2" t="s">
        <v>0</v>
      </c>
      <c r="B189" t="s">
        <v>301</v>
      </c>
      <c r="C189" t="s">
        <v>2</v>
      </c>
      <c r="D189" t="s">
        <v>630</v>
      </c>
      <c r="E189" t="s">
        <v>4</v>
      </c>
      <c r="F189" t="s">
        <v>631</v>
      </c>
      <c r="G189" s="12">
        <v>5993</v>
      </c>
      <c r="H189" t="s">
        <v>632</v>
      </c>
      <c r="I189" s="3">
        <v>45680</v>
      </c>
      <c r="J189" s="3">
        <v>45680</v>
      </c>
      <c r="K189" s="3">
        <v>45725</v>
      </c>
      <c r="L189" t="s">
        <v>0</v>
      </c>
      <c r="M189" s="4">
        <v>-8415403</v>
      </c>
      <c r="N189" s="25">
        <f t="shared" ca="1" si="4"/>
        <v>-8415403</v>
      </c>
      <c r="O189" t="s">
        <v>7</v>
      </c>
      <c r="P189" s="3"/>
      <c r="Q189" t="s">
        <v>0</v>
      </c>
      <c r="R189" t="s">
        <v>9</v>
      </c>
      <c r="S189" s="24">
        <f>+VLOOKUP(G189,'NCC phản hồi'!B:H,7,0)</f>
        <v>8415403</v>
      </c>
      <c r="T189" s="24">
        <f t="shared" ca="1" si="5"/>
        <v>0</v>
      </c>
    </row>
    <row r="190" spans="1:20" ht="14.1" customHeight="1" outlineLevel="2" x14ac:dyDescent="0.2">
      <c r="A190" s="2" t="s">
        <v>0</v>
      </c>
      <c r="B190" t="s">
        <v>18</v>
      </c>
      <c r="C190" t="s">
        <v>2</v>
      </c>
      <c r="D190" t="s">
        <v>633</v>
      </c>
      <c r="E190" t="s">
        <v>4</v>
      </c>
      <c r="F190" t="s">
        <v>634</v>
      </c>
      <c r="G190" s="12">
        <v>6587</v>
      </c>
      <c r="H190" t="s">
        <v>635</v>
      </c>
      <c r="I190" s="3">
        <v>45681</v>
      </c>
      <c r="J190" s="3">
        <v>45683</v>
      </c>
      <c r="K190" s="3">
        <v>45728</v>
      </c>
      <c r="L190" t="s">
        <v>0</v>
      </c>
      <c r="M190" s="4">
        <v>-1928488</v>
      </c>
      <c r="N190" s="25">
        <f t="shared" ca="1" si="4"/>
        <v>-1928488</v>
      </c>
      <c r="O190" t="s">
        <v>7</v>
      </c>
      <c r="P190" s="3"/>
      <c r="Q190" t="s">
        <v>0</v>
      </c>
      <c r="R190" t="s">
        <v>9</v>
      </c>
      <c r="S190" s="24">
        <f>+VLOOKUP(G190,'NCC phản hồi'!B:H,7,0)</f>
        <v>1928488</v>
      </c>
      <c r="T190" s="24">
        <f t="shared" ca="1" si="5"/>
        <v>0</v>
      </c>
    </row>
    <row r="191" spans="1:20" ht="14.1" customHeight="1" outlineLevel="2" x14ac:dyDescent="0.2">
      <c r="A191" s="2" t="s">
        <v>0</v>
      </c>
      <c r="B191" t="s">
        <v>10</v>
      </c>
      <c r="C191" t="s">
        <v>2</v>
      </c>
      <c r="D191" t="s">
        <v>636</v>
      </c>
      <c r="E191" t="s">
        <v>4</v>
      </c>
      <c r="F191" t="s">
        <v>637</v>
      </c>
      <c r="G191" s="12">
        <v>6581</v>
      </c>
      <c r="H191" t="s">
        <v>638</v>
      </c>
      <c r="I191" s="3">
        <v>45681</v>
      </c>
      <c r="J191" s="3">
        <v>45683</v>
      </c>
      <c r="K191" s="3">
        <v>45728</v>
      </c>
      <c r="L191" t="s">
        <v>0</v>
      </c>
      <c r="M191" s="4">
        <v>-1928488</v>
      </c>
      <c r="N191" s="25">
        <f t="shared" ca="1" si="4"/>
        <v>-1928488</v>
      </c>
      <c r="O191" t="s">
        <v>7</v>
      </c>
      <c r="P191" s="3"/>
      <c r="Q191" t="s">
        <v>0</v>
      </c>
      <c r="R191" t="s">
        <v>9</v>
      </c>
      <c r="S191" s="24">
        <f>+VLOOKUP(G191,'NCC phản hồi'!B:H,7,0)</f>
        <v>1928488</v>
      </c>
      <c r="T191" s="24">
        <f t="shared" ca="1" si="5"/>
        <v>0</v>
      </c>
    </row>
    <row r="192" spans="1:20" ht="14.1" customHeight="1" outlineLevel="2" x14ac:dyDescent="0.2">
      <c r="A192" s="2" t="s">
        <v>0</v>
      </c>
      <c r="B192" t="s">
        <v>136</v>
      </c>
      <c r="C192" t="s">
        <v>2</v>
      </c>
      <c r="D192" t="s">
        <v>639</v>
      </c>
      <c r="E192" t="s">
        <v>4</v>
      </c>
      <c r="F192" t="s">
        <v>640</v>
      </c>
      <c r="G192" s="12">
        <v>6592</v>
      </c>
      <c r="H192" t="s">
        <v>641</v>
      </c>
      <c r="I192" s="3">
        <v>45681</v>
      </c>
      <c r="J192" s="3">
        <v>45681</v>
      </c>
      <c r="K192" s="3">
        <v>45726</v>
      </c>
      <c r="L192" t="s">
        <v>0</v>
      </c>
      <c r="M192" s="4">
        <v>-19274458</v>
      </c>
      <c r="N192" s="25">
        <f t="shared" ca="1" si="4"/>
        <v>-19274458</v>
      </c>
      <c r="O192" t="s">
        <v>7</v>
      </c>
      <c r="P192" s="3"/>
      <c r="Q192" t="s">
        <v>0</v>
      </c>
      <c r="R192" t="s">
        <v>9</v>
      </c>
      <c r="S192" s="24">
        <f>+VLOOKUP(G192,'NCC phản hồi'!B:H,7,0)</f>
        <v>19274458</v>
      </c>
      <c r="T192" s="24">
        <f t="shared" ca="1" si="5"/>
        <v>0</v>
      </c>
    </row>
    <row r="193" spans="1:20" ht="14.1" customHeight="1" outlineLevel="2" x14ac:dyDescent="0.2">
      <c r="A193" s="2" t="s">
        <v>0</v>
      </c>
      <c r="B193" t="s">
        <v>259</v>
      </c>
      <c r="C193" t="s">
        <v>2</v>
      </c>
      <c r="D193" t="s">
        <v>642</v>
      </c>
      <c r="E193" t="s">
        <v>4</v>
      </c>
      <c r="F193" t="s">
        <v>643</v>
      </c>
      <c r="G193" s="12">
        <v>6598</v>
      </c>
      <c r="H193" t="s">
        <v>644</v>
      </c>
      <c r="I193" s="3">
        <v>45681</v>
      </c>
      <c r="J193" s="3">
        <v>45681</v>
      </c>
      <c r="K193" s="3">
        <v>45726</v>
      </c>
      <c r="L193" t="s">
        <v>0</v>
      </c>
      <c r="M193" s="4">
        <v>-6418921</v>
      </c>
      <c r="N193" s="25">
        <f t="shared" ca="1" si="4"/>
        <v>-6418921</v>
      </c>
      <c r="O193" t="s">
        <v>7</v>
      </c>
      <c r="P193" s="3"/>
      <c r="Q193" t="s">
        <v>0</v>
      </c>
      <c r="R193" t="s">
        <v>9</v>
      </c>
      <c r="S193" s="24">
        <f>+VLOOKUP(G193,'NCC phản hồi'!B:H,7,0)</f>
        <v>6418921</v>
      </c>
      <c r="T193" s="24">
        <f t="shared" ca="1" si="5"/>
        <v>0</v>
      </c>
    </row>
    <row r="194" spans="1:20" ht="14.1" customHeight="1" outlineLevel="2" x14ac:dyDescent="0.2">
      <c r="A194" s="2" t="s">
        <v>0</v>
      </c>
      <c r="B194" t="s">
        <v>132</v>
      </c>
      <c r="C194" t="s">
        <v>2</v>
      </c>
      <c r="D194" t="s">
        <v>645</v>
      </c>
      <c r="E194" t="s">
        <v>4</v>
      </c>
      <c r="F194" t="s">
        <v>646</v>
      </c>
      <c r="G194" s="12">
        <v>6622</v>
      </c>
      <c r="H194" t="s">
        <v>647</v>
      </c>
      <c r="I194" s="3">
        <v>45681</v>
      </c>
      <c r="J194" s="3">
        <v>45681</v>
      </c>
      <c r="K194" s="3">
        <v>45726</v>
      </c>
      <c r="L194" t="s">
        <v>0</v>
      </c>
      <c r="M194" s="4">
        <v>-9607200</v>
      </c>
      <c r="N194" s="25">
        <f t="shared" ca="1" si="4"/>
        <v>-9607200</v>
      </c>
      <c r="O194" t="s">
        <v>7</v>
      </c>
      <c r="P194" s="3"/>
      <c r="Q194" t="s">
        <v>0</v>
      </c>
      <c r="R194" t="s">
        <v>9</v>
      </c>
      <c r="S194" s="24">
        <f>+VLOOKUP(G194,'NCC phản hồi'!B:H,7,0)</f>
        <v>9607200</v>
      </c>
      <c r="T194" s="24">
        <f t="shared" ca="1" si="5"/>
        <v>0</v>
      </c>
    </row>
    <row r="195" spans="1:20" ht="14.1" customHeight="1" outlineLevel="2" x14ac:dyDescent="0.2">
      <c r="A195" s="2" t="s">
        <v>0</v>
      </c>
      <c r="B195" t="s">
        <v>132</v>
      </c>
      <c r="C195" t="s">
        <v>2</v>
      </c>
      <c r="D195" t="s">
        <v>648</v>
      </c>
      <c r="E195" t="s">
        <v>4</v>
      </c>
      <c r="F195" t="s">
        <v>649</v>
      </c>
      <c r="G195" s="12">
        <v>6621</v>
      </c>
      <c r="H195" t="s">
        <v>650</v>
      </c>
      <c r="I195" s="3">
        <v>45681</v>
      </c>
      <c r="J195" s="3">
        <v>45681</v>
      </c>
      <c r="K195" s="3">
        <v>45726</v>
      </c>
      <c r="L195" t="s">
        <v>0</v>
      </c>
      <c r="M195" s="4">
        <v>-2729220</v>
      </c>
      <c r="N195" s="25">
        <f t="shared" ref="N195:N258" ca="1" si="6">+SUMIF($G$2:$M$380,G195,$M$2:$M$380)</f>
        <v>-2729220</v>
      </c>
      <c r="O195" t="s">
        <v>7</v>
      </c>
      <c r="P195" s="3"/>
      <c r="Q195" t="s">
        <v>0</v>
      </c>
      <c r="R195" t="s">
        <v>9</v>
      </c>
      <c r="S195" s="24">
        <f>+VLOOKUP(G195,'NCC phản hồi'!B:H,7,0)</f>
        <v>2729220</v>
      </c>
      <c r="T195" s="24">
        <f t="shared" ref="T195:T258" ca="1" si="7">+S195+N195</f>
        <v>0</v>
      </c>
    </row>
    <row r="196" spans="1:20" ht="14.1" customHeight="1" outlineLevel="2" x14ac:dyDescent="0.2">
      <c r="A196" s="2" t="s">
        <v>0</v>
      </c>
      <c r="B196" t="s">
        <v>190</v>
      </c>
      <c r="C196" t="s">
        <v>2</v>
      </c>
      <c r="D196" t="s">
        <v>651</v>
      </c>
      <c r="E196" t="s">
        <v>4</v>
      </c>
      <c r="F196" t="s">
        <v>652</v>
      </c>
      <c r="G196" s="12">
        <v>6571</v>
      </c>
      <c r="H196" t="s">
        <v>653</v>
      </c>
      <c r="I196" s="3">
        <v>45681</v>
      </c>
      <c r="J196" s="3">
        <v>45682</v>
      </c>
      <c r="K196" s="3">
        <v>45727</v>
      </c>
      <c r="L196" t="s">
        <v>0</v>
      </c>
      <c r="M196" s="4">
        <v>-216791</v>
      </c>
      <c r="N196" s="25">
        <f t="shared" ca="1" si="6"/>
        <v>-216791</v>
      </c>
      <c r="O196" t="s">
        <v>7</v>
      </c>
      <c r="P196" s="3"/>
      <c r="Q196" t="s">
        <v>0</v>
      </c>
      <c r="R196" t="s">
        <v>9</v>
      </c>
      <c r="S196" s="24">
        <f>+VLOOKUP(G196,'NCC phản hồi'!B:H,7,0)</f>
        <v>216791</v>
      </c>
      <c r="T196" s="24">
        <f t="shared" ca="1" si="7"/>
        <v>0</v>
      </c>
    </row>
    <row r="197" spans="1:20" ht="14.1" customHeight="1" outlineLevel="2" x14ac:dyDescent="0.2">
      <c r="A197" s="2" t="s">
        <v>0</v>
      </c>
      <c r="B197" t="s">
        <v>22</v>
      </c>
      <c r="C197" t="s">
        <v>2</v>
      </c>
      <c r="D197" t="s">
        <v>654</v>
      </c>
      <c r="E197" t="s">
        <v>4</v>
      </c>
      <c r="F197" t="s">
        <v>655</v>
      </c>
      <c r="G197" s="12">
        <v>6573</v>
      </c>
      <c r="H197" t="s">
        <v>656</v>
      </c>
      <c r="I197" s="3">
        <v>45681</v>
      </c>
      <c r="J197" s="3">
        <v>45683</v>
      </c>
      <c r="K197" s="3">
        <v>45728</v>
      </c>
      <c r="L197" t="s">
        <v>0</v>
      </c>
      <c r="M197" s="4">
        <v>-1416217</v>
      </c>
      <c r="N197" s="25">
        <f t="shared" ca="1" si="6"/>
        <v>-1416217</v>
      </c>
      <c r="O197" t="s">
        <v>7</v>
      </c>
      <c r="P197" s="3"/>
      <c r="Q197" t="s">
        <v>0</v>
      </c>
      <c r="R197" t="s">
        <v>9</v>
      </c>
      <c r="S197" s="24">
        <f>+VLOOKUP(G197,'NCC phản hồi'!B:H,7,0)</f>
        <v>1416217</v>
      </c>
      <c r="T197" s="24">
        <f t="shared" ca="1" si="7"/>
        <v>0</v>
      </c>
    </row>
    <row r="198" spans="1:20" ht="14.1" customHeight="1" outlineLevel="2" x14ac:dyDescent="0.2">
      <c r="A198" s="2" t="s">
        <v>0</v>
      </c>
      <c r="B198" t="s">
        <v>174</v>
      </c>
      <c r="C198" t="s">
        <v>2</v>
      </c>
      <c r="D198" t="s">
        <v>657</v>
      </c>
      <c r="E198" t="s">
        <v>4</v>
      </c>
      <c r="F198" t="s">
        <v>658</v>
      </c>
      <c r="G198" s="12">
        <v>6580</v>
      </c>
      <c r="H198" t="s">
        <v>659</v>
      </c>
      <c r="I198" s="3">
        <v>45681</v>
      </c>
      <c r="J198" s="3">
        <v>45683</v>
      </c>
      <c r="K198" s="3">
        <v>45728</v>
      </c>
      <c r="L198" t="s">
        <v>0</v>
      </c>
      <c r="M198" s="4">
        <v>-216791</v>
      </c>
      <c r="N198" s="25">
        <f t="shared" ca="1" si="6"/>
        <v>-216791</v>
      </c>
      <c r="O198" t="s">
        <v>7</v>
      </c>
      <c r="P198" s="3"/>
      <c r="Q198" t="s">
        <v>0</v>
      </c>
      <c r="R198" t="s">
        <v>9</v>
      </c>
      <c r="S198" s="24">
        <f>+VLOOKUP(G198,'NCC phản hồi'!B:H,7,0)</f>
        <v>216791</v>
      </c>
      <c r="T198" s="24">
        <f t="shared" ca="1" si="7"/>
        <v>0</v>
      </c>
    </row>
    <row r="199" spans="1:20" ht="14.1" customHeight="1" outlineLevel="2" x14ac:dyDescent="0.2">
      <c r="A199" s="2" t="s">
        <v>0</v>
      </c>
      <c r="B199" t="s">
        <v>197</v>
      </c>
      <c r="C199" t="s">
        <v>2</v>
      </c>
      <c r="D199" t="s">
        <v>660</v>
      </c>
      <c r="E199" t="s">
        <v>4</v>
      </c>
      <c r="F199" t="s">
        <v>661</v>
      </c>
      <c r="G199" s="12">
        <v>6575</v>
      </c>
      <c r="H199" t="s">
        <v>662</v>
      </c>
      <c r="I199" s="3">
        <v>45681</v>
      </c>
      <c r="J199" s="3">
        <v>45682</v>
      </c>
      <c r="K199" s="3">
        <v>45727</v>
      </c>
      <c r="L199" t="s">
        <v>0</v>
      </c>
      <c r="M199" s="4">
        <v>-6322136</v>
      </c>
      <c r="N199" s="25">
        <f t="shared" ca="1" si="6"/>
        <v>-6322136</v>
      </c>
      <c r="O199" t="s">
        <v>7</v>
      </c>
      <c r="P199" s="3"/>
      <c r="Q199" t="s">
        <v>0</v>
      </c>
      <c r="R199" t="s">
        <v>9</v>
      </c>
      <c r="S199" s="24">
        <f>+VLOOKUP(G199,'NCC phản hồi'!B:H,7,0)</f>
        <v>6322136</v>
      </c>
      <c r="T199" s="24">
        <f t="shared" ca="1" si="7"/>
        <v>0</v>
      </c>
    </row>
    <row r="200" spans="1:20" ht="14.1" customHeight="1" outlineLevel="2" x14ac:dyDescent="0.2">
      <c r="A200" s="2" t="s">
        <v>0</v>
      </c>
      <c r="B200" t="s">
        <v>186</v>
      </c>
      <c r="C200" t="s">
        <v>2</v>
      </c>
      <c r="D200" t="s">
        <v>663</v>
      </c>
      <c r="E200" t="s">
        <v>4</v>
      </c>
      <c r="F200" t="s">
        <v>664</v>
      </c>
      <c r="G200" s="12">
        <v>6584</v>
      </c>
      <c r="H200" t="s">
        <v>665</v>
      </c>
      <c r="I200" s="3">
        <v>45681</v>
      </c>
      <c r="J200" s="3">
        <v>45682</v>
      </c>
      <c r="K200" s="3">
        <v>45727</v>
      </c>
      <c r="L200" t="s">
        <v>0</v>
      </c>
      <c r="M200" s="4">
        <v>-6417511</v>
      </c>
      <c r="N200" s="25">
        <f t="shared" ca="1" si="6"/>
        <v>-6417511</v>
      </c>
      <c r="O200" t="s">
        <v>7</v>
      </c>
      <c r="P200" s="3"/>
      <c r="Q200" t="s">
        <v>0</v>
      </c>
      <c r="R200" t="s">
        <v>9</v>
      </c>
      <c r="S200" s="24">
        <f>+VLOOKUP(G200,'NCC phản hồi'!B:H,7,0)</f>
        <v>6417511</v>
      </c>
      <c r="T200" s="24">
        <f t="shared" ca="1" si="7"/>
        <v>0</v>
      </c>
    </row>
    <row r="201" spans="1:20" ht="14.1" customHeight="1" outlineLevel="2" x14ac:dyDescent="0.2">
      <c r="A201" s="2" t="s">
        <v>0</v>
      </c>
      <c r="B201" t="s">
        <v>460</v>
      </c>
      <c r="C201" t="s">
        <v>2</v>
      </c>
      <c r="D201" t="s">
        <v>666</v>
      </c>
      <c r="E201" t="s">
        <v>4</v>
      </c>
      <c r="F201" t="s">
        <v>667</v>
      </c>
      <c r="G201" s="12">
        <v>6561</v>
      </c>
      <c r="H201" t="s">
        <v>668</v>
      </c>
      <c r="I201" s="3">
        <v>45681</v>
      </c>
      <c r="J201" s="3">
        <v>45682</v>
      </c>
      <c r="K201" s="3">
        <v>45727</v>
      </c>
      <c r="L201" t="s">
        <v>0</v>
      </c>
      <c r="M201" s="4">
        <v>-5822248</v>
      </c>
      <c r="N201" s="25">
        <f t="shared" ca="1" si="6"/>
        <v>-5822248</v>
      </c>
      <c r="O201" t="s">
        <v>7</v>
      </c>
      <c r="P201" s="3"/>
      <c r="Q201" t="s">
        <v>0</v>
      </c>
      <c r="R201" t="s">
        <v>9</v>
      </c>
      <c r="S201" s="24">
        <f>+VLOOKUP(G201,'NCC phản hồi'!B:H,7,0)</f>
        <v>5822248</v>
      </c>
      <c r="T201" s="24">
        <f t="shared" ca="1" si="7"/>
        <v>0</v>
      </c>
    </row>
    <row r="202" spans="1:20" ht="14.1" customHeight="1" outlineLevel="2" x14ac:dyDescent="0.2">
      <c r="A202" s="2" t="s">
        <v>0</v>
      </c>
      <c r="B202" t="s">
        <v>160</v>
      </c>
      <c r="C202" t="s">
        <v>2</v>
      </c>
      <c r="D202" t="s">
        <v>669</v>
      </c>
      <c r="E202" t="s">
        <v>4</v>
      </c>
      <c r="F202" t="s">
        <v>670</v>
      </c>
      <c r="G202" s="12">
        <v>6550</v>
      </c>
      <c r="H202" t="s">
        <v>671</v>
      </c>
      <c r="I202" s="3">
        <v>45681</v>
      </c>
      <c r="J202" s="3">
        <v>45682</v>
      </c>
      <c r="K202" s="3">
        <v>45727</v>
      </c>
      <c r="L202" t="s">
        <v>0</v>
      </c>
      <c r="M202" s="4">
        <v>-5915575</v>
      </c>
      <c r="N202" s="25">
        <f t="shared" ca="1" si="6"/>
        <v>-5915575</v>
      </c>
      <c r="O202" t="s">
        <v>7</v>
      </c>
      <c r="P202" s="3"/>
      <c r="Q202" t="s">
        <v>0</v>
      </c>
      <c r="R202" t="s">
        <v>9</v>
      </c>
      <c r="S202" s="24">
        <f>+VLOOKUP(G202,'NCC phản hồi'!B:H,7,0)</f>
        <v>5915575</v>
      </c>
      <c r="T202" s="24">
        <f t="shared" ca="1" si="7"/>
        <v>0</v>
      </c>
    </row>
    <row r="203" spans="1:20" ht="14.1" customHeight="1" outlineLevel="2" x14ac:dyDescent="0.2">
      <c r="A203" s="2" t="s">
        <v>0</v>
      </c>
      <c r="B203" t="s">
        <v>34</v>
      </c>
      <c r="C203" t="s">
        <v>2</v>
      </c>
      <c r="D203" t="s">
        <v>672</v>
      </c>
      <c r="E203" t="s">
        <v>4</v>
      </c>
      <c r="F203" t="s">
        <v>673</v>
      </c>
      <c r="G203" s="12">
        <v>6577</v>
      </c>
      <c r="H203" t="s">
        <v>674</v>
      </c>
      <c r="I203" s="3">
        <v>45681</v>
      </c>
      <c r="J203" s="3">
        <v>45682</v>
      </c>
      <c r="K203" s="3">
        <v>45727</v>
      </c>
      <c r="L203" t="s">
        <v>0</v>
      </c>
      <c r="M203" s="4">
        <v>-1891704</v>
      </c>
      <c r="N203" s="25">
        <f t="shared" ca="1" si="6"/>
        <v>-1891704</v>
      </c>
      <c r="O203" t="s">
        <v>7</v>
      </c>
      <c r="P203" s="3"/>
      <c r="Q203" t="s">
        <v>0</v>
      </c>
      <c r="R203" t="s">
        <v>9</v>
      </c>
      <c r="S203" s="24">
        <f>+VLOOKUP(G203,'NCC phản hồi'!B:H,7,0)</f>
        <v>1891704</v>
      </c>
      <c r="T203" s="24">
        <f t="shared" ca="1" si="7"/>
        <v>0</v>
      </c>
    </row>
    <row r="204" spans="1:20" ht="14.1" customHeight="1" outlineLevel="2" x14ac:dyDescent="0.2">
      <c r="A204" s="2" t="s">
        <v>0</v>
      </c>
      <c r="B204" t="s">
        <v>26</v>
      </c>
      <c r="C204" t="s">
        <v>2</v>
      </c>
      <c r="D204" t="s">
        <v>675</v>
      </c>
      <c r="E204" t="s">
        <v>4</v>
      </c>
      <c r="F204" t="s">
        <v>676</v>
      </c>
      <c r="G204" s="12">
        <v>6558</v>
      </c>
      <c r="H204" t="s">
        <v>677</v>
      </c>
      <c r="I204" s="3">
        <v>45681</v>
      </c>
      <c r="J204" s="3">
        <v>45682</v>
      </c>
      <c r="K204" s="3">
        <v>45727</v>
      </c>
      <c r="L204" t="s">
        <v>0</v>
      </c>
      <c r="M204" s="4">
        <v>-4799131</v>
      </c>
      <c r="N204" s="25">
        <f t="shared" ca="1" si="6"/>
        <v>-4799131</v>
      </c>
      <c r="O204" t="s">
        <v>7</v>
      </c>
      <c r="P204" s="3"/>
      <c r="Q204" t="s">
        <v>0</v>
      </c>
      <c r="R204" t="s">
        <v>9</v>
      </c>
      <c r="S204" s="24">
        <f>+VLOOKUP(G204,'NCC phản hồi'!B:H,7,0)</f>
        <v>4799131</v>
      </c>
      <c r="T204" s="24">
        <f t="shared" ca="1" si="7"/>
        <v>0</v>
      </c>
    </row>
    <row r="205" spans="1:20" ht="14.1" customHeight="1" outlineLevel="2" x14ac:dyDescent="0.2">
      <c r="A205" s="2" t="s">
        <v>0</v>
      </c>
      <c r="B205" t="s">
        <v>178</v>
      </c>
      <c r="C205" t="s">
        <v>2</v>
      </c>
      <c r="D205" t="s">
        <v>678</v>
      </c>
      <c r="E205" t="s">
        <v>4</v>
      </c>
      <c r="F205" t="s">
        <v>679</v>
      </c>
      <c r="G205" s="12">
        <v>6565</v>
      </c>
      <c r="H205" t="s">
        <v>680</v>
      </c>
      <c r="I205" s="3">
        <v>45681</v>
      </c>
      <c r="J205" s="3">
        <v>45682</v>
      </c>
      <c r="K205" s="3">
        <v>45727</v>
      </c>
      <c r="L205" t="s">
        <v>0</v>
      </c>
      <c r="M205" s="4">
        <v>-10806685</v>
      </c>
      <c r="N205" s="25">
        <f t="shared" ca="1" si="6"/>
        <v>-10806685</v>
      </c>
      <c r="O205" t="s">
        <v>7</v>
      </c>
      <c r="P205" s="3"/>
      <c r="Q205" t="s">
        <v>0</v>
      </c>
      <c r="R205" t="s">
        <v>9</v>
      </c>
      <c r="S205" s="24">
        <f>+VLOOKUP(G205,'NCC phản hồi'!B:H,7,0)</f>
        <v>10806685</v>
      </c>
      <c r="T205" s="24">
        <f t="shared" ca="1" si="7"/>
        <v>0</v>
      </c>
    </row>
    <row r="206" spans="1:20" ht="14.1" customHeight="1" outlineLevel="2" x14ac:dyDescent="0.2">
      <c r="A206" s="2" t="s">
        <v>0</v>
      </c>
      <c r="B206" t="s">
        <v>69</v>
      </c>
      <c r="C206" t="s">
        <v>2</v>
      </c>
      <c r="D206" t="s">
        <v>681</v>
      </c>
      <c r="E206" t="s">
        <v>4</v>
      </c>
      <c r="F206" t="s">
        <v>682</v>
      </c>
      <c r="G206" s="12">
        <v>6556</v>
      </c>
      <c r="H206" t="s">
        <v>683</v>
      </c>
      <c r="I206" s="3">
        <v>45681</v>
      </c>
      <c r="J206" s="3">
        <v>45682</v>
      </c>
      <c r="K206" s="3">
        <v>45727</v>
      </c>
      <c r="L206" t="s">
        <v>0</v>
      </c>
      <c r="M206" s="4">
        <v>-4105015</v>
      </c>
      <c r="N206" s="25">
        <f t="shared" ca="1" si="6"/>
        <v>-4105015</v>
      </c>
      <c r="O206" t="s">
        <v>7</v>
      </c>
      <c r="P206" s="3"/>
      <c r="Q206" t="s">
        <v>0</v>
      </c>
      <c r="R206" t="s">
        <v>9</v>
      </c>
      <c r="S206" s="24">
        <f>+VLOOKUP(G206,'NCC phản hồi'!B:H,7,0)</f>
        <v>4105015</v>
      </c>
      <c r="T206" s="24">
        <f t="shared" ca="1" si="7"/>
        <v>0</v>
      </c>
    </row>
    <row r="207" spans="1:20" ht="14.1" customHeight="1" outlineLevel="2" x14ac:dyDescent="0.2">
      <c r="A207" s="2" t="s">
        <v>0</v>
      </c>
      <c r="B207" t="s">
        <v>69</v>
      </c>
      <c r="C207" t="s">
        <v>2</v>
      </c>
      <c r="D207" t="s">
        <v>684</v>
      </c>
      <c r="E207" t="s">
        <v>4</v>
      </c>
      <c r="F207" t="s">
        <v>685</v>
      </c>
      <c r="G207" s="12">
        <v>6555</v>
      </c>
      <c r="H207" t="s">
        <v>686</v>
      </c>
      <c r="I207" s="3">
        <v>45681</v>
      </c>
      <c r="J207" s="3">
        <v>45682</v>
      </c>
      <c r="K207" s="3">
        <v>45727</v>
      </c>
      <c r="L207" t="s">
        <v>0</v>
      </c>
      <c r="M207" s="4">
        <v>-3387986</v>
      </c>
      <c r="N207" s="25">
        <f t="shared" ca="1" si="6"/>
        <v>-3387986</v>
      </c>
      <c r="O207" t="s">
        <v>7</v>
      </c>
      <c r="P207" s="3"/>
      <c r="Q207" t="s">
        <v>0</v>
      </c>
      <c r="R207" t="s">
        <v>9</v>
      </c>
      <c r="S207" s="24">
        <f>+VLOOKUP(G207,'NCC phản hồi'!B:H,7,0)</f>
        <v>3387986</v>
      </c>
      <c r="T207" s="24">
        <f t="shared" ca="1" si="7"/>
        <v>0</v>
      </c>
    </row>
    <row r="208" spans="1:20" ht="14.1" customHeight="1" outlineLevel="2" x14ac:dyDescent="0.2">
      <c r="A208" s="2" t="s">
        <v>0</v>
      </c>
      <c r="B208" t="s">
        <v>326</v>
      </c>
      <c r="C208" t="s">
        <v>2</v>
      </c>
      <c r="D208" t="s">
        <v>687</v>
      </c>
      <c r="E208" t="s">
        <v>4</v>
      </c>
      <c r="F208" t="s">
        <v>688</v>
      </c>
      <c r="G208" s="12">
        <v>6568</v>
      </c>
      <c r="H208" t="s">
        <v>689</v>
      </c>
      <c r="I208" s="3">
        <v>45681</v>
      </c>
      <c r="J208" s="3">
        <v>45682</v>
      </c>
      <c r="K208" s="3">
        <v>45727</v>
      </c>
      <c r="L208" t="s">
        <v>0</v>
      </c>
      <c r="M208" s="4">
        <v>-1162643</v>
      </c>
      <c r="N208" s="25">
        <f t="shared" ca="1" si="6"/>
        <v>-1162643</v>
      </c>
      <c r="O208" t="s">
        <v>7</v>
      </c>
      <c r="P208" s="3"/>
      <c r="Q208" t="s">
        <v>0</v>
      </c>
      <c r="R208" t="s">
        <v>9</v>
      </c>
      <c r="S208" s="24">
        <f>+VLOOKUP(G208,'NCC phản hồi'!B:H,7,0)</f>
        <v>1162643</v>
      </c>
      <c r="T208" s="24">
        <f t="shared" ca="1" si="7"/>
        <v>0</v>
      </c>
    </row>
    <row r="209" spans="1:20" ht="14.1" customHeight="1" outlineLevel="2" x14ac:dyDescent="0.2">
      <c r="A209" s="2" t="s">
        <v>0</v>
      </c>
      <c r="B209" t="s">
        <v>182</v>
      </c>
      <c r="C209" t="s">
        <v>2</v>
      </c>
      <c r="D209" t="s">
        <v>690</v>
      </c>
      <c r="E209" t="s">
        <v>4</v>
      </c>
      <c r="F209" t="s">
        <v>691</v>
      </c>
      <c r="G209" s="12">
        <v>6588</v>
      </c>
      <c r="H209" t="s">
        <v>692</v>
      </c>
      <c r="I209" s="3">
        <v>45681</v>
      </c>
      <c r="J209" s="3">
        <v>45689</v>
      </c>
      <c r="K209" s="3">
        <v>45727</v>
      </c>
      <c r="L209" t="s">
        <v>0</v>
      </c>
      <c r="M209" s="4">
        <v>-1162643</v>
      </c>
      <c r="N209" s="25">
        <f t="shared" ca="1" si="6"/>
        <v>-1162643</v>
      </c>
      <c r="O209" t="s">
        <v>581</v>
      </c>
      <c r="P209" s="3"/>
      <c r="Q209" t="s">
        <v>0</v>
      </c>
      <c r="R209" t="s">
        <v>9</v>
      </c>
      <c r="S209" s="24">
        <f>+VLOOKUP(G209,'NCC phản hồi'!B:H,7,0)</f>
        <v>1162643</v>
      </c>
      <c r="T209" s="24">
        <f t="shared" ca="1" si="7"/>
        <v>0</v>
      </c>
    </row>
    <row r="210" spans="1:20" ht="14.1" customHeight="1" outlineLevel="2" x14ac:dyDescent="0.2">
      <c r="A210" s="2" t="s">
        <v>0</v>
      </c>
      <c r="B210" t="s">
        <v>18</v>
      </c>
      <c r="C210" t="s">
        <v>2</v>
      </c>
      <c r="D210" t="s">
        <v>693</v>
      </c>
      <c r="E210" t="s">
        <v>4</v>
      </c>
      <c r="F210" t="s">
        <v>694</v>
      </c>
      <c r="G210" s="12">
        <v>6586</v>
      </c>
      <c r="H210" t="s">
        <v>695</v>
      </c>
      <c r="I210" s="3">
        <v>45681</v>
      </c>
      <c r="J210" s="3">
        <v>45689</v>
      </c>
      <c r="K210" s="3">
        <v>45728</v>
      </c>
      <c r="L210" t="s">
        <v>0</v>
      </c>
      <c r="M210" s="4">
        <v>-433581</v>
      </c>
      <c r="N210" s="25">
        <f t="shared" ca="1" si="6"/>
        <v>-433581</v>
      </c>
      <c r="O210" t="s">
        <v>581</v>
      </c>
      <c r="P210" s="3"/>
      <c r="Q210" t="s">
        <v>0</v>
      </c>
      <c r="R210" t="s">
        <v>9</v>
      </c>
      <c r="S210" s="24">
        <f>+VLOOKUP(G210,'NCC phản hồi'!B:H,7,0)</f>
        <v>433581</v>
      </c>
      <c r="T210" s="24">
        <f t="shared" ca="1" si="7"/>
        <v>0</v>
      </c>
    </row>
    <row r="211" spans="1:20" ht="14.1" customHeight="1" outlineLevel="2" x14ac:dyDescent="0.2">
      <c r="A211" s="2" t="s">
        <v>0</v>
      </c>
      <c r="B211" t="s">
        <v>124</v>
      </c>
      <c r="C211" t="s">
        <v>2</v>
      </c>
      <c r="D211" t="s">
        <v>696</v>
      </c>
      <c r="E211" t="s">
        <v>4</v>
      </c>
      <c r="F211" t="s">
        <v>697</v>
      </c>
      <c r="G211" s="12">
        <v>6557</v>
      </c>
      <c r="H211" t="s">
        <v>698</v>
      </c>
      <c r="I211" s="3">
        <v>45681</v>
      </c>
      <c r="J211" s="3">
        <v>45683</v>
      </c>
      <c r="K211" s="3">
        <v>45728</v>
      </c>
      <c r="L211" t="s">
        <v>0</v>
      </c>
      <c r="M211" s="4">
        <v>-3495537</v>
      </c>
      <c r="N211" s="25">
        <f t="shared" ca="1" si="6"/>
        <v>-3495537</v>
      </c>
      <c r="O211" t="s">
        <v>7</v>
      </c>
      <c r="P211" s="3"/>
      <c r="Q211" t="s">
        <v>0</v>
      </c>
      <c r="R211" t="s">
        <v>9</v>
      </c>
      <c r="S211" s="24">
        <f>+VLOOKUP(G211,'NCC phản hồi'!B:H,7,0)</f>
        <v>3495537</v>
      </c>
      <c r="T211" s="24">
        <f t="shared" ca="1" si="7"/>
        <v>0</v>
      </c>
    </row>
    <row r="212" spans="1:20" ht="14.1" customHeight="1" outlineLevel="2" x14ac:dyDescent="0.2">
      <c r="A212" s="2" t="s">
        <v>0</v>
      </c>
      <c r="B212" t="s">
        <v>211</v>
      </c>
      <c r="C212" t="s">
        <v>2</v>
      </c>
      <c r="D212" t="s">
        <v>699</v>
      </c>
      <c r="E212" t="s">
        <v>4</v>
      </c>
      <c r="F212" t="s">
        <v>700</v>
      </c>
      <c r="G212" s="12">
        <v>6560</v>
      </c>
      <c r="H212" t="s">
        <v>701</v>
      </c>
      <c r="I212" s="3">
        <v>45681</v>
      </c>
      <c r="J212" s="3">
        <v>45682</v>
      </c>
      <c r="K212" s="3">
        <v>45727</v>
      </c>
      <c r="L212" t="s">
        <v>0</v>
      </c>
      <c r="M212" s="4">
        <v>-16282814</v>
      </c>
      <c r="N212" s="25">
        <f t="shared" ca="1" si="6"/>
        <v>-16282814</v>
      </c>
      <c r="O212" t="s">
        <v>7</v>
      </c>
      <c r="P212" s="3"/>
      <c r="Q212" t="s">
        <v>0</v>
      </c>
      <c r="R212" t="s">
        <v>9</v>
      </c>
      <c r="S212" s="24">
        <f>+VLOOKUP(G212,'NCC phản hồi'!B:H,7,0)</f>
        <v>16282814</v>
      </c>
      <c r="T212" s="24">
        <f t="shared" ca="1" si="7"/>
        <v>0</v>
      </c>
    </row>
    <row r="213" spans="1:20" ht="14.1" customHeight="1" outlineLevel="2" x14ac:dyDescent="0.2">
      <c r="A213" s="2" t="s">
        <v>0</v>
      </c>
      <c r="B213" t="s">
        <v>14</v>
      </c>
      <c r="C213" t="s">
        <v>2</v>
      </c>
      <c r="D213" t="s">
        <v>702</v>
      </c>
      <c r="E213" t="s">
        <v>4</v>
      </c>
      <c r="F213" t="s">
        <v>703</v>
      </c>
      <c r="G213" s="12">
        <v>6563</v>
      </c>
      <c r="H213" t="s">
        <v>704</v>
      </c>
      <c r="I213" s="3">
        <v>45681</v>
      </c>
      <c r="J213" s="3">
        <v>45683</v>
      </c>
      <c r="K213" s="3">
        <v>45728</v>
      </c>
      <c r="L213" t="s">
        <v>0</v>
      </c>
      <c r="M213" s="4">
        <v>-2832434</v>
      </c>
      <c r="N213" s="25">
        <f t="shared" ca="1" si="6"/>
        <v>-2832434</v>
      </c>
      <c r="O213" t="s">
        <v>7</v>
      </c>
      <c r="P213" s="3"/>
      <c r="Q213" t="s">
        <v>0</v>
      </c>
      <c r="R213" t="s">
        <v>9</v>
      </c>
      <c r="S213" s="24">
        <f>+VLOOKUP(G213,'NCC phản hồi'!B:H,7,0)</f>
        <v>2832434</v>
      </c>
      <c r="T213" s="24">
        <f t="shared" ca="1" si="7"/>
        <v>0</v>
      </c>
    </row>
    <row r="214" spans="1:20" ht="14.1" customHeight="1" outlineLevel="2" x14ac:dyDescent="0.2">
      <c r="A214" s="2" t="s">
        <v>0</v>
      </c>
      <c r="B214" t="s">
        <v>10</v>
      </c>
      <c r="C214" t="s">
        <v>2</v>
      </c>
      <c r="D214" t="s">
        <v>705</v>
      </c>
      <c r="E214" t="s">
        <v>4</v>
      </c>
      <c r="F214" t="s">
        <v>706</v>
      </c>
      <c r="G214" s="12">
        <v>6582</v>
      </c>
      <c r="H214" t="s">
        <v>707</v>
      </c>
      <c r="I214" s="3">
        <v>45681</v>
      </c>
      <c r="J214" s="3">
        <v>45683</v>
      </c>
      <c r="K214" s="3">
        <v>45728</v>
      </c>
      <c r="L214" t="s">
        <v>0</v>
      </c>
      <c r="M214" s="4">
        <v>-216791</v>
      </c>
      <c r="N214" s="25">
        <f t="shared" ca="1" si="6"/>
        <v>-216791</v>
      </c>
      <c r="O214" t="s">
        <v>7</v>
      </c>
      <c r="P214" s="3"/>
      <c r="Q214" t="s">
        <v>0</v>
      </c>
      <c r="R214" t="s">
        <v>9</v>
      </c>
      <c r="S214" s="24">
        <f>+VLOOKUP(G214,'NCC phản hồi'!B:H,7,0)</f>
        <v>216791</v>
      </c>
      <c r="T214" s="24">
        <f t="shared" ca="1" si="7"/>
        <v>0</v>
      </c>
    </row>
    <row r="215" spans="1:20" ht="14.1" customHeight="1" outlineLevel="2" x14ac:dyDescent="0.2">
      <c r="A215" s="2" t="s">
        <v>0</v>
      </c>
      <c r="B215" t="s">
        <v>326</v>
      </c>
      <c r="C215" t="s">
        <v>2</v>
      </c>
      <c r="D215" t="s">
        <v>708</v>
      </c>
      <c r="E215" t="s">
        <v>4</v>
      </c>
      <c r="F215" t="s">
        <v>709</v>
      </c>
      <c r="G215" s="12">
        <v>6569</v>
      </c>
      <c r="H215" t="s">
        <v>710</v>
      </c>
      <c r="I215" s="3">
        <v>45681</v>
      </c>
      <c r="J215" s="3">
        <v>45682</v>
      </c>
      <c r="K215" s="3">
        <v>45727</v>
      </c>
      <c r="L215" t="s">
        <v>0</v>
      </c>
      <c r="M215" s="4">
        <v>-433581</v>
      </c>
      <c r="N215" s="25">
        <f t="shared" ca="1" si="6"/>
        <v>-433581</v>
      </c>
      <c r="O215" t="s">
        <v>7</v>
      </c>
      <c r="P215" s="3"/>
      <c r="Q215" t="s">
        <v>0</v>
      </c>
      <c r="R215" t="s">
        <v>9</v>
      </c>
      <c r="S215" s="24">
        <f>+VLOOKUP(G215,'NCC phản hồi'!B:H,7,0)</f>
        <v>433581</v>
      </c>
      <c r="T215" s="24">
        <f t="shared" ca="1" si="7"/>
        <v>0</v>
      </c>
    </row>
    <row r="216" spans="1:20" ht="14.1" customHeight="1" outlineLevel="2" x14ac:dyDescent="0.2">
      <c r="A216" s="2" t="s">
        <v>0</v>
      </c>
      <c r="B216" t="s">
        <v>562</v>
      </c>
      <c r="C216" t="s">
        <v>2</v>
      </c>
      <c r="D216" t="s">
        <v>711</v>
      </c>
      <c r="E216" t="s">
        <v>4</v>
      </c>
      <c r="F216" t="s">
        <v>712</v>
      </c>
      <c r="G216" s="12">
        <v>6562</v>
      </c>
      <c r="H216" t="s">
        <v>713</v>
      </c>
      <c r="I216" s="3">
        <v>45681</v>
      </c>
      <c r="J216" s="3">
        <v>45682</v>
      </c>
      <c r="K216" s="3">
        <v>45727</v>
      </c>
      <c r="L216" t="s">
        <v>0</v>
      </c>
      <c r="M216" s="4">
        <v>-2855045</v>
      </c>
      <c r="N216" s="25">
        <f t="shared" ca="1" si="6"/>
        <v>-2855045</v>
      </c>
      <c r="O216" t="s">
        <v>7</v>
      </c>
      <c r="P216" s="3"/>
      <c r="Q216" t="s">
        <v>0</v>
      </c>
      <c r="R216" t="s">
        <v>9</v>
      </c>
      <c r="S216" s="24">
        <f>+VLOOKUP(G216,'NCC phản hồi'!B:H,7,0)</f>
        <v>2855045</v>
      </c>
      <c r="T216" s="24">
        <f t="shared" ca="1" si="7"/>
        <v>0</v>
      </c>
    </row>
    <row r="217" spans="1:20" ht="14.1" customHeight="1" outlineLevel="2" x14ac:dyDescent="0.2">
      <c r="A217" s="2" t="s">
        <v>0</v>
      </c>
      <c r="B217" t="s">
        <v>201</v>
      </c>
      <c r="C217" t="s">
        <v>2</v>
      </c>
      <c r="D217" t="s">
        <v>714</v>
      </c>
      <c r="E217" t="s">
        <v>4</v>
      </c>
      <c r="F217" t="s">
        <v>715</v>
      </c>
      <c r="G217" s="12">
        <v>6572</v>
      </c>
      <c r="H217" t="s">
        <v>716</v>
      </c>
      <c r="I217" s="3">
        <v>45681</v>
      </c>
      <c r="J217" s="3">
        <v>45682</v>
      </c>
      <c r="K217" s="3">
        <v>45727</v>
      </c>
      <c r="L217" t="s">
        <v>0</v>
      </c>
      <c r="M217" s="4">
        <v>-1813969</v>
      </c>
      <c r="N217" s="25">
        <f t="shared" ca="1" si="6"/>
        <v>-1813969</v>
      </c>
      <c r="O217" t="s">
        <v>7</v>
      </c>
      <c r="P217" s="3"/>
      <c r="Q217" t="s">
        <v>0</v>
      </c>
      <c r="R217" t="s">
        <v>9</v>
      </c>
      <c r="S217" s="24">
        <f>+VLOOKUP(G217,'NCC phản hồi'!B:H,7,0)</f>
        <v>1813969</v>
      </c>
      <c r="T217" s="24">
        <f t="shared" ca="1" si="7"/>
        <v>0</v>
      </c>
    </row>
    <row r="218" spans="1:20" ht="14.1" customHeight="1" outlineLevel="2" x14ac:dyDescent="0.2">
      <c r="A218" s="2" t="s">
        <v>0</v>
      </c>
      <c r="B218" t="s">
        <v>26</v>
      </c>
      <c r="C218" t="s">
        <v>2</v>
      </c>
      <c r="D218" t="s">
        <v>717</v>
      </c>
      <c r="E218" t="s">
        <v>4</v>
      </c>
      <c r="F218" t="s">
        <v>718</v>
      </c>
      <c r="G218" s="12">
        <v>6559</v>
      </c>
      <c r="H218" t="s">
        <v>719</v>
      </c>
      <c r="I218" s="3">
        <v>45681</v>
      </c>
      <c r="J218" s="3">
        <v>45682</v>
      </c>
      <c r="K218" s="3">
        <v>45727</v>
      </c>
      <c r="L218" t="s">
        <v>0</v>
      </c>
      <c r="M218" s="4">
        <v>-5612846</v>
      </c>
      <c r="N218" s="25">
        <f t="shared" ca="1" si="6"/>
        <v>-5612846</v>
      </c>
      <c r="O218" t="s">
        <v>7</v>
      </c>
      <c r="P218" s="3"/>
      <c r="Q218" t="s">
        <v>0</v>
      </c>
      <c r="R218" t="s">
        <v>9</v>
      </c>
      <c r="S218" s="24">
        <f>+VLOOKUP(G218,'NCC phản hồi'!B:H,7,0)</f>
        <v>5612846</v>
      </c>
      <c r="T218" s="24">
        <f t="shared" ca="1" si="7"/>
        <v>0</v>
      </c>
    </row>
    <row r="219" spans="1:20" ht="14.1" customHeight="1" outlineLevel="2" x14ac:dyDescent="0.2">
      <c r="A219" s="2" t="s">
        <v>0</v>
      </c>
      <c r="B219" t="s">
        <v>190</v>
      </c>
      <c r="C219" t="s">
        <v>2</v>
      </c>
      <c r="D219" t="s">
        <v>720</v>
      </c>
      <c r="E219" t="s">
        <v>4</v>
      </c>
      <c r="F219" t="s">
        <v>721</v>
      </c>
      <c r="G219" s="12">
        <v>6570</v>
      </c>
      <c r="H219" t="s">
        <v>722</v>
      </c>
      <c r="I219" s="3">
        <v>45681</v>
      </c>
      <c r="J219" s="3">
        <v>45682</v>
      </c>
      <c r="K219" s="3">
        <v>45727</v>
      </c>
      <c r="L219" t="s">
        <v>0</v>
      </c>
      <c r="M219" s="4">
        <v>-2897922</v>
      </c>
      <c r="N219" s="25">
        <f t="shared" ca="1" si="6"/>
        <v>-2897922</v>
      </c>
      <c r="O219" t="s">
        <v>7</v>
      </c>
      <c r="P219" s="3"/>
      <c r="Q219" t="s">
        <v>0</v>
      </c>
      <c r="R219" t="s">
        <v>9</v>
      </c>
      <c r="S219" s="24">
        <f>+VLOOKUP(G219,'NCC phản hồi'!B:H,7,0)</f>
        <v>2897922</v>
      </c>
      <c r="T219" s="24">
        <f t="shared" ca="1" si="7"/>
        <v>0</v>
      </c>
    </row>
    <row r="220" spans="1:20" ht="14.1" customHeight="1" outlineLevel="2" x14ac:dyDescent="0.2">
      <c r="A220" s="2" t="s">
        <v>0</v>
      </c>
      <c r="B220" t="s">
        <v>38</v>
      </c>
      <c r="C220" t="s">
        <v>2</v>
      </c>
      <c r="D220" t="s">
        <v>723</v>
      </c>
      <c r="E220" t="s">
        <v>4</v>
      </c>
      <c r="F220" t="s">
        <v>724</v>
      </c>
      <c r="G220" s="12">
        <v>6551</v>
      </c>
      <c r="H220" t="s">
        <v>725</v>
      </c>
      <c r="I220" s="3">
        <v>45681</v>
      </c>
      <c r="J220" s="3">
        <v>45683</v>
      </c>
      <c r="K220" s="3">
        <v>45728</v>
      </c>
      <c r="L220" t="s">
        <v>0</v>
      </c>
      <c r="M220" s="4">
        <v>-8772045</v>
      </c>
      <c r="N220" s="25">
        <f t="shared" ca="1" si="6"/>
        <v>-8772045</v>
      </c>
      <c r="O220" t="s">
        <v>7</v>
      </c>
      <c r="P220" s="3"/>
      <c r="Q220" t="s">
        <v>0</v>
      </c>
      <c r="R220" t="s">
        <v>9</v>
      </c>
      <c r="S220" s="24">
        <f>+VLOOKUP(G220,'NCC phản hồi'!B:H,7,0)</f>
        <v>8772045</v>
      </c>
      <c r="T220" s="24">
        <f t="shared" ca="1" si="7"/>
        <v>0</v>
      </c>
    </row>
    <row r="221" spans="1:20" ht="14.1" customHeight="1" outlineLevel="2" x14ac:dyDescent="0.2">
      <c r="A221" s="2" t="s">
        <v>0</v>
      </c>
      <c r="B221" t="s">
        <v>174</v>
      </c>
      <c r="C221" t="s">
        <v>2</v>
      </c>
      <c r="D221" t="s">
        <v>726</v>
      </c>
      <c r="E221" t="s">
        <v>4</v>
      </c>
      <c r="F221" t="s">
        <v>727</v>
      </c>
      <c r="G221" s="12">
        <v>6579</v>
      </c>
      <c r="H221" t="s">
        <v>728</v>
      </c>
      <c r="I221" s="3">
        <v>45681</v>
      </c>
      <c r="J221" s="3">
        <v>45682</v>
      </c>
      <c r="K221" s="3">
        <v>45727</v>
      </c>
      <c r="L221" t="s">
        <v>0</v>
      </c>
      <c r="M221" s="4">
        <v>-1416217</v>
      </c>
      <c r="N221" s="25">
        <f t="shared" ca="1" si="6"/>
        <v>-1416217</v>
      </c>
      <c r="O221" t="s">
        <v>7</v>
      </c>
      <c r="P221" s="3"/>
      <c r="Q221" t="s">
        <v>0</v>
      </c>
      <c r="R221" t="s">
        <v>9</v>
      </c>
      <c r="S221" s="24">
        <f>+VLOOKUP(G221,'NCC phản hồi'!B:H,7,0)</f>
        <v>1416217</v>
      </c>
      <c r="T221" s="24">
        <f t="shared" ca="1" si="7"/>
        <v>0</v>
      </c>
    </row>
    <row r="222" spans="1:20" ht="14.1" customHeight="1" outlineLevel="2" x14ac:dyDescent="0.2">
      <c r="A222" s="2" t="s">
        <v>0</v>
      </c>
      <c r="B222" t="s">
        <v>447</v>
      </c>
      <c r="C222" t="s">
        <v>2</v>
      </c>
      <c r="D222" t="s">
        <v>729</v>
      </c>
      <c r="E222" t="s">
        <v>4</v>
      </c>
      <c r="F222" t="s">
        <v>730</v>
      </c>
      <c r="G222" s="12">
        <v>6583</v>
      </c>
      <c r="H222" t="s">
        <v>731</v>
      </c>
      <c r="I222" s="3">
        <v>45681</v>
      </c>
      <c r="J222" s="3">
        <v>45682</v>
      </c>
      <c r="K222" s="3">
        <v>45727</v>
      </c>
      <c r="L222" t="s">
        <v>0</v>
      </c>
      <c r="M222" s="4">
        <v>-12212262</v>
      </c>
      <c r="N222" s="25">
        <f t="shared" ca="1" si="6"/>
        <v>-12212262</v>
      </c>
      <c r="O222" t="s">
        <v>7</v>
      </c>
      <c r="P222" s="3"/>
      <c r="Q222" t="s">
        <v>0</v>
      </c>
      <c r="R222" t="s">
        <v>9</v>
      </c>
      <c r="S222" s="24">
        <f>+VLOOKUP(G222,'NCC phản hồi'!B:H,7,0)</f>
        <v>12212262</v>
      </c>
      <c r="T222" s="24">
        <f t="shared" ca="1" si="7"/>
        <v>0</v>
      </c>
    </row>
    <row r="223" spans="1:20" ht="14.1" customHeight="1" outlineLevel="2" x14ac:dyDescent="0.2">
      <c r="A223" s="2" t="s">
        <v>0</v>
      </c>
      <c r="B223" t="s">
        <v>144</v>
      </c>
      <c r="C223" t="s">
        <v>2</v>
      </c>
      <c r="D223" t="s">
        <v>732</v>
      </c>
      <c r="E223" t="s">
        <v>4</v>
      </c>
      <c r="F223" t="s">
        <v>733</v>
      </c>
      <c r="G223" s="12">
        <v>6623</v>
      </c>
      <c r="H223" t="s">
        <v>734</v>
      </c>
      <c r="I223" s="3">
        <v>45681</v>
      </c>
      <c r="J223" s="3">
        <v>45682</v>
      </c>
      <c r="K223" s="3">
        <v>45727</v>
      </c>
      <c r="L223" t="s">
        <v>0</v>
      </c>
      <c r="M223" s="4">
        <v>-2780773</v>
      </c>
      <c r="N223" s="25">
        <f t="shared" ca="1" si="6"/>
        <v>-2780773</v>
      </c>
      <c r="O223" t="s">
        <v>7</v>
      </c>
      <c r="P223" s="3"/>
      <c r="Q223" t="s">
        <v>0</v>
      </c>
      <c r="R223" t="s">
        <v>9</v>
      </c>
      <c r="S223" s="24">
        <f>+VLOOKUP(G223,'NCC phản hồi'!B:H,7,0)</f>
        <v>2780773</v>
      </c>
      <c r="T223" s="24">
        <f t="shared" ca="1" si="7"/>
        <v>0</v>
      </c>
    </row>
    <row r="224" spans="1:20" ht="14.1" customHeight="1" outlineLevel="2" x14ac:dyDescent="0.2">
      <c r="A224" s="2" t="s">
        <v>0</v>
      </c>
      <c r="B224" t="s">
        <v>144</v>
      </c>
      <c r="C224" t="s">
        <v>2</v>
      </c>
      <c r="D224" t="s">
        <v>735</v>
      </c>
      <c r="E224" t="s">
        <v>4</v>
      </c>
      <c r="F224" t="s">
        <v>736</v>
      </c>
      <c r="G224" s="12">
        <v>6624</v>
      </c>
      <c r="H224" t="s">
        <v>737</v>
      </c>
      <c r="I224" s="3">
        <v>45681</v>
      </c>
      <c r="J224" s="3">
        <v>45682</v>
      </c>
      <c r="K224" s="3">
        <v>45727</v>
      </c>
      <c r="L224" t="s">
        <v>0</v>
      </c>
      <c r="M224" s="4">
        <v>-1644313</v>
      </c>
      <c r="N224" s="25">
        <f t="shared" ca="1" si="6"/>
        <v>-1644313</v>
      </c>
      <c r="O224" t="s">
        <v>7</v>
      </c>
      <c r="P224" s="3"/>
      <c r="Q224" t="s">
        <v>0</v>
      </c>
      <c r="R224" t="s">
        <v>9</v>
      </c>
      <c r="S224" s="24">
        <f>+VLOOKUP(G224,'NCC phản hồi'!B:H,7,0)</f>
        <v>1644313</v>
      </c>
      <c r="T224" s="24">
        <f t="shared" ca="1" si="7"/>
        <v>0</v>
      </c>
    </row>
    <row r="225" spans="1:20" ht="14.1" customHeight="1" outlineLevel="2" x14ac:dyDescent="0.2">
      <c r="A225" s="2" t="s">
        <v>0</v>
      </c>
      <c r="B225" t="s">
        <v>144</v>
      </c>
      <c r="C225" t="s">
        <v>2</v>
      </c>
      <c r="D225" t="s">
        <v>738</v>
      </c>
      <c r="E225" t="s">
        <v>4</v>
      </c>
      <c r="F225" t="s">
        <v>739</v>
      </c>
      <c r="G225" s="12">
        <v>6625</v>
      </c>
      <c r="H225" t="s">
        <v>740</v>
      </c>
      <c r="I225" s="3">
        <v>45681</v>
      </c>
      <c r="J225" s="3">
        <v>45682</v>
      </c>
      <c r="K225" s="3">
        <v>45727</v>
      </c>
      <c r="L225" t="s">
        <v>0</v>
      </c>
      <c r="M225" s="4">
        <v>-2325933</v>
      </c>
      <c r="N225" s="25">
        <f t="shared" ca="1" si="6"/>
        <v>-2325933</v>
      </c>
      <c r="O225" t="s">
        <v>7</v>
      </c>
      <c r="P225" s="3"/>
      <c r="Q225" t="s">
        <v>0</v>
      </c>
      <c r="R225" t="s">
        <v>9</v>
      </c>
      <c r="S225" s="24">
        <f>+VLOOKUP(G225,'NCC phản hồi'!B:H,7,0)</f>
        <v>2325933</v>
      </c>
      <c r="T225" s="24">
        <f t="shared" ca="1" si="7"/>
        <v>0</v>
      </c>
    </row>
    <row r="226" spans="1:20" ht="14.1" customHeight="1" outlineLevel="2" x14ac:dyDescent="0.2">
      <c r="A226" s="2" t="s">
        <v>0</v>
      </c>
      <c r="B226" t="s">
        <v>14</v>
      </c>
      <c r="C226" t="s">
        <v>2</v>
      </c>
      <c r="D226" t="s">
        <v>741</v>
      </c>
      <c r="E226" t="s">
        <v>4</v>
      </c>
      <c r="F226" t="s">
        <v>742</v>
      </c>
      <c r="G226" s="12">
        <v>6564</v>
      </c>
      <c r="H226" t="s">
        <v>743</v>
      </c>
      <c r="I226" s="3">
        <v>45681</v>
      </c>
      <c r="J226" s="3">
        <v>45683</v>
      </c>
      <c r="K226" s="3">
        <v>45728</v>
      </c>
      <c r="L226" t="s">
        <v>0</v>
      </c>
      <c r="M226" s="4">
        <v>-216791</v>
      </c>
      <c r="N226" s="25">
        <f t="shared" ca="1" si="6"/>
        <v>-216791</v>
      </c>
      <c r="O226" t="s">
        <v>7</v>
      </c>
      <c r="P226" s="3"/>
      <c r="Q226" t="s">
        <v>0</v>
      </c>
      <c r="R226" t="s">
        <v>9</v>
      </c>
      <c r="S226" s="24">
        <f>+VLOOKUP(G226,'NCC phản hồi'!B:H,7,0)</f>
        <v>216791</v>
      </c>
      <c r="T226" s="24">
        <f t="shared" ca="1" si="7"/>
        <v>0</v>
      </c>
    </row>
    <row r="227" spans="1:20" ht="14.1" customHeight="1" outlineLevel="2" x14ac:dyDescent="0.2">
      <c r="A227" s="2" t="s">
        <v>0</v>
      </c>
      <c r="B227" t="s">
        <v>22</v>
      </c>
      <c r="C227" t="s">
        <v>2</v>
      </c>
      <c r="D227" t="s">
        <v>744</v>
      </c>
      <c r="E227" t="s">
        <v>4</v>
      </c>
      <c r="F227" t="s">
        <v>745</v>
      </c>
      <c r="G227" s="12">
        <v>6574</v>
      </c>
      <c r="H227" t="s">
        <v>746</v>
      </c>
      <c r="I227" s="3">
        <v>45681</v>
      </c>
      <c r="J227" s="3">
        <v>45683</v>
      </c>
      <c r="K227" s="3">
        <v>45728</v>
      </c>
      <c r="L227" t="s">
        <v>0</v>
      </c>
      <c r="M227" s="4">
        <v>-433581</v>
      </c>
      <c r="N227" s="25">
        <f t="shared" ca="1" si="6"/>
        <v>-433581</v>
      </c>
      <c r="O227" t="s">
        <v>7</v>
      </c>
      <c r="P227" s="3"/>
      <c r="Q227" t="s">
        <v>0</v>
      </c>
      <c r="R227" t="s">
        <v>9</v>
      </c>
      <c r="S227" s="24">
        <f>+VLOOKUP(G227,'NCC phản hồi'!B:H,7,0)</f>
        <v>433581</v>
      </c>
      <c r="T227" s="24">
        <f t="shared" ca="1" si="7"/>
        <v>0</v>
      </c>
    </row>
    <row r="228" spans="1:20" ht="14.1" customHeight="1" outlineLevel="2" x14ac:dyDescent="0.2">
      <c r="A228" s="2" t="s">
        <v>0</v>
      </c>
      <c r="B228" t="s">
        <v>34</v>
      </c>
      <c r="C228" t="s">
        <v>2</v>
      </c>
      <c r="D228" t="s">
        <v>747</v>
      </c>
      <c r="E228" t="s">
        <v>4</v>
      </c>
      <c r="F228" t="s">
        <v>748</v>
      </c>
      <c r="G228" s="12">
        <v>6578</v>
      </c>
      <c r="H228" t="s">
        <v>749</v>
      </c>
      <c r="I228" s="3">
        <v>45681</v>
      </c>
      <c r="J228" s="3">
        <v>45682</v>
      </c>
      <c r="K228" s="3">
        <v>45727</v>
      </c>
      <c r="L228" t="s">
        <v>0</v>
      </c>
      <c r="M228" s="4">
        <v>-433581</v>
      </c>
      <c r="N228" s="25">
        <f t="shared" ca="1" si="6"/>
        <v>-433581</v>
      </c>
      <c r="O228" t="s">
        <v>7</v>
      </c>
      <c r="P228" s="3"/>
      <c r="Q228" t="s">
        <v>0</v>
      </c>
      <c r="R228" t="s">
        <v>9</v>
      </c>
      <c r="S228" s="24">
        <f>+VLOOKUP(G228,'NCC phản hồi'!B:H,7,0)</f>
        <v>433581</v>
      </c>
      <c r="T228" s="24">
        <f t="shared" ca="1" si="7"/>
        <v>0</v>
      </c>
    </row>
    <row r="229" spans="1:20" ht="14.1" customHeight="1" outlineLevel="2" x14ac:dyDescent="0.2">
      <c r="A229" s="2" t="s">
        <v>0</v>
      </c>
      <c r="B229" t="s">
        <v>46</v>
      </c>
      <c r="C229" t="s">
        <v>2</v>
      </c>
      <c r="D229" t="s">
        <v>750</v>
      </c>
      <c r="E229" t="s">
        <v>4</v>
      </c>
      <c r="F229" t="s">
        <v>751</v>
      </c>
      <c r="G229" s="12">
        <v>6552</v>
      </c>
      <c r="H229" t="s">
        <v>752</v>
      </c>
      <c r="I229" s="3">
        <v>45681</v>
      </c>
      <c r="J229" s="3">
        <v>45684</v>
      </c>
      <c r="K229" s="3">
        <v>45729</v>
      </c>
      <c r="L229" t="s">
        <v>0</v>
      </c>
      <c r="M229" s="4">
        <v>-3139220</v>
      </c>
      <c r="N229" s="25">
        <f t="shared" ca="1" si="6"/>
        <v>-3139220</v>
      </c>
      <c r="O229" t="s">
        <v>7</v>
      </c>
      <c r="P229" s="3"/>
      <c r="Q229" t="s">
        <v>0</v>
      </c>
      <c r="R229" t="s">
        <v>9</v>
      </c>
      <c r="S229" s="24">
        <f>+VLOOKUP(G229,'NCC phản hồi'!B:H,7,0)</f>
        <v>3139220</v>
      </c>
      <c r="T229" s="24">
        <f t="shared" ca="1" si="7"/>
        <v>0</v>
      </c>
    </row>
    <row r="230" spans="1:20" ht="14.1" customHeight="1" outlineLevel="2" x14ac:dyDescent="0.2">
      <c r="A230" s="2" t="s">
        <v>0</v>
      </c>
      <c r="B230" t="s">
        <v>46</v>
      </c>
      <c r="C230" t="s">
        <v>2</v>
      </c>
      <c r="D230" t="s">
        <v>753</v>
      </c>
      <c r="E230" t="s">
        <v>4</v>
      </c>
      <c r="F230" t="s">
        <v>754</v>
      </c>
      <c r="G230" s="12">
        <v>6553</v>
      </c>
      <c r="H230" t="s">
        <v>755</v>
      </c>
      <c r="I230" s="3">
        <v>45681</v>
      </c>
      <c r="J230" s="3">
        <v>45684</v>
      </c>
      <c r="K230" s="3">
        <v>45729</v>
      </c>
      <c r="L230" t="s">
        <v>0</v>
      </c>
      <c r="M230" s="4">
        <v>-2626949</v>
      </c>
      <c r="N230" s="25">
        <f t="shared" ca="1" si="6"/>
        <v>-2626949</v>
      </c>
      <c r="O230" t="s">
        <v>7</v>
      </c>
      <c r="P230" s="3"/>
      <c r="Q230" t="s">
        <v>0</v>
      </c>
      <c r="R230" t="s">
        <v>9</v>
      </c>
      <c r="S230" s="24">
        <f>+VLOOKUP(G230,'NCC phản hồi'!B:H,7,0)</f>
        <v>2626949</v>
      </c>
      <c r="T230" s="24">
        <f t="shared" ca="1" si="7"/>
        <v>0</v>
      </c>
    </row>
    <row r="231" spans="1:20" ht="14.1" customHeight="1" outlineLevel="2" x14ac:dyDescent="0.2">
      <c r="A231" s="2" t="s">
        <v>0</v>
      </c>
      <c r="B231" t="s">
        <v>30</v>
      </c>
      <c r="C231" t="s">
        <v>2</v>
      </c>
      <c r="D231" t="s">
        <v>756</v>
      </c>
      <c r="E231" t="s">
        <v>4</v>
      </c>
      <c r="F231" t="s">
        <v>757</v>
      </c>
      <c r="G231" s="12">
        <v>6566</v>
      </c>
      <c r="H231" t="s">
        <v>758</v>
      </c>
      <c r="I231" s="3">
        <v>45681</v>
      </c>
      <c r="J231" s="3">
        <v>45684</v>
      </c>
      <c r="K231" s="3">
        <v>45729</v>
      </c>
      <c r="L231" t="s">
        <v>0</v>
      </c>
      <c r="M231" s="4">
        <v>-1199426</v>
      </c>
      <c r="N231" s="25">
        <f t="shared" ca="1" si="6"/>
        <v>-1199426</v>
      </c>
      <c r="O231" t="s">
        <v>7</v>
      </c>
      <c r="P231" s="3"/>
      <c r="Q231" t="s">
        <v>0</v>
      </c>
      <c r="R231" t="s">
        <v>9</v>
      </c>
      <c r="S231" s="24">
        <f>+VLOOKUP(G231,'NCC phản hồi'!B:H,7,0)</f>
        <v>1199426</v>
      </c>
      <c r="T231" s="24">
        <f t="shared" ca="1" si="7"/>
        <v>0</v>
      </c>
    </row>
    <row r="232" spans="1:20" ht="14.1" customHeight="1" outlineLevel="2" x14ac:dyDescent="0.2">
      <c r="A232" s="2" t="s">
        <v>0</v>
      </c>
      <c r="B232" t="s">
        <v>30</v>
      </c>
      <c r="C232" t="s">
        <v>2</v>
      </c>
      <c r="D232" t="s">
        <v>759</v>
      </c>
      <c r="E232" t="s">
        <v>4</v>
      </c>
      <c r="F232" t="s">
        <v>760</v>
      </c>
      <c r="G232" s="12">
        <v>6567</v>
      </c>
      <c r="H232" t="s">
        <v>761</v>
      </c>
      <c r="I232" s="3">
        <v>45681</v>
      </c>
      <c r="J232" s="3">
        <v>45684</v>
      </c>
      <c r="K232" s="3">
        <v>45729</v>
      </c>
      <c r="L232" t="s">
        <v>0</v>
      </c>
      <c r="M232" s="4">
        <v>-216791</v>
      </c>
      <c r="N232" s="25">
        <f t="shared" ca="1" si="6"/>
        <v>-216791</v>
      </c>
      <c r="O232" t="s">
        <v>7</v>
      </c>
      <c r="P232" s="3"/>
      <c r="Q232" t="s">
        <v>0</v>
      </c>
      <c r="R232" t="s">
        <v>9</v>
      </c>
      <c r="S232" s="24">
        <f>+VLOOKUP(G232,'NCC phản hồi'!B:H,7,0)</f>
        <v>216791</v>
      </c>
      <c r="T232" s="24">
        <f t="shared" ca="1" si="7"/>
        <v>0</v>
      </c>
    </row>
    <row r="233" spans="1:20" ht="14.1" customHeight="1" outlineLevel="2" x14ac:dyDescent="0.2">
      <c r="A233" s="2" t="s">
        <v>0</v>
      </c>
      <c r="B233" t="s">
        <v>186</v>
      </c>
      <c r="C233" t="s">
        <v>2</v>
      </c>
      <c r="D233" t="s">
        <v>762</v>
      </c>
      <c r="E233" t="s">
        <v>4</v>
      </c>
      <c r="F233" t="s">
        <v>763</v>
      </c>
      <c r="G233" s="12">
        <v>6585</v>
      </c>
      <c r="H233" t="s">
        <v>764</v>
      </c>
      <c r="I233" s="3">
        <v>45681</v>
      </c>
      <c r="J233" s="3">
        <v>45682</v>
      </c>
      <c r="K233" s="3">
        <v>45727</v>
      </c>
      <c r="L233" t="s">
        <v>0</v>
      </c>
      <c r="M233" s="4">
        <v>-216791</v>
      </c>
      <c r="N233" s="25">
        <f t="shared" ca="1" si="6"/>
        <v>-216791</v>
      </c>
      <c r="O233" t="s">
        <v>7</v>
      </c>
      <c r="P233" s="3"/>
      <c r="Q233" t="s">
        <v>0</v>
      </c>
      <c r="R233" t="s">
        <v>9</v>
      </c>
      <c r="S233" s="24">
        <f>+VLOOKUP(G233,'NCC phản hồi'!B:H,7,0)</f>
        <v>216791</v>
      </c>
      <c r="T233" s="24">
        <f t="shared" ca="1" si="7"/>
        <v>0</v>
      </c>
    </row>
    <row r="234" spans="1:20" ht="14.1" customHeight="1" outlineLevel="2" x14ac:dyDescent="0.2">
      <c r="A234" s="2" t="s">
        <v>0</v>
      </c>
      <c r="B234" t="s">
        <v>197</v>
      </c>
      <c r="C234" t="s">
        <v>2</v>
      </c>
      <c r="D234" t="s">
        <v>765</v>
      </c>
      <c r="E234" t="s">
        <v>4</v>
      </c>
      <c r="F234" t="s">
        <v>766</v>
      </c>
      <c r="G234" s="12">
        <v>6576</v>
      </c>
      <c r="H234" t="s">
        <v>767</v>
      </c>
      <c r="I234" s="3">
        <v>45681</v>
      </c>
      <c r="J234" s="3">
        <v>45682</v>
      </c>
      <c r="K234" s="3">
        <v>45727</v>
      </c>
      <c r="L234" t="s">
        <v>0</v>
      </c>
      <c r="M234" s="4">
        <v>-433581</v>
      </c>
      <c r="N234" s="25">
        <f t="shared" ca="1" si="6"/>
        <v>-433581</v>
      </c>
      <c r="O234" t="s">
        <v>7</v>
      </c>
      <c r="P234" s="3"/>
      <c r="Q234" t="s">
        <v>0</v>
      </c>
      <c r="R234" t="s">
        <v>9</v>
      </c>
      <c r="S234" s="24">
        <f>+VLOOKUP(G234,'NCC phản hồi'!B:H,7,0)</f>
        <v>433581</v>
      </c>
      <c r="T234" s="24">
        <f t="shared" ca="1" si="7"/>
        <v>0</v>
      </c>
    </row>
    <row r="235" spans="1:20" ht="14.1" customHeight="1" outlineLevel="2" x14ac:dyDescent="0.2">
      <c r="A235" s="2" t="s">
        <v>0</v>
      </c>
      <c r="B235" t="s">
        <v>136</v>
      </c>
      <c r="C235" t="s">
        <v>2</v>
      </c>
      <c r="D235" t="s">
        <v>768</v>
      </c>
      <c r="E235" t="s">
        <v>4</v>
      </c>
      <c r="F235" t="s">
        <v>769</v>
      </c>
      <c r="G235" s="12">
        <v>6725</v>
      </c>
      <c r="H235" t="s">
        <v>770</v>
      </c>
      <c r="I235" s="3">
        <v>45682</v>
      </c>
      <c r="J235" s="3">
        <v>45682</v>
      </c>
      <c r="K235" s="3">
        <v>45727</v>
      </c>
      <c r="L235" t="s">
        <v>0</v>
      </c>
      <c r="M235" s="4">
        <v>-4705798</v>
      </c>
      <c r="N235" s="25">
        <f t="shared" ca="1" si="6"/>
        <v>-4705798</v>
      </c>
      <c r="O235" t="s">
        <v>7</v>
      </c>
      <c r="P235" s="3"/>
      <c r="Q235" t="s">
        <v>0</v>
      </c>
      <c r="R235" t="s">
        <v>9</v>
      </c>
      <c r="S235" s="24">
        <f>+VLOOKUP(G235,'NCC phản hồi'!B:H,7,0)</f>
        <v>4705798</v>
      </c>
      <c r="T235" s="24">
        <f t="shared" ca="1" si="7"/>
        <v>0</v>
      </c>
    </row>
    <row r="236" spans="1:20" ht="14.1" customHeight="1" outlineLevel="2" x14ac:dyDescent="0.2">
      <c r="A236" s="2" t="s">
        <v>0</v>
      </c>
      <c r="B236" t="s">
        <v>102</v>
      </c>
      <c r="C236" t="s">
        <v>2</v>
      </c>
      <c r="D236" t="s">
        <v>771</v>
      </c>
      <c r="E236" t="s">
        <v>4</v>
      </c>
      <c r="F236" t="s">
        <v>772</v>
      </c>
      <c r="G236" s="12">
        <v>6831</v>
      </c>
      <c r="H236" t="s">
        <v>773</v>
      </c>
      <c r="I236" s="3">
        <v>45682</v>
      </c>
      <c r="J236" s="3">
        <v>45689</v>
      </c>
      <c r="K236" s="3">
        <v>45728</v>
      </c>
      <c r="L236" t="s">
        <v>0</v>
      </c>
      <c r="M236" s="4">
        <v>-24007979</v>
      </c>
      <c r="N236" s="25">
        <f t="shared" ca="1" si="6"/>
        <v>-24007979</v>
      </c>
      <c r="O236" t="s">
        <v>581</v>
      </c>
      <c r="P236" s="3"/>
      <c r="Q236" t="s">
        <v>0</v>
      </c>
      <c r="R236" t="s">
        <v>9</v>
      </c>
      <c r="S236" s="24">
        <f>+VLOOKUP(G236,'NCC phản hồi'!B:H,7,0)</f>
        <v>24007979</v>
      </c>
      <c r="T236" s="24">
        <f t="shared" ca="1" si="7"/>
        <v>0</v>
      </c>
    </row>
    <row r="237" spans="1:20" ht="14.1" customHeight="1" outlineLevel="2" x14ac:dyDescent="0.2">
      <c r="A237" s="2" t="s">
        <v>0</v>
      </c>
      <c r="B237" t="s">
        <v>215</v>
      </c>
      <c r="C237" t="s">
        <v>2</v>
      </c>
      <c r="D237" t="s">
        <v>774</v>
      </c>
      <c r="E237" t="s">
        <v>4</v>
      </c>
      <c r="F237" t="s">
        <v>775</v>
      </c>
      <c r="G237" s="12">
        <v>6828</v>
      </c>
      <c r="H237" t="s">
        <v>776</v>
      </c>
      <c r="I237" s="3">
        <v>45682</v>
      </c>
      <c r="J237" s="3">
        <v>45689</v>
      </c>
      <c r="K237" s="3">
        <v>45727</v>
      </c>
      <c r="L237" t="s">
        <v>0</v>
      </c>
      <c r="M237" s="4">
        <v>-2912549</v>
      </c>
      <c r="N237" s="25">
        <f t="shared" ca="1" si="6"/>
        <v>-2912549</v>
      </c>
      <c r="O237" t="s">
        <v>581</v>
      </c>
      <c r="P237" s="3"/>
      <c r="Q237" t="s">
        <v>0</v>
      </c>
      <c r="R237" t="s">
        <v>9</v>
      </c>
      <c r="S237" s="24">
        <f>+VLOOKUP(G237,'NCC phản hồi'!B:H,7,0)</f>
        <v>2912549</v>
      </c>
      <c r="T237" s="24">
        <f t="shared" ca="1" si="7"/>
        <v>0</v>
      </c>
    </row>
    <row r="238" spans="1:20" ht="14.1" customHeight="1" outlineLevel="2" x14ac:dyDescent="0.2">
      <c r="A238" s="2" t="s">
        <v>0</v>
      </c>
      <c r="B238" t="s">
        <v>102</v>
      </c>
      <c r="C238" t="s">
        <v>2</v>
      </c>
      <c r="D238" t="s">
        <v>777</v>
      </c>
      <c r="E238" t="s">
        <v>4</v>
      </c>
      <c r="F238" t="s">
        <v>778</v>
      </c>
      <c r="G238" s="12">
        <v>6849</v>
      </c>
      <c r="H238" t="s">
        <v>779</v>
      </c>
      <c r="I238" s="3">
        <v>45683</v>
      </c>
      <c r="J238" s="3">
        <v>45689</v>
      </c>
      <c r="K238" s="3">
        <v>45729</v>
      </c>
      <c r="L238" t="s">
        <v>0</v>
      </c>
      <c r="M238" s="4">
        <v>-7930548</v>
      </c>
      <c r="N238" s="25">
        <f t="shared" ca="1" si="6"/>
        <v>-7930548</v>
      </c>
      <c r="O238" t="s">
        <v>581</v>
      </c>
      <c r="P238" s="3"/>
      <c r="Q238" t="s">
        <v>0</v>
      </c>
      <c r="R238" t="s">
        <v>9</v>
      </c>
      <c r="S238" s="24">
        <f>+VLOOKUP(G238,'NCC phản hồi'!B:H,7,0)</f>
        <v>7930548</v>
      </c>
      <c r="T238" s="24">
        <f t="shared" ca="1" si="7"/>
        <v>0</v>
      </c>
    </row>
    <row r="239" spans="1:20" ht="14.1" customHeight="1" outlineLevel="2" x14ac:dyDescent="0.2">
      <c r="A239" s="2" t="s">
        <v>0</v>
      </c>
      <c r="B239" t="s">
        <v>352</v>
      </c>
      <c r="C239" t="s">
        <v>2</v>
      </c>
      <c r="D239" t="s">
        <v>780</v>
      </c>
      <c r="E239" t="s">
        <v>4</v>
      </c>
      <c r="F239" t="s">
        <v>781</v>
      </c>
      <c r="G239" s="12">
        <v>6948</v>
      </c>
      <c r="H239" t="s">
        <v>782</v>
      </c>
      <c r="I239" s="3">
        <v>45691</v>
      </c>
      <c r="J239" s="3">
        <v>45700</v>
      </c>
      <c r="K239" s="3">
        <v>45745</v>
      </c>
      <c r="L239" t="s">
        <v>0</v>
      </c>
      <c r="M239" s="4">
        <v>-5228895</v>
      </c>
      <c r="N239" s="25">
        <f t="shared" ca="1" si="6"/>
        <v>-5228895</v>
      </c>
      <c r="O239" t="s">
        <v>7</v>
      </c>
      <c r="P239" s="3"/>
      <c r="Q239" t="s">
        <v>0</v>
      </c>
      <c r="R239" t="s">
        <v>9</v>
      </c>
      <c r="S239" s="24">
        <f>+VLOOKUP(G239,'NCC phản hồi'!B:H,7,0)</f>
        <v>5228895</v>
      </c>
      <c r="T239" s="24">
        <f t="shared" ca="1" si="7"/>
        <v>0</v>
      </c>
    </row>
    <row r="240" spans="1:20" ht="14.1" customHeight="1" outlineLevel="2" x14ac:dyDescent="0.2">
      <c r="A240" s="2" t="s">
        <v>0</v>
      </c>
      <c r="B240" t="s">
        <v>201</v>
      </c>
      <c r="C240" t="s">
        <v>2</v>
      </c>
      <c r="D240" t="s">
        <v>783</v>
      </c>
      <c r="E240" t="s">
        <v>4</v>
      </c>
      <c r="F240" t="s">
        <v>784</v>
      </c>
      <c r="G240" s="12">
        <v>6953</v>
      </c>
      <c r="H240" t="s">
        <v>785</v>
      </c>
      <c r="I240" s="3">
        <v>45691</v>
      </c>
      <c r="J240" s="3">
        <v>45693</v>
      </c>
      <c r="K240" s="3">
        <v>45738</v>
      </c>
      <c r="L240" t="s">
        <v>0</v>
      </c>
      <c r="M240" s="4">
        <v>-1199426</v>
      </c>
      <c r="N240" s="25">
        <f t="shared" ca="1" si="6"/>
        <v>-1199426</v>
      </c>
      <c r="O240" t="s">
        <v>7</v>
      </c>
      <c r="P240" s="3"/>
      <c r="Q240" t="s">
        <v>0</v>
      </c>
      <c r="R240" t="s">
        <v>9</v>
      </c>
      <c r="S240" s="24">
        <f>+VLOOKUP(G240,'NCC phản hồi'!B:H,7,0)</f>
        <v>1199426</v>
      </c>
      <c r="T240" s="24">
        <f t="shared" ca="1" si="7"/>
        <v>0</v>
      </c>
    </row>
    <row r="241" spans="1:20" ht="14.1" customHeight="1" outlineLevel="2" x14ac:dyDescent="0.2">
      <c r="A241" s="2" t="s">
        <v>0</v>
      </c>
      <c r="B241" t="s">
        <v>65</v>
      </c>
      <c r="C241" t="s">
        <v>2</v>
      </c>
      <c r="D241" t="s">
        <v>786</v>
      </c>
      <c r="E241" t="s">
        <v>4</v>
      </c>
      <c r="F241" t="s">
        <v>787</v>
      </c>
      <c r="G241" s="12">
        <v>6952</v>
      </c>
      <c r="H241" t="s">
        <v>788</v>
      </c>
      <c r="I241" s="3">
        <v>45691</v>
      </c>
      <c r="J241" s="3">
        <v>45694</v>
      </c>
      <c r="K241" s="3">
        <v>45739</v>
      </c>
      <c r="L241" t="s">
        <v>0</v>
      </c>
      <c r="M241" s="4">
        <v>-5079013</v>
      </c>
      <c r="N241" s="25">
        <f t="shared" ca="1" si="6"/>
        <v>-5079013</v>
      </c>
      <c r="O241" t="s">
        <v>7</v>
      </c>
      <c r="P241" s="3"/>
      <c r="Q241" t="s">
        <v>0</v>
      </c>
      <c r="R241" t="s">
        <v>9</v>
      </c>
      <c r="S241" s="24">
        <f>+VLOOKUP(G241,'NCC phản hồi'!B:H,7,0)</f>
        <v>5079013</v>
      </c>
      <c r="T241" s="24">
        <f t="shared" ca="1" si="7"/>
        <v>0</v>
      </c>
    </row>
    <row r="242" spans="1:20" ht="14.1" customHeight="1" outlineLevel="2" x14ac:dyDescent="0.2">
      <c r="A242" s="2" t="s">
        <v>0</v>
      </c>
      <c r="B242" t="s">
        <v>186</v>
      </c>
      <c r="C242" t="s">
        <v>2</v>
      </c>
      <c r="D242" t="s">
        <v>789</v>
      </c>
      <c r="E242" t="s">
        <v>4</v>
      </c>
      <c r="F242" t="s">
        <v>790</v>
      </c>
      <c r="G242" s="12">
        <v>6954</v>
      </c>
      <c r="H242" t="s">
        <v>791</v>
      </c>
      <c r="I242" s="3">
        <v>45691</v>
      </c>
      <c r="J242" s="3">
        <v>45694</v>
      </c>
      <c r="K242" s="3">
        <v>45739</v>
      </c>
      <c r="L242" t="s">
        <v>0</v>
      </c>
      <c r="M242" s="4">
        <v>-1199426</v>
      </c>
      <c r="N242" s="25">
        <f t="shared" ca="1" si="6"/>
        <v>-1199426</v>
      </c>
      <c r="O242" t="s">
        <v>7</v>
      </c>
      <c r="P242" s="3"/>
      <c r="Q242" t="s">
        <v>0</v>
      </c>
      <c r="R242" t="s">
        <v>9</v>
      </c>
      <c r="S242" s="24">
        <f>+VLOOKUP(G242,'NCC phản hồi'!B:H,7,0)</f>
        <v>1199426</v>
      </c>
      <c r="T242" s="24">
        <f t="shared" ca="1" si="7"/>
        <v>0</v>
      </c>
    </row>
    <row r="243" spans="1:20" ht="14.1" customHeight="1" outlineLevel="2" x14ac:dyDescent="0.2">
      <c r="A243" s="2" t="s">
        <v>0</v>
      </c>
      <c r="B243" t="s">
        <v>266</v>
      </c>
      <c r="C243" t="s">
        <v>2</v>
      </c>
      <c r="D243" t="s">
        <v>792</v>
      </c>
      <c r="E243" t="s">
        <v>4</v>
      </c>
      <c r="F243" t="s">
        <v>793</v>
      </c>
      <c r="G243" s="12">
        <v>7092</v>
      </c>
      <c r="H243" t="s">
        <v>794</v>
      </c>
      <c r="I243" s="3">
        <v>45693</v>
      </c>
      <c r="J243" s="3">
        <v>45694</v>
      </c>
      <c r="K243" s="3">
        <v>45739</v>
      </c>
      <c r="L243" t="s">
        <v>0</v>
      </c>
      <c r="M243" s="4">
        <v>-3060530</v>
      </c>
      <c r="N243" s="25">
        <f t="shared" ca="1" si="6"/>
        <v>-3060530</v>
      </c>
      <c r="O243" t="s">
        <v>7</v>
      </c>
      <c r="P243" s="3"/>
      <c r="Q243" t="s">
        <v>0</v>
      </c>
      <c r="R243" t="s">
        <v>9</v>
      </c>
      <c r="S243" s="24">
        <f>+VLOOKUP(G243,'NCC phản hồi'!B:H,7,0)</f>
        <v>3060530</v>
      </c>
      <c r="T243" s="24">
        <f t="shared" ca="1" si="7"/>
        <v>0</v>
      </c>
    </row>
    <row r="244" spans="1:20" ht="14.1" customHeight="1" outlineLevel="2" x14ac:dyDescent="0.2">
      <c r="A244" s="2" t="s">
        <v>0</v>
      </c>
      <c r="B244" t="s">
        <v>140</v>
      </c>
      <c r="C244" t="s">
        <v>2</v>
      </c>
      <c r="D244" t="s">
        <v>795</v>
      </c>
      <c r="E244" t="s">
        <v>4</v>
      </c>
      <c r="F244" t="s">
        <v>796</v>
      </c>
      <c r="G244" s="12">
        <v>7067</v>
      </c>
      <c r="H244" t="s">
        <v>797</v>
      </c>
      <c r="I244" s="3">
        <v>45693</v>
      </c>
      <c r="J244" s="3">
        <v>45693</v>
      </c>
      <c r="K244" s="3">
        <v>45738</v>
      </c>
      <c r="L244" t="s">
        <v>0</v>
      </c>
      <c r="M244" s="4">
        <v>-3586395</v>
      </c>
      <c r="N244" s="25">
        <f t="shared" ca="1" si="6"/>
        <v>-3586395</v>
      </c>
      <c r="O244" t="s">
        <v>7</v>
      </c>
      <c r="P244" s="3"/>
      <c r="Q244" t="s">
        <v>0</v>
      </c>
      <c r="R244" t="s">
        <v>9</v>
      </c>
      <c r="S244" s="24">
        <f>+VLOOKUP(G244,'NCC phản hồi'!B:H,7,0)</f>
        <v>3586395</v>
      </c>
      <c r="T244" s="24">
        <f t="shared" ca="1" si="7"/>
        <v>0</v>
      </c>
    </row>
    <row r="245" spans="1:20" ht="14.1" customHeight="1" outlineLevel="2" x14ac:dyDescent="0.2">
      <c r="A245" s="2" t="s">
        <v>0</v>
      </c>
      <c r="B245" t="s">
        <v>266</v>
      </c>
      <c r="C245" t="s">
        <v>2</v>
      </c>
      <c r="D245" t="s">
        <v>798</v>
      </c>
      <c r="E245" t="s">
        <v>4</v>
      </c>
      <c r="F245" t="s">
        <v>799</v>
      </c>
      <c r="G245" s="12">
        <v>7091</v>
      </c>
      <c r="H245" t="s">
        <v>800</v>
      </c>
      <c r="I245" s="3">
        <v>45693</v>
      </c>
      <c r="J245" s="3">
        <v>45694</v>
      </c>
      <c r="K245" s="3">
        <v>45739</v>
      </c>
      <c r="L245" t="s">
        <v>0</v>
      </c>
      <c r="M245" s="4">
        <v>-5181052</v>
      </c>
      <c r="N245" s="25">
        <f t="shared" ca="1" si="6"/>
        <v>-5181052</v>
      </c>
      <c r="O245" t="s">
        <v>7</v>
      </c>
      <c r="P245" s="3"/>
      <c r="Q245" t="s">
        <v>0</v>
      </c>
      <c r="R245" t="s">
        <v>9</v>
      </c>
      <c r="S245" s="24">
        <f>+VLOOKUP(G245,'NCC phản hồi'!B:H,7,0)</f>
        <v>5181052</v>
      </c>
      <c r="T245" s="24">
        <f t="shared" ca="1" si="7"/>
        <v>0</v>
      </c>
    </row>
    <row r="246" spans="1:20" ht="14.1" customHeight="1" outlineLevel="2" x14ac:dyDescent="0.2">
      <c r="A246" s="2" t="s">
        <v>0</v>
      </c>
      <c r="B246" t="s">
        <v>102</v>
      </c>
      <c r="C246" t="s">
        <v>2</v>
      </c>
      <c r="D246" t="s">
        <v>801</v>
      </c>
      <c r="E246" t="s">
        <v>4</v>
      </c>
      <c r="F246" t="s">
        <v>802</v>
      </c>
      <c r="G246" s="12">
        <v>7129</v>
      </c>
      <c r="H246" t="s">
        <v>803</v>
      </c>
      <c r="I246" s="3">
        <v>45693</v>
      </c>
      <c r="J246" s="3">
        <v>45694</v>
      </c>
      <c r="K246" s="3">
        <v>45739</v>
      </c>
      <c r="L246" t="s">
        <v>0</v>
      </c>
      <c r="M246" s="4">
        <v>-5302027</v>
      </c>
      <c r="N246" s="25">
        <f t="shared" ca="1" si="6"/>
        <v>-5302027</v>
      </c>
      <c r="O246" t="s">
        <v>7</v>
      </c>
      <c r="P246" s="3"/>
      <c r="Q246" t="s">
        <v>0</v>
      </c>
      <c r="R246" t="s">
        <v>9</v>
      </c>
      <c r="S246" s="24">
        <f>+VLOOKUP(G246,'NCC phản hồi'!B:H,7,0)</f>
        <v>5302027</v>
      </c>
      <c r="T246" s="24">
        <f t="shared" ca="1" si="7"/>
        <v>0</v>
      </c>
    </row>
    <row r="247" spans="1:20" ht="14.1" customHeight="1" outlineLevel="2" x14ac:dyDescent="0.2">
      <c r="A247" s="2" t="s">
        <v>0</v>
      </c>
      <c r="B247" t="s">
        <v>102</v>
      </c>
      <c r="C247" t="s">
        <v>2</v>
      </c>
      <c r="D247" t="s">
        <v>804</v>
      </c>
      <c r="E247" t="s">
        <v>4</v>
      </c>
      <c r="F247" t="s">
        <v>805</v>
      </c>
      <c r="G247" s="12">
        <v>7097</v>
      </c>
      <c r="H247" t="s">
        <v>806</v>
      </c>
      <c r="I247" s="3">
        <v>45693</v>
      </c>
      <c r="J247" s="3">
        <v>45694</v>
      </c>
      <c r="K247" s="3">
        <v>45739</v>
      </c>
      <c r="L247" t="s">
        <v>0</v>
      </c>
      <c r="M247" s="4">
        <v>-3479700</v>
      </c>
      <c r="N247" s="25">
        <f t="shared" ca="1" si="6"/>
        <v>-3479700</v>
      </c>
      <c r="O247" t="s">
        <v>7</v>
      </c>
      <c r="P247" s="3"/>
      <c r="Q247" t="s">
        <v>0</v>
      </c>
      <c r="R247" t="s">
        <v>9</v>
      </c>
      <c r="S247" s="24">
        <f>+VLOOKUP(G247,'NCC phản hồi'!B:H,7,0)</f>
        <v>3479700</v>
      </c>
      <c r="T247" s="24">
        <f t="shared" ca="1" si="7"/>
        <v>0</v>
      </c>
    </row>
    <row r="248" spans="1:20" ht="14.1" customHeight="1" outlineLevel="2" x14ac:dyDescent="0.2">
      <c r="A248" s="2" t="s">
        <v>0</v>
      </c>
      <c r="B248" t="s">
        <v>255</v>
      </c>
      <c r="C248" t="s">
        <v>2</v>
      </c>
      <c r="D248" t="s">
        <v>807</v>
      </c>
      <c r="E248" t="s">
        <v>4</v>
      </c>
      <c r="F248" t="s">
        <v>808</v>
      </c>
      <c r="G248" s="12">
        <v>7098</v>
      </c>
      <c r="H248" t="s">
        <v>809</v>
      </c>
      <c r="I248" s="3">
        <v>45693</v>
      </c>
      <c r="J248" s="3">
        <v>45696</v>
      </c>
      <c r="K248" s="3">
        <v>45741</v>
      </c>
      <c r="L248" t="s">
        <v>0</v>
      </c>
      <c r="M248" s="4">
        <v>-2317771</v>
      </c>
      <c r="N248" s="25">
        <f t="shared" ca="1" si="6"/>
        <v>-2317771</v>
      </c>
      <c r="O248" t="s">
        <v>7</v>
      </c>
      <c r="P248" s="3"/>
      <c r="Q248" t="s">
        <v>0</v>
      </c>
      <c r="R248" t="s">
        <v>9</v>
      </c>
      <c r="S248" s="24">
        <f>+VLOOKUP(G248,'NCC phản hồi'!B:H,7,0)</f>
        <v>2317771</v>
      </c>
      <c r="T248" s="24">
        <f t="shared" ca="1" si="7"/>
        <v>0</v>
      </c>
    </row>
    <row r="249" spans="1:20" ht="14.1" customHeight="1" outlineLevel="2" x14ac:dyDescent="0.2">
      <c r="A249" s="2" t="s">
        <v>0</v>
      </c>
      <c r="B249" t="s">
        <v>46</v>
      </c>
      <c r="C249" t="s">
        <v>2</v>
      </c>
      <c r="D249" t="s">
        <v>810</v>
      </c>
      <c r="E249" t="s">
        <v>4</v>
      </c>
      <c r="F249" t="s">
        <v>811</v>
      </c>
      <c r="G249" s="12">
        <v>8115</v>
      </c>
      <c r="H249" t="s">
        <v>812</v>
      </c>
      <c r="I249" s="3">
        <v>45694</v>
      </c>
      <c r="J249" s="3">
        <v>45698</v>
      </c>
      <c r="K249" s="3">
        <v>45743</v>
      </c>
      <c r="L249" t="s">
        <v>0</v>
      </c>
      <c r="M249" s="4">
        <v>-3250748</v>
      </c>
      <c r="N249" s="25">
        <f t="shared" ca="1" si="6"/>
        <v>-3250748</v>
      </c>
      <c r="O249" t="s">
        <v>7</v>
      </c>
      <c r="P249" s="3"/>
      <c r="Q249" t="s">
        <v>0</v>
      </c>
      <c r="R249" t="s">
        <v>9</v>
      </c>
      <c r="S249" s="24">
        <f>+VLOOKUP(G249,'NCC phản hồi'!B:H,7,0)</f>
        <v>3250748</v>
      </c>
      <c r="T249" s="24">
        <f t="shared" ca="1" si="7"/>
        <v>0</v>
      </c>
    </row>
    <row r="250" spans="1:20" ht="14.1" customHeight="1" outlineLevel="2" x14ac:dyDescent="0.2">
      <c r="A250" s="2" t="s">
        <v>0</v>
      </c>
      <c r="B250" t="s">
        <v>94</v>
      </c>
      <c r="C250" t="s">
        <v>2</v>
      </c>
      <c r="D250" t="s">
        <v>813</v>
      </c>
      <c r="E250" t="s">
        <v>4</v>
      </c>
      <c r="F250" t="s">
        <v>814</v>
      </c>
      <c r="G250" s="12">
        <v>8112</v>
      </c>
      <c r="H250" t="s">
        <v>815</v>
      </c>
      <c r="I250" s="3">
        <v>45694</v>
      </c>
      <c r="J250" s="3">
        <v>45695</v>
      </c>
      <c r="K250" s="3">
        <v>45740</v>
      </c>
      <c r="L250" t="s">
        <v>0</v>
      </c>
      <c r="M250" s="4">
        <v>-4708365</v>
      </c>
      <c r="N250" s="25">
        <f t="shared" ca="1" si="6"/>
        <v>-4708365</v>
      </c>
      <c r="O250" t="s">
        <v>7</v>
      </c>
      <c r="P250" s="3"/>
      <c r="Q250" t="s">
        <v>0</v>
      </c>
      <c r="R250" t="s">
        <v>9</v>
      </c>
      <c r="S250" s="24">
        <f>+VLOOKUP(G250,'NCC phản hồi'!B:H,7,0)</f>
        <v>4708365</v>
      </c>
      <c r="T250" s="24">
        <f t="shared" ca="1" si="7"/>
        <v>0</v>
      </c>
    </row>
    <row r="251" spans="1:20" ht="14.1" customHeight="1" outlineLevel="2" x14ac:dyDescent="0.2">
      <c r="A251" s="2" t="s">
        <v>0</v>
      </c>
      <c r="B251" t="s">
        <v>399</v>
      </c>
      <c r="C251" t="s">
        <v>2</v>
      </c>
      <c r="D251" t="s">
        <v>816</v>
      </c>
      <c r="E251" t="s">
        <v>4</v>
      </c>
      <c r="F251" t="s">
        <v>817</v>
      </c>
      <c r="G251" s="12">
        <v>8109</v>
      </c>
      <c r="H251" t="s">
        <v>818</v>
      </c>
      <c r="I251" s="3">
        <v>45694</v>
      </c>
      <c r="J251" s="3">
        <v>45696</v>
      </c>
      <c r="K251" s="3">
        <v>45741</v>
      </c>
      <c r="L251" t="s">
        <v>0</v>
      </c>
      <c r="M251" s="4">
        <v>-2786983</v>
      </c>
      <c r="N251" s="25">
        <f t="shared" ca="1" si="6"/>
        <v>-2786983</v>
      </c>
      <c r="O251" t="s">
        <v>7</v>
      </c>
      <c r="P251" s="3"/>
      <c r="Q251" t="s">
        <v>0</v>
      </c>
      <c r="R251" t="s">
        <v>9</v>
      </c>
      <c r="S251" s="24">
        <f>+VLOOKUP(G251,'NCC phản hồi'!B:H,7,0)</f>
        <v>2786983</v>
      </c>
      <c r="T251" s="24">
        <f t="shared" ca="1" si="7"/>
        <v>0</v>
      </c>
    </row>
    <row r="252" spans="1:20" ht="14.1" customHeight="1" outlineLevel="2" x14ac:dyDescent="0.2">
      <c r="A252" s="2" t="s">
        <v>0</v>
      </c>
      <c r="B252" t="s">
        <v>124</v>
      </c>
      <c r="C252" t="s">
        <v>2</v>
      </c>
      <c r="D252" t="s">
        <v>819</v>
      </c>
      <c r="E252" t="s">
        <v>4</v>
      </c>
      <c r="F252" t="s">
        <v>820</v>
      </c>
      <c r="G252" s="12">
        <v>8114</v>
      </c>
      <c r="H252" t="s">
        <v>821</v>
      </c>
      <c r="I252" s="3">
        <v>45694</v>
      </c>
      <c r="J252" s="3">
        <v>45697</v>
      </c>
      <c r="K252" s="3">
        <v>45742</v>
      </c>
      <c r="L252" t="s">
        <v>0</v>
      </c>
      <c r="M252" s="4">
        <v>-4668391</v>
      </c>
      <c r="N252" s="25">
        <f t="shared" ca="1" si="6"/>
        <v>-4668391</v>
      </c>
      <c r="O252" t="s">
        <v>7</v>
      </c>
      <c r="P252" s="3"/>
      <c r="Q252" t="s">
        <v>0</v>
      </c>
      <c r="R252" t="s">
        <v>9</v>
      </c>
      <c r="S252" s="24">
        <f>+VLOOKUP(G252,'NCC phản hồi'!B:H,7,0)</f>
        <v>4668391</v>
      </c>
      <c r="T252" s="24">
        <f t="shared" ca="1" si="7"/>
        <v>0</v>
      </c>
    </row>
    <row r="253" spans="1:20" ht="14.1" customHeight="1" outlineLevel="2" x14ac:dyDescent="0.2">
      <c r="A253" s="2" t="s">
        <v>0</v>
      </c>
      <c r="B253" t="s">
        <v>418</v>
      </c>
      <c r="C253" t="s">
        <v>2</v>
      </c>
      <c r="D253" t="s">
        <v>822</v>
      </c>
      <c r="E253" t="s">
        <v>4</v>
      </c>
      <c r="F253" t="s">
        <v>823</v>
      </c>
      <c r="G253" s="12">
        <v>7266</v>
      </c>
      <c r="H253" t="s">
        <v>824</v>
      </c>
      <c r="I253" s="3">
        <v>45694</v>
      </c>
      <c r="J253" s="3">
        <v>45694</v>
      </c>
      <c r="K253" s="3">
        <v>45739</v>
      </c>
      <c r="L253" t="s">
        <v>0</v>
      </c>
      <c r="M253" s="4">
        <v>-3060530</v>
      </c>
      <c r="N253" s="25">
        <f t="shared" ca="1" si="6"/>
        <v>-3060530</v>
      </c>
      <c r="O253" t="s">
        <v>7</v>
      </c>
      <c r="P253" s="3"/>
      <c r="Q253" t="s">
        <v>0</v>
      </c>
      <c r="R253" t="s">
        <v>9</v>
      </c>
      <c r="S253" s="24">
        <f>+VLOOKUP(G253,'NCC phản hồi'!B:H,7,0)</f>
        <v>3060530</v>
      </c>
      <c r="T253" s="24">
        <f t="shared" ca="1" si="7"/>
        <v>0</v>
      </c>
    </row>
    <row r="254" spans="1:20" ht="14.1" customHeight="1" outlineLevel="2" x14ac:dyDescent="0.2">
      <c r="A254" s="2" t="s">
        <v>0</v>
      </c>
      <c r="B254" t="s">
        <v>80</v>
      </c>
      <c r="C254" t="s">
        <v>2</v>
      </c>
      <c r="D254" t="s">
        <v>825</v>
      </c>
      <c r="E254" t="s">
        <v>4</v>
      </c>
      <c r="F254" t="s">
        <v>826</v>
      </c>
      <c r="G254" s="12">
        <v>8106</v>
      </c>
      <c r="H254" t="s">
        <v>827</v>
      </c>
      <c r="I254" s="3">
        <v>45694</v>
      </c>
      <c r="J254" s="3">
        <v>45695</v>
      </c>
      <c r="K254" s="3">
        <v>45740</v>
      </c>
      <c r="L254" t="s">
        <v>0</v>
      </c>
      <c r="M254" s="4">
        <v>-3686066</v>
      </c>
      <c r="N254" s="25">
        <f t="shared" ca="1" si="6"/>
        <v>-3686066</v>
      </c>
      <c r="O254" t="s">
        <v>7</v>
      </c>
      <c r="P254" s="3"/>
      <c r="Q254" t="s">
        <v>0</v>
      </c>
      <c r="R254" t="s">
        <v>9</v>
      </c>
      <c r="S254" s="24">
        <f>+VLOOKUP(G254,'NCC phản hồi'!B:H,7,0)</f>
        <v>3686066</v>
      </c>
      <c r="T254" s="24">
        <f t="shared" ca="1" si="7"/>
        <v>0</v>
      </c>
    </row>
    <row r="255" spans="1:20" ht="14.1" customHeight="1" outlineLevel="2" x14ac:dyDescent="0.2">
      <c r="A255" s="2" t="s">
        <v>0</v>
      </c>
      <c r="B255" t="s">
        <v>117</v>
      </c>
      <c r="C255" t="s">
        <v>2</v>
      </c>
      <c r="D255" t="s">
        <v>828</v>
      </c>
      <c r="E255" t="s">
        <v>4</v>
      </c>
      <c r="F255" t="s">
        <v>829</v>
      </c>
      <c r="G255" s="12">
        <v>8108</v>
      </c>
      <c r="H255" t="s">
        <v>830</v>
      </c>
      <c r="I255" s="3">
        <v>45694</v>
      </c>
      <c r="J255" s="3">
        <v>45695</v>
      </c>
      <c r="K255" s="3">
        <v>45740</v>
      </c>
      <c r="L255" t="s">
        <v>0</v>
      </c>
      <c r="M255" s="4">
        <v>-3785115</v>
      </c>
      <c r="N255" s="25">
        <f t="shared" ca="1" si="6"/>
        <v>-3785115</v>
      </c>
      <c r="O255" t="s">
        <v>7</v>
      </c>
      <c r="P255" s="3"/>
      <c r="Q255" t="s">
        <v>0</v>
      </c>
      <c r="R255" t="s">
        <v>9</v>
      </c>
      <c r="S255" s="24">
        <f>+VLOOKUP(G255,'NCC phản hồi'!B:H,7,0)</f>
        <v>3785115</v>
      </c>
      <c r="T255" s="24">
        <f t="shared" ca="1" si="7"/>
        <v>0</v>
      </c>
    </row>
    <row r="256" spans="1:20" ht="14.1" customHeight="1" outlineLevel="2" x14ac:dyDescent="0.2">
      <c r="A256" s="2" t="s">
        <v>0</v>
      </c>
      <c r="B256" t="s">
        <v>460</v>
      </c>
      <c r="C256" t="s">
        <v>2</v>
      </c>
      <c r="D256" t="s">
        <v>831</v>
      </c>
      <c r="E256" t="s">
        <v>4</v>
      </c>
      <c r="F256" t="s">
        <v>832</v>
      </c>
      <c r="G256" s="12">
        <v>8118</v>
      </c>
      <c r="H256" t="s">
        <v>833</v>
      </c>
      <c r="I256" s="3">
        <v>45694</v>
      </c>
      <c r="J256" s="3">
        <v>45696</v>
      </c>
      <c r="K256" s="3">
        <v>45741</v>
      </c>
      <c r="L256" t="s">
        <v>0</v>
      </c>
      <c r="M256" s="4">
        <v>-4418565</v>
      </c>
      <c r="N256" s="25">
        <f t="shared" ca="1" si="6"/>
        <v>-4418565</v>
      </c>
      <c r="O256" t="s">
        <v>7</v>
      </c>
      <c r="P256" s="3"/>
      <c r="Q256" t="s">
        <v>0</v>
      </c>
      <c r="R256" t="s">
        <v>9</v>
      </c>
      <c r="S256" s="24">
        <f>+VLOOKUP(G256,'NCC phản hồi'!B:H,7,0)</f>
        <v>4418565</v>
      </c>
      <c r="T256" s="24">
        <f t="shared" ca="1" si="7"/>
        <v>0</v>
      </c>
    </row>
    <row r="257" spans="1:20" ht="14.1" customHeight="1" outlineLevel="2" x14ac:dyDescent="0.2">
      <c r="A257" s="2" t="s">
        <v>0</v>
      </c>
      <c r="B257" t="s">
        <v>69</v>
      </c>
      <c r="C257" t="s">
        <v>2</v>
      </c>
      <c r="D257" t="s">
        <v>834</v>
      </c>
      <c r="E257" t="s">
        <v>4</v>
      </c>
      <c r="F257" t="s">
        <v>835</v>
      </c>
      <c r="G257" s="12">
        <v>8117</v>
      </c>
      <c r="H257" t="s">
        <v>836</v>
      </c>
      <c r="I257" s="3">
        <v>45694</v>
      </c>
      <c r="J257" s="3">
        <v>45696</v>
      </c>
      <c r="K257" s="3">
        <v>45741</v>
      </c>
      <c r="L257" t="s">
        <v>0</v>
      </c>
      <c r="M257" s="4">
        <v>-2615643</v>
      </c>
      <c r="N257" s="25">
        <f t="shared" ca="1" si="6"/>
        <v>-2615643</v>
      </c>
      <c r="O257" t="s">
        <v>7</v>
      </c>
      <c r="P257" s="3"/>
      <c r="Q257" t="s">
        <v>0</v>
      </c>
      <c r="R257" t="s">
        <v>9</v>
      </c>
      <c r="S257" s="24">
        <f>+VLOOKUP(G257,'NCC phản hồi'!B:H,7,0)</f>
        <v>2615643</v>
      </c>
      <c r="T257" s="24">
        <f t="shared" ca="1" si="7"/>
        <v>0</v>
      </c>
    </row>
    <row r="258" spans="1:20" ht="14.1" customHeight="1" outlineLevel="2" x14ac:dyDescent="0.2">
      <c r="A258" s="2" t="s">
        <v>0</v>
      </c>
      <c r="B258" t="s">
        <v>90</v>
      </c>
      <c r="C258" t="s">
        <v>2</v>
      </c>
      <c r="D258" t="s">
        <v>837</v>
      </c>
      <c r="E258" t="s">
        <v>4</v>
      </c>
      <c r="F258" t="s">
        <v>838</v>
      </c>
      <c r="G258" s="12">
        <v>7142</v>
      </c>
      <c r="H258" t="s">
        <v>839</v>
      </c>
      <c r="I258" s="3">
        <v>45694</v>
      </c>
      <c r="J258" s="3">
        <v>45696</v>
      </c>
      <c r="K258" s="3">
        <v>45741</v>
      </c>
      <c r="L258" t="s">
        <v>0</v>
      </c>
      <c r="M258" s="4">
        <v>-2904725</v>
      </c>
      <c r="N258" s="25">
        <f t="shared" ca="1" si="6"/>
        <v>-2904725</v>
      </c>
      <c r="O258" t="s">
        <v>7</v>
      </c>
      <c r="P258" s="3"/>
      <c r="Q258" t="s">
        <v>0</v>
      </c>
      <c r="R258" t="s">
        <v>9</v>
      </c>
      <c r="S258" s="24">
        <f>+VLOOKUP(G258,'NCC phản hồi'!B:H,7,0)</f>
        <v>2904725</v>
      </c>
      <c r="T258" s="24">
        <f t="shared" ca="1" si="7"/>
        <v>0</v>
      </c>
    </row>
    <row r="259" spans="1:20" ht="14.1" customHeight="1" outlineLevel="2" x14ac:dyDescent="0.2">
      <c r="A259" s="2" t="s">
        <v>0</v>
      </c>
      <c r="B259" t="s">
        <v>69</v>
      </c>
      <c r="C259" t="s">
        <v>2</v>
      </c>
      <c r="D259" t="s">
        <v>840</v>
      </c>
      <c r="E259" t="s">
        <v>4</v>
      </c>
      <c r="F259" t="s">
        <v>841</v>
      </c>
      <c r="G259" s="12">
        <v>8116</v>
      </c>
      <c r="H259" t="s">
        <v>842</v>
      </c>
      <c r="I259" s="3">
        <v>45694</v>
      </c>
      <c r="J259" s="3">
        <v>45696</v>
      </c>
      <c r="K259" s="3">
        <v>45741</v>
      </c>
      <c r="L259" t="s">
        <v>0</v>
      </c>
      <c r="M259" s="4">
        <v>-7691613</v>
      </c>
      <c r="N259" s="25">
        <f t="shared" ref="N259:N322" ca="1" si="8">+SUMIF($G$2:$M$380,G259,$M$2:$M$380)</f>
        <v>-7691613</v>
      </c>
      <c r="O259" t="s">
        <v>7</v>
      </c>
      <c r="P259" s="3"/>
      <c r="Q259" t="s">
        <v>0</v>
      </c>
      <c r="R259" t="s">
        <v>9</v>
      </c>
      <c r="S259" s="24">
        <f>+VLOOKUP(G259,'NCC phản hồi'!B:H,7,0)</f>
        <v>7691613</v>
      </c>
      <c r="T259" s="24">
        <f t="shared" ref="T259:T322" ca="1" si="9">+S259+N259</f>
        <v>0</v>
      </c>
    </row>
    <row r="260" spans="1:20" ht="14.1" customHeight="1" outlineLevel="2" x14ac:dyDescent="0.2">
      <c r="A260" s="2" t="s">
        <v>0</v>
      </c>
      <c r="B260" t="s">
        <v>389</v>
      </c>
      <c r="C260" t="s">
        <v>2</v>
      </c>
      <c r="D260" t="s">
        <v>843</v>
      </c>
      <c r="E260" t="s">
        <v>4</v>
      </c>
      <c r="F260" t="s">
        <v>844</v>
      </c>
      <c r="G260" s="12">
        <v>8105</v>
      </c>
      <c r="H260" t="s">
        <v>845</v>
      </c>
      <c r="I260" s="3">
        <v>45694</v>
      </c>
      <c r="J260" s="3">
        <v>45696</v>
      </c>
      <c r="K260" s="3">
        <v>45741</v>
      </c>
      <c r="L260" t="s">
        <v>0</v>
      </c>
      <c r="M260" s="4">
        <v>-2628374</v>
      </c>
      <c r="N260" s="25">
        <f t="shared" ca="1" si="8"/>
        <v>-2628374</v>
      </c>
      <c r="O260" t="s">
        <v>7</v>
      </c>
      <c r="P260" s="3"/>
      <c r="Q260" t="s">
        <v>0</v>
      </c>
      <c r="R260" t="s">
        <v>9</v>
      </c>
      <c r="S260" s="24">
        <f>+VLOOKUP(G260,'NCC phản hồi'!B:H,7,0)</f>
        <v>2628374</v>
      </c>
      <c r="T260" s="24">
        <f t="shared" ca="1" si="9"/>
        <v>0</v>
      </c>
    </row>
    <row r="261" spans="1:20" ht="14.1" customHeight="1" outlineLevel="2" x14ac:dyDescent="0.2">
      <c r="A261" s="2" t="s">
        <v>0</v>
      </c>
      <c r="B261" t="s">
        <v>50</v>
      </c>
      <c r="C261" t="s">
        <v>2</v>
      </c>
      <c r="D261" t="s">
        <v>846</v>
      </c>
      <c r="E261" t="s">
        <v>4</v>
      </c>
      <c r="F261" t="s">
        <v>847</v>
      </c>
      <c r="G261" s="12">
        <v>8111</v>
      </c>
      <c r="H261" t="s">
        <v>848</v>
      </c>
      <c r="I261" s="3">
        <v>45694</v>
      </c>
      <c r="J261" s="3">
        <v>45696</v>
      </c>
      <c r="K261" s="3">
        <v>45741</v>
      </c>
      <c r="L261" t="s">
        <v>0</v>
      </c>
      <c r="M261" s="4">
        <v>-3301854</v>
      </c>
      <c r="N261" s="25">
        <f t="shared" ca="1" si="8"/>
        <v>-3301854</v>
      </c>
      <c r="O261" t="s">
        <v>7</v>
      </c>
      <c r="P261" s="3"/>
      <c r="Q261" t="s">
        <v>0</v>
      </c>
      <c r="R261" t="s">
        <v>9</v>
      </c>
      <c r="S261" s="24">
        <f>+VLOOKUP(G261,'NCC phản hồi'!B:H,7,0)</f>
        <v>3301854</v>
      </c>
      <c r="T261" s="24">
        <f t="shared" ca="1" si="9"/>
        <v>0</v>
      </c>
    </row>
    <row r="262" spans="1:20" ht="14.1" customHeight="1" outlineLevel="2" x14ac:dyDescent="0.2">
      <c r="A262" s="2" t="s">
        <v>0</v>
      </c>
      <c r="B262" t="s">
        <v>160</v>
      </c>
      <c r="C262" t="s">
        <v>2</v>
      </c>
      <c r="D262" t="s">
        <v>849</v>
      </c>
      <c r="E262" t="s">
        <v>4</v>
      </c>
      <c r="F262" t="s">
        <v>850</v>
      </c>
      <c r="G262" s="12">
        <v>8113</v>
      </c>
      <c r="H262" t="s">
        <v>851</v>
      </c>
      <c r="I262" s="3">
        <v>45694</v>
      </c>
      <c r="J262" s="3">
        <v>45696</v>
      </c>
      <c r="K262" s="3">
        <v>45741</v>
      </c>
      <c r="L262" t="s">
        <v>0</v>
      </c>
      <c r="M262" s="4">
        <v>-6222912</v>
      </c>
      <c r="N262" s="25">
        <f t="shared" ca="1" si="8"/>
        <v>-6222912</v>
      </c>
      <c r="O262" t="s">
        <v>7</v>
      </c>
      <c r="P262" s="3"/>
      <c r="Q262" t="s">
        <v>0</v>
      </c>
      <c r="R262" t="s">
        <v>9</v>
      </c>
      <c r="S262" s="24">
        <f>+VLOOKUP(G262,'NCC phản hồi'!B:H,7,0)</f>
        <v>6222912</v>
      </c>
      <c r="T262" s="24">
        <f t="shared" ca="1" si="9"/>
        <v>0</v>
      </c>
    </row>
    <row r="263" spans="1:20" ht="14.1" customHeight="1" outlineLevel="2" x14ac:dyDescent="0.2">
      <c r="A263" s="2" t="s">
        <v>0</v>
      </c>
      <c r="B263" t="s">
        <v>58</v>
      </c>
      <c r="C263" t="s">
        <v>2</v>
      </c>
      <c r="D263" t="s">
        <v>852</v>
      </c>
      <c r="E263" t="s">
        <v>4</v>
      </c>
      <c r="F263" t="s">
        <v>853</v>
      </c>
      <c r="G263" s="12">
        <v>8107</v>
      </c>
      <c r="H263" t="s">
        <v>854</v>
      </c>
      <c r="I263" s="3">
        <v>45694</v>
      </c>
      <c r="J263" s="3">
        <v>45696</v>
      </c>
      <c r="K263" s="3">
        <v>45741</v>
      </c>
      <c r="L263" t="s">
        <v>0</v>
      </c>
      <c r="M263" s="4">
        <v>-3071835</v>
      </c>
      <c r="N263" s="25">
        <f t="shared" ca="1" si="8"/>
        <v>-3071835</v>
      </c>
      <c r="O263" t="s">
        <v>7</v>
      </c>
      <c r="P263" s="3"/>
      <c r="Q263" t="s">
        <v>0</v>
      </c>
      <c r="R263" t="s">
        <v>9</v>
      </c>
      <c r="S263" s="24">
        <f>+VLOOKUP(G263,'NCC phản hồi'!B:H,7,0)</f>
        <v>3071835</v>
      </c>
      <c r="T263" s="24">
        <f t="shared" ca="1" si="9"/>
        <v>0</v>
      </c>
    </row>
    <row r="264" spans="1:20" ht="14.1" customHeight="1" outlineLevel="2" x14ac:dyDescent="0.2">
      <c r="A264" s="2" t="s">
        <v>0</v>
      </c>
      <c r="B264" t="s">
        <v>178</v>
      </c>
      <c r="C264" t="s">
        <v>2</v>
      </c>
      <c r="D264" t="s">
        <v>855</v>
      </c>
      <c r="E264" t="s">
        <v>4</v>
      </c>
      <c r="F264" t="s">
        <v>856</v>
      </c>
      <c r="G264" s="12">
        <v>8119</v>
      </c>
      <c r="H264" t="s">
        <v>857</v>
      </c>
      <c r="I264" s="3">
        <v>45694</v>
      </c>
      <c r="J264" s="3">
        <v>45696</v>
      </c>
      <c r="K264" s="3">
        <v>45741</v>
      </c>
      <c r="L264" t="s">
        <v>0</v>
      </c>
      <c r="M264" s="4">
        <v>-3984984</v>
      </c>
      <c r="N264" s="25">
        <f t="shared" ca="1" si="8"/>
        <v>-3984984</v>
      </c>
      <c r="O264" t="s">
        <v>7</v>
      </c>
      <c r="P264" s="3"/>
      <c r="Q264" t="s">
        <v>0</v>
      </c>
      <c r="R264" t="s">
        <v>9</v>
      </c>
      <c r="S264" s="24">
        <f>+VLOOKUP(G264,'NCC phản hồi'!B:H,7,0)</f>
        <v>3984984</v>
      </c>
      <c r="T264" s="24">
        <f t="shared" ca="1" si="9"/>
        <v>0</v>
      </c>
    </row>
    <row r="265" spans="1:20" ht="14.1" customHeight="1" outlineLevel="2" x14ac:dyDescent="0.2">
      <c r="A265" s="2" t="s">
        <v>0</v>
      </c>
      <c r="B265" t="s">
        <v>110</v>
      </c>
      <c r="C265" t="s">
        <v>2</v>
      </c>
      <c r="D265" t="s">
        <v>858</v>
      </c>
      <c r="E265" t="s">
        <v>4</v>
      </c>
      <c r="F265" t="s">
        <v>859</v>
      </c>
      <c r="G265" s="12">
        <v>8191</v>
      </c>
      <c r="H265" t="s">
        <v>860</v>
      </c>
      <c r="I265" s="3">
        <v>45695</v>
      </c>
      <c r="J265" s="3">
        <v>45698</v>
      </c>
      <c r="K265" s="3">
        <v>45743</v>
      </c>
      <c r="L265" t="s">
        <v>0</v>
      </c>
      <c r="M265" s="4">
        <v>-6801709</v>
      </c>
      <c r="N265" s="25">
        <f t="shared" ca="1" si="8"/>
        <v>-6801709</v>
      </c>
      <c r="O265" t="s">
        <v>7</v>
      </c>
      <c r="P265" s="3"/>
      <c r="Q265" t="s">
        <v>0</v>
      </c>
      <c r="R265" t="s">
        <v>9</v>
      </c>
      <c r="S265" s="24">
        <f>+VLOOKUP(G265,'NCC phản hồi'!B:H,7,0)</f>
        <v>6801709</v>
      </c>
      <c r="T265" s="24">
        <f t="shared" ca="1" si="9"/>
        <v>0</v>
      </c>
    </row>
    <row r="266" spans="1:20" ht="14.1" customHeight="1" outlineLevel="2" x14ac:dyDescent="0.2">
      <c r="A266" s="2" t="s">
        <v>0</v>
      </c>
      <c r="B266" t="s">
        <v>69</v>
      </c>
      <c r="C266" t="s">
        <v>2</v>
      </c>
      <c r="D266" t="s">
        <v>861</v>
      </c>
      <c r="E266" t="s">
        <v>4</v>
      </c>
      <c r="F266" t="s">
        <v>862</v>
      </c>
      <c r="G266" s="12">
        <v>8602</v>
      </c>
      <c r="H266" t="s">
        <v>863</v>
      </c>
      <c r="I266" s="3">
        <v>45695</v>
      </c>
      <c r="J266" s="3">
        <v>45695</v>
      </c>
      <c r="K266" s="3">
        <v>45740</v>
      </c>
      <c r="L266" t="s">
        <v>0</v>
      </c>
      <c r="M266" s="4">
        <v>-8422581</v>
      </c>
      <c r="N266" s="25">
        <f t="shared" ca="1" si="8"/>
        <v>-8422581</v>
      </c>
      <c r="O266" t="s">
        <v>7</v>
      </c>
      <c r="P266" s="3"/>
      <c r="Q266" t="s">
        <v>0</v>
      </c>
      <c r="R266" t="s">
        <v>9</v>
      </c>
      <c r="S266" s="24">
        <f>+VLOOKUP(G266,'NCC phản hồi'!B:H,7,0)</f>
        <v>8422581</v>
      </c>
      <c r="T266" s="24">
        <f t="shared" ca="1" si="9"/>
        <v>0</v>
      </c>
    </row>
    <row r="267" spans="1:20" ht="14.1" customHeight="1" outlineLevel="2" x14ac:dyDescent="0.2">
      <c r="A267" s="2" t="s">
        <v>0</v>
      </c>
      <c r="B267" t="s">
        <v>128</v>
      </c>
      <c r="C267" t="s">
        <v>2</v>
      </c>
      <c r="D267" t="s">
        <v>864</v>
      </c>
      <c r="E267" t="s">
        <v>4</v>
      </c>
      <c r="F267" t="s">
        <v>865</v>
      </c>
      <c r="G267" s="12">
        <v>8596</v>
      </c>
      <c r="H267" t="s">
        <v>866</v>
      </c>
      <c r="I267" s="3">
        <v>45695</v>
      </c>
      <c r="J267" s="3">
        <v>45700</v>
      </c>
      <c r="K267" s="3">
        <v>45745</v>
      </c>
      <c r="L267" t="s">
        <v>0</v>
      </c>
      <c r="M267" s="4">
        <v>-4371689</v>
      </c>
      <c r="N267" s="25">
        <f t="shared" ca="1" si="8"/>
        <v>-4371689</v>
      </c>
      <c r="O267" t="s">
        <v>7</v>
      </c>
      <c r="P267" s="3"/>
      <c r="Q267" t="s">
        <v>0</v>
      </c>
      <c r="R267" t="s">
        <v>9</v>
      </c>
      <c r="S267" s="24">
        <f>+VLOOKUP(G267,'NCC phản hồi'!B:H,7,0)</f>
        <v>4371689</v>
      </c>
      <c r="T267" s="24">
        <f t="shared" ca="1" si="9"/>
        <v>0</v>
      </c>
    </row>
    <row r="268" spans="1:20" ht="14.1" customHeight="1" outlineLevel="2" x14ac:dyDescent="0.2">
      <c r="A268" s="2" t="s">
        <v>0</v>
      </c>
      <c r="B268" t="s">
        <v>197</v>
      </c>
      <c r="C268" t="s">
        <v>2</v>
      </c>
      <c r="D268" t="s">
        <v>867</v>
      </c>
      <c r="E268" t="s">
        <v>4</v>
      </c>
      <c r="F268" t="s">
        <v>868</v>
      </c>
      <c r="G268" s="12">
        <v>8600</v>
      </c>
      <c r="H268" t="s">
        <v>869</v>
      </c>
      <c r="I268" s="3">
        <v>45695</v>
      </c>
      <c r="J268" s="3">
        <v>45695</v>
      </c>
      <c r="K268" s="3">
        <v>45740</v>
      </c>
      <c r="L268" t="s">
        <v>0</v>
      </c>
      <c r="M268" s="4">
        <v>-4128708</v>
      </c>
      <c r="N268" s="25">
        <f t="shared" ca="1" si="8"/>
        <v>-4128708</v>
      </c>
      <c r="O268" t="s">
        <v>7</v>
      </c>
      <c r="P268" s="3"/>
      <c r="Q268" t="s">
        <v>0</v>
      </c>
      <c r="R268" t="s">
        <v>9</v>
      </c>
      <c r="S268" s="24">
        <f>+VLOOKUP(G268,'NCC phản hồi'!B:H,7,0)</f>
        <v>4128708</v>
      </c>
      <c r="T268" s="24">
        <f t="shared" ca="1" si="9"/>
        <v>0</v>
      </c>
    </row>
    <row r="269" spans="1:20" ht="14.1" customHeight="1" outlineLevel="2" x14ac:dyDescent="0.2">
      <c r="A269" s="2" t="s">
        <v>0</v>
      </c>
      <c r="B269" t="s">
        <v>174</v>
      </c>
      <c r="C269" t="s">
        <v>2</v>
      </c>
      <c r="D269" t="s">
        <v>870</v>
      </c>
      <c r="E269" t="s">
        <v>4</v>
      </c>
      <c r="F269" t="s">
        <v>871</v>
      </c>
      <c r="G269" s="12">
        <v>8601</v>
      </c>
      <c r="H269" t="s">
        <v>872</v>
      </c>
      <c r="I269" s="3">
        <v>45695</v>
      </c>
      <c r="J269" s="3">
        <v>45695</v>
      </c>
      <c r="K269" s="3">
        <v>45740</v>
      </c>
      <c r="L269" t="s">
        <v>0</v>
      </c>
      <c r="M269" s="4">
        <v>-3887636</v>
      </c>
      <c r="N269" s="25">
        <f t="shared" ca="1" si="8"/>
        <v>-3887636</v>
      </c>
      <c r="O269" t="s">
        <v>7</v>
      </c>
      <c r="P269" s="3"/>
      <c r="Q269" t="s">
        <v>0</v>
      </c>
      <c r="R269" t="s">
        <v>9</v>
      </c>
      <c r="S269" s="24">
        <f>+VLOOKUP(G269,'NCC phản hồi'!B:H,7,0)</f>
        <v>3887636</v>
      </c>
      <c r="T269" s="24">
        <f t="shared" ca="1" si="9"/>
        <v>0</v>
      </c>
    </row>
    <row r="270" spans="1:20" ht="14.1" customHeight="1" outlineLevel="2" x14ac:dyDescent="0.2">
      <c r="A270" s="2" t="s">
        <v>0</v>
      </c>
      <c r="B270" t="s">
        <v>219</v>
      </c>
      <c r="C270" t="s">
        <v>2</v>
      </c>
      <c r="D270" t="s">
        <v>873</v>
      </c>
      <c r="E270" t="s">
        <v>4</v>
      </c>
      <c r="F270" t="s">
        <v>874</v>
      </c>
      <c r="G270" s="12">
        <v>8153</v>
      </c>
      <c r="H270" t="s">
        <v>875</v>
      </c>
      <c r="I270" s="3">
        <v>45695</v>
      </c>
      <c r="J270" s="3">
        <v>45695</v>
      </c>
      <c r="K270" s="3">
        <v>45740</v>
      </c>
      <c r="L270" t="s">
        <v>0</v>
      </c>
      <c r="M270" s="4">
        <v>-4785821</v>
      </c>
      <c r="N270" s="25">
        <f t="shared" ca="1" si="8"/>
        <v>-4785821</v>
      </c>
      <c r="O270" t="s">
        <v>7</v>
      </c>
      <c r="P270" s="3"/>
      <c r="Q270" t="s">
        <v>0</v>
      </c>
      <c r="R270" t="s">
        <v>9</v>
      </c>
      <c r="S270" s="24">
        <f>+VLOOKUP(G270,'NCC phản hồi'!B:H,7,0)</f>
        <v>4785821</v>
      </c>
      <c r="T270" s="24">
        <f t="shared" ca="1" si="9"/>
        <v>0</v>
      </c>
    </row>
    <row r="271" spans="1:20" ht="14.1" customHeight="1" outlineLevel="2" x14ac:dyDescent="0.2">
      <c r="A271" s="2" t="s">
        <v>0</v>
      </c>
      <c r="B271" t="s">
        <v>425</v>
      </c>
      <c r="C271" t="s">
        <v>2</v>
      </c>
      <c r="D271" t="s">
        <v>876</v>
      </c>
      <c r="E271" t="s">
        <v>4</v>
      </c>
      <c r="F271" t="s">
        <v>877</v>
      </c>
      <c r="G271" s="12">
        <v>8612</v>
      </c>
      <c r="H271" t="s">
        <v>878</v>
      </c>
      <c r="I271" s="3">
        <v>45695</v>
      </c>
      <c r="J271" s="3">
        <v>45696</v>
      </c>
      <c r="K271" s="3">
        <v>45741</v>
      </c>
      <c r="L271" t="s">
        <v>0</v>
      </c>
      <c r="M271" s="4">
        <v>-2051322</v>
      </c>
      <c r="N271" s="25">
        <f t="shared" ca="1" si="8"/>
        <v>-2051322</v>
      </c>
      <c r="O271" t="s">
        <v>7</v>
      </c>
      <c r="P271" s="3"/>
      <c r="Q271" t="s">
        <v>0</v>
      </c>
      <c r="R271" t="s">
        <v>9</v>
      </c>
      <c r="S271" s="24">
        <f>+VLOOKUP(G271,'NCC phản hồi'!B:H,7,0)</f>
        <v>2051322</v>
      </c>
      <c r="T271" s="24">
        <f t="shared" ca="1" si="9"/>
        <v>0</v>
      </c>
    </row>
    <row r="272" spans="1:20" ht="14.1" customHeight="1" outlineLevel="2" x14ac:dyDescent="0.2">
      <c r="A272" s="2" t="s">
        <v>0</v>
      </c>
      <c r="B272" t="s">
        <v>90</v>
      </c>
      <c r="C272" t="s">
        <v>2</v>
      </c>
      <c r="D272" t="s">
        <v>879</v>
      </c>
      <c r="E272" t="s">
        <v>4</v>
      </c>
      <c r="F272" t="s">
        <v>880</v>
      </c>
      <c r="G272" s="12">
        <v>8657</v>
      </c>
      <c r="H272" t="s">
        <v>881</v>
      </c>
      <c r="I272" s="3">
        <v>45696</v>
      </c>
      <c r="J272" s="3">
        <v>45699</v>
      </c>
      <c r="K272" s="3">
        <v>45744</v>
      </c>
      <c r="L272" t="s">
        <v>0</v>
      </c>
      <c r="M272" s="4">
        <v>-3152814</v>
      </c>
      <c r="N272" s="25">
        <f t="shared" ca="1" si="8"/>
        <v>-3152814</v>
      </c>
      <c r="O272" t="s">
        <v>7</v>
      </c>
      <c r="P272" s="3"/>
      <c r="Q272" t="s">
        <v>0</v>
      </c>
      <c r="R272" t="s">
        <v>9</v>
      </c>
      <c r="S272" s="24">
        <f>+VLOOKUP(G272,'NCC phản hồi'!B:H,7,0)</f>
        <v>3152814</v>
      </c>
      <c r="T272" s="24">
        <f t="shared" ca="1" si="9"/>
        <v>0</v>
      </c>
    </row>
    <row r="273" spans="1:20" ht="14.1" customHeight="1" outlineLevel="2" x14ac:dyDescent="0.2">
      <c r="A273" s="2" t="s">
        <v>0</v>
      </c>
      <c r="B273" t="s">
        <v>54</v>
      </c>
      <c r="C273" t="s">
        <v>2</v>
      </c>
      <c r="D273" t="s">
        <v>882</v>
      </c>
      <c r="E273" t="s">
        <v>4</v>
      </c>
      <c r="F273" t="s">
        <v>883</v>
      </c>
      <c r="G273" s="12">
        <v>8658</v>
      </c>
      <c r="H273" t="s">
        <v>884</v>
      </c>
      <c r="I273" s="3">
        <v>45696</v>
      </c>
      <c r="J273" s="3">
        <v>45699</v>
      </c>
      <c r="K273" s="3">
        <v>45744</v>
      </c>
      <c r="L273" t="s">
        <v>0</v>
      </c>
      <c r="M273" s="4">
        <v>-9150175</v>
      </c>
      <c r="N273" s="25">
        <f t="shared" ca="1" si="8"/>
        <v>-9150175</v>
      </c>
      <c r="O273" t="s">
        <v>7</v>
      </c>
      <c r="P273" s="3"/>
      <c r="Q273" t="s">
        <v>0</v>
      </c>
      <c r="R273" t="s">
        <v>9</v>
      </c>
      <c r="S273" s="24">
        <f>+VLOOKUP(G273,'NCC phản hồi'!B:H,7,0)</f>
        <v>9150175</v>
      </c>
      <c r="T273" s="24">
        <f t="shared" ca="1" si="9"/>
        <v>0</v>
      </c>
    </row>
    <row r="274" spans="1:20" ht="14.1" customHeight="1" outlineLevel="2" x14ac:dyDescent="0.2">
      <c r="A274" s="2" t="s">
        <v>0</v>
      </c>
      <c r="B274" t="s">
        <v>58</v>
      </c>
      <c r="C274" t="s">
        <v>2</v>
      </c>
      <c r="D274" t="s">
        <v>885</v>
      </c>
      <c r="E274" t="s">
        <v>4</v>
      </c>
      <c r="F274" t="s">
        <v>886</v>
      </c>
      <c r="G274" s="12">
        <v>8659</v>
      </c>
      <c r="H274" t="s">
        <v>887</v>
      </c>
      <c r="I274" s="3">
        <v>45696</v>
      </c>
      <c r="J274" s="3">
        <v>45699</v>
      </c>
      <c r="K274" s="3">
        <v>45744</v>
      </c>
      <c r="L274" t="s">
        <v>0</v>
      </c>
      <c r="M274" s="4">
        <v>-3669062</v>
      </c>
      <c r="N274" s="25">
        <f t="shared" ca="1" si="8"/>
        <v>-3669062</v>
      </c>
      <c r="O274" t="s">
        <v>7</v>
      </c>
      <c r="P274" s="3"/>
      <c r="Q274" t="s">
        <v>0</v>
      </c>
      <c r="R274" t="s">
        <v>9</v>
      </c>
      <c r="S274" s="24">
        <f>+VLOOKUP(G274,'NCC phản hồi'!B:H,7,0)</f>
        <v>3669062</v>
      </c>
      <c r="T274" s="24">
        <f t="shared" ca="1" si="9"/>
        <v>0</v>
      </c>
    </row>
    <row r="275" spans="1:20" ht="14.1" customHeight="1" outlineLevel="2" x14ac:dyDescent="0.2">
      <c r="A275" s="2" t="s">
        <v>0</v>
      </c>
      <c r="B275" t="s">
        <v>259</v>
      </c>
      <c r="C275" t="s">
        <v>2</v>
      </c>
      <c r="D275" t="s">
        <v>888</v>
      </c>
      <c r="E275" t="s">
        <v>4</v>
      </c>
      <c r="F275" t="s">
        <v>889</v>
      </c>
      <c r="G275" s="12">
        <v>8631</v>
      </c>
      <c r="H275" t="s">
        <v>890</v>
      </c>
      <c r="I275" s="3">
        <v>45696</v>
      </c>
      <c r="J275" s="3">
        <v>45696</v>
      </c>
      <c r="K275" s="3">
        <v>45741</v>
      </c>
      <c r="L275" t="s">
        <v>0</v>
      </c>
      <c r="M275" s="4">
        <v>-4636781</v>
      </c>
      <c r="N275" s="25">
        <f t="shared" ca="1" si="8"/>
        <v>-4636781</v>
      </c>
      <c r="O275" t="s">
        <v>7</v>
      </c>
      <c r="P275" s="3"/>
      <c r="Q275" t="s">
        <v>0</v>
      </c>
      <c r="R275" t="s">
        <v>9</v>
      </c>
      <c r="S275" s="24">
        <f>+VLOOKUP(G275,'NCC phản hồi'!B:H,7,0)</f>
        <v>4636781</v>
      </c>
      <c r="T275" s="24">
        <f t="shared" ca="1" si="9"/>
        <v>0</v>
      </c>
    </row>
    <row r="276" spans="1:20" ht="14.1" customHeight="1" outlineLevel="2" x14ac:dyDescent="0.2">
      <c r="A276" s="2" t="s">
        <v>0</v>
      </c>
      <c r="B276" t="s">
        <v>144</v>
      </c>
      <c r="C276" t="s">
        <v>2</v>
      </c>
      <c r="D276" t="s">
        <v>891</v>
      </c>
      <c r="E276" t="s">
        <v>4</v>
      </c>
      <c r="F276" t="s">
        <v>892</v>
      </c>
      <c r="G276" s="12">
        <v>8632</v>
      </c>
      <c r="H276" t="s">
        <v>893</v>
      </c>
      <c r="I276" s="3">
        <v>45696</v>
      </c>
      <c r="J276" s="3">
        <v>45696</v>
      </c>
      <c r="K276" s="3">
        <v>45741</v>
      </c>
      <c r="L276" t="s">
        <v>0</v>
      </c>
      <c r="M276" s="4">
        <v>-4201775</v>
      </c>
      <c r="N276" s="25">
        <f t="shared" ca="1" si="8"/>
        <v>-4201775</v>
      </c>
      <c r="O276" t="s">
        <v>7</v>
      </c>
      <c r="P276" s="3"/>
      <c r="Q276" t="s">
        <v>0</v>
      </c>
      <c r="R276" t="s">
        <v>9</v>
      </c>
      <c r="S276" s="24">
        <f>+VLOOKUP(G276,'NCC phản hồi'!B:H,7,0)</f>
        <v>4201775</v>
      </c>
      <c r="T276" s="24">
        <f t="shared" ca="1" si="9"/>
        <v>0</v>
      </c>
    </row>
    <row r="277" spans="1:20" ht="14.1" customHeight="1" outlineLevel="2" x14ac:dyDescent="0.2">
      <c r="A277" s="2" t="s">
        <v>0</v>
      </c>
      <c r="B277" t="s">
        <v>132</v>
      </c>
      <c r="C277" t="s">
        <v>2</v>
      </c>
      <c r="D277" t="s">
        <v>894</v>
      </c>
      <c r="E277" t="s">
        <v>4</v>
      </c>
      <c r="F277" t="s">
        <v>895</v>
      </c>
      <c r="G277" s="12">
        <v>8656</v>
      </c>
      <c r="H277" t="s">
        <v>896</v>
      </c>
      <c r="I277" s="3">
        <v>45696</v>
      </c>
      <c r="J277" s="3">
        <v>45696</v>
      </c>
      <c r="K277" s="3">
        <v>45741</v>
      </c>
      <c r="L277" t="s">
        <v>0</v>
      </c>
      <c r="M277" s="4">
        <v>-4995481</v>
      </c>
      <c r="N277" s="25">
        <f t="shared" ca="1" si="8"/>
        <v>-4995481</v>
      </c>
      <c r="O277" t="s">
        <v>7</v>
      </c>
      <c r="P277" s="3"/>
      <c r="Q277" t="s">
        <v>0</v>
      </c>
      <c r="R277" t="s">
        <v>9</v>
      </c>
      <c r="S277" s="24">
        <f>+VLOOKUP(G277,'NCC phản hồi'!B:H,7,0)</f>
        <v>4995481</v>
      </c>
      <c r="T277" s="24">
        <f t="shared" ca="1" si="9"/>
        <v>0</v>
      </c>
    </row>
    <row r="278" spans="1:20" ht="14.1" customHeight="1" outlineLevel="2" x14ac:dyDescent="0.2">
      <c r="A278" s="2" t="s">
        <v>0</v>
      </c>
      <c r="B278" t="s">
        <v>144</v>
      </c>
      <c r="C278" t="s">
        <v>2</v>
      </c>
      <c r="D278" t="s">
        <v>897</v>
      </c>
      <c r="E278" t="s">
        <v>4</v>
      </c>
      <c r="F278" t="s">
        <v>898</v>
      </c>
      <c r="G278" s="12">
        <v>8634</v>
      </c>
      <c r="H278" t="s">
        <v>899</v>
      </c>
      <c r="I278" s="3">
        <v>45696</v>
      </c>
      <c r="J278" s="3">
        <v>45696</v>
      </c>
      <c r="K278" s="3">
        <v>45741</v>
      </c>
      <c r="L278" t="s">
        <v>0</v>
      </c>
      <c r="M278" s="4">
        <v>-1416217</v>
      </c>
      <c r="N278" s="25">
        <f t="shared" ca="1" si="8"/>
        <v>-1416217</v>
      </c>
      <c r="O278" t="s">
        <v>7</v>
      </c>
      <c r="P278" s="3"/>
      <c r="Q278" t="s">
        <v>0</v>
      </c>
      <c r="R278" t="s">
        <v>9</v>
      </c>
      <c r="S278" s="24">
        <f>+VLOOKUP(G278,'NCC phản hồi'!B:H,7,0)</f>
        <v>1416217</v>
      </c>
      <c r="T278" s="24">
        <f t="shared" ca="1" si="9"/>
        <v>0</v>
      </c>
    </row>
    <row r="279" spans="1:20" ht="14.1" customHeight="1" outlineLevel="2" x14ac:dyDescent="0.2">
      <c r="A279" s="2" t="s">
        <v>0</v>
      </c>
      <c r="B279" t="s">
        <v>22</v>
      </c>
      <c r="C279" t="s">
        <v>2</v>
      </c>
      <c r="D279" t="s">
        <v>900</v>
      </c>
      <c r="E279" t="s">
        <v>4</v>
      </c>
      <c r="F279" t="s">
        <v>901</v>
      </c>
      <c r="G279" s="12">
        <v>8788</v>
      </c>
      <c r="H279" t="s">
        <v>902</v>
      </c>
      <c r="I279" s="3">
        <v>45698</v>
      </c>
      <c r="J279" s="3">
        <v>45701</v>
      </c>
      <c r="K279" s="3">
        <v>45746</v>
      </c>
      <c r="L279" t="s">
        <v>0</v>
      </c>
      <c r="M279" s="4">
        <v>-2832434</v>
      </c>
      <c r="N279" s="25">
        <f t="shared" ca="1" si="8"/>
        <v>-2832434</v>
      </c>
      <c r="O279" t="s">
        <v>7</v>
      </c>
      <c r="P279" s="3"/>
      <c r="Q279" t="s">
        <v>0</v>
      </c>
      <c r="R279" t="s">
        <v>9</v>
      </c>
      <c r="S279" s="24">
        <f>+VLOOKUP(G279,'NCC phản hồi'!B:H,7,0)</f>
        <v>2832434</v>
      </c>
      <c r="T279" s="24">
        <f t="shared" ca="1" si="9"/>
        <v>0</v>
      </c>
    </row>
    <row r="280" spans="1:20" ht="14.1" customHeight="1" outlineLevel="2" x14ac:dyDescent="0.2">
      <c r="A280" s="2" t="s">
        <v>0</v>
      </c>
      <c r="B280" t="s">
        <v>18</v>
      </c>
      <c r="C280" t="s">
        <v>2</v>
      </c>
      <c r="D280" t="s">
        <v>903</v>
      </c>
      <c r="E280" t="s">
        <v>4</v>
      </c>
      <c r="F280" t="s">
        <v>904</v>
      </c>
      <c r="G280" s="12">
        <v>8790</v>
      </c>
      <c r="H280" t="s">
        <v>905</v>
      </c>
      <c r="I280" s="3">
        <v>45698</v>
      </c>
      <c r="J280" s="3">
        <v>45701</v>
      </c>
      <c r="K280" s="3">
        <v>45746</v>
      </c>
      <c r="L280" t="s">
        <v>0</v>
      </c>
      <c r="M280" s="4">
        <v>-2398853</v>
      </c>
      <c r="N280" s="25">
        <f t="shared" ca="1" si="8"/>
        <v>-2398853</v>
      </c>
      <c r="O280" t="s">
        <v>7</v>
      </c>
      <c r="P280" s="3"/>
      <c r="Q280" t="s">
        <v>0</v>
      </c>
      <c r="R280" t="s">
        <v>9</v>
      </c>
      <c r="S280" s="24">
        <f>+VLOOKUP(G280,'NCC phản hồi'!B:H,7,0)</f>
        <v>2398853</v>
      </c>
      <c r="T280" s="24">
        <f t="shared" ca="1" si="9"/>
        <v>0</v>
      </c>
    </row>
    <row r="281" spans="1:20" ht="14.1" customHeight="1" outlineLevel="2" x14ac:dyDescent="0.2">
      <c r="A281" s="2" t="s">
        <v>0</v>
      </c>
      <c r="B281" t="s">
        <v>30</v>
      </c>
      <c r="C281" t="s">
        <v>2</v>
      </c>
      <c r="D281" t="s">
        <v>906</v>
      </c>
      <c r="E281" t="s">
        <v>4</v>
      </c>
      <c r="F281" t="s">
        <v>907</v>
      </c>
      <c r="G281" s="12">
        <v>8785</v>
      </c>
      <c r="H281" t="s">
        <v>908</v>
      </c>
      <c r="I281" s="3">
        <v>45698</v>
      </c>
      <c r="J281" s="3">
        <v>45701</v>
      </c>
      <c r="K281" s="3">
        <v>45746</v>
      </c>
      <c r="L281" t="s">
        <v>0</v>
      </c>
      <c r="M281" s="4">
        <v>-2398853</v>
      </c>
      <c r="N281" s="25">
        <f t="shared" ca="1" si="8"/>
        <v>-2398853</v>
      </c>
      <c r="O281" t="s">
        <v>7</v>
      </c>
      <c r="P281" s="3"/>
      <c r="Q281" t="s">
        <v>0</v>
      </c>
      <c r="R281" t="s">
        <v>9</v>
      </c>
      <c r="S281" s="24">
        <f>+VLOOKUP(G281,'NCC phản hồi'!B:H,7,0)</f>
        <v>2398853</v>
      </c>
      <c r="T281" s="24">
        <f t="shared" ca="1" si="9"/>
        <v>0</v>
      </c>
    </row>
    <row r="282" spans="1:20" ht="14.1" customHeight="1" outlineLevel="2" x14ac:dyDescent="0.2">
      <c r="A282" s="2" t="s">
        <v>0</v>
      </c>
      <c r="B282" t="s">
        <v>124</v>
      </c>
      <c r="C282" t="s">
        <v>2</v>
      </c>
      <c r="D282" t="s">
        <v>909</v>
      </c>
      <c r="E282" t="s">
        <v>4</v>
      </c>
      <c r="F282" t="s">
        <v>910</v>
      </c>
      <c r="G282" s="12">
        <v>8779</v>
      </c>
      <c r="H282" t="s">
        <v>911</v>
      </c>
      <c r="I282" s="3">
        <v>45698</v>
      </c>
      <c r="J282" s="3">
        <v>45701</v>
      </c>
      <c r="K282" s="3">
        <v>45746</v>
      </c>
      <c r="L282" t="s">
        <v>0</v>
      </c>
      <c r="M282" s="4">
        <v>-3080834</v>
      </c>
      <c r="N282" s="25">
        <f t="shared" ca="1" si="8"/>
        <v>-3080834</v>
      </c>
      <c r="O282" t="s">
        <v>7</v>
      </c>
      <c r="P282" s="3"/>
      <c r="Q282" t="s">
        <v>0</v>
      </c>
      <c r="R282" t="s">
        <v>9</v>
      </c>
      <c r="S282" s="24">
        <f>+VLOOKUP(G282,'NCC phản hồi'!B:H,7,0)</f>
        <v>3080834</v>
      </c>
      <c r="T282" s="24">
        <f t="shared" ca="1" si="9"/>
        <v>0</v>
      </c>
    </row>
    <row r="283" spans="1:20" ht="14.1" customHeight="1" outlineLevel="2" x14ac:dyDescent="0.2">
      <c r="A283" s="2" t="s">
        <v>0</v>
      </c>
      <c r="B283" t="s">
        <v>345</v>
      </c>
      <c r="C283" t="s">
        <v>2</v>
      </c>
      <c r="D283" t="s">
        <v>912</v>
      </c>
      <c r="E283" t="s">
        <v>4</v>
      </c>
      <c r="F283" t="s">
        <v>913</v>
      </c>
      <c r="G283" s="12">
        <v>8784</v>
      </c>
      <c r="H283" t="s">
        <v>914</v>
      </c>
      <c r="I283" s="3">
        <v>45698</v>
      </c>
      <c r="J283" s="3">
        <v>45700</v>
      </c>
      <c r="K283" s="3">
        <v>45745</v>
      </c>
      <c r="L283" t="s">
        <v>0</v>
      </c>
      <c r="M283" s="4">
        <v>-5988051</v>
      </c>
      <c r="N283" s="25">
        <f t="shared" ca="1" si="8"/>
        <v>-5988051</v>
      </c>
      <c r="O283" t="s">
        <v>7</v>
      </c>
      <c r="P283" s="3"/>
      <c r="Q283" t="s">
        <v>0</v>
      </c>
      <c r="R283" t="s">
        <v>9</v>
      </c>
      <c r="S283" s="24">
        <f>+VLOOKUP(G283,'NCC phản hồi'!B:H,7,0)</f>
        <v>5988051</v>
      </c>
      <c r="T283" s="24">
        <f t="shared" ca="1" si="9"/>
        <v>0</v>
      </c>
    </row>
    <row r="284" spans="1:20" ht="14.1" customHeight="1" outlineLevel="2" x14ac:dyDescent="0.2">
      <c r="A284" s="2" t="s">
        <v>0</v>
      </c>
      <c r="B284" t="s">
        <v>540</v>
      </c>
      <c r="C284" t="s">
        <v>2</v>
      </c>
      <c r="D284" t="s">
        <v>915</v>
      </c>
      <c r="E284" t="s">
        <v>4</v>
      </c>
      <c r="F284" t="s">
        <v>916</v>
      </c>
      <c r="G284" s="12">
        <v>8780</v>
      </c>
      <c r="H284" t="s">
        <v>917</v>
      </c>
      <c r="I284" s="3">
        <v>45698</v>
      </c>
      <c r="J284" s="3">
        <v>45700</v>
      </c>
      <c r="K284" s="3">
        <v>45745</v>
      </c>
      <c r="L284" t="s">
        <v>0</v>
      </c>
      <c r="M284" s="4">
        <v>-3301854</v>
      </c>
      <c r="N284" s="25">
        <f t="shared" ca="1" si="8"/>
        <v>-3301854</v>
      </c>
      <c r="O284" t="s">
        <v>7</v>
      </c>
      <c r="P284" s="3"/>
      <c r="Q284" t="s">
        <v>0</v>
      </c>
      <c r="R284" t="s">
        <v>9</v>
      </c>
      <c r="S284" s="24">
        <f>+VLOOKUP(G284,'NCC phản hồi'!B:H,7,0)</f>
        <v>3301854</v>
      </c>
      <c r="T284" s="24">
        <f t="shared" ca="1" si="9"/>
        <v>0</v>
      </c>
    </row>
    <row r="285" spans="1:20" ht="14.1" customHeight="1" outlineLevel="2" x14ac:dyDescent="0.2">
      <c r="A285" s="2" t="s">
        <v>0</v>
      </c>
      <c r="B285" t="s">
        <v>201</v>
      </c>
      <c r="C285" t="s">
        <v>2</v>
      </c>
      <c r="D285" t="s">
        <v>918</v>
      </c>
      <c r="E285" t="s">
        <v>4</v>
      </c>
      <c r="F285" t="s">
        <v>919</v>
      </c>
      <c r="G285" s="12">
        <v>8787</v>
      </c>
      <c r="H285" t="s">
        <v>920</v>
      </c>
      <c r="I285" s="3">
        <v>45698</v>
      </c>
      <c r="J285" s="3">
        <v>45700</v>
      </c>
      <c r="K285" s="3">
        <v>45745</v>
      </c>
      <c r="L285" t="s">
        <v>0</v>
      </c>
      <c r="M285" s="4">
        <v>-2283379</v>
      </c>
      <c r="N285" s="25">
        <f t="shared" ca="1" si="8"/>
        <v>-2283379</v>
      </c>
      <c r="O285" t="s">
        <v>7</v>
      </c>
      <c r="P285" s="3"/>
      <c r="Q285" t="s">
        <v>0</v>
      </c>
      <c r="R285" t="s">
        <v>9</v>
      </c>
      <c r="S285" s="24">
        <f>+VLOOKUP(G285,'NCC phản hồi'!B:H,7,0)</f>
        <v>2283379</v>
      </c>
      <c r="T285" s="24">
        <f t="shared" ca="1" si="9"/>
        <v>0</v>
      </c>
    </row>
    <row r="286" spans="1:20" ht="14.1" customHeight="1" outlineLevel="2" x14ac:dyDescent="0.2">
      <c r="A286" s="2" t="s">
        <v>0</v>
      </c>
      <c r="B286" t="s">
        <v>562</v>
      </c>
      <c r="C286" t="s">
        <v>2</v>
      </c>
      <c r="D286" t="s">
        <v>921</v>
      </c>
      <c r="E286" t="s">
        <v>4</v>
      </c>
      <c r="F286" t="s">
        <v>922</v>
      </c>
      <c r="G286" s="12">
        <v>8782</v>
      </c>
      <c r="H286" t="s">
        <v>923</v>
      </c>
      <c r="I286" s="3">
        <v>45698</v>
      </c>
      <c r="J286" s="3">
        <v>45700</v>
      </c>
      <c r="K286" s="3">
        <v>45745</v>
      </c>
      <c r="L286" t="s">
        <v>0</v>
      </c>
      <c r="M286" s="4">
        <v>-2785558</v>
      </c>
      <c r="N286" s="25">
        <f t="shared" ca="1" si="8"/>
        <v>-2785558</v>
      </c>
      <c r="O286" t="s">
        <v>7</v>
      </c>
      <c r="P286" s="3"/>
      <c r="Q286" t="s">
        <v>0</v>
      </c>
      <c r="R286" t="s">
        <v>9</v>
      </c>
      <c r="S286" s="24">
        <f>+VLOOKUP(G286,'NCC phản hồi'!B:H,7,0)</f>
        <v>2785558</v>
      </c>
      <c r="T286" s="24">
        <f t="shared" ca="1" si="9"/>
        <v>0</v>
      </c>
    </row>
    <row r="287" spans="1:20" ht="14.1" customHeight="1" outlineLevel="2" x14ac:dyDescent="0.2">
      <c r="A287" s="2" t="s">
        <v>0</v>
      </c>
      <c r="B287" t="s">
        <v>38</v>
      </c>
      <c r="C287" t="s">
        <v>2</v>
      </c>
      <c r="D287" t="s">
        <v>924</v>
      </c>
      <c r="E287" t="s">
        <v>4</v>
      </c>
      <c r="F287" t="s">
        <v>925</v>
      </c>
      <c r="G287" s="12">
        <v>8777</v>
      </c>
      <c r="H287" t="s">
        <v>926</v>
      </c>
      <c r="I287" s="3">
        <v>45698</v>
      </c>
      <c r="J287" s="3">
        <v>45700</v>
      </c>
      <c r="K287" s="3">
        <v>45745</v>
      </c>
      <c r="L287" t="s">
        <v>0</v>
      </c>
      <c r="M287" s="4">
        <v>-3052028</v>
      </c>
      <c r="N287" s="25">
        <f t="shared" ca="1" si="8"/>
        <v>-3052028</v>
      </c>
      <c r="O287" t="s">
        <v>7</v>
      </c>
      <c r="P287" s="3"/>
      <c r="Q287" t="s">
        <v>0</v>
      </c>
      <c r="R287" t="s">
        <v>9</v>
      </c>
      <c r="S287" s="24">
        <f>+VLOOKUP(G287,'NCC phản hồi'!B:H,7,0)</f>
        <v>3052028</v>
      </c>
      <c r="T287" s="24">
        <f t="shared" ca="1" si="9"/>
        <v>0</v>
      </c>
    </row>
    <row r="288" spans="1:20" ht="14.1" customHeight="1" outlineLevel="2" x14ac:dyDescent="0.2">
      <c r="A288" s="2" t="s">
        <v>0</v>
      </c>
      <c r="B288" t="s">
        <v>190</v>
      </c>
      <c r="C288" t="s">
        <v>2</v>
      </c>
      <c r="D288" t="s">
        <v>927</v>
      </c>
      <c r="E288" t="s">
        <v>4</v>
      </c>
      <c r="F288" t="s">
        <v>928</v>
      </c>
      <c r="G288" s="12">
        <v>8786</v>
      </c>
      <c r="H288" t="s">
        <v>929</v>
      </c>
      <c r="I288" s="3">
        <v>45698</v>
      </c>
      <c r="J288" s="3">
        <v>45700</v>
      </c>
      <c r="K288" s="3">
        <v>45745</v>
      </c>
      <c r="L288" t="s">
        <v>0</v>
      </c>
      <c r="M288" s="4">
        <v>-4682232</v>
      </c>
      <c r="N288" s="25">
        <f t="shared" ca="1" si="8"/>
        <v>-4682232</v>
      </c>
      <c r="O288" t="s">
        <v>7</v>
      </c>
      <c r="P288" s="3"/>
      <c r="Q288" t="s">
        <v>0</v>
      </c>
      <c r="R288" t="s">
        <v>9</v>
      </c>
      <c r="S288" s="24">
        <f>+VLOOKUP(G288,'NCC phản hồi'!B:H,7,0)</f>
        <v>4682232</v>
      </c>
      <c r="T288" s="24">
        <f t="shared" ca="1" si="9"/>
        <v>0</v>
      </c>
    </row>
    <row r="289" spans="1:20" ht="14.1" customHeight="1" outlineLevel="2" x14ac:dyDescent="0.2">
      <c r="A289" s="2" t="s">
        <v>0</v>
      </c>
      <c r="B289" t="s">
        <v>182</v>
      </c>
      <c r="C289" t="s">
        <v>2</v>
      </c>
      <c r="D289" t="s">
        <v>930</v>
      </c>
      <c r="E289" t="s">
        <v>4</v>
      </c>
      <c r="F289" t="s">
        <v>931</v>
      </c>
      <c r="G289" s="12">
        <v>8791</v>
      </c>
      <c r="H289" t="s">
        <v>932</v>
      </c>
      <c r="I289" s="3">
        <v>45698</v>
      </c>
      <c r="J289" s="3">
        <v>45700</v>
      </c>
      <c r="K289" s="3">
        <v>45745</v>
      </c>
      <c r="L289" t="s">
        <v>0</v>
      </c>
      <c r="M289" s="4">
        <v>-1199426</v>
      </c>
      <c r="N289" s="25">
        <f t="shared" ca="1" si="8"/>
        <v>-1199426</v>
      </c>
      <c r="O289" t="s">
        <v>7</v>
      </c>
      <c r="P289" s="3"/>
      <c r="Q289" t="s">
        <v>0</v>
      </c>
      <c r="R289" t="s">
        <v>9</v>
      </c>
      <c r="S289" s="24">
        <f>+VLOOKUP(G289,'NCC phản hồi'!B:H,7,0)</f>
        <v>1199426</v>
      </c>
      <c r="T289" s="24">
        <f t="shared" ca="1" si="9"/>
        <v>0</v>
      </c>
    </row>
    <row r="290" spans="1:20" ht="14.1" customHeight="1" outlineLevel="2" x14ac:dyDescent="0.2">
      <c r="A290" s="2" t="s">
        <v>0</v>
      </c>
      <c r="B290" t="s">
        <v>186</v>
      </c>
      <c r="C290" t="s">
        <v>2</v>
      </c>
      <c r="D290" t="s">
        <v>933</v>
      </c>
      <c r="E290" t="s">
        <v>4</v>
      </c>
      <c r="F290" t="s">
        <v>934</v>
      </c>
      <c r="G290" s="12">
        <v>8789</v>
      </c>
      <c r="H290" t="s">
        <v>935</v>
      </c>
      <c r="I290" s="3">
        <v>45698</v>
      </c>
      <c r="J290" s="3">
        <v>45700</v>
      </c>
      <c r="K290" s="3">
        <v>45745</v>
      </c>
      <c r="L290" t="s">
        <v>0</v>
      </c>
      <c r="M290" s="4">
        <v>-1734324</v>
      </c>
      <c r="N290" s="25">
        <f t="shared" ca="1" si="8"/>
        <v>-1734324</v>
      </c>
      <c r="O290" t="s">
        <v>7</v>
      </c>
      <c r="P290" s="3"/>
      <c r="Q290" t="s">
        <v>0</v>
      </c>
      <c r="R290" t="s">
        <v>9</v>
      </c>
      <c r="S290" s="24">
        <f>+VLOOKUP(G290,'NCC phản hồi'!B:H,7,0)</f>
        <v>1734324</v>
      </c>
      <c r="T290" s="24">
        <f t="shared" ca="1" si="9"/>
        <v>0</v>
      </c>
    </row>
    <row r="291" spans="1:20" ht="14.1" customHeight="1" outlineLevel="2" x14ac:dyDescent="0.2">
      <c r="A291" s="2" t="s">
        <v>0</v>
      </c>
      <c r="B291" t="s">
        <v>167</v>
      </c>
      <c r="C291" t="s">
        <v>2</v>
      </c>
      <c r="D291" t="s">
        <v>936</v>
      </c>
      <c r="E291" t="s">
        <v>4</v>
      </c>
      <c r="F291" t="s">
        <v>937</v>
      </c>
      <c r="G291" s="12">
        <v>8792</v>
      </c>
      <c r="H291" t="s">
        <v>938</v>
      </c>
      <c r="I291" s="3">
        <v>45698</v>
      </c>
      <c r="J291" s="3">
        <v>45700</v>
      </c>
      <c r="K291" s="3">
        <v>45745</v>
      </c>
      <c r="L291" t="s">
        <v>0</v>
      </c>
      <c r="M291" s="4">
        <v>-5888691</v>
      </c>
      <c r="N291" s="25">
        <f t="shared" ca="1" si="8"/>
        <v>-5888691</v>
      </c>
      <c r="O291" t="s">
        <v>7</v>
      </c>
      <c r="P291" s="3"/>
      <c r="Q291" t="s">
        <v>0</v>
      </c>
      <c r="R291" t="s">
        <v>9</v>
      </c>
      <c r="S291" s="24">
        <f>+VLOOKUP(G291,'NCC phản hồi'!B:H,7,0)</f>
        <v>5888691</v>
      </c>
      <c r="T291" s="24">
        <f t="shared" ca="1" si="9"/>
        <v>0</v>
      </c>
    </row>
    <row r="292" spans="1:20" ht="14.1" customHeight="1" outlineLevel="2" x14ac:dyDescent="0.2">
      <c r="A292" s="2" t="s">
        <v>0</v>
      </c>
      <c r="B292" t="s">
        <v>124</v>
      </c>
      <c r="C292" t="s">
        <v>2</v>
      </c>
      <c r="D292" t="s">
        <v>939</v>
      </c>
      <c r="E292" t="s">
        <v>4</v>
      </c>
      <c r="F292" t="s">
        <v>940</v>
      </c>
      <c r="G292" s="12">
        <v>8778</v>
      </c>
      <c r="H292" t="s">
        <v>941</v>
      </c>
      <c r="I292" s="3">
        <v>45698</v>
      </c>
      <c r="J292" s="3">
        <v>45701</v>
      </c>
      <c r="K292" s="3">
        <v>45746</v>
      </c>
      <c r="L292" t="s">
        <v>0</v>
      </c>
      <c r="M292" s="4">
        <v>-2401704</v>
      </c>
      <c r="N292" s="25">
        <f t="shared" ca="1" si="8"/>
        <v>-2401704</v>
      </c>
      <c r="O292" t="s">
        <v>7</v>
      </c>
      <c r="P292" s="3"/>
      <c r="Q292" t="s">
        <v>0</v>
      </c>
      <c r="R292" t="s">
        <v>9</v>
      </c>
      <c r="S292" s="24">
        <f>+VLOOKUP(G292,'NCC phản hồi'!B:H,7,0)</f>
        <v>2401704</v>
      </c>
      <c r="T292" s="24">
        <f t="shared" ca="1" si="9"/>
        <v>0</v>
      </c>
    </row>
    <row r="293" spans="1:20" ht="14.1" customHeight="1" outlineLevel="2" x14ac:dyDescent="0.2">
      <c r="A293" s="2" t="s">
        <v>0</v>
      </c>
      <c r="B293" t="s">
        <v>14</v>
      </c>
      <c r="C293" t="s">
        <v>2</v>
      </c>
      <c r="D293" t="s">
        <v>942</v>
      </c>
      <c r="E293" t="s">
        <v>4</v>
      </c>
      <c r="F293" t="s">
        <v>943</v>
      </c>
      <c r="G293" s="12">
        <v>8783</v>
      </c>
      <c r="H293" t="s">
        <v>944</v>
      </c>
      <c r="I293" s="3">
        <v>45698</v>
      </c>
      <c r="J293" s="3">
        <v>45701</v>
      </c>
      <c r="K293" s="3">
        <v>45746</v>
      </c>
      <c r="L293" t="s">
        <v>0</v>
      </c>
      <c r="M293" s="4">
        <v>-1633008</v>
      </c>
      <c r="N293" s="25">
        <f t="shared" ca="1" si="8"/>
        <v>-1633008</v>
      </c>
      <c r="O293" t="s">
        <v>7</v>
      </c>
      <c r="P293" s="3"/>
      <c r="Q293" t="s">
        <v>0</v>
      </c>
      <c r="R293" t="s">
        <v>9</v>
      </c>
      <c r="S293" s="24">
        <f>+VLOOKUP(G293,'NCC phản hồi'!B:H,7,0)</f>
        <v>1633008</v>
      </c>
      <c r="T293" s="24">
        <f t="shared" ca="1" si="9"/>
        <v>0</v>
      </c>
    </row>
    <row r="294" spans="1:20" ht="14.1" customHeight="1" outlineLevel="2" x14ac:dyDescent="0.2">
      <c r="A294" s="2" t="s">
        <v>0</v>
      </c>
      <c r="B294" t="s">
        <v>26</v>
      </c>
      <c r="C294" t="s">
        <v>2</v>
      </c>
      <c r="D294" t="s">
        <v>945</v>
      </c>
      <c r="E294" t="s">
        <v>4</v>
      </c>
      <c r="F294" t="s">
        <v>946</v>
      </c>
      <c r="G294" s="12">
        <v>8781</v>
      </c>
      <c r="H294" t="s">
        <v>947</v>
      </c>
      <c r="I294" s="3">
        <v>45698</v>
      </c>
      <c r="J294" s="3">
        <v>45701</v>
      </c>
      <c r="K294" s="3">
        <v>45746</v>
      </c>
      <c r="L294" t="s">
        <v>0</v>
      </c>
      <c r="M294" s="4">
        <v>-2200362</v>
      </c>
      <c r="N294" s="25">
        <f t="shared" ca="1" si="8"/>
        <v>-2200362</v>
      </c>
      <c r="O294" t="s">
        <v>7</v>
      </c>
      <c r="P294" s="3"/>
      <c r="Q294" t="s">
        <v>0</v>
      </c>
      <c r="R294" t="s">
        <v>9</v>
      </c>
      <c r="S294" s="24">
        <f>+VLOOKUP(G294,'NCC phản hồi'!B:H,7,0)</f>
        <v>2200362</v>
      </c>
      <c r="T294" s="24">
        <f t="shared" ca="1" si="9"/>
        <v>0</v>
      </c>
    </row>
    <row r="295" spans="1:20" ht="14.1" customHeight="1" outlineLevel="2" x14ac:dyDescent="0.2">
      <c r="A295" s="2" t="s">
        <v>0</v>
      </c>
      <c r="B295" t="s">
        <v>301</v>
      </c>
      <c r="C295" t="s">
        <v>2</v>
      </c>
      <c r="D295" t="s">
        <v>948</v>
      </c>
      <c r="E295" t="s">
        <v>4</v>
      </c>
      <c r="F295" t="s">
        <v>949</v>
      </c>
      <c r="G295" s="12">
        <v>8827</v>
      </c>
      <c r="H295" t="s">
        <v>950</v>
      </c>
      <c r="I295" s="3">
        <v>45699</v>
      </c>
      <c r="J295" s="3">
        <v>45699</v>
      </c>
      <c r="K295" s="3">
        <v>45744</v>
      </c>
      <c r="L295" t="s">
        <v>0</v>
      </c>
      <c r="M295" s="4">
        <v>-3002348</v>
      </c>
      <c r="N295" s="25">
        <f t="shared" ca="1" si="8"/>
        <v>-3002348</v>
      </c>
      <c r="O295" t="s">
        <v>7</v>
      </c>
      <c r="P295" s="3"/>
      <c r="Q295" t="s">
        <v>0</v>
      </c>
      <c r="R295" t="s">
        <v>9</v>
      </c>
      <c r="S295" s="24">
        <f>+VLOOKUP(G295,'NCC phản hồi'!B:H,7,0)</f>
        <v>3002348</v>
      </c>
      <c r="T295" s="24">
        <f t="shared" ca="1" si="9"/>
        <v>0</v>
      </c>
    </row>
    <row r="296" spans="1:20" ht="14.1" customHeight="1" outlineLevel="2" x14ac:dyDescent="0.2">
      <c r="A296" s="2" t="s">
        <v>0</v>
      </c>
      <c r="B296" t="s">
        <v>301</v>
      </c>
      <c r="C296" t="s">
        <v>2</v>
      </c>
      <c r="D296" t="s">
        <v>951</v>
      </c>
      <c r="E296" t="s">
        <v>4</v>
      </c>
      <c r="F296" t="s">
        <v>952</v>
      </c>
      <c r="G296" s="12">
        <v>8828</v>
      </c>
      <c r="H296" t="s">
        <v>953</v>
      </c>
      <c r="I296" s="3">
        <v>45699</v>
      </c>
      <c r="J296" s="3">
        <v>45699</v>
      </c>
      <c r="K296" s="3">
        <v>45744</v>
      </c>
      <c r="L296" t="s">
        <v>0</v>
      </c>
      <c r="M296" s="4">
        <v>-1416217</v>
      </c>
      <c r="N296" s="25">
        <f t="shared" ca="1" si="8"/>
        <v>-1416217</v>
      </c>
      <c r="O296" t="s">
        <v>7</v>
      </c>
      <c r="P296" s="3"/>
      <c r="Q296" t="s">
        <v>0</v>
      </c>
      <c r="R296" t="s">
        <v>9</v>
      </c>
      <c r="S296" s="24">
        <f>+VLOOKUP(G296,'NCC phản hồi'!B:H,7,0)</f>
        <v>1416217</v>
      </c>
      <c r="T296" s="24">
        <f t="shared" ca="1" si="9"/>
        <v>0</v>
      </c>
    </row>
    <row r="297" spans="1:20" ht="14.1" customHeight="1" outlineLevel="2" x14ac:dyDescent="0.2">
      <c r="A297" s="2" t="s">
        <v>0</v>
      </c>
      <c r="B297" t="s">
        <v>297</v>
      </c>
      <c r="C297" t="s">
        <v>2</v>
      </c>
      <c r="D297" t="s">
        <v>954</v>
      </c>
      <c r="E297" t="s">
        <v>4</v>
      </c>
      <c r="F297" t="s">
        <v>955</v>
      </c>
      <c r="G297" s="12">
        <v>8831</v>
      </c>
      <c r="H297" t="s">
        <v>956</v>
      </c>
      <c r="I297" s="3">
        <v>45699</v>
      </c>
      <c r="J297" s="3">
        <v>45699</v>
      </c>
      <c r="K297" s="3">
        <v>45744</v>
      </c>
      <c r="L297" t="s">
        <v>0</v>
      </c>
      <c r="M297" s="4">
        <v>-5905695</v>
      </c>
      <c r="N297" s="25">
        <f t="shared" ca="1" si="8"/>
        <v>-5905695</v>
      </c>
      <c r="O297" t="s">
        <v>7</v>
      </c>
      <c r="P297" s="3"/>
      <c r="Q297" t="s">
        <v>0</v>
      </c>
      <c r="R297" t="s">
        <v>9</v>
      </c>
      <c r="S297" s="24">
        <f>+VLOOKUP(G297,'NCC phản hồi'!B:H,7,0)</f>
        <v>5905695</v>
      </c>
      <c r="T297" s="24">
        <f t="shared" ca="1" si="9"/>
        <v>0</v>
      </c>
    </row>
    <row r="298" spans="1:20" ht="14.1" customHeight="1" outlineLevel="2" x14ac:dyDescent="0.2">
      <c r="A298" s="2" t="s">
        <v>0</v>
      </c>
      <c r="B298" t="s">
        <v>98</v>
      </c>
      <c r="C298" t="s">
        <v>2</v>
      </c>
      <c r="D298" t="s">
        <v>957</v>
      </c>
      <c r="E298" t="s">
        <v>4</v>
      </c>
      <c r="F298" t="s">
        <v>958</v>
      </c>
      <c r="G298" s="12">
        <v>8840</v>
      </c>
      <c r="H298" t="s">
        <v>959</v>
      </c>
      <c r="I298" s="3">
        <v>45699</v>
      </c>
      <c r="J298" s="3">
        <v>45701</v>
      </c>
      <c r="K298" s="3">
        <v>45746</v>
      </c>
      <c r="L298" t="s">
        <v>0</v>
      </c>
      <c r="M298" s="4">
        <v>-2101002</v>
      </c>
      <c r="N298" s="25">
        <f t="shared" ca="1" si="8"/>
        <v>-2101002</v>
      </c>
      <c r="O298" t="s">
        <v>7</v>
      </c>
      <c r="P298" s="3"/>
      <c r="Q298" t="s">
        <v>0</v>
      </c>
      <c r="R298" t="s">
        <v>9</v>
      </c>
      <c r="S298" s="24">
        <f>+VLOOKUP(G298,'NCC phản hồi'!B:H,7,0)</f>
        <v>2101002</v>
      </c>
      <c r="T298" s="24">
        <f t="shared" ca="1" si="9"/>
        <v>0</v>
      </c>
    </row>
    <row r="299" spans="1:20" ht="14.1" customHeight="1" outlineLevel="2" x14ac:dyDescent="0.2">
      <c r="A299" s="2" t="s">
        <v>0</v>
      </c>
      <c r="B299" t="s">
        <v>244</v>
      </c>
      <c r="C299" t="s">
        <v>2</v>
      </c>
      <c r="D299" t="s">
        <v>960</v>
      </c>
      <c r="E299" t="s">
        <v>4</v>
      </c>
      <c r="F299" t="s">
        <v>961</v>
      </c>
      <c r="G299" s="12">
        <v>8894</v>
      </c>
      <c r="H299" t="s">
        <v>962</v>
      </c>
      <c r="I299" s="3">
        <v>45700</v>
      </c>
      <c r="J299" s="3">
        <v>45702</v>
      </c>
      <c r="K299" s="3">
        <v>45747</v>
      </c>
      <c r="L299" t="s">
        <v>0</v>
      </c>
      <c r="M299" s="4">
        <v>-2182291</v>
      </c>
      <c r="N299" s="25">
        <f t="shared" ca="1" si="8"/>
        <v>-2182291</v>
      </c>
      <c r="O299" t="s">
        <v>7</v>
      </c>
      <c r="P299" s="3"/>
      <c r="Q299" t="s">
        <v>0</v>
      </c>
      <c r="R299" t="s">
        <v>9</v>
      </c>
      <c r="S299" s="24">
        <f>+VLOOKUP(G299,'NCC phản hồi'!B:H,7,0)</f>
        <v>2182291</v>
      </c>
      <c r="T299" s="24">
        <f t="shared" ca="1" si="9"/>
        <v>0</v>
      </c>
    </row>
    <row r="300" spans="1:20" ht="14.1" customHeight="1" outlineLevel="2" x14ac:dyDescent="0.2">
      <c r="A300" s="2" t="s">
        <v>0</v>
      </c>
      <c r="B300" t="s">
        <v>94</v>
      </c>
      <c r="C300" t="s">
        <v>2</v>
      </c>
      <c r="D300" t="s">
        <v>963</v>
      </c>
      <c r="E300" t="s">
        <v>4</v>
      </c>
      <c r="F300" t="s">
        <v>964</v>
      </c>
      <c r="G300" s="12">
        <v>8896</v>
      </c>
      <c r="H300" t="s">
        <v>965</v>
      </c>
      <c r="I300" s="3">
        <v>45700</v>
      </c>
      <c r="J300" s="3">
        <v>45701</v>
      </c>
      <c r="K300" s="3">
        <v>45746</v>
      </c>
      <c r="L300" t="s">
        <v>0</v>
      </c>
      <c r="M300" s="4">
        <v>-3684533</v>
      </c>
      <c r="N300" s="25">
        <f t="shared" ca="1" si="8"/>
        <v>-3684533</v>
      </c>
      <c r="O300" t="s">
        <v>7</v>
      </c>
      <c r="P300" s="3"/>
      <c r="Q300" t="s">
        <v>0</v>
      </c>
      <c r="R300" t="s">
        <v>9</v>
      </c>
      <c r="S300" s="24">
        <f>+VLOOKUP(G300,'NCC phản hồi'!B:H,7,0)</f>
        <v>3684533</v>
      </c>
      <c r="T300" s="24">
        <f t="shared" ca="1" si="9"/>
        <v>0</v>
      </c>
    </row>
    <row r="301" spans="1:20" ht="14.1" customHeight="1" outlineLevel="2" x14ac:dyDescent="0.2">
      <c r="A301" s="2" t="s">
        <v>0</v>
      </c>
      <c r="B301" t="s">
        <v>90</v>
      </c>
      <c r="C301" t="s">
        <v>2</v>
      </c>
      <c r="D301" t="s">
        <v>966</v>
      </c>
      <c r="E301" t="s">
        <v>4</v>
      </c>
      <c r="F301" t="s">
        <v>967</v>
      </c>
      <c r="G301" s="12">
        <v>8892</v>
      </c>
      <c r="H301" t="s">
        <v>968</v>
      </c>
      <c r="I301" s="3">
        <v>45700</v>
      </c>
      <c r="J301" s="3">
        <v>45702</v>
      </c>
      <c r="K301" s="3">
        <v>45747</v>
      </c>
      <c r="L301" t="s">
        <v>0</v>
      </c>
      <c r="M301" s="4">
        <v>-4188465</v>
      </c>
      <c r="N301" s="25">
        <f t="shared" ca="1" si="8"/>
        <v>-4188465</v>
      </c>
      <c r="O301" t="s">
        <v>7</v>
      </c>
      <c r="P301" s="3"/>
      <c r="Q301" t="s">
        <v>0</v>
      </c>
      <c r="R301" t="s">
        <v>9</v>
      </c>
      <c r="S301" s="24">
        <f>+VLOOKUP(G301,'NCC phản hồi'!B:H,7,0)</f>
        <v>4188465</v>
      </c>
      <c r="T301" s="24">
        <f t="shared" ca="1" si="9"/>
        <v>0</v>
      </c>
    </row>
    <row r="302" spans="1:20" ht="14.1" customHeight="1" outlineLevel="2" x14ac:dyDescent="0.2">
      <c r="A302" s="2" t="s">
        <v>0</v>
      </c>
      <c r="B302" t="s">
        <v>399</v>
      </c>
      <c r="C302" t="s">
        <v>2</v>
      </c>
      <c r="D302" t="s">
        <v>969</v>
      </c>
      <c r="E302" t="s">
        <v>4</v>
      </c>
      <c r="F302" t="s">
        <v>970</v>
      </c>
      <c r="G302" s="12">
        <v>8893</v>
      </c>
      <c r="H302" t="s">
        <v>971</v>
      </c>
      <c r="I302" s="3">
        <v>45700</v>
      </c>
      <c r="J302" s="3">
        <v>45702</v>
      </c>
      <c r="K302" s="3">
        <v>45747</v>
      </c>
      <c r="L302" t="s">
        <v>0</v>
      </c>
      <c r="M302" s="4">
        <v>-3172262</v>
      </c>
      <c r="N302" s="25">
        <f t="shared" ca="1" si="8"/>
        <v>-3172262</v>
      </c>
      <c r="O302" t="s">
        <v>7</v>
      </c>
      <c r="P302" s="3"/>
      <c r="Q302" t="s">
        <v>0</v>
      </c>
      <c r="R302" t="s">
        <v>9</v>
      </c>
      <c r="S302" s="24">
        <f>+VLOOKUP(G302,'NCC phản hồi'!B:H,7,0)</f>
        <v>3172262</v>
      </c>
      <c r="T302" s="24">
        <f t="shared" ca="1" si="9"/>
        <v>0</v>
      </c>
    </row>
    <row r="303" spans="1:20" ht="14.1" customHeight="1" outlineLevel="2" x14ac:dyDescent="0.2">
      <c r="A303" s="2" t="s">
        <v>0</v>
      </c>
      <c r="B303" t="s">
        <v>102</v>
      </c>
      <c r="C303" t="s">
        <v>2</v>
      </c>
      <c r="D303" t="s">
        <v>972</v>
      </c>
      <c r="E303" t="s">
        <v>4</v>
      </c>
      <c r="F303" t="s">
        <v>973</v>
      </c>
      <c r="G303" s="12">
        <v>8897</v>
      </c>
      <c r="H303" t="s">
        <v>974</v>
      </c>
      <c r="I303" s="3">
        <v>45700</v>
      </c>
      <c r="J303" s="3">
        <v>45702</v>
      </c>
      <c r="K303" s="3">
        <v>45747</v>
      </c>
      <c r="L303" t="s">
        <v>0</v>
      </c>
      <c r="M303" s="4">
        <v>-6771967</v>
      </c>
      <c r="N303" s="25">
        <f t="shared" ca="1" si="8"/>
        <v>-6771967</v>
      </c>
      <c r="O303" t="s">
        <v>7</v>
      </c>
      <c r="P303" s="3"/>
      <c r="Q303" t="s">
        <v>0</v>
      </c>
      <c r="R303" t="s">
        <v>9</v>
      </c>
      <c r="S303" s="24">
        <f>+VLOOKUP(G303,'NCC phản hồi'!B:H,7,0)</f>
        <v>6771967</v>
      </c>
      <c r="T303" s="24">
        <f t="shared" ca="1" si="9"/>
        <v>0</v>
      </c>
    </row>
    <row r="304" spans="1:20" ht="14.1" customHeight="1" outlineLevel="2" x14ac:dyDescent="0.2">
      <c r="A304" s="2" t="s">
        <v>0</v>
      </c>
      <c r="B304" t="s">
        <v>65</v>
      </c>
      <c r="C304" t="s">
        <v>2</v>
      </c>
      <c r="D304" t="s">
        <v>975</v>
      </c>
      <c r="E304" t="s">
        <v>4</v>
      </c>
      <c r="F304" t="s">
        <v>976</v>
      </c>
      <c r="G304" s="12">
        <v>8898</v>
      </c>
      <c r="H304" t="s">
        <v>977</v>
      </c>
      <c r="I304" s="3">
        <v>45700</v>
      </c>
      <c r="J304" s="3">
        <v>45701</v>
      </c>
      <c r="K304" s="3">
        <v>45746</v>
      </c>
      <c r="L304" t="s">
        <v>0</v>
      </c>
      <c r="M304" s="4">
        <v>-3640185</v>
      </c>
      <c r="N304" s="25">
        <f t="shared" ca="1" si="8"/>
        <v>-3640185</v>
      </c>
      <c r="O304" t="s">
        <v>7</v>
      </c>
      <c r="P304" s="3"/>
      <c r="Q304" t="s">
        <v>0</v>
      </c>
      <c r="R304" t="s">
        <v>9</v>
      </c>
      <c r="S304" s="24">
        <f>+VLOOKUP(G304,'NCC phản hồi'!B:H,7,0)</f>
        <v>3640185</v>
      </c>
      <c r="T304" s="24">
        <f t="shared" ca="1" si="9"/>
        <v>0</v>
      </c>
    </row>
    <row r="305" spans="1:20" ht="14.1" customHeight="1" outlineLevel="2" x14ac:dyDescent="0.2">
      <c r="A305" s="2" t="s">
        <v>0</v>
      </c>
      <c r="B305" t="s">
        <v>219</v>
      </c>
      <c r="C305" t="s">
        <v>2</v>
      </c>
      <c r="D305" t="s">
        <v>978</v>
      </c>
      <c r="E305" t="s">
        <v>4</v>
      </c>
      <c r="F305" t="s">
        <v>979</v>
      </c>
      <c r="G305" s="12">
        <v>8923</v>
      </c>
      <c r="H305" t="s">
        <v>980</v>
      </c>
      <c r="I305" s="3">
        <v>45700</v>
      </c>
      <c r="J305" s="3">
        <v>45700</v>
      </c>
      <c r="K305" s="3">
        <v>45745</v>
      </c>
      <c r="L305" t="s">
        <v>0</v>
      </c>
      <c r="M305" s="4">
        <v>-5936946</v>
      </c>
      <c r="N305" s="25">
        <f t="shared" ca="1" si="8"/>
        <v>-5936946</v>
      </c>
      <c r="O305" t="s">
        <v>7</v>
      </c>
      <c r="P305" s="3"/>
      <c r="Q305" t="s">
        <v>0</v>
      </c>
      <c r="R305" t="s">
        <v>9</v>
      </c>
      <c r="S305" s="24">
        <f>+VLOOKUP(G305,'NCC phản hồi'!B:H,7,0)</f>
        <v>5936946</v>
      </c>
      <c r="T305" s="24">
        <f t="shared" ca="1" si="9"/>
        <v>0</v>
      </c>
    </row>
    <row r="306" spans="1:20" ht="14.1" customHeight="1" outlineLevel="2" x14ac:dyDescent="0.2">
      <c r="A306" s="2" t="s">
        <v>0</v>
      </c>
      <c r="B306" t="s">
        <v>136</v>
      </c>
      <c r="C306" t="s">
        <v>2</v>
      </c>
      <c r="D306" t="s">
        <v>981</v>
      </c>
      <c r="E306" t="s">
        <v>4</v>
      </c>
      <c r="F306" t="s">
        <v>982</v>
      </c>
      <c r="G306" s="12">
        <v>8924</v>
      </c>
      <c r="H306" t="s">
        <v>983</v>
      </c>
      <c r="I306" s="3">
        <v>45700</v>
      </c>
      <c r="J306" s="3">
        <v>45700</v>
      </c>
      <c r="K306" s="3">
        <v>45745</v>
      </c>
      <c r="L306" t="s">
        <v>0</v>
      </c>
      <c r="M306" s="4">
        <v>-2610673</v>
      </c>
      <c r="N306" s="25">
        <f t="shared" ca="1" si="8"/>
        <v>-2610673</v>
      </c>
      <c r="O306" t="s">
        <v>7</v>
      </c>
      <c r="P306" s="3"/>
      <c r="Q306" t="s">
        <v>0</v>
      </c>
      <c r="R306" t="s">
        <v>9</v>
      </c>
      <c r="S306" s="24">
        <f>+VLOOKUP(G306,'NCC phản hồi'!B:H,7,0)</f>
        <v>2610673</v>
      </c>
      <c r="T306" s="24">
        <f t="shared" ca="1" si="9"/>
        <v>0</v>
      </c>
    </row>
    <row r="307" spans="1:20" ht="14.1" customHeight="1" outlineLevel="2" x14ac:dyDescent="0.2">
      <c r="A307" s="2" t="s">
        <v>0</v>
      </c>
      <c r="B307" t="s">
        <v>248</v>
      </c>
      <c r="C307" t="s">
        <v>2</v>
      </c>
      <c r="D307" t="s">
        <v>984</v>
      </c>
      <c r="E307" t="s">
        <v>4</v>
      </c>
      <c r="F307" t="s">
        <v>985</v>
      </c>
      <c r="G307" s="12">
        <v>8895</v>
      </c>
      <c r="H307" t="s">
        <v>986</v>
      </c>
      <c r="I307" s="3">
        <v>45700</v>
      </c>
      <c r="J307" s="3">
        <v>45701</v>
      </c>
      <c r="K307" s="3">
        <v>45746</v>
      </c>
      <c r="L307" t="s">
        <v>0</v>
      </c>
      <c r="M307" s="4">
        <v>-3122944</v>
      </c>
      <c r="N307" s="25">
        <f t="shared" ca="1" si="8"/>
        <v>-3122944</v>
      </c>
      <c r="O307" t="s">
        <v>7</v>
      </c>
      <c r="P307" s="3"/>
      <c r="Q307" t="s">
        <v>0</v>
      </c>
      <c r="R307" t="s">
        <v>9</v>
      </c>
      <c r="S307" s="24">
        <f>+VLOOKUP(G307,'NCC phản hồi'!B:H,7,0)</f>
        <v>3122944</v>
      </c>
      <c r="T307" s="24">
        <f t="shared" ca="1" si="9"/>
        <v>0</v>
      </c>
    </row>
    <row r="308" spans="1:20" ht="14.1" customHeight="1" outlineLevel="2" x14ac:dyDescent="0.2">
      <c r="A308" s="2" t="s">
        <v>0</v>
      </c>
      <c r="B308" t="s">
        <v>80</v>
      </c>
      <c r="C308" t="s">
        <v>2</v>
      </c>
      <c r="D308" t="s">
        <v>987</v>
      </c>
      <c r="E308" t="s">
        <v>4</v>
      </c>
      <c r="F308" t="s">
        <v>988</v>
      </c>
      <c r="G308" s="12">
        <v>10228</v>
      </c>
      <c r="H308" t="s">
        <v>989</v>
      </c>
      <c r="I308" s="3">
        <v>45701</v>
      </c>
      <c r="J308" s="3">
        <v>45702</v>
      </c>
      <c r="K308" s="3">
        <v>45747</v>
      </c>
      <c r="L308" t="s">
        <v>0</v>
      </c>
      <c r="M308" s="4">
        <v>-3902185</v>
      </c>
      <c r="N308" s="25">
        <f t="shared" ca="1" si="8"/>
        <v>-3902185</v>
      </c>
      <c r="O308" t="s">
        <v>7</v>
      </c>
      <c r="P308" s="3"/>
      <c r="Q308" t="s">
        <v>0</v>
      </c>
      <c r="R308" t="s">
        <v>9</v>
      </c>
      <c r="S308" s="24">
        <f>+VLOOKUP(G308,'NCC phản hồi'!B:H,7,0)</f>
        <v>3902185</v>
      </c>
      <c r="T308" s="24">
        <f t="shared" ca="1" si="9"/>
        <v>0</v>
      </c>
    </row>
    <row r="309" spans="1:20" ht="14.1" customHeight="1" outlineLevel="2" x14ac:dyDescent="0.2">
      <c r="A309" s="2" t="s">
        <v>0</v>
      </c>
      <c r="B309" t="s">
        <v>106</v>
      </c>
      <c r="C309" t="s">
        <v>2</v>
      </c>
      <c r="D309" t="s">
        <v>990</v>
      </c>
      <c r="E309" t="s">
        <v>4</v>
      </c>
      <c r="F309" t="s">
        <v>991</v>
      </c>
      <c r="G309" s="12">
        <v>10230</v>
      </c>
      <c r="H309" t="s">
        <v>992</v>
      </c>
      <c r="I309" s="3">
        <v>45701</v>
      </c>
      <c r="J309" s="3">
        <v>45702</v>
      </c>
      <c r="K309" s="3">
        <v>45747</v>
      </c>
      <c r="L309" t="s">
        <v>0</v>
      </c>
      <c r="M309" s="4">
        <v>-4469671</v>
      </c>
      <c r="N309" s="25">
        <f t="shared" ca="1" si="8"/>
        <v>-4469671</v>
      </c>
      <c r="O309" t="s">
        <v>7</v>
      </c>
      <c r="P309" s="3"/>
      <c r="Q309" t="s">
        <v>0</v>
      </c>
      <c r="R309" t="s">
        <v>9</v>
      </c>
      <c r="S309" s="24">
        <f>+VLOOKUP(G309,'NCC phản hồi'!B:H,7,0)</f>
        <v>4469671</v>
      </c>
      <c r="T309" s="24">
        <f t="shared" ca="1" si="9"/>
        <v>0</v>
      </c>
    </row>
    <row r="310" spans="1:20" ht="14.1" customHeight="1" outlineLevel="2" x14ac:dyDescent="0.2">
      <c r="A310" s="2" t="s">
        <v>0</v>
      </c>
      <c r="B310" t="s">
        <v>54</v>
      </c>
      <c r="C310" t="s">
        <v>2</v>
      </c>
      <c r="D310" t="s">
        <v>993</v>
      </c>
      <c r="E310" t="s">
        <v>4</v>
      </c>
      <c r="F310" t="s">
        <v>994</v>
      </c>
      <c r="G310" s="12">
        <v>10229</v>
      </c>
      <c r="H310" t="s">
        <v>995</v>
      </c>
      <c r="I310" s="3">
        <v>45701</v>
      </c>
      <c r="J310" s="3">
        <v>45702</v>
      </c>
      <c r="K310" s="3">
        <v>45747</v>
      </c>
      <c r="L310" t="s">
        <v>0</v>
      </c>
      <c r="M310" s="4">
        <v>-4033286</v>
      </c>
      <c r="N310" s="25">
        <f t="shared" ca="1" si="8"/>
        <v>-4033286</v>
      </c>
      <c r="O310" t="s">
        <v>7</v>
      </c>
      <c r="P310" s="3"/>
      <c r="Q310" t="s">
        <v>0</v>
      </c>
      <c r="R310" t="s">
        <v>9</v>
      </c>
      <c r="S310" s="24">
        <f>+VLOOKUP(G310,'NCC phản hồi'!B:H,7,0)</f>
        <v>4033286</v>
      </c>
      <c r="T310" s="24">
        <f t="shared" ca="1" si="9"/>
        <v>0</v>
      </c>
    </row>
    <row r="311" spans="1:20" ht="14.1" customHeight="1" outlineLevel="2" x14ac:dyDescent="0.2">
      <c r="A311" s="2" t="s">
        <v>0</v>
      </c>
      <c r="B311" t="s">
        <v>69</v>
      </c>
      <c r="C311" t="s">
        <v>2</v>
      </c>
      <c r="D311" t="s">
        <v>996</v>
      </c>
      <c r="E311" t="s">
        <v>4</v>
      </c>
      <c r="F311" t="s">
        <v>997</v>
      </c>
      <c r="G311" s="12">
        <v>10235</v>
      </c>
      <c r="H311" t="s">
        <v>998</v>
      </c>
      <c r="I311" s="3">
        <v>45701</v>
      </c>
      <c r="J311" s="3">
        <v>45703</v>
      </c>
      <c r="K311" s="3">
        <v>45748</v>
      </c>
      <c r="L311" t="s">
        <v>0</v>
      </c>
      <c r="M311" s="4">
        <v>-2785558</v>
      </c>
      <c r="N311" s="25">
        <f t="shared" ca="1" si="8"/>
        <v>-2785558</v>
      </c>
      <c r="O311" t="s">
        <v>7</v>
      </c>
      <c r="P311" s="3"/>
      <c r="Q311" t="s">
        <v>0</v>
      </c>
      <c r="R311" t="s">
        <v>9</v>
      </c>
      <c r="S311" s="24">
        <f>+VLOOKUP(G311,'NCC phản hồi'!B:H,7,0)</f>
        <v>2785558</v>
      </c>
      <c r="T311" s="24">
        <f t="shared" ca="1" si="9"/>
        <v>0</v>
      </c>
    </row>
    <row r="312" spans="1:20" ht="14.1" customHeight="1" outlineLevel="2" x14ac:dyDescent="0.2">
      <c r="A312" s="2" t="s">
        <v>0</v>
      </c>
      <c r="B312" t="s">
        <v>46</v>
      </c>
      <c r="C312" t="s">
        <v>2</v>
      </c>
      <c r="D312" t="s">
        <v>999</v>
      </c>
      <c r="E312" t="s">
        <v>4</v>
      </c>
      <c r="F312" t="s">
        <v>1000</v>
      </c>
      <c r="G312" s="12">
        <v>10234</v>
      </c>
      <c r="H312" t="s">
        <v>1001</v>
      </c>
      <c r="I312" s="3">
        <v>45701</v>
      </c>
      <c r="J312" s="3">
        <v>45704</v>
      </c>
      <c r="K312" s="3">
        <v>45749</v>
      </c>
      <c r="L312" t="s">
        <v>0</v>
      </c>
      <c r="M312" s="4">
        <v>-3101708</v>
      </c>
      <c r="N312" s="25">
        <f t="shared" ca="1" si="8"/>
        <v>-3101708</v>
      </c>
      <c r="O312" t="s">
        <v>7</v>
      </c>
      <c r="P312" s="3"/>
      <c r="Q312" t="s">
        <v>0</v>
      </c>
      <c r="R312" t="s">
        <v>9</v>
      </c>
      <c r="S312" s="24">
        <f>+VLOOKUP(G312,'NCC phản hồi'!B:H,7,0)</f>
        <v>3101708</v>
      </c>
      <c r="T312" s="24">
        <f t="shared" ca="1" si="9"/>
        <v>0</v>
      </c>
    </row>
    <row r="313" spans="1:20" ht="14.1" customHeight="1" outlineLevel="2" x14ac:dyDescent="0.2">
      <c r="A313" s="2" t="s">
        <v>0</v>
      </c>
      <c r="B313" t="s">
        <v>248</v>
      </c>
      <c r="C313" t="s">
        <v>2</v>
      </c>
      <c r="D313" t="s">
        <v>1002</v>
      </c>
      <c r="E313" t="s">
        <v>4</v>
      </c>
      <c r="F313" t="s">
        <v>1003</v>
      </c>
      <c r="G313" s="12">
        <v>10227</v>
      </c>
      <c r="H313" t="s">
        <v>1004</v>
      </c>
      <c r="I313" s="3">
        <v>45701</v>
      </c>
      <c r="J313" s="3">
        <v>45702</v>
      </c>
      <c r="K313" s="3">
        <v>45747</v>
      </c>
      <c r="L313" t="s">
        <v>0</v>
      </c>
      <c r="M313" s="4">
        <v>-2749729</v>
      </c>
      <c r="N313" s="25">
        <f t="shared" ca="1" si="8"/>
        <v>-2749729</v>
      </c>
      <c r="O313" t="s">
        <v>7</v>
      </c>
      <c r="P313" s="3"/>
      <c r="Q313" t="s">
        <v>0</v>
      </c>
      <c r="R313" t="s">
        <v>9</v>
      </c>
      <c r="S313" s="24">
        <f>+VLOOKUP(G313,'NCC phản hồi'!B:H,7,0)</f>
        <v>2749729</v>
      </c>
      <c r="T313" s="24">
        <f t="shared" ca="1" si="9"/>
        <v>0</v>
      </c>
    </row>
    <row r="314" spans="1:20" ht="14.1" customHeight="1" outlineLevel="2" x14ac:dyDescent="0.2">
      <c r="A314" s="2" t="s">
        <v>0</v>
      </c>
      <c r="B314" t="s">
        <v>102</v>
      </c>
      <c r="C314" t="s">
        <v>2</v>
      </c>
      <c r="D314" t="s">
        <v>1005</v>
      </c>
      <c r="E314" t="s">
        <v>4</v>
      </c>
      <c r="F314" t="s">
        <v>1006</v>
      </c>
      <c r="G314" s="12">
        <v>10270</v>
      </c>
      <c r="H314" t="s">
        <v>1007</v>
      </c>
      <c r="I314" s="3">
        <v>45702</v>
      </c>
      <c r="J314" s="3">
        <v>45705</v>
      </c>
      <c r="K314" s="3">
        <v>45750</v>
      </c>
      <c r="L314" t="s">
        <v>0</v>
      </c>
      <c r="M314" s="4">
        <v>-6190123</v>
      </c>
      <c r="N314" s="25">
        <f t="shared" ca="1" si="8"/>
        <v>-6190123</v>
      </c>
      <c r="O314" t="s">
        <v>7</v>
      </c>
      <c r="P314" s="3"/>
      <c r="Q314" t="s">
        <v>0</v>
      </c>
      <c r="R314" t="s">
        <v>9</v>
      </c>
      <c r="S314" s="24">
        <f>+VLOOKUP(G314,'NCC phản hồi'!B:H,7,0)</f>
        <v>6190123</v>
      </c>
      <c r="T314" s="24">
        <f t="shared" ca="1" si="9"/>
        <v>0</v>
      </c>
    </row>
    <row r="315" spans="1:20" ht="14.1" customHeight="1" outlineLevel="2" x14ac:dyDescent="0.2">
      <c r="A315" s="2" t="s">
        <v>0</v>
      </c>
      <c r="B315" t="s">
        <v>128</v>
      </c>
      <c r="C315" t="s">
        <v>2</v>
      </c>
      <c r="D315" t="s">
        <v>1008</v>
      </c>
      <c r="E315" t="s">
        <v>4</v>
      </c>
      <c r="F315" t="s">
        <v>1009</v>
      </c>
      <c r="G315" s="12">
        <v>10269</v>
      </c>
      <c r="H315" t="s">
        <v>1010</v>
      </c>
      <c r="I315" s="3">
        <v>45702</v>
      </c>
      <c r="J315" s="3">
        <v>45709</v>
      </c>
      <c r="K315" s="3">
        <v>45754</v>
      </c>
      <c r="L315" t="s">
        <v>0</v>
      </c>
      <c r="M315" s="4">
        <v>-1163597</v>
      </c>
      <c r="N315" s="25">
        <f t="shared" ca="1" si="8"/>
        <v>-1163597</v>
      </c>
      <c r="O315" t="s">
        <v>7</v>
      </c>
      <c r="P315" s="3"/>
      <c r="Q315" t="s">
        <v>0</v>
      </c>
      <c r="R315" t="s">
        <v>9</v>
      </c>
      <c r="S315" s="24">
        <f>+VLOOKUP(G315,'NCC phản hồi'!B:H,7,0)</f>
        <v>1163597</v>
      </c>
      <c r="T315" s="24">
        <f t="shared" ca="1" si="9"/>
        <v>0</v>
      </c>
    </row>
    <row r="316" spans="1:20" ht="14.1" customHeight="1" outlineLevel="2" x14ac:dyDescent="0.2">
      <c r="A316" s="2" t="s">
        <v>0</v>
      </c>
      <c r="B316" t="s">
        <v>90</v>
      </c>
      <c r="C316" t="s">
        <v>2</v>
      </c>
      <c r="D316" t="s">
        <v>1011</v>
      </c>
      <c r="E316" t="s">
        <v>4</v>
      </c>
      <c r="F316" t="s">
        <v>1012</v>
      </c>
      <c r="G316" s="12">
        <v>10524</v>
      </c>
      <c r="H316" t="s">
        <v>1013</v>
      </c>
      <c r="I316" s="3">
        <v>45703</v>
      </c>
      <c r="J316" s="3">
        <v>45706</v>
      </c>
      <c r="K316" s="3">
        <v>45751</v>
      </c>
      <c r="L316" t="s">
        <v>0</v>
      </c>
      <c r="M316" s="4">
        <v>-3389053</v>
      </c>
      <c r="N316" s="25">
        <f t="shared" ca="1" si="8"/>
        <v>-3389053</v>
      </c>
      <c r="O316" t="s">
        <v>7</v>
      </c>
      <c r="P316" s="3"/>
      <c r="Q316" t="s">
        <v>0</v>
      </c>
      <c r="R316" t="s">
        <v>9</v>
      </c>
      <c r="S316" s="24">
        <f>+VLOOKUP(G316,'NCC phản hồi'!B:H,7,0)</f>
        <v>3389053</v>
      </c>
      <c r="T316" s="24">
        <f t="shared" ca="1" si="9"/>
        <v>0</v>
      </c>
    </row>
    <row r="317" spans="1:20" ht="14.1" customHeight="1" outlineLevel="2" x14ac:dyDescent="0.2">
      <c r="A317" s="2" t="s">
        <v>0</v>
      </c>
      <c r="B317" t="s">
        <v>69</v>
      </c>
      <c r="C317" t="s">
        <v>2</v>
      </c>
      <c r="D317" t="s">
        <v>1014</v>
      </c>
      <c r="E317" t="s">
        <v>4</v>
      </c>
      <c r="F317" t="s">
        <v>1015</v>
      </c>
      <c r="G317" s="12">
        <v>10620</v>
      </c>
      <c r="H317" t="s">
        <v>1016</v>
      </c>
      <c r="I317" s="3">
        <v>45705</v>
      </c>
      <c r="J317" s="3">
        <v>45707</v>
      </c>
      <c r="K317" s="3">
        <v>45752</v>
      </c>
      <c r="L317" t="s">
        <v>0</v>
      </c>
      <c r="M317" s="4">
        <v>-4084344</v>
      </c>
      <c r="N317" s="25">
        <f t="shared" ca="1" si="8"/>
        <v>-4084344</v>
      </c>
      <c r="O317" t="s">
        <v>7</v>
      </c>
      <c r="P317" s="3"/>
      <c r="Q317" t="s">
        <v>0</v>
      </c>
      <c r="R317" t="s">
        <v>9</v>
      </c>
      <c r="S317" s="24">
        <f>+VLOOKUP(G317,'NCC phản hồi'!B:H,7,0)</f>
        <v>4084344</v>
      </c>
      <c r="T317" s="24">
        <f t="shared" ca="1" si="9"/>
        <v>0</v>
      </c>
    </row>
    <row r="318" spans="1:20" ht="14.1" customHeight="1" outlineLevel="2" x14ac:dyDescent="0.2">
      <c r="A318" s="2" t="s">
        <v>0</v>
      </c>
      <c r="B318" t="s">
        <v>160</v>
      </c>
      <c r="C318" t="s">
        <v>2</v>
      </c>
      <c r="D318" t="s">
        <v>1017</v>
      </c>
      <c r="E318" t="s">
        <v>4</v>
      </c>
      <c r="F318" t="s">
        <v>1018</v>
      </c>
      <c r="G318" s="12">
        <v>10619</v>
      </c>
      <c r="H318" t="s">
        <v>1019</v>
      </c>
      <c r="I318" s="3">
        <v>45705</v>
      </c>
      <c r="J318" s="3">
        <v>45707</v>
      </c>
      <c r="K318" s="3">
        <v>45752</v>
      </c>
      <c r="L318" t="s">
        <v>0</v>
      </c>
      <c r="M318" s="4">
        <v>-3002348</v>
      </c>
      <c r="N318" s="25">
        <f t="shared" ca="1" si="8"/>
        <v>-3002348</v>
      </c>
      <c r="O318" t="s">
        <v>7</v>
      </c>
      <c r="P318" s="3"/>
      <c r="Q318" t="s">
        <v>0</v>
      </c>
      <c r="R318" t="s">
        <v>9</v>
      </c>
      <c r="S318" s="24">
        <f>+VLOOKUP(G318,'NCC phản hồi'!B:H,7,0)</f>
        <v>3002348</v>
      </c>
      <c r="T318" s="24">
        <f t="shared" ca="1" si="9"/>
        <v>0</v>
      </c>
    </row>
    <row r="319" spans="1:20" ht="14.1" customHeight="1" outlineLevel="2" x14ac:dyDescent="0.2">
      <c r="A319" s="2" t="s">
        <v>0</v>
      </c>
      <c r="B319" t="s">
        <v>30</v>
      </c>
      <c r="C319" t="s">
        <v>2</v>
      </c>
      <c r="D319" t="s">
        <v>1020</v>
      </c>
      <c r="E319" t="s">
        <v>4</v>
      </c>
      <c r="F319" t="s">
        <v>1021</v>
      </c>
      <c r="G319" s="12">
        <v>10624</v>
      </c>
      <c r="H319" t="s">
        <v>1022</v>
      </c>
      <c r="I319" s="3">
        <v>45705</v>
      </c>
      <c r="J319" s="3">
        <v>45707</v>
      </c>
      <c r="K319" s="3">
        <v>45752</v>
      </c>
      <c r="L319" t="s">
        <v>0</v>
      </c>
      <c r="M319" s="4">
        <v>-1416217</v>
      </c>
      <c r="N319" s="25">
        <f t="shared" ca="1" si="8"/>
        <v>-1416217</v>
      </c>
      <c r="O319" t="s">
        <v>7</v>
      </c>
      <c r="P319" s="3"/>
      <c r="Q319" t="s">
        <v>0</v>
      </c>
      <c r="R319" t="s">
        <v>9</v>
      </c>
      <c r="S319" s="24">
        <f>+VLOOKUP(G319,'NCC phản hồi'!B:H,7,0)</f>
        <v>1416217</v>
      </c>
      <c r="T319" s="24">
        <f t="shared" ca="1" si="9"/>
        <v>0</v>
      </c>
    </row>
    <row r="320" spans="1:20" ht="14.1" customHeight="1" outlineLevel="2" x14ac:dyDescent="0.2">
      <c r="A320" s="2" t="s">
        <v>0</v>
      </c>
      <c r="B320" t="s">
        <v>178</v>
      </c>
      <c r="C320" t="s">
        <v>2</v>
      </c>
      <c r="D320" t="s">
        <v>1023</v>
      </c>
      <c r="E320" t="s">
        <v>4</v>
      </c>
      <c r="F320" t="s">
        <v>1024</v>
      </c>
      <c r="G320" s="12">
        <v>10623</v>
      </c>
      <c r="H320" t="s">
        <v>1025</v>
      </c>
      <c r="I320" s="3">
        <v>45705</v>
      </c>
      <c r="J320" s="3">
        <v>45707</v>
      </c>
      <c r="K320" s="3">
        <v>45752</v>
      </c>
      <c r="L320" t="s">
        <v>0</v>
      </c>
      <c r="M320" s="4">
        <v>-8186759</v>
      </c>
      <c r="N320" s="25">
        <f t="shared" ca="1" si="8"/>
        <v>-8186759</v>
      </c>
      <c r="O320" t="s">
        <v>7</v>
      </c>
      <c r="P320" s="3"/>
      <c r="Q320" t="s">
        <v>0</v>
      </c>
      <c r="R320" t="s">
        <v>9</v>
      </c>
      <c r="S320" s="24">
        <f>+VLOOKUP(G320,'NCC phản hồi'!B:H,7,0)</f>
        <v>8186759</v>
      </c>
      <c r="T320" s="24">
        <f t="shared" ca="1" si="9"/>
        <v>0</v>
      </c>
    </row>
    <row r="321" spans="1:20" ht="14.1" customHeight="1" outlineLevel="2" x14ac:dyDescent="0.2">
      <c r="A321" s="2" t="s">
        <v>0</v>
      </c>
      <c r="B321" t="s">
        <v>190</v>
      </c>
      <c r="C321" t="s">
        <v>2</v>
      </c>
      <c r="D321" t="s">
        <v>1026</v>
      </c>
      <c r="E321" t="s">
        <v>4</v>
      </c>
      <c r="F321" t="s">
        <v>1027</v>
      </c>
      <c r="G321" s="12">
        <v>10626</v>
      </c>
      <c r="H321" t="s">
        <v>1028</v>
      </c>
      <c r="I321" s="3">
        <v>45705</v>
      </c>
      <c r="J321" s="3">
        <v>45707</v>
      </c>
      <c r="K321" s="3">
        <v>45752</v>
      </c>
      <c r="L321" t="s">
        <v>0</v>
      </c>
      <c r="M321" s="4">
        <v>-1416217</v>
      </c>
      <c r="N321" s="25">
        <f t="shared" ca="1" si="8"/>
        <v>-1416217</v>
      </c>
      <c r="O321" t="s">
        <v>7</v>
      </c>
      <c r="P321" s="3"/>
      <c r="Q321" t="s">
        <v>0</v>
      </c>
      <c r="R321" t="s">
        <v>9</v>
      </c>
      <c r="S321" s="24">
        <f>+VLOOKUP(G321,'NCC phản hồi'!B:H,7,0)</f>
        <v>1416217</v>
      </c>
      <c r="T321" s="24">
        <f t="shared" ca="1" si="9"/>
        <v>0</v>
      </c>
    </row>
    <row r="322" spans="1:20" ht="14.1" customHeight="1" outlineLevel="2" x14ac:dyDescent="0.2">
      <c r="A322" s="2" t="s">
        <v>0</v>
      </c>
      <c r="B322" t="s">
        <v>182</v>
      </c>
      <c r="C322" t="s">
        <v>2</v>
      </c>
      <c r="D322" t="s">
        <v>1029</v>
      </c>
      <c r="E322" t="s">
        <v>4</v>
      </c>
      <c r="F322" t="s">
        <v>1030</v>
      </c>
      <c r="G322" s="12">
        <v>10629</v>
      </c>
      <c r="H322" t="s">
        <v>1031</v>
      </c>
      <c r="I322" s="3">
        <v>45705</v>
      </c>
      <c r="J322" s="3">
        <v>45707</v>
      </c>
      <c r="K322" s="3">
        <v>45752</v>
      </c>
      <c r="L322" t="s">
        <v>0</v>
      </c>
      <c r="M322" s="4">
        <v>-1199426</v>
      </c>
      <c r="N322" s="25">
        <f t="shared" ca="1" si="8"/>
        <v>-1199426</v>
      </c>
      <c r="O322" t="s">
        <v>7</v>
      </c>
      <c r="P322" s="3"/>
      <c r="Q322" t="s">
        <v>0</v>
      </c>
      <c r="R322" t="s">
        <v>9</v>
      </c>
      <c r="S322" s="24">
        <f>+VLOOKUP(G322,'NCC phản hồi'!B:H,7,0)</f>
        <v>1199426</v>
      </c>
      <c r="T322" s="24">
        <f t="shared" ca="1" si="9"/>
        <v>0</v>
      </c>
    </row>
    <row r="323" spans="1:20" ht="14.1" customHeight="1" outlineLevel="2" x14ac:dyDescent="0.2">
      <c r="A323" s="2" t="s">
        <v>0</v>
      </c>
      <c r="B323" t="s">
        <v>326</v>
      </c>
      <c r="C323" t="s">
        <v>2</v>
      </c>
      <c r="D323" t="s">
        <v>1032</v>
      </c>
      <c r="E323" t="s">
        <v>4</v>
      </c>
      <c r="F323" t="s">
        <v>1033</v>
      </c>
      <c r="G323" s="12">
        <v>10625</v>
      </c>
      <c r="H323" t="s">
        <v>1034</v>
      </c>
      <c r="I323" s="3">
        <v>45705</v>
      </c>
      <c r="J323" s="3">
        <v>45707</v>
      </c>
      <c r="K323" s="3">
        <v>45752</v>
      </c>
      <c r="L323" t="s">
        <v>0</v>
      </c>
      <c r="M323" s="4">
        <v>-1199426</v>
      </c>
      <c r="N323" s="25">
        <f t="shared" ref="N323:N380" ca="1" si="10">+SUMIF($G$2:$M$380,G323,$M$2:$M$380)</f>
        <v>-1199426</v>
      </c>
      <c r="O323" t="s">
        <v>7</v>
      </c>
      <c r="P323" s="3"/>
      <c r="Q323" t="s">
        <v>0</v>
      </c>
      <c r="R323" t="s">
        <v>9</v>
      </c>
      <c r="S323" s="24">
        <f>+VLOOKUP(G323,'NCC phản hồi'!B:H,7,0)</f>
        <v>1199426</v>
      </c>
      <c r="T323" s="24">
        <f t="shared" ref="T323:T380" ca="1" si="11">+S323+N323</f>
        <v>0</v>
      </c>
    </row>
    <row r="324" spans="1:20" ht="14.1" customHeight="1" outlineLevel="2" x14ac:dyDescent="0.2">
      <c r="A324" s="2" t="s">
        <v>0</v>
      </c>
      <c r="B324" t="s">
        <v>201</v>
      </c>
      <c r="C324" t="s">
        <v>2</v>
      </c>
      <c r="D324" t="s">
        <v>1035</v>
      </c>
      <c r="E324" t="s">
        <v>4</v>
      </c>
      <c r="F324" t="s">
        <v>1036</v>
      </c>
      <c r="G324" s="12">
        <v>10627</v>
      </c>
      <c r="H324" t="s">
        <v>1037</v>
      </c>
      <c r="I324" s="3">
        <v>45705</v>
      </c>
      <c r="J324" s="3">
        <v>45707</v>
      </c>
      <c r="K324" s="3">
        <v>45752</v>
      </c>
      <c r="L324" t="s">
        <v>0</v>
      </c>
      <c r="M324" s="4">
        <v>-1416217</v>
      </c>
      <c r="N324" s="25">
        <f t="shared" ca="1" si="10"/>
        <v>-1416217</v>
      </c>
      <c r="O324" t="s">
        <v>7</v>
      </c>
      <c r="P324" s="3"/>
      <c r="Q324" t="s">
        <v>0</v>
      </c>
      <c r="R324" t="s">
        <v>9</v>
      </c>
      <c r="S324" s="24">
        <f>+VLOOKUP(G324,'NCC phản hồi'!B:H,7,0)</f>
        <v>1416217</v>
      </c>
      <c r="T324" s="24">
        <f t="shared" ca="1" si="11"/>
        <v>0</v>
      </c>
    </row>
    <row r="325" spans="1:20" ht="14.1" customHeight="1" outlineLevel="2" x14ac:dyDescent="0.2">
      <c r="A325" s="2" t="s">
        <v>0</v>
      </c>
      <c r="B325" t="s">
        <v>26</v>
      </c>
      <c r="C325" t="s">
        <v>2</v>
      </c>
      <c r="D325" t="s">
        <v>1038</v>
      </c>
      <c r="E325" t="s">
        <v>4</v>
      </c>
      <c r="F325" t="s">
        <v>1039</v>
      </c>
      <c r="G325" s="12">
        <v>10622</v>
      </c>
      <c r="H325" t="s">
        <v>1040</v>
      </c>
      <c r="I325" s="3">
        <v>45705</v>
      </c>
      <c r="J325" s="3">
        <v>45707</v>
      </c>
      <c r="K325" s="3">
        <v>45752</v>
      </c>
      <c r="L325" t="s">
        <v>0</v>
      </c>
      <c r="M325" s="4">
        <v>-3044644</v>
      </c>
      <c r="N325" s="25">
        <f t="shared" ca="1" si="10"/>
        <v>-3044644</v>
      </c>
      <c r="O325" t="s">
        <v>7</v>
      </c>
      <c r="P325" s="3"/>
      <c r="Q325" t="s">
        <v>0</v>
      </c>
      <c r="R325" t="s">
        <v>9</v>
      </c>
      <c r="S325" s="24">
        <f>+VLOOKUP(G325,'NCC phản hồi'!B:H,7,0)</f>
        <v>3044644</v>
      </c>
      <c r="T325" s="24">
        <f t="shared" ca="1" si="11"/>
        <v>0</v>
      </c>
    </row>
    <row r="326" spans="1:20" ht="14.1" customHeight="1" outlineLevel="2" x14ac:dyDescent="0.2">
      <c r="A326" s="2" t="s">
        <v>0</v>
      </c>
      <c r="B326" t="s">
        <v>540</v>
      </c>
      <c r="C326" t="s">
        <v>2</v>
      </c>
      <c r="D326" t="s">
        <v>1041</v>
      </c>
      <c r="E326" t="s">
        <v>4</v>
      </c>
      <c r="F326" t="s">
        <v>1042</v>
      </c>
      <c r="G326" s="12">
        <v>10621</v>
      </c>
      <c r="H326" t="s">
        <v>1043</v>
      </c>
      <c r="I326" s="3">
        <v>45705</v>
      </c>
      <c r="J326" s="3">
        <v>45707</v>
      </c>
      <c r="K326" s="3">
        <v>45752</v>
      </c>
      <c r="L326" t="s">
        <v>0</v>
      </c>
      <c r="M326" s="4">
        <v>-2615643</v>
      </c>
      <c r="N326" s="25">
        <f t="shared" ca="1" si="10"/>
        <v>-2615643</v>
      </c>
      <c r="O326" t="s">
        <v>7</v>
      </c>
      <c r="P326" s="3"/>
      <c r="Q326" t="s">
        <v>0</v>
      </c>
      <c r="R326" t="s">
        <v>9</v>
      </c>
      <c r="S326" s="24">
        <f>+VLOOKUP(G326,'NCC phản hồi'!B:H,7,0)</f>
        <v>2615643</v>
      </c>
      <c r="T326" s="24">
        <f t="shared" ca="1" si="11"/>
        <v>0</v>
      </c>
    </row>
    <row r="327" spans="1:20" ht="14.1" customHeight="1" outlineLevel="2" x14ac:dyDescent="0.2">
      <c r="A327" s="2" t="s">
        <v>0</v>
      </c>
      <c r="B327" t="s">
        <v>186</v>
      </c>
      <c r="C327" t="s">
        <v>2</v>
      </c>
      <c r="D327" t="s">
        <v>1044</v>
      </c>
      <c r="E327" t="s">
        <v>4</v>
      </c>
      <c r="F327" t="s">
        <v>1045</v>
      </c>
      <c r="G327" s="12">
        <v>10628</v>
      </c>
      <c r="H327" t="s">
        <v>1046</v>
      </c>
      <c r="I327" s="3">
        <v>45705</v>
      </c>
      <c r="J327" s="3">
        <v>45707</v>
      </c>
      <c r="K327" s="3">
        <v>45752</v>
      </c>
      <c r="L327" t="s">
        <v>0</v>
      </c>
      <c r="M327" s="4">
        <v>-867162</v>
      </c>
      <c r="N327" s="25">
        <f t="shared" ca="1" si="10"/>
        <v>-867162</v>
      </c>
      <c r="O327" t="s">
        <v>7</v>
      </c>
      <c r="P327" s="3"/>
      <c r="Q327" t="s">
        <v>0</v>
      </c>
      <c r="R327" t="s">
        <v>9</v>
      </c>
      <c r="S327" s="24">
        <f>+VLOOKUP(G327,'NCC phản hồi'!B:H,7,0)</f>
        <v>867162</v>
      </c>
      <c r="T327" s="24">
        <f t="shared" ca="1" si="11"/>
        <v>0</v>
      </c>
    </row>
    <row r="328" spans="1:20" ht="14.1" customHeight="1" outlineLevel="2" x14ac:dyDescent="0.2">
      <c r="A328" s="2" t="s">
        <v>0</v>
      </c>
      <c r="B328" t="s">
        <v>1047</v>
      </c>
      <c r="C328" t="s">
        <v>2</v>
      </c>
      <c r="D328" t="s">
        <v>1048</v>
      </c>
      <c r="E328" t="s">
        <v>4</v>
      </c>
      <c r="F328" t="s">
        <v>1049</v>
      </c>
      <c r="G328" s="12">
        <v>10676</v>
      </c>
      <c r="H328" t="s">
        <v>1050</v>
      </c>
      <c r="I328" s="3">
        <v>45706</v>
      </c>
      <c r="J328" s="3">
        <v>45706</v>
      </c>
      <c r="K328" s="3">
        <v>45751</v>
      </c>
      <c r="L328" t="s">
        <v>0</v>
      </c>
      <c r="M328" s="4">
        <v>-3986410</v>
      </c>
      <c r="N328" s="25">
        <f t="shared" ca="1" si="10"/>
        <v>-3986410</v>
      </c>
      <c r="O328" t="s">
        <v>7</v>
      </c>
      <c r="P328" s="3"/>
      <c r="Q328" t="s">
        <v>0</v>
      </c>
      <c r="R328" t="s">
        <v>9</v>
      </c>
      <c r="S328" s="24">
        <f>+VLOOKUP(G328,'NCC phản hồi'!B:H,7,0)</f>
        <v>3986410</v>
      </c>
      <c r="T328" s="24">
        <f t="shared" ca="1" si="11"/>
        <v>0</v>
      </c>
    </row>
    <row r="329" spans="1:20" ht="14.1" customHeight="1" outlineLevel="2" x14ac:dyDescent="0.2">
      <c r="A329" s="2" t="s">
        <v>0</v>
      </c>
      <c r="B329" t="s">
        <v>50</v>
      </c>
      <c r="C329" t="s">
        <v>2</v>
      </c>
      <c r="D329" t="s">
        <v>1051</v>
      </c>
      <c r="E329" t="s">
        <v>4</v>
      </c>
      <c r="F329" t="s">
        <v>1052</v>
      </c>
      <c r="G329" s="12">
        <v>10765</v>
      </c>
      <c r="H329" t="s">
        <v>1053</v>
      </c>
      <c r="I329" s="3">
        <v>45706</v>
      </c>
      <c r="J329" s="3">
        <v>45708</v>
      </c>
      <c r="K329" s="3">
        <v>45753</v>
      </c>
      <c r="L329" t="s">
        <v>0</v>
      </c>
      <c r="M329" s="4">
        <v>-3172262</v>
      </c>
      <c r="N329" s="25">
        <f t="shared" ca="1" si="10"/>
        <v>-3172262</v>
      </c>
      <c r="O329" t="s">
        <v>7</v>
      </c>
      <c r="P329" s="3"/>
      <c r="Q329" t="s">
        <v>0</v>
      </c>
      <c r="R329" t="s">
        <v>9</v>
      </c>
      <c r="S329" s="24">
        <f>+VLOOKUP(G329,'NCC phản hồi'!B:H,7,0)</f>
        <v>3172262</v>
      </c>
      <c r="T329" s="24">
        <f t="shared" ca="1" si="11"/>
        <v>0</v>
      </c>
    </row>
    <row r="330" spans="1:20" ht="14.1" customHeight="1" outlineLevel="2" x14ac:dyDescent="0.2">
      <c r="A330" s="2" t="s">
        <v>0</v>
      </c>
      <c r="B330" t="s">
        <v>399</v>
      </c>
      <c r="C330" t="s">
        <v>2</v>
      </c>
      <c r="D330" t="s">
        <v>1054</v>
      </c>
      <c r="E330" t="s">
        <v>4</v>
      </c>
      <c r="F330" t="s">
        <v>1055</v>
      </c>
      <c r="G330" s="12">
        <v>10764</v>
      </c>
      <c r="H330" t="s">
        <v>1056</v>
      </c>
      <c r="I330" s="3">
        <v>45706</v>
      </c>
      <c r="J330" s="3">
        <v>45708</v>
      </c>
      <c r="K330" s="3">
        <v>45753</v>
      </c>
      <c r="L330" t="s">
        <v>0</v>
      </c>
      <c r="M330" s="4">
        <v>-3172262</v>
      </c>
      <c r="N330" s="25">
        <f t="shared" ca="1" si="10"/>
        <v>-3172262</v>
      </c>
      <c r="O330" t="s">
        <v>7</v>
      </c>
      <c r="P330" s="3"/>
      <c r="Q330" t="s">
        <v>0</v>
      </c>
      <c r="R330" t="s">
        <v>9</v>
      </c>
      <c r="S330" s="24">
        <f>+VLOOKUP(G330,'NCC phản hồi'!B:H,7,0)</f>
        <v>3172262</v>
      </c>
      <c r="T330" s="24">
        <f t="shared" ca="1" si="11"/>
        <v>0</v>
      </c>
    </row>
    <row r="331" spans="1:20" ht="14.1" customHeight="1" outlineLevel="2" x14ac:dyDescent="0.2">
      <c r="A331" s="2" t="s">
        <v>0</v>
      </c>
      <c r="B331" t="s">
        <v>80</v>
      </c>
      <c r="C331" t="s">
        <v>2</v>
      </c>
      <c r="D331" t="s">
        <v>1057</v>
      </c>
      <c r="E331" t="s">
        <v>4</v>
      </c>
      <c r="F331" t="s">
        <v>1058</v>
      </c>
      <c r="G331" s="12">
        <v>10650</v>
      </c>
      <c r="H331" t="s">
        <v>1059</v>
      </c>
      <c r="I331" s="3">
        <v>45706</v>
      </c>
      <c r="J331" s="3">
        <v>45706</v>
      </c>
      <c r="K331" s="3">
        <v>45751</v>
      </c>
      <c r="L331" t="s">
        <v>0</v>
      </c>
      <c r="M331" s="4">
        <v>-3494929</v>
      </c>
      <c r="N331" s="25">
        <f t="shared" ca="1" si="10"/>
        <v>-3494929</v>
      </c>
      <c r="O331" t="s">
        <v>7</v>
      </c>
      <c r="P331" s="3"/>
      <c r="Q331" t="s">
        <v>0</v>
      </c>
      <c r="R331" t="s">
        <v>9</v>
      </c>
      <c r="S331" s="24">
        <f>+VLOOKUP(G331,'NCC phản hồi'!B:H,7,0)</f>
        <v>3494929</v>
      </c>
      <c r="T331" s="24">
        <f t="shared" ca="1" si="11"/>
        <v>0</v>
      </c>
    </row>
    <row r="332" spans="1:20" ht="14.1" customHeight="1" outlineLevel="2" x14ac:dyDescent="0.2">
      <c r="A332" s="2" t="s">
        <v>0</v>
      </c>
      <c r="B332" t="s">
        <v>58</v>
      </c>
      <c r="C332" t="s">
        <v>2</v>
      </c>
      <c r="D332" t="s">
        <v>1060</v>
      </c>
      <c r="E332" t="s">
        <v>4</v>
      </c>
      <c r="F332" t="s">
        <v>1061</v>
      </c>
      <c r="G332" s="12">
        <v>10766</v>
      </c>
      <c r="H332" t="s">
        <v>1062</v>
      </c>
      <c r="I332" s="3">
        <v>45706</v>
      </c>
      <c r="J332" s="3">
        <v>45708</v>
      </c>
      <c r="K332" s="3">
        <v>45753</v>
      </c>
      <c r="L332" t="s">
        <v>0</v>
      </c>
      <c r="M332" s="4">
        <v>-3172262</v>
      </c>
      <c r="N332" s="25">
        <f t="shared" ca="1" si="10"/>
        <v>-3172262</v>
      </c>
      <c r="O332" t="s">
        <v>7</v>
      </c>
      <c r="P332" s="3"/>
      <c r="Q332" t="s">
        <v>0</v>
      </c>
      <c r="R332" t="s">
        <v>9</v>
      </c>
      <c r="S332" s="24">
        <f>+VLOOKUP(G332,'NCC phản hồi'!B:H,7,0)</f>
        <v>3172262</v>
      </c>
      <c r="T332" s="24">
        <f t="shared" ca="1" si="11"/>
        <v>0</v>
      </c>
    </row>
    <row r="333" spans="1:20" ht="14.1" customHeight="1" outlineLevel="2" x14ac:dyDescent="0.2">
      <c r="A333" s="2" t="s">
        <v>0</v>
      </c>
      <c r="B333" t="s">
        <v>1</v>
      </c>
      <c r="C333" t="s">
        <v>2</v>
      </c>
      <c r="D333" t="s">
        <v>1063</v>
      </c>
      <c r="E333" t="s">
        <v>4</v>
      </c>
      <c r="F333" t="s">
        <v>1064</v>
      </c>
      <c r="G333" s="12">
        <v>10761</v>
      </c>
      <c r="H333" t="s">
        <v>1065</v>
      </c>
      <c r="I333" s="3">
        <v>45706</v>
      </c>
      <c r="J333" s="3">
        <v>45708</v>
      </c>
      <c r="K333" s="3">
        <v>45753</v>
      </c>
      <c r="L333" t="s">
        <v>0</v>
      </c>
      <c r="M333" s="4">
        <v>-2218432</v>
      </c>
      <c r="N333" s="25">
        <f t="shared" ca="1" si="10"/>
        <v>-2218432</v>
      </c>
      <c r="O333" t="s">
        <v>7</v>
      </c>
      <c r="P333" s="3"/>
      <c r="Q333" t="s">
        <v>0</v>
      </c>
      <c r="R333" t="s">
        <v>9</v>
      </c>
      <c r="S333" s="24">
        <f>+VLOOKUP(G333,'NCC phản hồi'!B:H,7,0)</f>
        <v>2218432</v>
      </c>
      <c r="T333" s="24">
        <f t="shared" ca="1" si="11"/>
        <v>0</v>
      </c>
    </row>
    <row r="334" spans="1:20" ht="14.1" customHeight="1" outlineLevel="2" x14ac:dyDescent="0.2">
      <c r="A334" s="2" t="s">
        <v>0</v>
      </c>
      <c r="B334" t="s">
        <v>117</v>
      </c>
      <c r="C334" t="s">
        <v>2</v>
      </c>
      <c r="D334" t="s">
        <v>1066</v>
      </c>
      <c r="E334" t="s">
        <v>4</v>
      </c>
      <c r="F334" t="s">
        <v>1067</v>
      </c>
      <c r="G334" s="12">
        <v>10763</v>
      </c>
      <c r="H334" t="s">
        <v>1068</v>
      </c>
      <c r="I334" s="3">
        <v>45706</v>
      </c>
      <c r="J334" s="3">
        <v>45708</v>
      </c>
      <c r="K334" s="3">
        <v>45753</v>
      </c>
      <c r="L334" t="s">
        <v>0</v>
      </c>
      <c r="M334" s="4">
        <v>-2317792</v>
      </c>
      <c r="N334" s="25">
        <f t="shared" ca="1" si="10"/>
        <v>-2317792</v>
      </c>
      <c r="O334" t="s">
        <v>7</v>
      </c>
      <c r="P334" s="3"/>
      <c r="Q334" t="s">
        <v>0</v>
      </c>
      <c r="R334" t="s">
        <v>9</v>
      </c>
      <c r="S334" s="24">
        <f>+VLOOKUP(G334,'NCC phản hồi'!B:H,7,0)</f>
        <v>2317792</v>
      </c>
      <c r="T334" s="24">
        <f t="shared" ca="1" si="11"/>
        <v>0</v>
      </c>
    </row>
    <row r="335" spans="1:20" ht="14.1" customHeight="1" outlineLevel="2" x14ac:dyDescent="0.2">
      <c r="A335" s="2" t="s">
        <v>0</v>
      </c>
      <c r="B335" t="s">
        <v>255</v>
      </c>
      <c r="C335" t="s">
        <v>2</v>
      </c>
      <c r="D335" t="s">
        <v>1069</v>
      </c>
      <c r="E335" t="s">
        <v>4</v>
      </c>
      <c r="F335" t="s">
        <v>1070</v>
      </c>
      <c r="G335" s="12">
        <v>10762</v>
      </c>
      <c r="H335" t="s">
        <v>1071</v>
      </c>
      <c r="I335" s="3">
        <v>45706</v>
      </c>
      <c r="J335" s="3">
        <v>45709</v>
      </c>
      <c r="K335" s="3">
        <v>45754</v>
      </c>
      <c r="L335" t="s">
        <v>0</v>
      </c>
      <c r="M335" s="4">
        <v>-2484903</v>
      </c>
      <c r="N335" s="25">
        <f t="shared" ca="1" si="10"/>
        <v>-2484903</v>
      </c>
      <c r="O335" t="s">
        <v>7</v>
      </c>
      <c r="P335" s="3"/>
      <c r="Q335" t="s">
        <v>0</v>
      </c>
      <c r="R335" t="s">
        <v>9</v>
      </c>
      <c r="S335" s="24">
        <f>+VLOOKUP(G335,'NCC phản hồi'!B:H,7,0)</f>
        <v>2484903</v>
      </c>
      <c r="T335" s="24">
        <f t="shared" ca="1" si="11"/>
        <v>0</v>
      </c>
    </row>
    <row r="336" spans="1:20" ht="14.1" customHeight="1" outlineLevel="2" x14ac:dyDescent="0.2">
      <c r="A336" s="2" t="s">
        <v>0</v>
      </c>
      <c r="B336" t="s">
        <v>10</v>
      </c>
      <c r="C336" t="s">
        <v>2</v>
      </c>
      <c r="D336" t="s">
        <v>1072</v>
      </c>
      <c r="E336" t="s">
        <v>4</v>
      </c>
      <c r="F336" t="s">
        <v>0</v>
      </c>
      <c r="G336" s="12">
        <v>228</v>
      </c>
      <c r="H336" t="s">
        <v>1073</v>
      </c>
      <c r="I336" s="3">
        <v>45706</v>
      </c>
      <c r="J336" s="3">
        <v>45706</v>
      </c>
      <c r="K336" s="3">
        <v>45706</v>
      </c>
      <c r="L336" t="s">
        <v>0</v>
      </c>
      <c r="M336" s="4">
        <v>101951</v>
      </c>
      <c r="N336" s="25">
        <f t="shared" ca="1" si="10"/>
        <v>101951</v>
      </c>
      <c r="O336" t="s">
        <v>1074</v>
      </c>
      <c r="P336" s="3">
        <v>45721</v>
      </c>
      <c r="Q336" t="s">
        <v>8</v>
      </c>
      <c r="R336" t="s">
        <v>9</v>
      </c>
      <c r="S336" s="24">
        <f>+VLOOKUP(G336,'NCC phản hồi'!B:H,7,0)</f>
        <v>-101951</v>
      </c>
      <c r="T336" s="24">
        <f t="shared" ca="1" si="11"/>
        <v>0</v>
      </c>
    </row>
    <row r="337" spans="1:20" ht="14.1" customHeight="1" outlineLevel="2" x14ac:dyDescent="0.2">
      <c r="A337" s="2" t="s">
        <v>0</v>
      </c>
      <c r="B337" t="s">
        <v>26</v>
      </c>
      <c r="C337" t="s">
        <v>2</v>
      </c>
      <c r="D337" t="s">
        <v>1075</v>
      </c>
      <c r="E337" t="s">
        <v>4</v>
      </c>
      <c r="F337" t="s">
        <v>0</v>
      </c>
      <c r="G337" s="12">
        <v>226</v>
      </c>
      <c r="H337" t="s">
        <v>1076</v>
      </c>
      <c r="I337" s="3">
        <v>45706</v>
      </c>
      <c r="J337" s="3">
        <v>45706</v>
      </c>
      <c r="K337" s="3">
        <v>45706</v>
      </c>
      <c r="L337" t="s">
        <v>0</v>
      </c>
      <c r="M337" s="4">
        <v>248400</v>
      </c>
      <c r="N337" s="25">
        <f t="shared" ca="1" si="10"/>
        <v>248400</v>
      </c>
      <c r="O337" t="s">
        <v>1077</v>
      </c>
      <c r="P337" s="3">
        <v>45721</v>
      </c>
      <c r="Q337" t="s">
        <v>8</v>
      </c>
      <c r="R337" t="s">
        <v>9</v>
      </c>
      <c r="S337" s="24">
        <f>+VLOOKUP(G337,'NCC phản hồi'!B:H,7,0)</f>
        <v>-248400</v>
      </c>
      <c r="T337" s="24">
        <f t="shared" ca="1" si="11"/>
        <v>0</v>
      </c>
    </row>
    <row r="338" spans="1:20" ht="14.1" customHeight="1" outlineLevel="2" x14ac:dyDescent="0.2">
      <c r="A338" s="2" t="s">
        <v>0</v>
      </c>
      <c r="B338" t="s">
        <v>10</v>
      </c>
      <c r="C338" t="s">
        <v>2</v>
      </c>
      <c r="D338" t="s">
        <v>1078</v>
      </c>
      <c r="E338" t="s">
        <v>4</v>
      </c>
      <c r="F338" t="s">
        <v>0</v>
      </c>
      <c r="G338" s="12">
        <v>227</v>
      </c>
      <c r="H338" t="s">
        <v>1079</v>
      </c>
      <c r="I338" s="3">
        <v>45706</v>
      </c>
      <c r="J338" s="3">
        <v>45689</v>
      </c>
      <c r="K338" s="3">
        <v>45689</v>
      </c>
      <c r="L338" t="s">
        <v>0</v>
      </c>
      <c r="M338" s="4">
        <v>65133</v>
      </c>
      <c r="N338" s="25">
        <f t="shared" ca="1" si="10"/>
        <v>65133</v>
      </c>
      <c r="O338" t="s">
        <v>1080</v>
      </c>
      <c r="P338" s="3">
        <v>45721</v>
      </c>
      <c r="Q338" t="s">
        <v>8</v>
      </c>
      <c r="R338" t="s">
        <v>9</v>
      </c>
      <c r="S338" s="24">
        <f>+VLOOKUP(G338,'NCC phản hồi'!B:H,7,0)</f>
        <v>-65133</v>
      </c>
      <c r="T338" s="24">
        <f t="shared" ca="1" si="11"/>
        <v>0</v>
      </c>
    </row>
    <row r="339" spans="1:20" ht="14.1" customHeight="1" outlineLevel="2" x14ac:dyDescent="0.2">
      <c r="A339" s="2" t="s">
        <v>0</v>
      </c>
      <c r="B339" t="s">
        <v>58</v>
      </c>
      <c r="C339" t="s">
        <v>2</v>
      </c>
      <c r="D339" t="s">
        <v>1081</v>
      </c>
      <c r="E339" t="s">
        <v>4</v>
      </c>
      <c r="F339" t="s">
        <v>0</v>
      </c>
      <c r="G339" s="12">
        <v>225</v>
      </c>
      <c r="H339" t="s">
        <v>1082</v>
      </c>
      <c r="I339" s="3">
        <v>45706</v>
      </c>
      <c r="J339" s="3">
        <v>45706</v>
      </c>
      <c r="K339" s="3">
        <v>45706</v>
      </c>
      <c r="L339" t="s">
        <v>0</v>
      </c>
      <c r="M339" s="4">
        <v>1409139</v>
      </c>
      <c r="N339" s="25">
        <f t="shared" ca="1" si="10"/>
        <v>1409139</v>
      </c>
      <c r="O339" t="s">
        <v>1083</v>
      </c>
      <c r="P339" s="3">
        <v>45721</v>
      </c>
      <c r="Q339" t="s">
        <v>8</v>
      </c>
      <c r="R339" t="s">
        <v>9</v>
      </c>
      <c r="S339" s="24">
        <f>+VLOOKUP(G339,'NCC phản hồi'!B:H,7,0)</f>
        <v>-1409139</v>
      </c>
      <c r="T339" s="24">
        <f t="shared" ca="1" si="11"/>
        <v>0</v>
      </c>
    </row>
    <row r="340" spans="1:20" ht="14.1" customHeight="1" outlineLevel="2" x14ac:dyDescent="0.2">
      <c r="A340" s="2" t="s">
        <v>0</v>
      </c>
      <c r="B340" t="s">
        <v>140</v>
      </c>
      <c r="C340" t="s">
        <v>2</v>
      </c>
      <c r="D340" t="s">
        <v>1084</v>
      </c>
      <c r="E340" t="s">
        <v>4</v>
      </c>
      <c r="F340" t="s">
        <v>1085</v>
      </c>
      <c r="G340" s="12">
        <v>10779</v>
      </c>
      <c r="H340" t="s">
        <v>1086</v>
      </c>
      <c r="I340" s="3">
        <v>45707</v>
      </c>
      <c r="J340" s="3">
        <v>45707</v>
      </c>
      <c r="K340" s="3">
        <v>45752</v>
      </c>
      <c r="L340" t="s">
        <v>0</v>
      </c>
      <c r="M340" s="4">
        <v>-6770542</v>
      </c>
      <c r="N340" s="25">
        <f t="shared" ca="1" si="10"/>
        <v>-6770542</v>
      </c>
      <c r="O340" t="s">
        <v>7</v>
      </c>
      <c r="P340" s="3"/>
      <c r="Q340" t="s">
        <v>0</v>
      </c>
      <c r="R340" t="s">
        <v>9</v>
      </c>
      <c r="S340" s="24">
        <f>+VLOOKUP(G340,'NCC phản hồi'!B:H,7,0)</f>
        <v>6770542</v>
      </c>
      <c r="T340" s="24">
        <f t="shared" ca="1" si="11"/>
        <v>0</v>
      </c>
    </row>
    <row r="341" spans="1:20" ht="14.1" customHeight="1" outlineLevel="2" x14ac:dyDescent="0.2">
      <c r="A341" s="2" t="s">
        <v>0</v>
      </c>
      <c r="B341" t="s">
        <v>144</v>
      </c>
      <c r="C341" t="s">
        <v>2</v>
      </c>
      <c r="D341" t="s">
        <v>1087</v>
      </c>
      <c r="E341" t="s">
        <v>4</v>
      </c>
      <c r="F341" t="s">
        <v>1088</v>
      </c>
      <c r="G341" s="12">
        <v>10774</v>
      </c>
      <c r="H341" t="s">
        <v>1089</v>
      </c>
      <c r="I341" s="3">
        <v>45707</v>
      </c>
      <c r="J341" s="3">
        <v>45707</v>
      </c>
      <c r="K341" s="3">
        <v>45752</v>
      </c>
      <c r="L341" t="s">
        <v>0</v>
      </c>
      <c r="M341" s="4">
        <v>-1802922</v>
      </c>
      <c r="N341" s="25">
        <f t="shared" ca="1" si="10"/>
        <v>-1802922</v>
      </c>
      <c r="O341" t="s">
        <v>7</v>
      </c>
      <c r="P341" s="3"/>
      <c r="Q341" t="s">
        <v>0</v>
      </c>
      <c r="R341" t="s">
        <v>9</v>
      </c>
      <c r="S341" s="24">
        <f>+VLOOKUP(G341,'NCC phản hồi'!B:H,7,0)</f>
        <v>1802922</v>
      </c>
      <c r="T341" s="24">
        <f t="shared" ca="1" si="11"/>
        <v>0</v>
      </c>
    </row>
    <row r="342" spans="1:20" ht="14.1" customHeight="1" outlineLevel="2" x14ac:dyDescent="0.2">
      <c r="A342" s="2" t="s">
        <v>0</v>
      </c>
      <c r="B342" t="s">
        <v>259</v>
      </c>
      <c r="C342" t="s">
        <v>2</v>
      </c>
      <c r="D342" t="s">
        <v>1090</v>
      </c>
      <c r="E342" t="s">
        <v>4</v>
      </c>
      <c r="F342" t="s">
        <v>1091</v>
      </c>
      <c r="G342" s="12">
        <v>10775</v>
      </c>
      <c r="H342" t="s">
        <v>1092</v>
      </c>
      <c r="I342" s="3">
        <v>45707</v>
      </c>
      <c r="J342" s="3">
        <v>45707</v>
      </c>
      <c r="K342" s="3">
        <v>45752</v>
      </c>
      <c r="L342" t="s">
        <v>0</v>
      </c>
      <c r="M342" s="4">
        <v>-2236503</v>
      </c>
      <c r="N342" s="25">
        <f t="shared" ca="1" si="10"/>
        <v>-2236503</v>
      </c>
      <c r="O342" t="s">
        <v>7</v>
      </c>
      <c r="P342" s="3"/>
      <c r="Q342" t="s">
        <v>0</v>
      </c>
      <c r="R342" t="s">
        <v>9</v>
      </c>
      <c r="S342" s="24">
        <f>+VLOOKUP(G342,'NCC phản hồi'!B:H,7,0)</f>
        <v>2236503</v>
      </c>
      <c r="T342" s="24">
        <f t="shared" ca="1" si="11"/>
        <v>0</v>
      </c>
    </row>
    <row r="343" spans="1:20" ht="14.1" customHeight="1" outlineLevel="2" x14ac:dyDescent="0.2">
      <c r="A343" s="2" t="s">
        <v>0</v>
      </c>
      <c r="B343" t="s">
        <v>136</v>
      </c>
      <c r="C343" t="s">
        <v>2</v>
      </c>
      <c r="D343" t="s">
        <v>1093</v>
      </c>
      <c r="E343" t="s">
        <v>4</v>
      </c>
      <c r="F343" t="s">
        <v>1094</v>
      </c>
      <c r="G343" s="12">
        <v>11823</v>
      </c>
      <c r="H343" t="s">
        <v>1095</v>
      </c>
      <c r="I343" s="3">
        <v>45708</v>
      </c>
      <c r="J343" s="3">
        <v>45708</v>
      </c>
      <c r="K343" s="3">
        <v>45753</v>
      </c>
      <c r="L343" t="s">
        <v>0</v>
      </c>
      <c r="M343" s="4">
        <v>-3984984</v>
      </c>
      <c r="N343" s="25">
        <f t="shared" ca="1" si="10"/>
        <v>-3984984</v>
      </c>
      <c r="O343" t="s">
        <v>7</v>
      </c>
      <c r="P343" s="3"/>
      <c r="Q343" t="s">
        <v>0</v>
      </c>
      <c r="R343" t="s">
        <v>9</v>
      </c>
      <c r="S343" s="24">
        <f>+VLOOKUP(G343,'NCC phản hồi'!B:H,7,0)</f>
        <v>3984984</v>
      </c>
      <c r="T343" s="24">
        <f t="shared" ca="1" si="11"/>
        <v>0</v>
      </c>
    </row>
    <row r="344" spans="1:20" ht="14.1" customHeight="1" outlineLevel="2" x14ac:dyDescent="0.2">
      <c r="A344" s="2" t="s">
        <v>0</v>
      </c>
      <c r="B344" t="s">
        <v>124</v>
      </c>
      <c r="C344" t="s">
        <v>2</v>
      </c>
      <c r="D344" t="s">
        <v>1096</v>
      </c>
      <c r="E344" t="s">
        <v>4</v>
      </c>
      <c r="F344" t="s">
        <v>1097</v>
      </c>
      <c r="G344" s="12">
        <v>12278</v>
      </c>
      <c r="H344" t="s">
        <v>1098</v>
      </c>
      <c r="I344" s="3">
        <v>45708</v>
      </c>
      <c r="J344" s="3">
        <v>45711</v>
      </c>
      <c r="K344" s="3">
        <v>45756</v>
      </c>
      <c r="L344" t="s">
        <v>0</v>
      </c>
      <c r="M344" s="4">
        <v>-2236503</v>
      </c>
      <c r="N344" s="25">
        <f t="shared" ca="1" si="10"/>
        <v>-2236503</v>
      </c>
      <c r="O344" t="s">
        <v>7</v>
      </c>
      <c r="P344" s="3"/>
      <c r="Q344" t="s">
        <v>0</v>
      </c>
      <c r="R344" t="s">
        <v>9</v>
      </c>
      <c r="S344" s="24">
        <f>+VLOOKUP(G344,'NCC phản hồi'!B:H,7,0)</f>
        <v>2236503</v>
      </c>
      <c r="T344" s="24">
        <f t="shared" ca="1" si="11"/>
        <v>0</v>
      </c>
    </row>
    <row r="345" spans="1:20" ht="14.1" customHeight="1" outlineLevel="2" x14ac:dyDescent="0.2">
      <c r="A345" s="2" t="s">
        <v>0</v>
      </c>
      <c r="B345" t="s">
        <v>46</v>
      </c>
      <c r="C345" t="s">
        <v>2</v>
      </c>
      <c r="D345" t="s">
        <v>1099</v>
      </c>
      <c r="E345" t="s">
        <v>4</v>
      </c>
      <c r="F345" t="s">
        <v>1100</v>
      </c>
      <c r="G345" s="12">
        <v>12279</v>
      </c>
      <c r="H345" t="s">
        <v>1101</v>
      </c>
      <c r="I345" s="3">
        <v>45708</v>
      </c>
      <c r="J345" s="3">
        <v>45712</v>
      </c>
      <c r="K345" s="3">
        <v>45757</v>
      </c>
      <c r="L345" t="s">
        <v>0</v>
      </c>
      <c r="M345" s="4">
        <v>-2180913</v>
      </c>
      <c r="N345" s="25">
        <f t="shared" ca="1" si="10"/>
        <v>-2180913</v>
      </c>
      <c r="O345" t="s">
        <v>7</v>
      </c>
      <c r="P345" s="3"/>
      <c r="Q345" t="s">
        <v>0</v>
      </c>
      <c r="R345" t="s">
        <v>9</v>
      </c>
      <c r="S345" s="24">
        <f>+VLOOKUP(G345,'NCC phản hồi'!B:H,7,0)</f>
        <v>2180913</v>
      </c>
      <c r="T345" s="24">
        <f t="shared" ca="1" si="11"/>
        <v>0</v>
      </c>
    </row>
    <row r="346" spans="1:20" ht="14.1" customHeight="1" outlineLevel="2" x14ac:dyDescent="0.2">
      <c r="A346" s="2" t="s">
        <v>0</v>
      </c>
      <c r="B346" t="s">
        <v>90</v>
      </c>
      <c r="C346" t="s">
        <v>2</v>
      </c>
      <c r="D346" t="s">
        <v>1102</v>
      </c>
      <c r="E346" t="s">
        <v>4</v>
      </c>
      <c r="F346" t="s">
        <v>1103</v>
      </c>
      <c r="G346" s="12">
        <v>10829</v>
      </c>
      <c r="H346" t="s">
        <v>1104</v>
      </c>
      <c r="I346" s="3">
        <v>45708</v>
      </c>
      <c r="J346" s="3">
        <v>45709</v>
      </c>
      <c r="K346" s="3">
        <v>45754</v>
      </c>
      <c r="L346" t="s">
        <v>0</v>
      </c>
      <c r="M346" s="4">
        <v>-3389053</v>
      </c>
      <c r="N346" s="25">
        <f t="shared" ca="1" si="10"/>
        <v>-3389053</v>
      </c>
      <c r="O346" t="s">
        <v>7</v>
      </c>
      <c r="P346" s="3"/>
      <c r="Q346" t="s">
        <v>0</v>
      </c>
      <c r="R346" t="s">
        <v>9</v>
      </c>
      <c r="S346" s="24">
        <f>+VLOOKUP(G346,'NCC phản hồi'!B:H,7,0)</f>
        <v>3389053</v>
      </c>
      <c r="T346" s="24">
        <f t="shared" ca="1" si="11"/>
        <v>0</v>
      </c>
    </row>
    <row r="347" spans="1:20" ht="14.1" customHeight="1" outlineLevel="2" x14ac:dyDescent="0.2">
      <c r="A347" s="2" t="s">
        <v>0</v>
      </c>
      <c r="B347" t="s">
        <v>301</v>
      </c>
      <c r="C347" t="s">
        <v>2</v>
      </c>
      <c r="D347" t="s">
        <v>1105</v>
      </c>
      <c r="E347" t="s">
        <v>4</v>
      </c>
      <c r="F347" t="s">
        <v>1106</v>
      </c>
      <c r="G347" s="12">
        <v>11009</v>
      </c>
      <c r="H347" t="s">
        <v>1107</v>
      </c>
      <c r="I347" s="3">
        <v>45708</v>
      </c>
      <c r="J347" s="3">
        <v>45708</v>
      </c>
      <c r="K347" s="3">
        <v>45753</v>
      </c>
      <c r="L347" t="s">
        <v>0</v>
      </c>
      <c r="M347" s="4">
        <v>-2786983</v>
      </c>
      <c r="N347" s="25">
        <f t="shared" ca="1" si="10"/>
        <v>-2786983</v>
      </c>
      <c r="O347" t="s">
        <v>7</v>
      </c>
      <c r="P347" s="3"/>
      <c r="Q347" t="s">
        <v>0</v>
      </c>
      <c r="R347" t="s">
        <v>9</v>
      </c>
      <c r="S347" s="24">
        <f>+VLOOKUP(G347,'NCC phản hồi'!B:H,7,0)</f>
        <v>2786983</v>
      </c>
      <c r="T347" s="24">
        <f t="shared" ca="1" si="11"/>
        <v>0</v>
      </c>
    </row>
    <row r="348" spans="1:20" ht="14.1" customHeight="1" outlineLevel="2" x14ac:dyDescent="0.2">
      <c r="A348" s="2" t="s">
        <v>0</v>
      </c>
      <c r="B348" t="s">
        <v>98</v>
      </c>
      <c r="C348" t="s">
        <v>2</v>
      </c>
      <c r="D348" t="s">
        <v>1108</v>
      </c>
      <c r="E348" t="s">
        <v>4</v>
      </c>
      <c r="F348" t="s">
        <v>1109</v>
      </c>
      <c r="G348" s="12">
        <v>10830</v>
      </c>
      <c r="H348" t="s">
        <v>1110</v>
      </c>
      <c r="I348" s="3">
        <v>45708</v>
      </c>
      <c r="J348" s="3">
        <v>45709</v>
      </c>
      <c r="K348" s="3">
        <v>45754</v>
      </c>
      <c r="L348" t="s">
        <v>0</v>
      </c>
      <c r="M348" s="4">
        <v>-2985703</v>
      </c>
      <c r="N348" s="25">
        <f t="shared" ca="1" si="10"/>
        <v>-2985703</v>
      </c>
      <c r="O348" t="s">
        <v>7</v>
      </c>
      <c r="P348" s="3"/>
      <c r="Q348" t="s">
        <v>0</v>
      </c>
      <c r="R348" t="s">
        <v>9</v>
      </c>
      <c r="S348" s="24">
        <f>+VLOOKUP(G348,'NCC phản hồi'!B:H,7,0)</f>
        <v>2985703</v>
      </c>
      <c r="T348" s="24">
        <f t="shared" ca="1" si="11"/>
        <v>0</v>
      </c>
    </row>
    <row r="349" spans="1:20" ht="14.1" customHeight="1" outlineLevel="2" x14ac:dyDescent="0.2">
      <c r="A349" s="2" t="s">
        <v>0</v>
      </c>
      <c r="B349" t="s">
        <v>38</v>
      </c>
      <c r="C349" t="s">
        <v>2</v>
      </c>
      <c r="D349" t="s">
        <v>1111</v>
      </c>
      <c r="E349" t="s">
        <v>4</v>
      </c>
      <c r="F349" t="s">
        <v>1112</v>
      </c>
      <c r="G349" s="12">
        <v>12277</v>
      </c>
      <c r="H349" t="s">
        <v>1113</v>
      </c>
      <c r="I349" s="3">
        <v>45708</v>
      </c>
      <c r="J349" s="3">
        <v>45710</v>
      </c>
      <c r="K349" s="3">
        <v>45755</v>
      </c>
      <c r="L349" t="s">
        <v>0</v>
      </c>
      <c r="M349" s="4">
        <v>-4451600</v>
      </c>
      <c r="N349" s="25">
        <f t="shared" ca="1" si="10"/>
        <v>-4451600</v>
      </c>
      <c r="O349" t="s">
        <v>7</v>
      </c>
      <c r="P349" s="3"/>
      <c r="Q349" t="s">
        <v>0</v>
      </c>
      <c r="R349" t="s">
        <v>9</v>
      </c>
      <c r="S349" s="24">
        <f>+VLOOKUP(G349,'NCC phản hồi'!B:H,7,0)</f>
        <v>4451600</v>
      </c>
      <c r="T349" s="24">
        <f t="shared" ca="1" si="11"/>
        <v>0</v>
      </c>
    </row>
    <row r="350" spans="1:20" ht="14.1" customHeight="1" outlineLevel="2" x14ac:dyDescent="0.2">
      <c r="A350" s="2" t="s">
        <v>0</v>
      </c>
      <c r="B350" t="s">
        <v>69</v>
      </c>
      <c r="C350" t="s">
        <v>2</v>
      </c>
      <c r="D350" t="s">
        <v>1114</v>
      </c>
      <c r="E350" t="s">
        <v>4</v>
      </c>
      <c r="F350" t="s">
        <v>1115</v>
      </c>
      <c r="G350" s="12">
        <v>12280</v>
      </c>
      <c r="H350" t="s">
        <v>1116</v>
      </c>
      <c r="I350" s="3">
        <v>45708</v>
      </c>
      <c r="J350" s="3">
        <v>45710</v>
      </c>
      <c r="K350" s="3">
        <v>45755</v>
      </c>
      <c r="L350" t="s">
        <v>0</v>
      </c>
      <c r="M350" s="4">
        <v>-6394205</v>
      </c>
      <c r="N350" s="25">
        <f t="shared" ca="1" si="10"/>
        <v>-6394205</v>
      </c>
      <c r="O350" t="s">
        <v>7</v>
      </c>
      <c r="P350" s="3"/>
      <c r="Q350" t="s">
        <v>0</v>
      </c>
      <c r="R350" t="s">
        <v>9</v>
      </c>
      <c r="S350" s="24">
        <f>+VLOOKUP(G350,'NCC phản hồi'!B:H,7,0)</f>
        <v>6394205</v>
      </c>
      <c r="T350" s="24">
        <f t="shared" ca="1" si="11"/>
        <v>0</v>
      </c>
    </row>
    <row r="351" spans="1:20" ht="14.1" customHeight="1" outlineLevel="2" x14ac:dyDescent="0.2">
      <c r="A351" s="2" t="s">
        <v>0</v>
      </c>
      <c r="B351" t="s">
        <v>106</v>
      </c>
      <c r="C351" t="s">
        <v>2</v>
      </c>
      <c r="D351" t="s">
        <v>1117</v>
      </c>
      <c r="E351" t="s">
        <v>4</v>
      </c>
      <c r="F351" t="s">
        <v>1118</v>
      </c>
      <c r="G351" s="12">
        <v>12463</v>
      </c>
      <c r="H351" t="s">
        <v>1119</v>
      </c>
      <c r="I351" s="3">
        <v>45709</v>
      </c>
      <c r="J351" s="3">
        <v>45710</v>
      </c>
      <c r="K351" s="3">
        <v>45755</v>
      </c>
      <c r="L351" t="s">
        <v>0</v>
      </c>
      <c r="M351" s="4">
        <v>-3399788</v>
      </c>
      <c r="N351" s="25">
        <f t="shared" ca="1" si="10"/>
        <v>-3399788</v>
      </c>
      <c r="O351" t="s">
        <v>7</v>
      </c>
      <c r="P351" s="3"/>
      <c r="Q351" t="s">
        <v>0</v>
      </c>
      <c r="R351" t="s">
        <v>9</v>
      </c>
      <c r="S351" s="24">
        <f>+VLOOKUP(G351,'NCC phản hồi'!B:H,7,0)</f>
        <v>3399788</v>
      </c>
      <c r="T351" s="24">
        <f t="shared" ca="1" si="11"/>
        <v>0</v>
      </c>
    </row>
    <row r="352" spans="1:20" ht="14.1" customHeight="1" outlineLevel="2" x14ac:dyDescent="0.2">
      <c r="A352" s="2" t="s">
        <v>0</v>
      </c>
      <c r="B352" t="s">
        <v>102</v>
      </c>
      <c r="C352" t="s">
        <v>2</v>
      </c>
      <c r="D352" t="s">
        <v>1120</v>
      </c>
      <c r="E352" t="s">
        <v>4</v>
      </c>
      <c r="F352" t="s">
        <v>1121</v>
      </c>
      <c r="G352" s="12">
        <v>12317</v>
      </c>
      <c r="H352" t="s">
        <v>1122</v>
      </c>
      <c r="I352" s="3">
        <v>45709</v>
      </c>
      <c r="J352" s="3">
        <v>45710</v>
      </c>
      <c r="K352" s="3">
        <v>45755</v>
      </c>
      <c r="L352" t="s">
        <v>0</v>
      </c>
      <c r="M352" s="4">
        <v>-2398853</v>
      </c>
      <c r="N352" s="25">
        <f t="shared" ca="1" si="10"/>
        <v>-2398853</v>
      </c>
      <c r="O352" t="s">
        <v>7</v>
      </c>
      <c r="P352" s="3"/>
      <c r="Q352" t="s">
        <v>0</v>
      </c>
      <c r="R352" t="s">
        <v>9</v>
      </c>
      <c r="S352" s="24">
        <f>+VLOOKUP(G352,'NCC phản hồi'!B:H,7,0)</f>
        <v>2398853</v>
      </c>
      <c r="T352" s="24">
        <f t="shared" ca="1" si="11"/>
        <v>0</v>
      </c>
    </row>
    <row r="353" spans="1:20" ht="14.1" customHeight="1" outlineLevel="2" x14ac:dyDescent="0.2">
      <c r="A353" s="2" t="s">
        <v>0</v>
      </c>
      <c r="B353" t="s">
        <v>54</v>
      </c>
      <c r="C353" t="s">
        <v>2</v>
      </c>
      <c r="D353" t="s">
        <v>1123</v>
      </c>
      <c r="E353" t="s">
        <v>4</v>
      </c>
      <c r="F353" t="s">
        <v>1124</v>
      </c>
      <c r="G353" s="12">
        <v>12287</v>
      </c>
      <c r="H353" t="s">
        <v>1125</v>
      </c>
      <c r="I353" s="3">
        <v>45709</v>
      </c>
      <c r="J353" s="3">
        <v>45710</v>
      </c>
      <c r="K353" s="3">
        <v>45755</v>
      </c>
      <c r="L353" t="s">
        <v>0</v>
      </c>
      <c r="M353" s="4">
        <v>-4450175</v>
      </c>
      <c r="N353" s="25">
        <f t="shared" ca="1" si="10"/>
        <v>-4450175</v>
      </c>
      <c r="O353" t="s">
        <v>7</v>
      </c>
      <c r="P353" s="3"/>
      <c r="Q353" t="s">
        <v>0</v>
      </c>
      <c r="R353" t="s">
        <v>9</v>
      </c>
      <c r="S353" s="24">
        <f>+VLOOKUP(G353,'NCC phản hồi'!B:H,7,0)</f>
        <v>4450175</v>
      </c>
      <c r="T353" s="24">
        <f t="shared" ca="1" si="11"/>
        <v>0</v>
      </c>
    </row>
    <row r="354" spans="1:20" ht="14.1" customHeight="1" outlineLevel="2" x14ac:dyDescent="0.2">
      <c r="A354" s="2" t="s">
        <v>0</v>
      </c>
      <c r="B354" t="s">
        <v>1</v>
      </c>
      <c r="C354" t="s">
        <v>2</v>
      </c>
      <c r="D354" t="s">
        <v>1126</v>
      </c>
      <c r="E354" t="s">
        <v>4</v>
      </c>
      <c r="F354" t="s">
        <v>1127</v>
      </c>
      <c r="G354" s="12">
        <v>12318</v>
      </c>
      <c r="H354" t="s">
        <v>1128</v>
      </c>
      <c r="I354" s="3">
        <v>45709</v>
      </c>
      <c r="J354" s="3">
        <v>45710</v>
      </c>
      <c r="K354" s="3">
        <v>45755</v>
      </c>
      <c r="L354" t="s">
        <v>0</v>
      </c>
      <c r="M354" s="4">
        <v>-2299722</v>
      </c>
      <c r="N354" s="25">
        <f t="shared" ca="1" si="10"/>
        <v>-2299722</v>
      </c>
      <c r="O354" t="s">
        <v>7</v>
      </c>
      <c r="P354" s="3"/>
      <c r="Q354" t="s">
        <v>0</v>
      </c>
      <c r="R354" t="s">
        <v>9</v>
      </c>
      <c r="S354" s="24">
        <f>+VLOOKUP(G354,'NCC phản hồi'!B:H,7,0)</f>
        <v>2299722</v>
      </c>
      <c r="T354" s="24">
        <f t="shared" ca="1" si="11"/>
        <v>0</v>
      </c>
    </row>
    <row r="355" spans="1:20" ht="14.1" customHeight="1" outlineLevel="2" x14ac:dyDescent="0.2">
      <c r="A355" s="2" t="s">
        <v>0</v>
      </c>
      <c r="B355" t="s">
        <v>58</v>
      </c>
      <c r="C355" t="s">
        <v>2</v>
      </c>
      <c r="D355" t="s">
        <v>1129</v>
      </c>
      <c r="E355" t="s">
        <v>4</v>
      </c>
      <c r="F355" t="s">
        <v>0</v>
      </c>
      <c r="G355" s="12">
        <v>234</v>
      </c>
      <c r="H355" t="s">
        <v>1130</v>
      </c>
      <c r="I355" s="3">
        <v>45709</v>
      </c>
      <c r="J355" s="3">
        <v>45709</v>
      </c>
      <c r="K355" s="3">
        <v>45709</v>
      </c>
      <c r="L355" t="s">
        <v>0</v>
      </c>
      <c r="M355" s="4">
        <v>241900</v>
      </c>
      <c r="N355" s="25">
        <f t="shared" ca="1" si="10"/>
        <v>241900</v>
      </c>
      <c r="O355" t="s">
        <v>1131</v>
      </c>
      <c r="P355" s="3">
        <v>45721</v>
      </c>
      <c r="Q355" t="s">
        <v>8</v>
      </c>
      <c r="R355" t="s">
        <v>9</v>
      </c>
      <c r="S355" s="24">
        <f>+VLOOKUP(G355,'NCC phản hồi'!B:H,7,0)</f>
        <v>-241900</v>
      </c>
      <c r="T355" s="24">
        <f t="shared" ca="1" si="11"/>
        <v>0</v>
      </c>
    </row>
    <row r="356" spans="1:20" ht="14.1" customHeight="1" outlineLevel="2" x14ac:dyDescent="0.2">
      <c r="A356" s="2" t="s">
        <v>0</v>
      </c>
      <c r="B356" t="s">
        <v>255</v>
      </c>
      <c r="C356" t="s">
        <v>2</v>
      </c>
      <c r="D356" t="s">
        <v>1132</v>
      </c>
      <c r="E356" t="s">
        <v>4</v>
      </c>
      <c r="F356" t="s">
        <v>0</v>
      </c>
      <c r="G356" s="12">
        <v>233</v>
      </c>
      <c r="H356" t="s">
        <v>1133</v>
      </c>
      <c r="I356" s="3">
        <v>45709</v>
      </c>
      <c r="J356" s="3">
        <v>45709</v>
      </c>
      <c r="K356" s="3">
        <v>45709</v>
      </c>
      <c r="L356" t="s">
        <v>0</v>
      </c>
      <c r="M356" s="4">
        <v>728219</v>
      </c>
      <c r="N356" s="25">
        <f t="shared" ca="1" si="10"/>
        <v>728219</v>
      </c>
      <c r="O356" t="s">
        <v>1134</v>
      </c>
      <c r="P356" s="3">
        <v>45721</v>
      </c>
      <c r="Q356" t="s">
        <v>8</v>
      </c>
      <c r="R356" t="s">
        <v>9</v>
      </c>
      <c r="S356" s="24">
        <f>+VLOOKUP(G356,'NCC phản hồi'!B:H,7,0)</f>
        <v>-728219</v>
      </c>
      <c r="T356" s="24">
        <f t="shared" ca="1" si="11"/>
        <v>0</v>
      </c>
    </row>
    <row r="357" spans="1:20" ht="14.1" customHeight="1" outlineLevel="2" x14ac:dyDescent="0.2">
      <c r="A357" s="2" t="s">
        <v>0</v>
      </c>
      <c r="B357" t="s">
        <v>132</v>
      </c>
      <c r="C357" t="s">
        <v>2</v>
      </c>
      <c r="D357" t="s">
        <v>1135</v>
      </c>
      <c r="E357" t="s">
        <v>4</v>
      </c>
      <c r="F357" t="s">
        <v>1136</v>
      </c>
      <c r="G357" s="12">
        <v>12511</v>
      </c>
      <c r="H357" t="s">
        <v>1137</v>
      </c>
      <c r="I357" s="3">
        <v>45710</v>
      </c>
      <c r="J357" s="3">
        <v>45710</v>
      </c>
      <c r="K357" s="3">
        <v>45755</v>
      </c>
      <c r="L357" t="s">
        <v>0</v>
      </c>
      <c r="M357" s="4">
        <v>-2484903</v>
      </c>
      <c r="N357" s="25">
        <f t="shared" ca="1" si="10"/>
        <v>-2484903</v>
      </c>
      <c r="O357" t="s">
        <v>7</v>
      </c>
      <c r="P357" s="3"/>
      <c r="Q357" t="s">
        <v>0</v>
      </c>
      <c r="R357" t="s">
        <v>9</v>
      </c>
      <c r="S357" s="24">
        <f>+VLOOKUP(G357,'NCC phản hồi'!B:H,7,0)</f>
        <v>2484903</v>
      </c>
      <c r="T357" s="24">
        <f t="shared" ca="1" si="11"/>
        <v>0</v>
      </c>
    </row>
    <row r="358" spans="1:20" ht="14.1" customHeight="1" outlineLevel="2" x14ac:dyDescent="0.2">
      <c r="A358" s="2" t="s">
        <v>0</v>
      </c>
      <c r="B358" t="s">
        <v>128</v>
      </c>
      <c r="C358" t="s">
        <v>2</v>
      </c>
      <c r="D358" t="s">
        <v>1138</v>
      </c>
      <c r="E358" t="s">
        <v>4</v>
      </c>
      <c r="F358" t="s">
        <v>1139</v>
      </c>
      <c r="G358" s="12">
        <v>12539</v>
      </c>
      <c r="H358" t="s">
        <v>1140</v>
      </c>
      <c r="I358" s="3">
        <v>45712</v>
      </c>
      <c r="J358" s="3">
        <v>45714</v>
      </c>
      <c r="K358" s="3">
        <v>45759</v>
      </c>
      <c r="L358" t="s">
        <v>0</v>
      </c>
      <c r="M358" s="4">
        <v>-3882689</v>
      </c>
      <c r="N358" s="25">
        <f t="shared" ca="1" si="10"/>
        <v>-3882689</v>
      </c>
      <c r="O358" t="s">
        <v>7</v>
      </c>
      <c r="P358" s="3"/>
      <c r="Q358" t="s">
        <v>0</v>
      </c>
      <c r="R358" t="s">
        <v>9</v>
      </c>
      <c r="S358" s="24">
        <f>+VLOOKUP(G358,'NCC phản hồi'!B:H,7,0)</f>
        <v>3882689</v>
      </c>
      <c r="T358" s="24">
        <f t="shared" ca="1" si="11"/>
        <v>0</v>
      </c>
    </row>
    <row r="359" spans="1:20" ht="14.1" customHeight="1" outlineLevel="2" x14ac:dyDescent="0.2">
      <c r="A359" s="2" t="s">
        <v>0</v>
      </c>
      <c r="B359" t="s">
        <v>345</v>
      </c>
      <c r="C359" t="s">
        <v>2</v>
      </c>
      <c r="D359" t="s">
        <v>1141</v>
      </c>
      <c r="E359" t="s">
        <v>4</v>
      </c>
      <c r="F359" t="s">
        <v>1142</v>
      </c>
      <c r="G359" s="12">
        <v>12585</v>
      </c>
      <c r="H359" t="s">
        <v>1143</v>
      </c>
      <c r="I359" s="3">
        <v>45712</v>
      </c>
      <c r="J359" s="3">
        <v>45714</v>
      </c>
      <c r="K359" s="3">
        <v>45759</v>
      </c>
      <c r="L359" t="s">
        <v>0</v>
      </c>
      <c r="M359" s="4">
        <v>-5571115</v>
      </c>
      <c r="N359" s="25">
        <f t="shared" ca="1" si="10"/>
        <v>-5571115</v>
      </c>
      <c r="O359" t="s">
        <v>7</v>
      </c>
      <c r="P359" s="3"/>
      <c r="Q359" t="s">
        <v>0</v>
      </c>
      <c r="R359" t="s">
        <v>9</v>
      </c>
      <c r="S359" s="24">
        <f>+VLOOKUP(G359,'NCC phản hồi'!B:H,7,0)</f>
        <v>5571115</v>
      </c>
      <c r="T359" s="24">
        <f t="shared" ca="1" si="11"/>
        <v>0</v>
      </c>
    </row>
    <row r="360" spans="1:20" ht="14.1" customHeight="1" outlineLevel="2" x14ac:dyDescent="0.2">
      <c r="A360" s="2" t="s">
        <v>0</v>
      </c>
      <c r="B360" t="s">
        <v>201</v>
      </c>
      <c r="C360" t="s">
        <v>2</v>
      </c>
      <c r="D360" t="s">
        <v>1144</v>
      </c>
      <c r="E360" t="s">
        <v>4</v>
      </c>
      <c r="F360" t="s">
        <v>1145</v>
      </c>
      <c r="G360" s="12">
        <v>12588</v>
      </c>
      <c r="H360" t="s">
        <v>1146</v>
      </c>
      <c r="I360" s="3">
        <v>45712</v>
      </c>
      <c r="J360" s="3">
        <v>45714</v>
      </c>
      <c r="K360" s="3">
        <v>45759</v>
      </c>
      <c r="L360" t="s">
        <v>0</v>
      </c>
      <c r="M360" s="4">
        <v>-1849798</v>
      </c>
      <c r="N360" s="25">
        <f t="shared" ca="1" si="10"/>
        <v>-1849798</v>
      </c>
      <c r="O360" t="s">
        <v>7</v>
      </c>
      <c r="P360" s="3"/>
      <c r="Q360" t="s">
        <v>0</v>
      </c>
      <c r="R360" t="s">
        <v>9</v>
      </c>
      <c r="S360" s="24">
        <f>+VLOOKUP(G360,'NCC phản hồi'!B:H,7,0)</f>
        <v>1849798</v>
      </c>
      <c r="T360" s="24">
        <f t="shared" ca="1" si="11"/>
        <v>0</v>
      </c>
    </row>
    <row r="361" spans="1:20" ht="14.1" customHeight="1" outlineLevel="2" x14ac:dyDescent="0.2">
      <c r="A361" s="2" t="s">
        <v>0</v>
      </c>
      <c r="B361" t="s">
        <v>34</v>
      </c>
      <c r="C361" t="s">
        <v>2</v>
      </c>
      <c r="D361" t="s">
        <v>1147</v>
      </c>
      <c r="E361" t="s">
        <v>4</v>
      </c>
      <c r="F361" t="s">
        <v>1148</v>
      </c>
      <c r="G361" s="12">
        <v>12589</v>
      </c>
      <c r="H361" t="s">
        <v>1149</v>
      </c>
      <c r="I361" s="3">
        <v>45712</v>
      </c>
      <c r="J361" s="3">
        <v>45714</v>
      </c>
      <c r="K361" s="3">
        <v>45759</v>
      </c>
      <c r="L361" t="s">
        <v>0</v>
      </c>
      <c r="M361" s="4">
        <v>-1199426</v>
      </c>
      <c r="N361" s="25">
        <f t="shared" ca="1" si="10"/>
        <v>-1199426</v>
      </c>
      <c r="O361" t="s">
        <v>7</v>
      </c>
      <c r="P361" s="3"/>
      <c r="Q361" t="s">
        <v>0</v>
      </c>
      <c r="R361" t="s">
        <v>9</v>
      </c>
      <c r="S361" s="24">
        <f>+VLOOKUP(G361,'NCC phản hồi'!B:H,7,0)</f>
        <v>1199426</v>
      </c>
      <c r="T361" s="24">
        <f t="shared" ca="1" si="11"/>
        <v>0</v>
      </c>
    </row>
    <row r="362" spans="1:20" ht="14.1" customHeight="1" outlineLevel="2" x14ac:dyDescent="0.2">
      <c r="A362" s="2" t="s">
        <v>0</v>
      </c>
      <c r="B362" t="s">
        <v>10</v>
      </c>
      <c r="C362" t="s">
        <v>2</v>
      </c>
      <c r="D362" t="s">
        <v>1150</v>
      </c>
      <c r="E362" t="s">
        <v>4</v>
      </c>
      <c r="F362" t="s">
        <v>1151</v>
      </c>
      <c r="G362" s="12">
        <v>12590</v>
      </c>
      <c r="H362" t="s">
        <v>1152</v>
      </c>
      <c r="I362" s="3">
        <v>45712</v>
      </c>
      <c r="J362" s="3">
        <v>45714</v>
      </c>
      <c r="K362" s="3">
        <v>45759</v>
      </c>
      <c r="L362" t="s">
        <v>0</v>
      </c>
      <c r="M362" s="4">
        <v>-1849798</v>
      </c>
      <c r="N362" s="25">
        <f t="shared" ca="1" si="10"/>
        <v>-1849798</v>
      </c>
      <c r="O362" t="s">
        <v>7</v>
      </c>
      <c r="P362" s="3"/>
      <c r="Q362" t="s">
        <v>0</v>
      </c>
      <c r="R362" t="s">
        <v>9</v>
      </c>
      <c r="S362" s="24">
        <f>+VLOOKUP(G362,'NCC phản hồi'!B:H,7,0)</f>
        <v>1849798</v>
      </c>
      <c r="T362" s="24">
        <f t="shared" ca="1" si="11"/>
        <v>0</v>
      </c>
    </row>
    <row r="363" spans="1:20" ht="14.1" customHeight="1" outlineLevel="2" x14ac:dyDescent="0.2">
      <c r="A363" s="2" t="s">
        <v>0</v>
      </c>
      <c r="B363" t="s">
        <v>190</v>
      </c>
      <c r="C363" t="s">
        <v>2</v>
      </c>
      <c r="D363" t="s">
        <v>1153</v>
      </c>
      <c r="E363" t="s">
        <v>4</v>
      </c>
      <c r="F363" t="s">
        <v>1154</v>
      </c>
      <c r="G363" s="12">
        <v>12587</v>
      </c>
      <c r="H363" t="s">
        <v>1155</v>
      </c>
      <c r="I363" s="3">
        <v>45712</v>
      </c>
      <c r="J363" s="3">
        <v>45714</v>
      </c>
      <c r="K363" s="3">
        <v>45759</v>
      </c>
      <c r="L363" t="s">
        <v>0</v>
      </c>
      <c r="M363" s="4">
        <v>-3815070</v>
      </c>
      <c r="N363" s="25">
        <f t="shared" ca="1" si="10"/>
        <v>-3815070</v>
      </c>
      <c r="O363" t="s">
        <v>7</v>
      </c>
      <c r="P363" s="3"/>
      <c r="Q363" t="s">
        <v>0</v>
      </c>
      <c r="R363" t="s">
        <v>9</v>
      </c>
      <c r="S363" s="24">
        <f>+VLOOKUP(G363,'NCC phản hồi'!B:H,7,0)</f>
        <v>3815070</v>
      </c>
      <c r="T363" s="24">
        <f t="shared" ca="1" si="11"/>
        <v>0</v>
      </c>
    </row>
    <row r="364" spans="1:20" ht="14.1" customHeight="1" outlineLevel="2" x14ac:dyDescent="0.2">
      <c r="A364" s="2" t="s">
        <v>0</v>
      </c>
      <c r="B364" t="s">
        <v>562</v>
      </c>
      <c r="C364" t="s">
        <v>2</v>
      </c>
      <c r="D364" t="s">
        <v>1156</v>
      </c>
      <c r="E364" t="s">
        <v>4</v>
      </c>
      <c r="F364" t="s">
        <v>1157</v>
      </c>
      <c r="G364" s="12">
        <v>12583</v>
      </c>
      <c r="H364" t="s">
        <v>1158</v>
      </c>
      <c r="I364" s="3">
        <v>45712</v>
      </c>
      <c r="J364" s="3">
        <v>45714</v>
      </c>
      <c r="K364" s="3">
        <v>45759</v>
      </c>
      <c r="L364" t="s">
        <v>0</v>
      </c>
      <c r="M364" s="4">
        <v>-2666749</v>
      </c>
      <c r="N364" s="25">
        <f t="shared" ca="1" si="10"/>
        <v>-2666749</v>
      </c>
      <c r="O364" t="s">
        <v>7</v>
      </c>
      <c r="P364" s="3"/>
      <c r="Q364" t="s">
        <v>0</v>
      </c>
      <c r="R364" t="s">
        <v>9</v>
      </c>
      <c r="S364" s="24">
        <f>+VLOOKUP(G364,'NCC phản hồi'!B:H,7,0)</f>
        <v>2666749</v>
      </c>
      <c r="T364" s="24">
        <f t="shared" ca="1" si="11"/>
        <v>0</v>
      </c>
    </row>
    <row r="365" spans="1:20" ht="14.1" customHeight="1" outlineLevel="2" x14ac:dyDescent="0.2">
      <c r="A365" s="2" t="s">
        <v>0</v>
      </c>
      <c r="B365" t="s">
        <v>26</v>
      </c>
      <c r="C365" t="s">
        <v>2</v>
      </c>
      <c r="D365" t="s">
        <v>1159</v>
      </c>
      <c r="E365" t="s">
        <v>4</v>
      </c>
      <c r="F365" t="s">
        <v>1160</v>
      </c>
      <c r="G365" s="12">
        <v>12582</v>
      </c>
      <c r="H365" t="s">
        <v>1161</v>
      </c>
      <c r="I365" s="3">
        <v>45712</v>
      </c>
      <c r="J365" s="3">
        <v>45715</v>
      </c>
      <c r="K365" s="3">
        <v>45760</v>
      </c>
      <c r="L365" t="s">
        <v>0</v>
      </c>
      <c r="M365" s="4">
        <v>-2400278</v>
      </c>
      <c r="N365" s="25">
        <f t="shared" ca="1" si="10"/>
        <v>-2400278</v>
      </c>
      <c r="O365" t="s">
        <v>7</v>
      </c>
      <c r="P365" s="3"/>
      <c r="Q365" t="s">
        <v>0</v>
      </c>
      <c r="R365" t="s">
        <v>9</v>
      </c>
      <c r="S365" s="24">
        <f>+VLOOKUP(G365,'NCC phản hồi'!B:H,7,0)</f>
        <v>2400278</v>
      </c>
      <c r="T365" s="24">
        <f t="shared" ca="1" si="11"/>
        <v>0</v>
      </c>
    </row>
    <row r="366" spans="1:20" ht="14.1" customHeight="1" outlineLevel="2" x14ac:dyDescent="0.2">
      <c r="A366" s="2" t="s">
        <v>0</v>
      </c>
      <c r="B366" t="s">
        <v>18</v>
      </c>
      <c r="C366" t="s">
        <v>2</v>
      </c>
      <c r="D366" t="s">
        <v>1162</v>
      </c>
      <c r="E366" t="s">
        <v>4</v>
      </c>
      <c r="F366" t="s">
        <v>1163</v>
      </c>
      <c r="G366" s="12">
        <v>12591</v>
      </c>
      <c r="H366" t="s">
        <v>1164</v>
      </c>
      <c r="I366" s="3">
        <v>45712</v>
      </c>
      <c r="J366" s="3">
        <v>45715</v>
      </c>
      <c r="K366" s="3">
        <v>45760</v>
      </c>
      <c r="L366" t="s">
        <v>0</v>
      </c>
      <c r="M366" s="4">
        <v>-2398853</v>
      </c>
      <c r="N366" s="25">
        <f t="shared" ca="1" si="10"/>
        <v>-2398853</v>
      </c>
      <c r="O366" t="s">
        <v>7</v>
      </c>
      <c r="P366" s="3"/>
      <c r="Q366" t="s">
        <v>0</v>
      </c>
      <c r="R366" t="s">
        <v>9</v>
      </c>
      <c r="S366" s="24">
        <f>+VLOOKUP(G366,'NCC phản hồi'!B:H,7,0)</f>
        <v>2398853</v>
      </c>
      <c r="T366" s="24">
        <f t="shared" ca="1" si="11"/>
        <v>0</v>
      </c>
    </row>
    <row r="367" spans="1:20" ht="14.1" customHeight="1" outlineLevel="2" x14ac:dyDescent="0.2">
      <c r="A367" s="2" t="s">
        <v>0</v>
      </c>
      <c r="B367" t="s">
        <v>14</v>
      </c>
      <c r="C367" t="s">
        <v>2</v>
      </c>
      <c r="D367" t="s">
        <v>1165</v>
      </c>
      <c r="E367" t="s">
        <v>4</v>
      </c>
      <c r="F367" t="s">
        <v>1166</v>
      </c>
      <c r="G367" s="12">
        <v>12584</v>
      </c>
      <c r="H367" t="s">
        <v>1167</v>
      </c>
      <c r="I367" s="3">
        <v>45712</v>
      </c>
      <c r="J367" s="3">
        <v>45715</v>
      </c>
      <c r="K367" s="3">
        <v>45760</v>
      </c>
      <c r="L367" t="s">
        <v>0</v>
      </c>
      <c r="M367" s="4">
        <v>-1199426</v>
      </c>
      <c r="N367" s="25">
        <f t="shared" ca="1" si="10"/>
        <v>-1199426</v>
      </c>
      <c r="O367" t="s">
        <v>7</v>
      </c>
      <c r="P367" s="3"/>
      <c r="Q367" t="s">
        <v>0</v>
      </c>
      <c r="R367" t="s">
        <v>9</v>
      </c>
      <c r="S367" s="24">
        <f>+VLOOKUP(G367,'NCC phản hồi'!B:H,7,0)</f>
        <v>1199426</v>
      </c>
      <c r="T367" s="24">
        <f t="shared" ca="1" si="11"/>
        <v>0</v>
      </c>
    </row>
    <row r="368" spans="1:20" ht="14.1" customHeight="1" outlineLevel="2" x14ac:dyDescent="0.2">
      <c r="A368" s="2" t="s">
        <v>0</v>
      </c>
      <c r="B368" t="s">
        <v>30</v>
      </c>
      <c r="C368" t="s">
        <v>2</v>
      </c>
      <c r="D368" t="s">
        <v>1168</v>
      </c>
      <c r="E368" t="s">
        <v>4</v>
      </c>
      <c r="F368" t="s">
        <v>1169</v>
      </c>
      <c r="G368" s="12">
        <v>12586</v>
      </c>
      <c r="H368" t="s">
        <v>1170</v>
      </c>
      <c r="I368" s="3">
        <v>45712</v>
      </c>
      <c r="J368" s="3">
        <v>45716</v>
      </c>
      <c r="K368" s="3">
        <v>45761</v>
      </c>
      <c r="L368" t="s">
        <v>0</v>
      </c>
      <c r="M368" s="4">
        <v>-1416217</v>
      </c>
      <c r="N368" s="25">
        <f t="shared" ca="1" si="10"/>
        <v>-1416217</v>
      </c>
      <c r="O368" t="s">
        <v>7</v>
      </c>
      <c r="P368" s="3"/>
      <c r="Q368" t="s">
        <v>0</v>
      </c>
      <c r="R368" t="s">
        <v>9</v>
      </c>
      <c r="S368" s="24">
        <f>+VLOOKUP(G368,'NCC phản hồi'!B:H,7,0)</f>
        <v>1416217</v>
      </c>
      <c r="T368" s="24">
        <f t="shared" ca="1" si="11"/>
        <v>0</v>
      </c>
    </row>
    <row r="369" spans="1:20" ht="14.1" customHeight="1" outlineLevel="2" x14ac:dyDescent="0.2">
      <c r="A369" s="2" t="s">
        <v>0</v>
      </c>
      <c r="B369" t="s">
        <v>219</v>
      </c>
      <c r="C369" t="s">
        <v>2</v>
      </c>
      <c r="D369" t="s">
        <v>1171</v>
      </c>
      <c r="E369" t="s">
        <v>4</v>
      </c>
      <c r="F369" t="s">
        <v>1172</v>
      </c>
      <c r="G369" s="12">
        <v>12546</v>
      </c>
      <c r="H369" t="s">
        <v>1173</v>
      </c>
      <c r="I369" s="3">
        <v>45712</v>
      </c>
      <c r="J369" s="3">
        <v>45712</v>
      </c>
      <c r="K369" s="3">
        <v>45757</v>
      </c>
      <c r="L369" t="s">
        <v>0</v>
      </c>
      <c r="M369" s="4">
        <v>-4371689</v>
      </c>
      <c r="N369" s="25">
        <f t="shared" ca="1" si="10"/>
        <v>-4371689</v>
      </c>
      <c r="O369" t="s">
        <v>7</v>
      </c>
      <c r="P369" s="3"/>
      <c r="Q369" t="s">
        <v>0</v>
      </c>
      <c r="R369" t="s">
        <v>9</v>
      </c>
      <c r="S369" s="24">
        <f>+VLOOKUP(G369,'NCC phản hồi'!B:H,7,0)</f>
        <v>4371689</v>
      </c>
      <c r="T369" s="24">
        <f t="shared" ca="1" si="11"/>
        <v>0</v>
      </c>
    </row>
    <row r="370" spans="1:20" ht="14.1" customHeight="1" outlineLevel="2" x14ac:dyDescent="0.2">
      <c r="A370" s="2" t="s">
        <v>0</v>
      </c>
      <c r="B370" t="s">
        <v>80</v>
      </c>
      <c r="C370" t="s">
        <v>2</v>
      </c>
      <c r="D370" t="s">
        <v>1174</v>
      </c>
      <c r="E370" t="s">
        <v>4</v>
      </c>
      <c r="F370" t="s">
        <v>1175</v>
      </c>
      <c r="G370" s="12">
        <v>12657</v>
      </c>
      <c r="H370" t="s">
        <v>1176</v>
      </c>
      <c r="I370" s="3">
        <v>45713</v>
      </c>
      <c r="J370" s="3">
        <v>45714</v>
      </c>
      <c r="K370" s="3">
        <v>45759</v>
      </c>
      <c r="L370" t="s">
        <v>0</v>
      </c>
      <c r="M370" s="4">
        <v>-3116844</v>
      </c>
      <c r="N370" s="25">
        <f t="shared" ca="1" si="10"/>
        <v>-3116844</v>
      </c>
      <c r="O370" t="s">
        <v>7</v>
      </c>
      <c r="P370" s="3"/>
      <c r="Q370" t="s">
        <v>0</v>
      </c>
      <c r="R370" t="s">
        <v>9</v>
      </c>
      <c r="S370" s="24">
        <f>+VLOOKUP(G370,'NCC phản hồi'!B:H,7,0)</f>
        <v>3116844</v>
      </c>
      <c r="T370" s="24">
        <f t="shared" ca="1" si="11"/>
        <v>0</v>
      </c>
    </row>
    <row r="371" spans="1:20" ht="14.1" customHeight="1" outlineLevel="2" x14ac:dyDescent="0.2">
      <c r="A371" s="2" t="s">
        <v>0</v>
      </c>
      <c r="B371" t="s">
        <v>418</v>
      </c>
      <c r="C371" t="s">
        <v>2</v>
      </c>
      <c r="D371" t="s">
        <v>1177</v>
      </c>
      <c r="E371" t="s">
        <v>4</v>
      </c>
      <c r="F371" t="s">
        <v>1178</v>
      </c>
      <c r="G371" s="12">
        <v>12658</v>
      </c>
      <c r="H371" t="s">
        <v>1179</v>
      </c>
      <c r="I371" s="3">
        <v>45713</v>
      </c>
      <c r="J371" s="3">
        <v>45714</v>
      </c>
      <c r="K371" s="3">
        <v>45759</v>
      </c>
      <c r="L371" t="s">
        <v>0</v>
      </c>
      <c r="M371" s="4">
        <v>-2833860</v>
      </c>
      <c r="N371" s="25">
        <f t="shared" ca="1" si="10"/>
        <v>-2833860</v>
      </c>
      <c r="O371" t="s">
        <v>7</v>
      </c>
      <c r="P371" s="3"/>
      <c r="Q371" t="s">
        <v>0</v>
      </c>
      <c r="R371" t="s">
        <v>9</v>
      </c>
      <c r="S371" s="24">
        <f>+VLOOKUP(G371,'NCC phản hồi'!B:H,7,0)</f>
        <v>2833860</v>
      </c>
      <c r="T371" s="24">
        <f t="shared" ca="1" si="11"/>
        <v>0</v>
      </c>
    </row>
    <row r="372" spans="1:20" ht="14.1" customHeight="1" outlineLevel="2" x14ac:dyDescent="0.2">
      <c r="A372" s="2" t="s">
        <v>0</v>
      </c>
      <c r="B372" t="s">
        <v>102</v>
      </c>
      <c r="C372" t="s">
        <v>2</v>
      </c>
      <c r="D372" t="s">
        <v>1180</v>
      </c>
      <c r="E372" t="s">
        <v>4</v>
      </c>
      <c r="F372" t="s">
        <v>1181</v>
      </c>
      <c r="G372" s="12">
        <v>12696</v>
      </c>
      <c r="H372" t="s">
        <v>1182</v>
      </c>
      <c r="I372" s="3">
        <v>45714</v>
      </c>
      <c r="J372" s="3">
        <v>45715</v>
      </c>
      <c r="K372" s="3">
        <v>45760</v>
      </c>
      <c r="L372" t="s">
        <v>0</v>
      </c>
      <c r="M372" s="4">
        <v>-4418565</v>
      </c>
      <c r="N372" s="25">
        <f t="shared" ca="1" si="10"/>
        <v>-4418565</v>
      </c>
      <c r="O372" t="s">
        <v>7</v>
      </c>
      <c r="P372" s="3"/>
      <c r="Q372" t="s">
        <v>0</v>
      </c>
      <c r="R372" t="s">
        <v>9</v>
      </c>
      <c r="S372" s="24">
        <f>+VLOOKUP(G372,'NCC phản hồi'!B:H,7,0)</f>
        <v>4418565</v>
      </c>
      <c r="T372" s="24">
        <f t="shared" ca="1" si="11"/>
        <v>0</v>
      </c>
    </row>
    <row r="373" spans="1:20" ht="14.1" customHeight="1" outlineLevel="2" x14ac:dyDescent="0.2">
      <c r="A373" s="2" t="s">
        <v>0</v>
      </c>
      <c r="B373" t="s">
        <v>352</v>
      </c>
      <c r="C373" t="s">
        <v>2</v>
      </c>
      <c r="D373" t="s">
        <v>1183</v>
      </c>
      <c r="E373" t="s">
        <v>4</v>
      </c>
      <c r="F373" t="s">
        <v>1184</v>
      </c>
      <c r="G373" s="12">
        <v>12693</v>
      </c>
      <c r="H373" t="s">
        <v>1185</v>
      </c>
      <c r="I373" s="3">
        <v>45714</v>
      </c>
      <c r="J373" s="3">
        <v>45715</v>
      </c>
      <c r="K373" s="3">
        <v>45760</v>
      </c>
      <c r="L373" t="s">
        <v>0</v>
      </c>
      <c r="M373" s="4">
        <v>-3984984</v>
      </c>
      <c r="N373" s="25">
        <f t="shared" ca="1" si="10"/>
        <v>-3984984</v>
      </c>
      <c r="O373" t="s">
        <v>7</v>
      </c>
      <c r="P373" s="3"/>
      <c r="Q373" t="s">
        <v>0</v>
      </c>
      <c r="R373" t="s">
        <v>9</v>
      </c>
      <c r="S373" s="24">
        <f>+VLOOKUP(G373,'NCC phản hồi'!B:H,7,0)</f>
        <v>3984984</v>
      </c>
      <c r="T373" s="24">
        <f t="shared" ca="1" si="11"/>
        <v>0</v>
      </c>
    </row>
    <row r="374" spans="1:20" ht="14.1" customHeight="1" outlineLevel="2" x14ac:dyDescent="0.2">
      <c r="A374" s="2" t="s">
        <v>0</v>
      </c>
      <c r="B374" t="s">
        <v>425</v>
      </c>
      <c r="C374" t="s">
        <v>2</v>
      </c>
      <c r="D374" t="s">
        <v>1186</v>
      </c>
      <c r="E374" t="s">
        <v>4</v>
      </c>
      <c r="F374" t="s">
        <v>0</v>
      </c>
      <c r="G374" s="12">
        <v>326</v>
      </c>
      <c r="H374" t="s">
        <v>1187</v>
      </c>
      <c r="I374" s="3">
        <v>45716</v>
      </c>
      <c r="J374" s="3">
        <v>45716</v>
      </c>
      <c r="K374" s="3">
        <v>45716</v>
      </c>
      <c r="L374" t="s">
        <v>0</v>
      </c>
      <c r="M374" s="4">
        <v>717179</v>
      </c>
      <c r="N374" s="25">
        <f t="shared" ca="1" si="10"/>
        <v>717179</v>
      </c>
      <c r="O374" t="s">
        <v>1188</v>
      </c>
      <c r="P374" s="3">
        <v>45721</v>
      </c>
      <c r="Q374" t="s">
        <v>8</v>
      </c>
      <c r="R374" t="s">
        <v>9</v>
      </c>
      <c r="S374" s="24">
        <f>+VLOOKUP(G374,'NCC phản hồi'!B:H,7,0)</f>
        <v>-717179</v>
      </c>
      <c r="T374" s="24">
        <f t="shared" ca="1" si="11"/>
        <v>0</v>
      </c>
    </row>
    <row r="375" spans="1:20" ht="14.1" customHeight="1" outlineLevel="2" x14ac:dyDescent="0.2">
      <c r="A375" s="2" t="s">
        <v>0</v>
      </c>
      <c r="B375" t="s">
        <v>425</v>
      </c>
      <c r="C375" t="s">
        <v>2</v>
      </c>
      <c r="D375" t="s">
        <v>1189</v>
      </c>
      <c r="E375" t="s">
        <v>4</v>
      </c>
      <c r="F375" t="s">
        <v>0</v>
      </c>
      <c r="G375" s="12">
        <v>325</v>
      </c>
      <c r="H375" t="s">
        <v>1190</v>
      </c>
      <c r="I375" s="3">
        <v>45716</v>
      </c>
      <c r="J375" s="3">
        <v>45716</v>
      </c>
      <c r="K375" s="3">
        <v>45716</v>
      </c>
      <c r="L375" t="s">
        <v>0</v>
      </c>
      <c r="M375" s="4">
        <v>1199426</v>
      </c>
      <c r="N375" s="25">
        <f t="shared" ca="1" si="10"/>
        <v>1199426</v>
      </c>
      <c r="O375" t="s">
        <v>1188</v>
      </c>
      <c r="P375" s="3">
        <v>45721</v>
      </c>
      <c r="Q375" t="s">
        <v>8</v>
      </c>
      <c r="R375" t="s">
        <v>9</v>
      </c>
      <c r="S375" s="24">
        <f>+VLOOKUP(G375,'NCC phản hồi'!B:H,7,0)</f>
        <v>-1199426</v>
      </c>
      <c r="T375" s="24">
        <f t="shared" ca="1" si="11"/>
        <v>0</v>
      </c>
    </row>
    <row r="376" spans="1:20" ht="14.1" customHeight="1" outlineLevel="2" x14ac:dyDescent="0.2">
      <c r="A376" s="2" t="s">
        <v>0</v>
      </c>
      <c r="B376" t="s">
        <v>2</v>
      </c>
      <c r="C376" t="s">
        <v>2</v>
      </c>
      <c r="D376" t="s">
        <v>1191</v>
      </c>
      <c r="E376" t="s">
        <v>1192</v>
      </c>
      <c r="F376" t="s">
        <v>0</v>
      </c>
      <c r="G376">
        <v>311</v>
      </c>
      <c r="H376" t="s">
        <v>1193</v>
      </c>
      <c r="I376" s="3">
        <v>45713</v>
      </c>
      <c r="J376" s="3">
        <v>45713</v>
      </c>
      <c r="K376" s="3">
        <v>45713</v>
      </c>
      <c r="L376" t="s">
        <v>1194</v>
      </c>
      <c r="M376" s="4">
        <v>54224744</v>
      </c>
      <c r="N376" s="25">
        <f t="shared" ca="1" si="10"/>
        <v>58562724</v>
      </c>
      <c r="O376" t="s">
        <v>1195</v>
      </c>
      <c r="P376" s="3">
        <v>45721</v>
      </c>
      <c r="Q376" t="s">
        <v>8</v>
      </c>
      <c r="R376" t="s">
        <v>9</v>
      </c>
      <c r="S376" s="24">
        <f>+VLOOKUP(G376,'NCC phản hồi'!B:H,7,0)</f>
        <v>-58562724</v>
      </c>
      <c r="T376" s="24">
        <f t="shared" ca="1" si="11"/>
        <v>0</v>
      </c>
    </row>
    <row r="377" spans="1:20" ht="14.1" customHeight="1" outlineLevel="2" x14ac:dyDescent="0.2">
      <c r="A377" s="2" t="s">
        <v>0</v>
      </c>
      <c r="B377" t="s">
        <v>2</v>
      </c>
      <c r="C377" t="s">
        <v>2</v>
      </c>
      <c r="D377" t="s">
        <v>1196</v>
      </c>
      <c r="E377" t="s">
        <v>1192</v>
      </c>
      <c r="F377" t="s">
        <v>0</v>
      </c>
      <c r="G377" s="12">
        <v>311</v>
      </c>
      <c r="H377" t="s">
        <v>1197</v>
      </c>
      <c r="I377" s="3">
        <v>45716</v>
      </c>
      <c r="J377" s="3">
        <v>45716</v>
      </c>
      <c r="K377" s="3">
        <v>45716</v>
      </c>
      <c r="L377" t="s">
        <v>1194</v>
      </c>
      <c r="M377" s="4">
        <v>4337980</v>
      </c>
      <c r="N377" s="25">
        <f t="shared" ca="1" si="10"/>
        <v>58562724</v>
      </c>
      <c r="O377" t="s">
        <v>1198</v>
      </c>
      <c r="P377" s="3"/>
      <c r="Q377" t="s">
        <v>0</v>
      </c>
      <c r="R377" t="s">
        <v>9</v>
      </c>
      <c r="S377" s="24">
        <f>+VLOOKUP(G377,'NCC phản hồi'!B:H,7,0)</f>
        <v>-58562724</v>
      </c>
      <c r="T377" s="24">
        <f t="shared" ca="1" si="11"/>
        <v>0</v>
      </c>
    </row>
    <row r="378" spans="1:20" ht="14.1" customHeight="1" outlineLevel="2" x14ac:dyDescent="0.2">
      <c r="A378" s="2" t="s">
        <v>0</v>
      </c>
      <c r="B378" t="s">
        <v>2</v>
      </c>
      <c r="C378" t="s">
        <v>2</v>
      </c>
      <c r="D378" t="s">
        <v>1199</v>
      </c>
      <c r="E378" t="s">
        <v>1200</v>
      </c>
      <c r="F378" t="s">
        <v>0</v>
      </c>
      <c r="G378" s="12">
        <v>12747</v>
      </c>
      <c r="H378" t="s">
        <v>1201</v>
      </c>
      <c r="I378" s="3">
        <v>45713</v>
      </c>
      <c r="J378" s="3">
        <v>45713</v>
      </c>
      <c r="K378" s="3">
        <v>45713</v>
      </c>
      <c r="L378" t="s">
        <v>1202</v>
      </c>
      <c r="M378" s="4">
        <v>32534847</v>
      </c>
      <c r="N378" s="25">
        <f t="shared" ca="1" si="10"/>
        <v>32534847</v>
      </c>
      <c r="O378" t="s">
        <v>1203</v>
      </c>
      <c r="P378" s="3">
        <v>45721</v>
      </c>
      <c r="Q378" t="s">
        <v>8</v>
      </c>
      <c r="R378" t="s">
        <v>9</v>
      </c>
      <c r="S378" s="24">
        <f>+VLOOKUP(G378,'NCC phản hồi'!B:H,7,0)</f>
        <v>-32534847</v>
      </c>
      <c r="T378" s="24">
        <f t="shared" ca="1" si="11"/>
        <v>0</v>
      </c>
    </row>
    <row r="379" spans="1:20" ht="14.1" customHeight="1" outlineLevel="2" x14ac:dyDescent="0.2">
      <c r="A379" s="2" t="s">
        <v>0</v>
      </c>
      <c r="B379" t="s">
        <v>2</v>
      </c>
      <c r="C379" t="s">
        <v>2</v>
      </c>
      <c r="D379" t="s">
        <v>1204</v>
      </c>
      <c r="E379" t="s">
        <v>1200</v>
      </c>
      <c r="F379" t="s">
        <v>0</v>
      </c>
      <c r="G379" s="12">
        <v>10459</v>
      </c>
      <c r="H379" t="s">
        <v>1205</v>
      </c>
      <c r="I379" s="3">
        <v>45713</v>
      </c>
      <c r="J379" s="3">
        <v>45713</v>
      </c>
      <c r="K379" s="3">
        <v>45713</v>
      </c>
      <c r="L379" t="s">
        <v>1202</v>
      </c>
      <c r="M379" s="4">
        <v>149660294</v>
      </c>
      <c r="N379" s="25">
        <f t="shared" ca="1" si="10"/>
        <v>149660294</v>
      </c>
      <c r="O379" t="s">
        <v>1203</v>
      </c>
      <c r="P379" s="3">
        <v>45721</v>
      </c>
      <c r="Q379" t="s">
        <v>8</v>
      </c>
      <c r="R379" t="s">
        <v>9</v>
      </c>
      <c r="S379" s="24">
        <f>+VLOOKUP(G379,'NCC phản hồi'!B:H,7,0)</f>
        <v>-149660294</v>
      </c>
      <c r="T379" s="24">
        <f t="shared" ca="1" si="11"/>
        <v>0</v>
      </c>
    </row>
    <row r="380" spans="1:20" ht="14.1" customHeight="1" outlineLevel="2" x14ac:dyDescent="0.2">
      <c r="A380" s="2" t="s">
        <v>0</v>
      </c>
      <c r="B380" t="s">
        <v>2</v>
      </c>
      <c r="C380" t="s">
        <v>2</v>
      </c>
      <c r="D380" t="s">
        <v>1206</v>
      </c>
      <c r="E380" t="s">
        <v>1200</v>
      </c>
      <c r="F380" t="s">
        <v>0</v>
      </c>
      <c r="G380" s="12">
        <v>8903</v>
      </c>
      <c r="H380" t="s">
        <v>1207</v>
      </c>
      <c r="I380" s="3">
        <v>45713</v>
      </c>
      <c r="J380" s="3">
        <v>45713</v>
      </c>
      <c r="K380" s="3">
        <v>45713</v>
      </c>
      <c r="L380" t="s">
        <v>1202</v>
      </c>
      <c r="M380" s="4">
        <v>39041815</v>
      </c>
      <c r="N380" s="25">
        <f t="shared" ca="1" si="10"/>
        <v>39041815</v>
      </c>
      <c r="O380" t="s">
        <v>1208</v>
      </c>
      <c r="P380" s="3">
        <v>45721</v>
      </c>
      <c r="Q380" t="s">
        <v>8</v>
      </c>
      <c r="R380" t="s">
        <v>9</v>
      </c>
      <c r="S380" s="24">
        <f>+VLOOKUP(G380,'NCC phản hồi'!B:H,7,0)</f>
        <v>-39041815</v>
      </c>
      <c r="T380" s="24">
        <f t="shared" ca="1" si="11"/>
        <v>0</v>
      </c>
    </row>
  </sheetData>
  <autoFilter ref="A1:T380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M456"/>
  <sheetViews>
    <sheetView tabSelected="1" workbookViewId="0">
      <selection activeCell="H256" sqref="H256:H384"/>
    </sheetView>
  </sheetViews>
  <sheetFormatPr defaultRowHeight="15" x14ac:dyDescent="0.25"/>
  <cols>
    <col min="1" max="1" width="14.5703125" style="17" customWidth="1"/>
    <col min="2" max="2" width="11.7109375" style="17" customWidth="1"/>
    <col min="3" max="3" width="12.42578125" style="17" customWidth="1"/>
    <col min="4" max="4" width="67.42578125" style="17" customWidth="1"/>
    <col min="5" max="5" width="17.42578125" style="17" customWidth="1"/>
    <col min="6" max="6" width="11.42578125" style="17" customWidth="1"/>
    <col min="7" max="7" width="13.85546875" style="17" customWidth="1"/>
    <col min="8" max="8" width="14.7109375" style="17" customWidth="1"/>
    <col min="9" max="9" width="24.42578125" style="17" customWidth="1"/>
    <col min="10" max="10" width="9.5703125" style="17" bestFit="1" customWidth="1"/>
    <col min="11" max="11" width="13.85546875" style="17" customWidth="1"/>
    <col min="12" max="12" width="12.140625" style="26" bestFit="1" customWidth="1"/>
    <col min="13" max="13" width="9.140625" style="26"/>
    <col min="14" max="16384" width="9.140625" style="17"/>
  </cols>
  <sheetData>
    <row r="1" spans="1:13" ht="21" x14ac:dyDescent="0.25">
      <c r="A1" s="13" t="s">
        <v>1227</v>
      </c>
      <c r="B1" s="14" t="s">
        <v>1228</v>
      </c>
      <c r="C1" s="14" t="s">
        <v>1229</v>
      </c>
      <c r="D1" s="14" t="s">
        <v>1230</v>
      </c>
      <c r="E1" s="15" t="s">
        <v>1231</v>
      </c>
      <c r="F1" s="14" t="s">
        <v>1232</v>
      </c>
      <c r="G1" s="15" t="s">
        <v>1233</v>
      </c>
      <c r="H1" s="15" t="s">
        <v>1234</v>
      </c>
      <c r="I1" s="14" t="s">
        <v>1235</v>
      </c>
      <c r="J1" s="14" t="s">
        <v>1236</v>
      </c>
      <c r="K1" s="16" t="s">
        <v>1237</v>
      </c>
    </row>
    <row r="2" spans="1:13" hidden="1" x14ac:dyDescent="0.25">
      <c r="A2" s="18">
        <v>45651</v>
      </c>
      <c r="B2" s="19">
        <v>73425</v>
      </c>
      <c r="C2" s="20" t="s">
        <v>1238</v>
      </c>
      <c r="D2" s="20" t="s">
        <v>1239</v>
      </c>
      <c r="E2" s="21">
        <v>2412630</v>
      </c>
      <c r="F2" s="22" t="s">
        <v>1240</v>
      </c>
      <c r="G2" s="21">
        <v>193010</v>
      </c>
      <c r="H2" s="21">
        <v>2605640</v>
      </c>
      <c r="I2" s="20" t="s">
        <v>1241</v>
      </c>
      <c r="J2" s="20" t="s">
        <v>1242</v>
      </c>
      <c r="K2" s="23">
        <v>45699</v>
      </c>
      <c r="L2" s="26">
        <f ca="1">+VLOOKUP(B2,'EB phản hồi'!G:N,8,0)</f>
        <v>-2605640</v>
      </c>
      <c r="M2" s="26">
        <f ca="1">+L2+H2</f>
        <v>0</v>
      </c>
    </row>
    <row r="3" spans="1:13" hidden="1" x14ac:dyDescent="0.25">
      <c r="A3" s="18">
        <v>45656</v>
      </c>
      <c r="B3" s="19">
        <v>74941</v>
      </c>
      <c r="C3" s="20" t="s">
        <v>1238</v>
      </c>
      <c r="D3" s="20" t="s">
        <v>1243</v>
      </c>
      <c r="E3" s="21">
        <v>2627967</v>
      </c>
      <c r="F3" s="22" t="s">
        <v>1240</v>
      </c>
      <c r="G3" s="21">
        <v>210237</v>
      </c>
      <c r="H3" s="21">
        <v>2838204</v>
      </c>
      <c r="I3" s="20" t="s">
        <v>1241</v>
      </c>
      <c r="J3" s="20" t="s">
        <v>1242</v>
      </c>
      <c r="K3" s="23">
        <v>45704</v>
      </c>
      <c r="L3" s="26">
        <f ca="1">+VLOOKUP(B3,'EB phản hồi'!G:N,8,0)</f>
        <v>-2838204</v>
      </c>
      <c r="M3" s="26">
        <f t="shared" ref="M3:M66" ca="1" si="0">+L3+H3</f>
        <v>0</v>
      </c>
    </row>
    <row r="4" spans="1:13" hidden="1" x14ac:dyDescent="0.25">
      <c r="A4" s="18">
        <v>45656</v>
      </c>
      <c r="B4" s="19">
        <v>74946</v>
      </c>
      <c r="C4" s="20" t="s">
        <v>1238</v>
      </c>
      <c r="D4" s="20" t="s">
        <v>1244</v>
      </c>
      <c r="E4" s="21">
        <v>1278137</v>
      </c>
      <c r="F4" s="22" t="s">
        <v>1240</v>
      </c>
      <c r="G4" s="21">
        <v>102251</v>
      </c>
      <c r="H4" s="21">
        <v>1380388</v>
      </c>
      <c r="I4" s="20" t="s">
        <v>1241</v>
      </c>
      <c r="J4" s="20" t="s">
        <v>1242</v>
      </c>
      <c r="K4" s="23">
        <v>45704</v>
      </c>
      <c r="L4" s="26">
        <f ca="1">+VLOOKUP(B4,'EB phản hồi'!G:N,8,0)</f>
        <v>-1380388</v>
      </c>
      <c r="M4" s="26">
        <f t="shared" ca="1" si="0"/>
        <v>0</v>
      </c>
    </row>
    <row r="5" spans="1:13" hidden="1" x14ac:dyDescent="0.25">
      <c r="A5" s="18">
        <v>45656</v>
      </c>
      <c r="B5" s="19">
        <v>74948</v>
      </c>
      <c r="C5" s="20" t="s">
        <v>1238</v>
      </c>
      <c r="D5" s="20" t="s">
        <v>1245</v>
      </c>
      <c r="E5" s="21">
        <v>3366849</v>
      </c>
      <c r="F5" s="22" t="s">
        <v>1240</v>
      </c>
      <c r="G5" s="21">
        <v>269348</v>
      </c>
      <c r="H5" s="21">
        <v>3636197</v>
      </c>
      <c r="I5" s="20" t="s">
        <v>1241</v>
      </c>
      <c r="J5" s="20" t="s">
        <v>1242</v>
      </c>
      <c r="K5" s="23">
        <v>45704</v>
      </c>
      <c r="L5" s="26">
        <f ca="1">+VLOOKUP(B5,'EB phản hồi'!G:N,8,0)</f>
        <v>-3636197</v>
      </c>
      <c r="M5" s="26">
        <f t="shared" ca="1" si="0"/>
        <v>0</v>
      </c>
    </row>
    <row r="6" spans="1:13" hidden="1" x14ac:dyDescent="0.25">
      <c r="A6" s="18">
        <v>45656</v>
      </c>
      <c r="B6" s="19">
        <v>74954</v>
      </c>
      <c r="C6" s="20" t="s">
        <v>1238</v>
      </c>
      <c r="D6" s="20" t="s">
        <v>1246</v>
      </c>
      <c r="E6" s="21">
        <v>1278137</v>
      </c>
      <c r="F6" s="22" t="s">
        <v>1240</v>
      </c>
      <c r="G6" s="21">
        <v>102251</v>
      </c>
      <c r="H6" s="21">
        <v>1380388</v>
      </c>
      <c r="I6" s="20" t="s">
        <v>1241</v>
      </c>
      <c r="J6" s="20" t="s">
        <v>1242</v>
      </c>
      <c r="K6" s="23">
        <v>45704</v>
      </c>
      <c r="L6" s="26">
        <f ca="1">+VLOOKUP(B6,'EB phản hồi'!G:N,8,0)</f>
        <v>-1380388</v>
      </c>
      <c r="M6" s="26">
        <f t="shared" ca="1" si="0"/>
        <v>0</v>
      </c>
    </row>
    <row r="7" spans="1:13" hidden="1" x14ac:dyDescent="0.25">
      <c r="A7" s="18">
        <v>45656</v>
      </c>
      <c r="B7" s="19">
        <v>74958</v>
      </c>
      <c r="C7" s="20" t="s">
        <v>1238</v>
      </c>
      <c r="D7" s="20" t="s">
        <v>1247</v>
      </c>
      <c r="E7" s="21">
        <v>1278137</v>
      </c>
      <c r="F7" s="22" t="s">
        <v>1240</v>
      </c>
      <c r="G7" s="21">
        <v>102251</v>
      </c>
      <c r="H7" s="21">
        <v>1380388</v>
      </c>
      <c r="I7" s="20" t="s">
        <v>1241</v>
      </c>
      <c r="J7" s="20" t="s">
        <v>1242</v>
      </c>
      <c r="K7" s="23">
        <v>45704</v>
      </c>
      <c r="L7" s="26">
        <f ca="1">+VLOOKUP(B7,'EB phản hồi'!G:N,8,0)</f>
        <v>-1380388</v>
      </c>
      <c r="M7" s="26">
        <f t="shared" ca="1" si="0"/>
        <v>0</v>
      </c>
    </row>
    <row r="8" spans="1:13" hidden="1" x14ac:dyDescent="0.25">
      <c r="A8" s="18">
        <v>45656</v>
      </c>
      <c r="B8" s="19">
        <v>74960</v>
      </c>
      <c r="C8" s="20" t="s">
        <v>1238</v>
      </c>
      <c r="D8" s="20" t="s">
        <v>1248</v>
      </c>
      <c r="E8" s="21">
        <v>1278137</v>
      </c>
      <c r="F8" s="22" t="s">
        <v>1240</v>
      </c>
      <c r="G8" s="21">
        <v>102251</v>
      </c>
      <c r="H8" s="21">
        <v>1380388</v>
      </c>
      <c r="I8" s="20" t="s">
        <v>1241</v>
      </c>
      <c r="J8" s="20" t="s">
        <v>1242</v>
      </c>
      <c r="K8" s="23">
        <v>45704</v>
      </c>
      <c r="L8" s="26">
        <f ca="1">+VLOOKUP(B8,'EB phản hồi'!G:N,8,0)</f>
        <v>-1380388</v>
      </c>
      <c r="M8" s="26">
        <f t="shared" ca="1" si="0"/>
        <v>0</v>
      </c>
    </row>
    <row r="9" spans="1:13" hidden="1" x14ac:dyDescent="0.25">
      <c r="A9" s="18">
        <v>45656</v>
      </c>
      <c r="B9" s="19">
        <v>74964</v>
      </c>
      <c r="C9" s="20" t="s">
        <v>1238</v>
      </c>
      <c r="D9" s="20" t="s">
        <v>1249</v>
      </c>
      <c r="E9" s="21">
        <v>2021395</v>
      </c>
      <c r="F9" s="22" t="s">
        <v>1240</v>
      </c>
      <c r="G9" s="21">
        <v>161712</v>
      </c>
      <c r="H9" s="21">
        <v>2183107</v>
      </c>
      <c r="I9" s="20" t="s">
        <v>1241</v>
      </c>
      <c r="J9" s="20" t="s">
        <v>1242</v>
      </c>
      <c r="K9" s="23">
        <v>45704</v>
      </c>
      <c r="L9" s="26">
        <f ca="1">+VLOOKUP(B9,'EB phản hồi'!G:N,8,0)</f>
        <v>-2183107</v>
      </c>
      <c r="M9" s="26">
        <f t="shared" ca="1" si="0"/>
        <v>0</v>
      </c>
    </row>
    <row r="10" spans="1:13" hidden="1" x14ac:dyDescent="0.25">
      <c r="A10" s="18">
        <v>45657</v>
      </c>
      <c r="B10" s="19">
        <v>75027</v>
      </c>
      <c r="C10" s="20" t="s">
        <v>1238</v>
      </c>
      <c r="D10" s="20" t="s">
        <v>1250</v>
      </c>
      <c r="E10" s="21">
        <v>1321780</v>
      </c>
      <c r="F10" s="22" t="s">
        <v>1240</v>
      </c>
      <c r="G10" s="21">
        <v>105742</v>
      </c>
      <c r="H10" s="21">
        <v>1427522</v>
      </c>
      <c r="I10" s="20" t="s">
        <v>1241</v>
      </c>
      <c r="J10" s="20" t="s">
        <v>1242</v>
      </c>
      <c r="K10" s="23">
        <v>45705</v>
      </c>
      <c r="L10" s="26">
        <f ca="1">+VLOOKUP(B10,'EB phản hồi'!G:N,8,0)</f>
        <v>-1427522</v>
      </c>
      <c r="M10" s="26">
        <f t="shared" ca="1" si="0"/>
        <v>0</v>
      </c>
    </row>
    <row r="11" spans="1:13" hidden="1" x14ac:dyDescent="0.25">
      <c r="A11" s="18">
        <v>45659</v>
      </c>
      <c r="B11" s="19">
        <v>7</v>
      </c>
      <c r="C11" s="20" t="s">
        <v>1251</v>
      </c>
      <c r="D11" s="20" t="s">
        <v>1252</v>
      </c>
      <c r="E11" s="21">
        <v>1321780</v>
      </c>
      <c r="F11" s="22" t="s">
        <v>1240</v>
      </c>
      <c r="G11" s="21">
        <v>105742</v>
      </c>
      <c r="H11" s="21">
        <v>1427522</v>
      </c>
      <c r="I11" s="20" t="s">
        <v>1241</v>
      </c>
      <c r="J11" s="20" t="s">
        <v>1242</v>
      </c>
      <c r="K11" s="23">
        <v>45707</v>
      </c>
      <c r="L11" s="26">
        <f ca="1">+VLOOKUP(B11,'EB phản hồi'!G:N,8,0)</f>
        <v>-1427522</v>
      </c>
      <c r="M11" s="26">
        <f t="shared" ca="1" si="0"/>
        <v>0</v>
      </c>
    </row>
    <row r="12" spans="1:13" hidden="1" x14ac:dyDescent="0.25">
      <c r="A12" s="18">
        <v>45659</v>
      </c>
      <c r="B12" s="19">
        <v>8</v>
      </c>
      <c r="C12" s="20" t="s">
        <v>1251</v>
      </c>
      <c r="D12" s="20" t="s">
        <v>1252</v>
      </c>
      <c r="E12" s="21">
        <v>2199976</v>
      </c>
      <c r="F12" s="22" t="s">
        <v>1240</v>
      </c>
      <c r="G12" s="21">
        <v>175998</v>
      </c>
      <c r="H12" s="21">
        <v>2375974</v>
      </c>
      <c r="I12" s="20" t="s">
        <v>1241</v>
      </c>
      <c r="J12" s="20" t="s">
        <v>1242</v>
      </c>
      <c r="K12" s="23">
        <v>45707</v>
      </c>
      <c r="L12" s="26">
        <f ca="1">+VLOOKUP(B12,'EB phản hồi'!G:N,8,0)</f>
        <v>-2375974</v>
      </c>
      <c r="M12" s="26">
        <f t="shared" ca="1" si="0"/>
        <v>0</v>
      </c>
    </row>
    <row r="13" spans="1:13" hidden="1" x14ac:dyDescent="0.25">
      <c r="A13" s="18">
        <v>45659</v>
      </c>
      <c r="B13" s="19">
        <v>26</v>
      </c>
      <c r="C13" s="20" t="s">
        <v>1251</v>
      </c>
      <c r="D13" s="20" t="s">
        <v>1253</v>
      </c>
      <c r="E13" s="21">
        <v>4892520</v>
      </c>
      <c r="F13" s="22" t="s">
        <v>1240</v>
      </c>
      <c r="G13" s="21">
        <v>391402</v>
      </c>
      <c r="H13" s="21">
        <v>5283922</v>
      </c>
      <c r="I13" s="20" t="s">
        <v>1241</v>
      </c>
      <c r="J13" s="20" t="s">
        <v>1242</v>
      </c>
      <c r="K13" s="23">
        <v>45707</v>
      </c>
      <c r="L13" s="26">
        <f ca="1">+VLOOKUP(B13,'EB phản hồi'!G:N,8,0)</f>
        <v>-5283922</v>
      </c>
      <c r="M13" s="26">
        <f t="shared" ca="1" si="0"/>
        <v>0</v>
      </c>
    </row>
    <row r="14" spans="1:13" hidden="1" x14ac:dyDescent="0.25">
      <c r="A14" s="18">
        <v>45659</v>
      </c>
      <c r="B14" s="19">
        <v>27</v>
      </c>
      <c r="C14" s="20" t="s">
        <v>1251</v>
      </c>
      <c r="D14" s="20" t="s">
        <v>1254</v>
      </c>
      <c r="E14" s="21">
        <v>3209760</v>
      </c>
      <c r="F14" s="22" t="s">
        <v>1240</v>
      </c>
      <c r="G14" s="21">
        <v>256781</v>
      </c>
      <c r="H14" s="21">
        <v>3466541</v>
      </c>
      <c r="I14" s="20" t="s">
        <v>1241</v>
      </c>
      <c r="J14" s="20" t="s">
        <v>1242</v>
      </c>
      <c r="K14" s="23">
        <v>45707</v>
      </c>
      <c r="L14" s="26">
        <f ca="1">+VLOOKUP(B14,'EB phản hồi'!G:N,8,0)</f>
        <v>-3466541</v>
      </c>
      <c r="M14" s="26">
        <f t="shared" ca="1" si="0"/>
        <v>0</v>
      </c>
    </row>
    <row r="15" spans="1:13" hidden="1" x14ac:dyDescent="0.25">
      <c r="A15" s="18">
        <v>45659</v>
      </c>
      <c r="B15" s="19">
        <v>1018</v>
      </c>
      <c r="C15" s="20" t="s">
        <v>1251</v>
      </c>
      <c r="D15" s="20" t="s">
        <v>1255</v>
      </c>
      <c r="E15" s="21">
        <v>2740095</v>
      </c>
      <c r="F15" s="22" t="s">
        <v>1240</v>
      </c>
      <c r="G15" s="21">
        <v>219208</v>
      </c>
      <c r="H15" s="21">
        <v>2959303</v>
      </c>
      <c r="I15" s="20" t="s">
        <v>1241</v>
      </c>
      <c r="J15" s="20" t="s">
        <v>1242</v>
      </c>
      <c r="K15" s="23">
        <v>45707</v>
      </c>
      <c r="L15" s="26">
        <f ca="1">+VLOOKUP(B15,'EB phản hồi'!G:N,8,0)</f>
        <v>-2959303</v>
      </c>
      <c r="M15" s="26">
        <f t="shared" ca="1" si="0"/>
        <v>0</v>
      </c>
    </row>
    <row r="16" spans="1:13" hidden="1" x14ac:dyDescent="0.25">
      <c r="A16" s="18">
        <v>45659</v>
      </c>
      <c r="B16" s="19">
        <v>1019</v>
      </c>
      <c r="C16" s="20" t="s">
        <v>1251</v>
      </c>
      <c r="D16" s="20" t="s">
        <v>1239</v>
      </c>
      <c r="E16" s="21">
        <v>4699450</v>
      </c>
      <c r="F16" s="22" t="s">
        <v>1240</v>
      </c>
      <c r="G16" s="21">
        <v>375956</v>
      </c>
      <c r="H16" s="21">
        <v>5075406</v>
      </c>
      <c r="I16" s="20" t="s">
        <v>1241</v>
      </c>
      <c r="J16" s="20" t="s">
        <v>1242</v>
      </c>
      <c r="K16" s="23">
        <v>45707</v>
      </c>
      <c r="L16" s="26">
        <f ca="1">+VLOOKUP(B16,'EB phản hồi'!G:N,8,0)</f>
        <v>-5075406</v>
      </c>
      <c r="M16" s="26">
        <f t="shared" ca="1" si="0"/>
        <v>0</v>
      </c>
    </row>
    <row r="17" spans="1:13" hidden="1" x14ac:dyDescent="0.25">
      <c r="A17" s="18">
        <v>45659</v>
      </c>
      <c r="B17" s="19">
        <v>1020</v>
      </c>
      <c r="C17" s="20" t="s">
        <v>1251</v>
      </c>
      <c r="D17" s="20" t="s">
        <v>1256</v>
      </c>
      <c r="E17" s="21">
        <v>2265770</v>
      </c>
      <c r="F17" s="22" t="s">
        <v>1240</v>
      </c>
      <c r="G17" s="21">
        <v>181262</v>
      </c>
      <c r="H17" s="21">
        <v>2447032</v>
      </c>
      <c r="I17" s="20" t="s">
        <v>1241</v>
      </c>
      <c r="J17" s="20" t="s">
        <v>1242</v>
      </c>
      <c r="K17" s="23">
        <v>45707</v>
      </c>
      <c r="L17" s="26">
        <f ca="1">+VLOOKUP(B17,'EB phản hồi'!G:N,8,0)</f>
        <v>-2447032</v>
      </c>
      <c r="M17" s="26">
        <f t="shared" ca="1" si="0"/>
        <v>0</v>
      </c>
    </row>
    <row r="18" spans="1:13" hidden="1" x14ac:dyDescent="0.25">
      <c r="A18" s="18">
        <v>45659</v>
      </c>
      <c r="B18" s="19">
        <v>1021</v>
      </c>
      <c r="C18" s="20" t="s">
        <v>1251</v>
      </c>
      <c r="D18" s="20" t="s">
        <v>1253</v>
      </c>
      <c r="E18" s="21">
        <v>8395090</v>
      </c>
      <c r="F18" s="22" t="s">
        <v>1240</v>
      </c>
      <c r="G18" s="21">
        <v>671607</v>
      </c>
      <c r="H18" s="21">
        <v>9066697</v>
      </c>
      <c r="I18" s="20" t="s">
        <v>1241</v>
      </c>
      <c r="J18" s="20" t="s">
        <v>1242</v>
      </c>
      <c r="K18" s="23">
        <v>45707</v>
      </c>
      <c r="L18" s="26">
        <f ca="1">+VLOOKUP(B18,'EB phản hồi'!G:N,8,0)</f>
        <v>-9066697</v>
      </c>
      <c r="M18" s="26">
        <f t="shared" ca="1" si="0"/>
        <v>0</v>
      </c>
    </row>
    <row r="19" spans="1:13" hidden="1" x14ac:dyDescent="0.25">
      <c r="A19" s="18">
        <v>45659</v>
      </c>
      <c r="B19" s="19">
        <v>1022</v>
      </c>
      <c r="C19" s="20" t="s">
        <v>1251</v>
      </c>
      <c r="D19" s="20" t="s">
        <v>1250</v>
      </c>
      <c r="E19" s="21">
        <v>3415152</v>
      </c>
      <c r="F19" s="22" t="s">
        <v>1240</v>
      </c>
      <c r="G19" s="21">
        <v>273212</v>
      </c>
      <c r="H19" s="21">
        <v>3688364</v>
      </c>
      <c r="I19" s="20" t="s">
        <v>1241</v>
      </c>
      <c r="J19" s="20" t="s">
        <v>1242</v>
      </c>
      <c r="K19" s="23">
        <v>45707</v>
      </c>
      <c r="L19" s="26">
        <f ca="1">+VLOOKUP(B19,'EB phản hồi'!G:N,8,0)</f>
        <v>-3688364</v>
      </c>
      <c r="M19" s="26">
        <f t="shared" ca="1" si="0"/>
        <v>0</v>
      </c>
    </row>
    <row r="20" spans="1:13" hidden="1" x14ac:dyDescent="0.25">
      <c r="A20" s="18">
        <v>45659</v>
      </c>
      <c r="B20" s="19">
        <v>1023</v>
      </c>
      <c r="C20" s="20" t="s">
        <v>1251</v>
      </c>
      <c r="D20" s="20" t="s">
        <v>1257</v>
      </c>
      <c r="E20" s="21">
        <v>2835144</v>
      </c>
      <c r="F20" s="22" t="s">
        <v>1240</v>
      </c>
      <c r="G20" s="21">
        <v>226812</v>
      </c>
      <c r="H20" s="21">
        <v>3061956</v>
      </c>
      <c r="I20" s="20" t="s">
        <v>1241</v>
      </c>
      <c r="J20" s="20" t="s">
        <v>1242</v>
      </c>
      <c r="K20" s="23">
        <v>45707</v>
      </c>
      <c r="L20" s="26">
        <f ca="1">+VLOOKUP(B20,'EB phản hồi'!G:N,8,0)</f>
        <v>-3061956</v>
      </c>
      <c r="M20" s="26">
        <f t="shared" ca="1" si="0"/>
        <v>0</v>
      </c>
    </row>
    <row r="21" spans="1:13" hidden="1" x14ac:dyDescent="0.25">
      <c r="A21" s="18">
        <v>45659</v>
      </c>
      <c r="B21" s="19">
        <v>1024</v>
      </c>
      <c r="C21" s="20" t="s">
        <v>1251</v>
      </c>
      <c r="D21" s="20" t="s">
        <v>1258</v>
      </c>
      <c r="E21" s="21">
        <v>2403770</v>
      </c>
      <c r="F21" s="22" t="s">
        <v>1240</v>
      </c>
      <c r="G21" s="21">
        <v>192302</v>
      </c>
      <c r="H21" s="21">
        <v>2596072</v>
      </c>
      <c r="I21" s="20" t="s">
        <v>1241</v>
      </c>
      <c r="J21" s="20" t="s">
        <v>1242</v>
      </c>
      <c r="K21" s="23">
        <v>45707</v>
      </c>
      <c r="L21" s="26">
        <f ca="1">+VLOOKUP(B21,'EB phản hồi'!G:N,8,0)</f>
        <v>-2596072</v>
      </c>
      <c r="M21" s="26">
        <f t="shared" ca="1" si="0"/>
        <v>0</v>
      </c>
    </row>
    <row r="22" spans="1:13" hidden="1" x14ac:dyDescent="0.25">
      <c r="A22" s="18">
        <v>45659</v>
      </c>
      <c r="B22" s="19">
        <v>1026</v>
      </c>
      <c r="C22" s="20" t="s">
        <v>1251</v>
      </c>
      <c r="D22" s="20" t="s">
        <v>1259</v>
      </c>
      <c r="E22" s="21">
        <v>3912549</v>
      </c>
      <c r="F22" s="22" t="s">
        <v>1240</v>
      </c>
      <c r="G22" s="21">
        <v>313004</v>
      </c>
      <c r="H22" s="21">
        <v>4225553</v>
      </c>
      <c r="I22" s="20" t="s">
        <v>1241</v>
      </c>
      <c r="J22" s="20" t="s">
        <v>1242</v>
      </c>
      <c r="K22" s="23">
        <v>45707</v>
      </c>
      <c r="L22" s="26">
        <f ca="1">+VLOOKUP(B22,'EB phản hồi'!G:N,8,0)</f>
        <v>-4225553</v>
      </c>
      <c r="M22" s="26">
        <f t="shared" ca="1" si="0"/>
        <v>0</v>
      </c>
    </row>
    <row r="23" spans="1:13" hidden="1" x14ac:dyDescent="0.25">
      <c r="A23" s="18">
        <v>45659</v>
      </c>
      <c r="B23" s="19">
        <v>1050</v>
      </c>
      <c r="C23" s="20" t="s">
        <v>1251</v>
      </c>
      <c r="D23" s="20" t="s">
        <v>1260</v>
      </c>
      <c r="E23" s="21">
        <v>14515704</v>
      </c>
      <c r="F23" s="22" t="s">
        <v>1240</v>
      </c>
      <c r="G23" s="21">
        <v>1161256</v>
      </c>
      <c r="H23" s="21">
        <v>15676960</v>
      </c>
      <c r="I23" s="20" t="s">
        <v>1241</v>
      </c>
      <c r="J23" s="20" t="s">
        <v>1242</v>
      </c>
      <c r="K23" s="23">
        <v>45707</v>
      </c>
      <c r="L23" s="26">
        <f ca="1">+VLOOKUP(B23,'EB phản hồi'!G:N,8,0)</f>
        <v>-15676960</v>
      </c>
      <c r="M23" s="26">
        <f t="shared" ca="1" si="0"/>
        <v>0</v>
      </c>
    </row>
    <row r="24" spans="1:13" hidden="1" x14ac:dyDescent="0.25">
      <c r="A24" s="18">
        <v>45659</v>
      </c>
      <c r="B24" s="19">
        <v>1051</v>
      </c>
      <c r="C24" s="20" t="s">
        <v>1251</v>
      </c>
      <c r="D24" s="20" t="s">
        <v>1261</v>
      </c>
      <c r="E24" s="21">
        <v>1953244</v>
      </c>
      <c r="F24" s="22" t="s">
        <v>1240</v>
      </c>
      <c r="G24" s="21">
        <v>156260</v>
      </c>
      <c r="H24" s="21">
        <v>2109504</v>
      </c>
      <c r="I24" s="20" t="s">
        <v>1241</v>
      </c>
      <c r="J24" s="20" t="s">
        <v>1242</v>
      </c>
      <c r="K24" s="23">
        <v>45707</v>
      </c>
      <c r="L24" s="26">
        <f ca="1">+VLOOKUP(B24,'EB phản hồi'!G:N,8,0)</f>
        <v>-2109504</v>
      </c>
      <c r="M24" s="26">
        <f t="shared" ca="1" si="0"/>
        <v>0</v>
      </c>
    </row>
    <row r="25" spans="1:13" hidden="1" x14ac:dyDescent="0.25">
      <c r="A25" s="18">
        <v>45659</v>
      </c>
      <c r="B25" s="19">
        <v>1052</v>
      </c>
      <c r="C25" s="20" t="s">
        <v>1251</v>
      </c>
      <c r="D25" s="20" t="s">
        <v>1262</v>
      </c>
      <c r="E25" s="21">
        <v>2045244</v>
      </c>
      <c r="F25" s="22" t="s">
        <v>1240</v>
      </c>
      <c r="G25" s="21">
        <v>163620</v>
      </c>
      <c r="H25" s="21">
        <v>2208864</v>
      </c>
      <c r="I25" s="20" t="s">
        <v>1241</v>
      </c>
      <c r="J25" s="20" t="s">
        <v>1242</v>
      </c>
      <c r="K25" s="23">
        <v>45707</v>
      </c>
      <c r="L25" s="26">
        <f ca="1">+VLOOKUP(B25,'EB phản hồi'!G:N,8,0)</f>
        <v>-2208864</v>
      </c>
      <c r="M25" s="26">
        <f t="shared" ca="1" si="0"/>
        <v>0</v>
      </c>
    </row>
    <row r="26" spans="1:13" hidden="1" x14ac:dyDescent="0.25">
      <c r="A26" s="18">
        <v>45659</v>
      </c>
      <c r="B26" s="19">
        <v>1053</v>
      </c>
      <c r="C26" s="20" t="s">
        <v>1251</v>
      </c>
      <c r="D26" s="20" t="s">
        <v>1263</v>
      </c>
      <c r="E26" s="21">
        <v>2399185</v>
      </c>
      <c r="F26" s="22" t="s">
        <v>1240</v>
      </c>
      <c r="G26" s="21">
        <v>191935</v>
      </c>
      <c r="H26" s="21">
        <v>2591120</v>
      </c>
      <c r="I26" s="20" t="s">
        <v>1241</v>
      </c>
      <c r="J26" s="20" t="s">
        <v>1242</v>
      </c>
      <c r="K26" s="23">
        <v>45707</v>
      </c>
      <c r="L26" s="26">
        <f ca="1">+VLOOKUP(B26,'EB phản hồi'!G:N,8,0)</f>
        <v>-2591120</v>
      </c>
      <c r="M26" s="26">
        <f t="shared" ca="1" si="0"/>
        <v>0</v>
      </c>
    </row>
    <row r="27" spans="1:13" hidden="1" x14ac:dyDescent="0.25">
      <c r="A27" s="18">
        <v>45659</v>
      </c>
      <c r="B27" s="19">
        <v>1054</v>
      </c>
      <c r="C27" s="20" t="s">
        <v>1251</v>
      </c>
      <c r="D27" s="20" t="s">
        <v>1263</v>
      </c>
      <c r="E27" s="21">
        <v>3816616</v>
      </c>
      <c r="F27" s="22" t="s">
        <v>1240</v>
      </c>
      <c r="G27" s="21">
        <v>305329</v>
      </c>
      <c r="H27" s="21">
        <v>4121945</v>
      </c>
      <c r="I27" s="20" t="s">
        <v>1241</v>
      </c>
      <c r="J27" s="20" t="s">
        <v>1242</v>
      </c>
      <c r="K27" s="23">
        <v>45707</v>
      </c>
      <c r="L27" s="26">
        <f ca="1">+VLOOKUP(B27,'EB phản hồi'!G:N,8,0)</f>
        <v>-4121945</v>
      </c>
      <c r="M27" s="26">
        <f t="shared" ca="1" si="0"/>
        <v>0</v>
      </c>
    </row>
    <row r="28" spans="1:13" hidden="1" x14ac:dyDescent="0.25">
      <c r="A28" s="18">
        <v>45659</v>
      </c>
      <c r="B28" s="19">
        <v>1055</v>
      </c>
      <c r="C28" s="20" t="s">
        <v>1251</v>
      </c>
      <c r="D28" s="20" t="s">
        <v>1264</v>
      </c>
      <c r="E28" s="21">
        <v>4552511</v>
      </c>
      <c r="F28" s="22" t="s">
        <v>1240</v>
      </c>
      <c r="G28" s="21">
        <v>364201</v>
      </c>
      <c r="H28" s="21">
        <v>4916712</v>
      </c>
      <c r="I28" s="20" t="s">
        <v>1241</v>
      </c>
      <c r="J28" s="20" t="s">
        <v>1242</v>
      </c>
      <c r="K28" s="23">
        <v>45707</v>
      </c>
      <c r="L28" s="26">
        <f ca="1">+VLOOKUP(B28,'EB phản hồi'!G:N,8,0)</f>
        <v>-4916712</v>
      </c>
      <c r="M28" s="26">
        <f t="shared" ca="1" si="0"/>
        <v>0</v>
      </c>
    </row>
    <row r="29" spans="1:13" hidden="1" x14ac:dyDescent="0.25">
      <c r="A29" s="18">
        <v>45659</v>
      </c>
      <c r="B29" s="19">
        <v>1056</v>
      </c>
      <c r="C29" s="20" t="s">
        <v>1251</v>
      </c>
      <c r="D29" s="20" t="s">
        <v>1264</v>
      </c>
      <c r="E29" s="21">
        <v>5487536</v>
      </c>
      <c r="F29" s="22" t="s">
        <v>1240</v>
      </c>
      <c r="G29" s="21">
        <v>439003</v>
      </c>
      <c r="H29" s="21">
        <v>5926539</v>
      </c>
      <c r="I29" s="20" t="s">
        <v>1241</v>
      </c>
      <c r="J29" s="20" t="s">
        <v>1242</v>
      </c>
      <c r="K29" s="23">
        <v>45707</v>
      </c>
      <c r="L29" s="26">
        <f ca="1">+VLOOKUP(B29,'EB phản hồi'!G:N,8,0)</f>
        <v>-5926539</v>
      </c>
      <c r="M29" s="26">
        <f t="shared" ca="1" si="0"/>
        <v>0</v>
      </c>
    </row>
    <row r="30" spans="1:13" hidden="1" x14ac:dyDescent="0.25">
      <c r="A30" s="18">
        <v>45659</v>
      </c>
      <c r="B30" s="19">
        <v>1057</v>
      </c>
      <c r="C30" s="20" t="s">
        <v>1251</v>
      </c>
      <c r="D30" s="20" t="s">
        <v>1265</v>
      </c>
      <c r="E30" s="21">
        <v>3636105</v>
      </c>
      <c r="F30" s="22" t="s">
        <v>1240</v>
      </c>
      <c r="G30" s="21">
        <v>290888</v>
      </c>
      <c r="H30" s="21">
        <v>3926993</v>
      </c>
      <c r="I30" s="20" t="s">
        <v>1241</v>
      </c>
      <c r="J30" s="20" t="s">
        <v>1242</v>
      </c>
      <c r="K30" s="23">
        <v>45707</v>
      </c>
      <c r="L30" s="26">
        <f ca="1">+VLOOKUP(B30,'EB phản hồi'!G:N,8,0)</f>
        <v>-3926993</v>
      </c>
      <c r="M30" s="26">
        <f t="shared" ca="1" si="0"/>
        <v>0</v>
      </c>
    </row>
    <row r="31" spans="1:13" hidden="1" x14ac:dyDescent="0.25">
      <c r="A31" s="18">
        <v>45659</v>
      </c>
      <c r="B31" s="19">
        <v>1058</v>
      </c>
      <c r="C31" s="20" t="s">
        <v>1251</v>
      </c>
      <c r="D31" s="20" t="s">
        <v>1266</v>
      </c>
      <c r="E31" s="21">
        <v>13796325</v>
      </c>
      <c r="F31" s="22" t="s">
        <v>1240</v>
      </c>
      <c r="G31" s="21">
        <v>1103706</v>
      </c>
      <c r="H31" s="21">
        <v>14900031</v>
      </c>
      <c r="I31" s="20" t="s">
        <v>1241</v>
      </c>
      <c r="J31" s="20" t="s">
        <v>1242</v>
      </c>
      <c r="K31" s="23">
        <v>45707</v>
      </c>
      <c r="L31" s="26">
        <f ca="1">+VLOOKUP(B31,'EB phản hồi'!G:N,8,0)</f>
        <v>-14900031</v>
      </c>
      <c r="M31" s="26">
        <f t="shared" ca="1" si="0"/>
        <v>0</v>
      </c>
    </row>
    <row r="32" spans="1:13" hidden="1" x14ac:dyDescent="0.25">
      <c r="A32" s="18">
        <v>45659</v>
      </c>
      <c r="B32" s="19">
        <v>1059</v>
      </c>
      <c r="C32" s="20" t="s">
        <v>1251</v>
      </c>
      <c r="D32" s="20" t="s">
        <v>1267</v>
      </c>
      <c r="E32" s="21">
        <v>3275024</v>
      </c>
      <c r="F32" s="22" t="s">
        <v>1240</v>
      </c>
      <c r="G32" s="21">
        <v>262002</v>
      </c>
      <c r="H32" s="21">
        <v>3537026</v>
      </c>
      <c r="I32" s="20" t="s">
        <v>1241</v>
      </c>
      <c r="J32" s="20" t="s">
        <v>1242</v>
      </c>
      <c r="K32" s="23">
        <v>45707</v>
      </c>
      <c r="L32" s="26">
        <f ca="1">+VLOOKUP(B32,'EB phản hồi'!G:N,8,0)</f>
        <v>-3537026</v>
      </c>
      <c r="M32" s="26">
        <f t="shared" ca="1" si="0"/>
        <v>0</v>
      </c>
    </row>
    <row r="33" spans="1:13" hidden="1" x14ac:dyDescent="0.25">
      <c r="A33" s="18">
        <v>45659</v>
      </c>
      <c r="B33" s="19">
        <v>1060</v>
      </c>
      <c r="C33" s="20" t="s">
        <v>1251</v>
      </c>
      <c r="D33" s="20" t="s">
        <v>1268</v>
      </c>
      <c r="E33" s="21">
        <v>3003454</v>
      </c>
      <c r="F33" s="22" t="s">
        <v>1240</v>
      </c>
      <c r="G33" s="21">
        <v>240276</v>
      </c>
      <c r="H33" s="21">
        <v>3243730</v>
      </c>
      <c r="I33" s="20" t="s">
        <v>1241</v>
      </c>
      <c r="J33" s="20" t="s">
        <v>1242</v>
      </c>
      <c r="K33" s="23">
        <v>45707</v>
      </c>
      <c r="L33" s="26">
        <f ca="1">+VLOOKUP(B33,'EB phản hồi'!G:N,8,0)</f>
        <v>-3243730</v>
      </c>
      <c r="M33" s="26">
        <f t="shared" ca="1" si="0"/>
        <v>0</v>
      </c>
    </row>
    <row r="34" spans="1:13" hidden="1" x14ac:dyDescent="0.25">
      <c r="A34" s="18">
        <v>45660</v>
      </c>
      <c r="B34" s="19">
        <v>1100</v>
      </c>
      <c r="C34" s="20" t="s">
        <v>1251</v>
      </c>
      <c r="D34" s="20" t="s">
        <v>1269</v>
      </c>
      <c r="E34" s="21">
        <v>18338904</v>
      </c>
      <c r="F34" s="22" t="s">
        <v>1240</v>
      </c>
      <c r="G34" s="21">
        <v>1467112</v>
      </c>
      <c r="H34" s="21">
        <v>19806016</v>
      </c>
      <c r="I34" s="20" t="s">
        <v>1241</v>
      </c>
      <c r="J34" s="20" t="s">
        <v>1242</v>
      </c>
      <c r="K34" s="23">
        <v>45708</v>
      </c>
      <c r="L34" s="26">
        <f ca="1">+VLOOKUP(B34,'EB phản hồi'!G:N,8,0)</f>
        <v>-19806016</v>
      </c>
      <c r="M34" s="26">
        <f t="shared" ca="1" si="0"/>
        <v>0</v>
      </c>
    </row>
    <row r="35" spans="1:13" hidden="1" x14ac:dyDescent="0.25">
      <c r="A35" s="18">
        <v>45660</v>
      </c>
      <c r="B35" s="19">
        <v>1123</v>
      </c>
      <c r="C35" s="20" t="s">
        <v>1251</v>
      </c>
      <c r="D35" s="20" t="s">
        <v>1270</v>
      </c>
      <c r="E35" s="21">
        <v>1321780</v>
      </c>
      <c r="F35" s="22" t="s">
        <v>1240</v>
      </c>
      <c r="G35" s="21">
        <v>105742</v>
      </c>
      <c r="H35" s="21">
        <v>1427522</v>
      </c>
      <c r="I35" s="20" t="s">
        <v>1241</v>
      </c>
      <c r="J35" s="20" t="s">
        <v>1242</v>
      </c>
      <c r="K35" s="23">
        <v>45708</v>
      </c>
      <c r="L35" s="26">
        <f ca="1">+VLOOKUP(B35,'EB phản hồi'!G:N,8,0)</f>
        <v>-1427522</v>
      </c>
      <c r="M35" s="26">
        <f t="shared" ca="1" si="0"/>
        <v>0</v>
      </c>
    </row>
    <row r="36" spans="1:13" hidden="1" x14ac:dyDescent="0.25">
      <c r="A36" s="18">
        <v>45661</v>
      </c>
      <c r="B36" s="19">
        <v>1424</v>
      </c>
      <c r="C36" s="20" t="s">
        <v>1251</v>
      </c>
      <c r="D36" s="20" t="s">
        <v>1271</v>
      </c>
      <c r="E36" s="21">
        <v>3499980</v>
      </c>
      <c r="F36" s="22" t="s">
        <v>1240</v>
      </c>
      <c r="G36" s="21">
        <v>279998</v>
      </c>
      <c r="H36" s="21">
        <v>3779978</v>
      </c>
      <c r="I36" s="20" t="s">
        <v>1241</v>
      </c>
      <c r="J36" s="20" t="s">
        <v>1242</v>
      </c>
      <c r="K36" s="23">
        <v>45709</v>
      </c>
      <c r="L36" s="26">
        <f ca="1">+VLOOKUP(B36,'EB phản hồi'!G:N,8,0)</f>
        <v>-3779978</v>
      </c>
      <c r="M36" s="26">
        <f t="shared" ca="1" si="0"/>
        <v>0</v>
      </c>
    </row>
    <row r="37" spans="1:13" hidden="1" x14ac:dyDescent="0.25">
      <c r="A37" s="18">
        <v>45661</v>
      </c>
      <c r="B37" s="19">
        <v>1428</v>
      </c>
      <c r="C37" s="20" t="s">
        <v>1251</v>
      </c>
      <c r="D37" s="20" t="s">
        <v>1272</v>
      </c>
      <c r="E37" s="21">
        <v>2302622</v>
      </c>
      <c r="F37" s="22" t="s">
        <v>1240</v>
      </c>
      <c r="G37" s="21">
        <v>184210</v>
      </c>
      <c r="H37" s="21">
        <v>2486832</v>
      </c>
      <c r="I37" s="20" t="s">
        <v>1241</v>
      </c>
      <c r="J37" s="20" t="s">
        <v>1242</v>
      </c>
      <c r="K37" s="23">
        <v>45709</v>
      </c>
      <c r="L37" s="26">
        <f ca="1">+VLOOKUP(B37,'EB phản hồi'!G:N,8,0)</f>
        <v>-2486832</v>
      </c>
      <c r="M37" s="26">
        <f t="shared" ca="1" si="0"/>
        <v>0</v>
      </c>
    </row>
    <row r="38" spans="1:13" hidden="1" x14ac:dyDescent="0.25">
      <c r="A38" s="18">
        <v>45661</v>
      </c>
      <c r="B38" s="19">
        <v>1429</v>
      </c>
      <c r="C38" s="20" t="s">
        <v>1251</v>
      </c>
      <c r="D38" s="20" t="s">
        <v>1273</v>
      </c>
      <c r="E38" s="21">
        <v>2270430</v>
      </c>
      <c r="F38" s="22" t="s">
        <v>1240</v>
      </c>
      <c r="G38" s="21">
        <v>181634</v>
      </c>
      <c r="H38" s="21">
        <v>2452064</v>
      </c>
      <c r="I38" s="20" t="s">
        <v>1241</v>
      </c>
      <c r="J38" s="20" t="s">
        <v>1242</v>
      </c>
      <c r="K38" s="23">
        <v>45709</v>
      </c>
      <c r="L38" s="26">
        <f ca="1">+VLOOKUP(B38,'EB phản hồi'!G:N,8,0)</f>
        <v>-2452064</v>
      </c>
      <c r="M38" s="26">
        <f t="shared" ca="1" si="0"/>
        <v>0</v>
      </c>
    </row>
    <row r="39" spans="1:13" hidden="1" x14ac:dyDescent="0.25">
      <c r="A39" s="18">
        <v>45663</v>
      </c>
      <c r="B39" s="19">
        <v>1618</v>
      </c>
      <c r="C39" s="20" t="s">
        <v>1251</v>
      </c>
      <c r="D39" s="20" t="s">
        <v>1274</v>
      </c>
      <c r="E39" s="21">
        <v>4723124</v>
      </c>
      <c r="F39" s="22" t="s">
        <v>1240</v>
      </c>
      <c r="G39" s="21">
        <v>377850</v>
      </c>
      <c r="H39" s="21">
        <v>5100974</v>
      </c>
      <c r="I39" s="20" t="s">
        <v>1241</v>
      </c>
      <c r="J39" s="20" t="s">
        <v>1242</v>
      </c>
      <c r="K39" s="23">
        <v>45711</v>
      </c>
      <c r="L39" s="26">
        <f ca="1">+VLOOKUP(B39,'EB phản hồi'!G:N,8,0)</f>
        <v>-5100974</v>
      </c>
      <c r="M39" s="26">
        <f t="shared" ca="1" si="0"/>
        <v>0</v>
      </c>
    </row>
    <row r="40" spans="1:13" hidden="1" x14ac:dyDescent="0.25">
      <c r="A40" s="18">
        <v>45663</v>
      </c>
      <c r="B40" s="19">
        <v>1619</v>
      </c>
      <c r="C40" s="20" t="s">
        <v>1251</v>
      </c>
      <c r="D40" s="20" t="s">
        <v>1250</v>
      </c>
      <c r="E40" s="21">
        <v>5287120</v>
      </c>
      <c r="F40" s="22" t="s">
        <v>1240</v>
      </c>
      <c r="G40" s="21">
        <v>422970</v>
      </c>
      <c r="H40" s="21">
        <v>5710090</v>
      </c>
      <c r="I40" s="20" t="s">
        <v>1241</v>
      </c>
      <c r="J40" s="20" t="s">
        <v>1242</v>
      </c>
      <c r="K40" s="23">
        <v>45711</v>
      </c>
      <c r="L40" s="26">
        <f ca="1">+VLOOKUP(B40,'EB phản hồi'!G:N,8,0)</f>
        <v>-5710090</v>
      </c>
      <c r="M40" s="26">
        <f t="shared" ca="1" si="0"/>
        <v>0</v>
      </c>
    </row>
    <row r="41" spans="1:13" hidden="1" x14ac:dyDescent="0.25">
      <c r="A41" s="18">
        <v>45663</v>
      </c>
      <c r="B41" s="19">
        <v>1620</v>
      </c>
      <c r="C41" s="20" t="s">
        <v>1251</v>
      </c>
      <c r="D41" s="20" t="s">
        <v>1250</v>
      </c>
      <c r="E41" s="21">
        <v>2563037</v>
      </c>
      <c r="F41" s="22" t="s">
        <v>1240</v>
      </c>
      <c r="G41" s="21">
        <v>205043</v>
      </c>
      <c r="H41" s="21">
        <v>2768080</v>
      </c>
      <c r="I41" s="20" t="s">
        <v>1241</v>
      </c>
      <c r="J41" s="20" t="s">
        <v>1242</v>
      </c>
      <c r="K41" s="23">
        <v>45711</v>
      </c>
      <c r="L41" s="26">
        <f ca="1">+VLOOKUP(B41,'EB phản hồi'!G:N,8,0)</f>
        <v>-2768080</v>
      </c>
      <c r="M41" s="26">
        <f t="shared" ca="1" si="0"/>
        <v>0</v>
      </c>
    </row>
    <row r="42" spans="1:13" hidden="1" x14ac:dyDescent="0.25">
      <c r="A42" s="18">
        <v>45663</v>
      </c>
      <c r="B42" s="19">
        <v>1621</v>
      </c>
      <c r="C42" s="20" t="s">
        <v>1251</v>
      </c>
      <c r="D42" s="20" t="s">
        <v>1257</v>
      </c>
      <c r="E42" s="21">
        <v>3660895</v>
      </c>
      <c r="F42" s="22" t="s">
        <v>1240</v>
      </c>
      <c r="G42" s="21">
        <v>292872</v>
      </c>
      <c r="H42" s="21">
        <v>3953767</v>
      </c>
      <c r="I42" s="20" t="s">
        <v>1241</v>
      </c>
      <c r="J42" s="20" t="s">
        <v>1242</v>
      </c>
      <c r="K42" s="23">
        <v>45711</v>
      </c>
      <c r="L42" s="26">
        <f ca="1">+VLOOKUP(B42,'EB phản hồi'!G:N,8,0)</f>
        <v>-3953767</v>
      </c>
      <c r="M42" s="26">
        <f t="shared" ca="1" si="0"/>
        <v>0</v>
      </c>
    </row>
    <row r="43" spans="1:13" hidden="1" x14ac:dyDescent="0.25">
      <c r="A43" s="18">
        <v>45663</v>
      </c>
      <c r="B43" s="19">
        <v>1622</v>
      </c>
      <c r="C43" s="20" t="s">
        <v>1251</v>
      </c>
      <c r="D43" s="20" t="s">
        <v>1258</v>
      </c>
      <c r="E43" s="21">
        <v>4672072</v>
      </c>
      <c r="F43" s="22" t="s">
        <v>1240</v>
      </c>
      <c r="G43" s="21">
        <v>373766</v>
      </c>
      <c r="H43" s="21">
        <v>5045838</v>
      </c>
      <c r="I43" s="20" t="s">
        <v>1241</v>
      </c>
      <c r="J43" s="20" t="s">
        <v>1242</v>
      </c>
      <c r="K43" s="23">
        <v>45711</v>
      </c>
      <c r="L43" s="26">
        <f ca="1">+VLOOKUP(B43,'EB phản hồi'!G:N,8,0)</f>
        <v>-5045838</v>
      </c>
      <c r="M43" s="26">
        <f t="shared" ca="1" si="0"/>
        <v>0</v>
      </c>
    </row>
    <row r="44" spans="1:13" hidden="1" x14ac:dyDescent="0.25">
      <c r="A44" s="18">
        <v>45663</v>
      </c>
      <c r="B44" s="19">
        <v>1623</v>
      </c>
      <c r="C44" s="20" t="s">
        <v>1251</v>
      </c>
      <c r="D44" s="20" t="s">
        <v>1259</v>
      </c>
      <c r="E44" s="21">
        <v>14968748</v>
      </c>
      <c r="F44" s="22" t="s">
        <v>1240</v>
      </c>
      <c r="G44" s="21">
        <v>1197500</v>
      </c>
      <c r="H44" s="21">
        <v>16166248</v>
      </c>
      <c r="I44" s="20" t="s">
        <v>1241</v>
      </c>
      <c r="J44" s="20" t="s">
        <v>1242</v>
      </c>
      <c r="K44" s="23">
        <v>45711</v>
      </c>
      <c r="L44" s="26">
        <f ca="1">+VLOOKUP(B44,'EB phản hồi'!G:N,8,0)</f>
        <v>-16166248</v>
      </c>
      <c r="M44" s="26">
        <f t="shared" ca="1" si="0"/>
        <v>0</v>
      </c>
    </row>
    <row r="45" spans="1:13" hidden="1" x14ac:dyDescent="0.25">
      <c r="A45" s="18">
        <v>45663</v>
      </c>
      <c r="B45" s="19">
        <v>1624</v>
      </c>
      <c r="C45" s="20" t="s">
        <v>1251</v>
      </c>
      <c r="D45" s="20" t="s">
        <v>1243</v>
      </c>
      <c r="E45" s="21">
        <v>3233434</v>
      </c>
      <c r="F45" s="22" t="s">
        <v>1240</v>
      </c>
      <c r="G45" s="21">
        <v>258675</v>
      </c>
      <c r="H45" s="21">
        <v>3492109</v>
      </c>
      <c r="I45" s="20" t="s">
        <v>1241</v>
      </c>
      <c r="J45" s="20" t="s">
        <v>1242</v>
      </c>
      <c r="K45" s="23">
        <v>45711</v>
      </c>
      <c r="L45" s="26">
        <f ca="1">+VLOOKUP(B45,'EB phản hồi'!G:N,8,0)</f>
        <v>-3492109</v>
      </c>
      <c r="M45" s="26">
        <f t="shared" ca="1" si="0"/>
        <v>0</v>
      </c>
    </row>
    <row r="46" spans="1:13" hidden="1" x14ac:dyDescent="0.25">
      <c r="A46" s="18">
        <v>45663</v>
      </c>
      <c r="B46" s="19">
        <v>1625</v>
      </c>
      <c r="C46" s="20" t="s">
        <v>1251</v>
      </c>
      <c r="D46" s="20" t="s">
        <v>1275</v>
      </c>
      <c r="E46" s="21">
        <v>2844292</v>
      </c>
      <c r="F46" s="22" t="s">
        <v>1240</v>
      </c>
      <c r="G46" s="21">
        <v>227543</v>
      </c>
      <c r="H46" s="21">
        <v>3071835</v>
      </c>
      <c r="I46" s="20" t="s">
        <v>1241</v>
      </c>
      <c r="J46" s="20" t="s">
        <v>1242</v>
      </c>
      <c r="K46" s="23">
        <v>45711</v>
      </c>
      <c r="L46" s="26">
        <f ca="1">+VLOOKUP(B46,'EB phản hồi'!G:N,8,0)</f>
        <v>-3071835</v>
      </c>
      <c r="M46" s="26">
        <f t="shared" ca="1" si="0"/>
        <v>0</v>
      </c>
    </row>
    <row r="47" spans="1:13" hidden="1" x14ac:dyDescent="0.25">
      <c r="A47" s="18">
        <v>45663</v>
      </c>
      <c r="B47" s="19">
        <v>1626</v>
      </c>
      <c r="C47" s="20" t="s">
        <v>1251</v>
      </c>
      <c r="D47" s="20" t="s">
        <v>1245</v>
      </c>
      <c r="E47" s="21">
        <v>1149382</v>
      </c>
      <c r="F47" s="22" t="s">
        <v>1240</v>
      </c>
      <c r="G47" s="21">
        <v>91951</v>
      </c>
      <c r="H47" s="21">
        <v>1241333</v>
      </c>
      <c r="I47" s="20" t="s">
        <v>1241</v>
      </c>
      <c r="J47" s="20" t="s">
        <v>1242</v>
      </c>
      <c r="K47" s="23">
        <v>45711</v>
      </c>
      <c r="L47" s="26">
        <f ca="1">+VLOOKUP(B47,'EB phản hồi'!G:N,8,0)</f>
        <v>-1241333</v>
      </c>
      <c r="M47" s="26">
        <f t="shared" ca="1" si="0"/>
        <v>0</v>
      </c>
    </row>
    <row r="48" spans="1:13" hidden="1" x14ac:dyDescent="0.25">
      <c r="A48" s="18">
        <v>45663</v>
      </c>
      <c r="B48" s="19">
        <v>1627</v>
      </c>
      <c r="C48" s="20" t="s">
        <v>1251</v>
      </c>
      <c r="D48" s="20" t="s">
        <v>1276</v>
      </c>
      <c r="E48" s="21">
        <v>1345454</v>
      </c>
      <c r="F48" s="22" t="s">
        <v>1240</v>
      </c>
      <c r="G48" s="21">
        <v>107636</v>
      </c>
      <c r="H48" s="21">
        <v>1453090</v>
      </c>
      <c r="I48" s="20" t="s">
        <v>1241</v>
      </c>
      <c r="J48" s="20" t="s">
        <v>1242</v>
      </c>
      <c r="K48" s="23">
        <v>45711</v>
      </c>
      <c r="L48" s="26">
        <f ca="1">+VLOOKUP(B48,'EB phản hồi'!G:N,8,0)</f>
        <v>-1453090</v>
      </c>
      <c r="M48" s="26">
        <f t="shared" ca="1" si="0"/>
        <v>0</v>
      </c>
    </row>
    <row r="49" spans="1:13" hidden="1" x14ac:dyDescent="0.25">
      <c r="A49" s="18">
        <v>45663</v>
      </c>
      <c r="B49" s="19">
        <v>1628</v>
      </c>
      <c r="C49" s="20" t="s">
        <v>1251</v>
      </c>
      <c r="D49" s="20" t="s">
        <v>1277</v>
      </c>
      <c r="E49" s="21">
        <v>2289444</v>
      </c>
      <c r="F49" s="22" t="s">
        <v>1240</v>
      </c>
      <c r="G49" s="21">
        <v>183156</v>
      </c>
      <c r="H49" s="21">
        <v>2472600</v>
      </c>
      <c r="I49" s="20" t="s">
        <v>1241</v>
      </c>
      <c r="J49" s="20" t="s">
        <v>1242</v>
      </c>
      <c r="K49" s="23">
        <v>45711</v>
      </c>
      <c r="L49" s="26">
        <f ca="1">+VLOOKUP(B49,'EB phản hồi'!G:N,8,0)</f>
        <v>-2472600</v>
      </c>
      <c r="M49" s="26">
        <f t="shared" ca="1" si="0"/>
        <v>0</v>
      </c>
    </row>
    <row r="50" spans="1:13" hidden="1" x14ac:dyDescent="0.25">
      <c r="A50" s="18">
        <v>45663</v>
      </c>
      <c r="B50" s="19">
        <v>1629</v>
      </c>
      <c r="C50" s="20" t="s">
        <v>1251</v>
      </c>
      <c r="D50" s="20" t="s">
        <v>1246</v>
      </c>
      <c r="E50" s="21">
        <v>1144722</v>
      </c>
      <c r="F50" s="22" t="s">
        <v>1240</v>
      </c>
      <c r="G50" s="21">
        <v>91578</v>
      </c>
      <c r="H50" s="21">
        <v>1236300</v>
      </c>
      <c r="I50" s="20" t="s">
        <v>1241</v>
      </c>
      <c r="J50" s="20" t="s">
        <v>1242</v>
      </c>
      <c r="K50" s="23">
        <v>45711</v>
      </c>
      <c r="L50" s="26">
        <f ca="1">+VLOOKUP(B50,'EB phản hồi'!G:N,8,0)</f>
        <v>-1236300</v>
      </c>
      <c r="M50" s="26">
        <f t="shared" ca="1" si="0"/>
        <v>0</v>
      </c>
    </row>
    <row r="51" spans="1:13" hidden="1" x14ac:dyDescent="0.25">
      <c r="A51" s="18">
        <v>45663</v>
      </c>
      <c r="B51" s="19">
        <v>1630</v>
      </c>
      <c r="C51" s="20" t="s">
        <v>1251</v>
      </c>
      <c r="D51" s="20" t="s">
        <v>1278</v>
      </c>
      <c r="E51" s="21">
        <v>1144722</v>
      </c>
      <c r="F51" s="22" t="s">
        <v>1240</v>
      </c>
      <c r="G51" s="21">
        <v>91578</v>
      </c>
      <c r="H51" s="21">
        <v>1236300</v>
      </c>
      <c r="I51" s="20" t="s">
        <v>1241</v>
      </c>
      <c r="J51" s="20" t="s">
        <v>1242</v>
      </c>
      <c r="K51" s="23">
        <v>45711</v>
      </c>
      <c r="L51" s="26">
        <f ca="1">+VLOOKUP(B51,'EB phản hồi'!G:N,8,0)</f>
        <v>-1236300</v>
      </c>
      <c r="M51" s="26">
        <f t="shared" ca="1" si="0"/>
        <v>0</v>
      </c>
    </row>
    <row r="52" spans="1:13" hidden="1" x14ac:dyDescent="0.25">
      <c r="A52" s="18">
        <v>45663</v>
      </c>
      <c r="B52" s="19">
        <v>1631</v>
      </c>
      <c r="C52" s="20" t="s">
        <v>1251</v>
      </c>
      <c r="D52" s="20" t="s">
        <v>1279</v>
      </c>
      <c r="E52" s="21">
        <v>1144722</v>
      </c>
      <c r="F52" s="22" t="s">
        <v>1240</v>
      </c>
      <c r="G52" s="21">
        <v>91578</v>
      </c>
      <c r="H52" s="21">
        <v>1236300</v>
      </c>
      <c r="I52" s="20" t="s">
        <v>1241</v>
      </c>
      <c r="J52" s="20" t="s">
        <v>1242</v>
      </c>
      <c r="K52" s="23">
        <v>45711</v>
      </c>
      <c r="L52" s="26">
        <f ca="1">+VLOOKUP(B52,'EB phản hồi'!G:N,8,0)</f>
        <v>-1236300</v>
      </c>
      <c r="M52" s="26">
        <f t="shared" ca="1" si="0"/>
        <v>0</v>
      </c>
    </row>
    <row r="53" spans="1:13" hidden="1" x14ac:dyDescent="0.25">
      <c r="A53" s="18">
        <v>45663</v>
      </c>
      <c r="B53" s="19">
        <v>1632</v>
      </c>
      <c r="C53" s="20" t="s">
        <v>1251</v>
      </c>
      <c r="D53" s="20" t="s">
        <v>1280</v>
      </c>
      <c r="E53" s="21">
        <v>1405124</v>
      </c>
      <c r="F53" s="22" t="s">
        <v>1240</v>
      </c>
      <c r="G53" s="21">
        <v>112410</v>
      </c>
      <c r="H53" s="21">
        <v>1517534</v>
      </c>
      <c r="I53" s="20" t="s">
        <v>1241</v>
      </c>
      <c r="J53" s="20" t="s">
        <v>1242</v>
      </c>
      <c r="K53" s="23">
        <v>45711</v>
      </c>
      <c r="L53" s="26">
        <f ca="1">+VLOOKUP(B53,'EB phản hồi'!G:N,8,0)</f>
        <v>-1517534</v>
      </c>
      <c r="M53" s="26">
        <f t="shared" ca="1" si="0"/>
        <v>0</v>
      </c>
    </row>
    <row r="54" spans="1:13" hidden="1" x14ac:dyDescent="0.25">
      <c r="A54" s="18">
        <v>45663</v>
      </c>
      <c r="B54" s="19">
        <v>1633</v>
      </c>
      <c r="C54" s="20" t="s">
        <v>1251</v>
      </c>
      <c r="D54" s="20" t="s">
        <v>1249</v>
      </c>
      <c r="E54" s="21">
        <v>943990</v>
      </c>
      <c r="F54" s="22" t="s">
        <v>1240</v>
      </c>
      <c r="G54" s="21">
        <v>75519</v>
      </c>
      <c r="H54" s="21">
        <v>1019509</v>
      </c>
      <c r="I54" s="20" t="s">
        <v>1241</v>
      </c>
      <c r="J54" s="20" t="s">
        <v>1242</v>
      </c>
      <c r="K54" s="23">
        <v>45711</v>
      </c>
      <c r="L54" s="26">
        <f ca="1">+VLOOKUP(B54,'EB phản hồi'!G:N,8,0)</f>
        <v>-1019509</v>
      </c>
      <c r="M54" s="26">
        <f t="shared" ca="1" si="0"/>
        <v>0</v>
      </c>
    </row>
    <row r="55" spans="1:13" hidden="1" x14ac:dyDescent="0.25">
      <c r="A55" s="18">
        <v>45663</v>
      </c>
      <c r="B55" s="19">
        <v>1634</v>
      </c>
      <c r="C55" s="20" t="s">
        <v>1251</v>
      </c>
      <c r="D55" s="20" t="s">
        <v>1281</v>
      </c>
      <c r="E55" s="21">
        <v>943990</v>
      </c>
      <c r="F55" s="22" t="s">
        <v>1240</v>
      </c>
      <c r="G55" s="21">
        <v>75519</v>
      </c>
      <c r="H55" s="21">
        <v>1019509</v>
      </c>
      <c r="I55" s="20" t="s">
        <v>1241</v>
      </c>
      <c r="J55" s="20" t="s">
        <v>1242</v>
      </c>
      <c r="K55" s="23">
        <v>45711</v>
      </c>
      <c r="L55" s="26">
        <f ca="1">+VLOOKUP(B55,'EB phản hồi'!G:N,8,0)</f>
        <v>-1019509</v>
      </c>
      <c r="M55" s="26">
        <f t="shared" ca="1" si="0"/>
        <v>0</v>
      </c>
    </row>
    <row r="56" spans="1:13" hidden="1" x14ac:dyDescent="0.25">
      <c r="A56" s="18">
        <v>45663</v>
      </c>
      <c r="B56" s="19">
        <v>1635</v>
      </c>
      <c r="C56" s="20" t="s">
        <v>1251</v>
      </c>
      <c r="D56" s="20" t="s">
        <v>1282</v>
      </c>
      <c r="E56" s="21">
        <v>6228262</v>
      </c>
      <c r="F56" s="22" t="s">
        <v>1240</v>
      </c>
      <c r="G56" s="21">
        <v>498261</v>
      </c>
      <c r="H56" s="21">
        <v>6726523</v>
      </c>
      <c r="I56" s="20" t="s">
        <v>1241</v>
      </c>
      <c r="J56" s="20" t="s">
        <v>1242</v>
      </c>
      <c r="K56" s="23">
        <v>45711</v>
      </c>
      <c r="L56" s="26">
        <f ca="1">+VLOOKUP(B56,'EB phản hồi'!G:N,8,0)</f>
        <v>-6726523</v>
      </c>
      <c r="M56" s="26">
        <f t="shared" ca="1" si="0"/>
        <v>0</v>
      </c>
    </row>
    <row r="57" spans="1:13" hidden="1" x14ac:dyDescent="0.25">
      <c r="A57" s="18">
        <v>45664</v>
      </c>
      <c r="B57" s="19">
        <v>1716</v>
      </c>
      <c r="C57" s="20" t="s">
        <v>1251</v>
      </c>
      <c r="D57" s="20" t="s">
        <v>1270</v>
      </c>
      <c r="E57" s="21">
        <v>4559874</v>
      </c>
      <c r="F57" s="22" t="s">
        <v>1240</v>
      </c>
      <c r="G57" s="21">
        <v>364790</v>
      </c>
      <c r="H57" s="21">
        <v>4924664</v>
      </c>
      <c r="I57" s="20" t="s">
        <v>1241</v>
      </c>
      <c r="J57" s="20" t="s">
        <v>1242</v>
      </c>
      <c r="K57" s="23">
        <v>45712</v>
      </c>
      <c r="L57" s="26">
        <f ca="1">+VLOOKUP(B57,'EB phản hồi'!G:N,8,0)</f>
        <v>-4924664</v>
      </c>
      <c r="M57" s="26">
        <f t="shared" ca="1" si="0"/>
        <v>0</v>
      </c>
    </row>
    <row r="58" spans="1:13" hidden="1" x14ac:dyDescent="0.25">
      <c r="A58" s="18">
        <v>45664</v>
      </c>
      <c r="B58" s="19">
        <v>1717</v>
      </c>
      <c r="C58" s="20" t="s">
        <v>1251</v>
      </c>
      <c r="D58" s="20" t="s">
        <v>1283</v>
      </c>
      <c r="E58" s="21">
        <v>1923976</v>
      </c>
      <c r="F58" s="22" t="s">
        <v>1240</v>
      </c>
      <c r="G58" s="21">
        <v>153918</v>
      </c>
      <c r="H58" s="21">
        <v>2077894</v>
      </c>
      <c r="I58" s="20" t="s">
        <v>1241</v>
      </c>
      <c r="J58" s="20" t="s">
        <v>1242</v>
      </c>
      <c r="K58" s="23">
        <v>45712</v>
      </c>
      <c r="L58" s="26">
        <f ca="1">+VLOOKUP(B58,'EB phản hồi'!G:N,8,0)</f>
        <v>-2077894</v>
      </c>
      <c r="M58" s="26">
        <f t="shared" ca="1" si="0"/>
        <v>0</v>
      </c>
    </row>
    <row r="59" spans="1:13" hidden="1" x14ac:dyDescent="0.25">
      <c r="A59" s="18">
        <v>45664</v>
      </c>
      <c r="B59" s="19">
        <v>1729</v>
      </c>
      <c r="C59" s="20" t="s">
        <v>1251</v>
      </c>
      <c r="D59" s="20" t="s">
        <v>1284</v>
      </c>
      <c r="E59" s="21">
        <v>3245756</v>
      </c>
      <c r="F59" s="22" t="s">
        <v>1240</v>
      </c>
      <c r="G59" s="21">
        <v>259660</v>
      </c>
      <c r="H59" s="21">
        <v>3505416</v>
      </c>
      <c r="I59" s="20" t="s">
        <v>1241</v>
      </c>
      <c r="J59" s="20" t="s">
        <v>1242</v>
      </c>
      <c r="K59" s="23">
        <v>45712</v>
      </c>
      <c r="L59" s="26">
        <f ca="1">+VLOOKUP(B59,'EB phản hồi'!G:N,8,0)</f>
        <v>-3505416</v>
      </c>
      <c r="M59" s="26">
        <f t="shared" ca="1" si="0"/>
        <v>0</v>
      </c>
    </row>
    <row r="60" spans="1:13" hidden="1" x14ac:dyDescent="0.25">
      <c r="A60" s="18">
        <v>45664</v>
      </c>
      <c r="B60" s="19">
        <v>1736</v>
      </c>
      <c r="C60" s="20" t="s">
        <v>1251</v>
      </c>
      <c r="D60" s="20" t="s">
        <v>1285</v>
      </c>
      <c r="E60" s="21">
        <v>2430752</v>
      </c>
      <c r="F60" s="22" t="s">
        <v>1240</v>
      </c>
      <c r="G60" s="21">
        <v>194460</v>
      </c>
      <c r="H60" s="21">
        <v>2625212</v>
      </c>
      <c r="I60" s="20" t="s">
        <v>1241</v>
      </c>
      <c r="J60" s="20" t="s">
        <v>1242</v>
      </c>
      <c r="K60" s="23">
        <v>45712</v>
      </c>
      <c r="L60" s="26">
        <f ca="1">+VLOOKUP(B60,'EB phản hồi'!G:N,8,0)</f>
        <v>-2625212</v>
      </c>
      <c r="M60" s="26">
        <f t="shared" ca="1" si="0"/>
        <v>0</v>
      </c>
    </row>
    <row r="61" spans="1:13" hidden="1" x14ac:dyDescent="0.25">
      <c r="A61" s="18">
        <v>45665</v>
      </c>
      <c r="B61" s="19">
        <v>1856</v>
      </c>
      <c r="C61" s="20" t="s">
        <v>1251</v>
      </c>
      <c r="D61" s="20" t="s">
        <v>1270</v>
      </c>
      <c r="E61" s="21">
        <v>2433680</v>
      </c>
      <c r="F61" s="22" t="s">
        <v>1240</v>
      </c>
      <c r="G61" s="21">
        <v>194694</v>
      </c>
      <c r="H61" s="21">
        <v>2628374</v>
      </c>
      <c r="I61" s="20" t="s">
        <v>1241</v>
      </c>
      <c r="J61" s="20" t="s">
        <v>1242</v>
      </c>
      <c r="K61" s="23">
        <v>45713</v>
      </c>
      <c r="L61" s="26">
        <f ca="1">+VLOOKUP(B61,'EB phản hồi'!G:N,8,0)</f>
        <v>-2628374</v>
      </c>
      <c r="M61" s="26">
        <f t="shared" ca="1" si="0"/>
        <v>0</v>
      </c>
    </row>
    <row r="62" spans="1:13" hidden="1" x14ac:dyDescent="0.25">
      <c r="A62" s="18">
        <v>45665</v>
      </c>
      <c r="B62" s="19">
        <v>1857</v>
      </c>
      <c r="C62" s="20" t="s">
        <v>1251</v>
      </c>
      <c r="D62" s="20" t="s">
        <v>1286</v>
      </c>
      <c r="E62" s="21">
        <v>2325440</v>
      </c>
      <c r="F62" s="22" t="s">
        <v>1240</v>
      </c>
      <c r="G62" s="21">
        <v>186035</v>
      </c>
      <c r="H62" s="21">
        <v>2511475</v>
      </c>
      <c r="I62" s="20" t="s">
        <v>1241</v>
      </c>
      <c r="J62" s="20" t="s">
        <v>1242</v>
      </c>
      <c r="K62" s="23">
        <v>45713</v>
      </c>
      <c r="L62" s="26">
        <f ca="1">+VLOOKUP(B62,'EB phản hồi'!G:N,8,0)</f>
        <v>-2511475</v>
      </c>
      <c r="M62" s="26">
        <f t="shared" ca="1" si="0"/>
        <v>0</v>
      </c>
    </row>
    <row r="63" spans="1:13" hidden="1" x14ac:dyDescent="0.25">
      <c r="A63" s="18">
        <v>45665</v>
      </c>
      <c r="B63" s="19">
        <v>1858</v>
      </c>
      <c r="C63" s="20" t="s">
        <v>1251</v>
      </c>
      <c r="D63" s="20" t="s">
        <v>1260</v>
      </c>
      <c r="E63" s="21">
        <v>8131412</v>
      </c>
      <c r="F63" s="22" t="s">
        <v>1240</v>
      </c>
      <c r="G63" s="21">
        <v>650513</v>
      </c>
      <c r="H63" s="21">
        <v>8781925</v>
      </c>
      <c r="I63" s="20" t="s">
        <v>1241</v>
      </c>
      <c r="J63" s="20" t="s">
        <v>1242</v>
      </c>
      <c r="K63" s="23">
        <v>45713</v>
      </c>
      <c r="L63" s="26">
        <f ca="1">+VLOOKUP(B63,'EB phản hồi'!G:N,8,0)</f>
        <v>-8781925</v>
      </c>
      <c r="M63" s="26">
        <f t="shared" ca="1" si="0"/>
        <v>0</v>
      </c>
    </row>
    <row r="64" spans="1:13" hidden="1" x14ac:dyDescent="0.25">
      <c r="A64" s="18">
        <v>45665</v>
      </c>
      <c r="B64" s="19">
        <v>1859</v>
      </c>
      <c r="C64" s="20" t="s">
        <v>1251</v>
      </c>
      <c r="D64" s="20" t="s">
        <v>1260</v>
      </c>
      <c r="E64" s="21">
        <v>5158466</v>
      </c>
      <c r="F64" s="22" t="s">
        <v>1240</v>
      </c>
      <c r="G64" s="21">
        <v>412677</v>
      </c>
      <c r="H64" s="21">
        <v>5571143</v>
      </c>
      <c r="I64" s="20" t="s">
        <v>1241</v>
      </c>
      <c r="J64" s="20" t="s">
        <v>1242</v>
      </c>
      <c r="K64" s="23">
        <v>45713</v>
      </c>
      <c r="L64" s="26">
        <f ca="1">+VLOOKUP(B64,'EB phản hồi'!G:N,8,0)</f>
        <v>-5571143</v>
      </c>
      <c r="M64" s="26">
        <f t="shared" ca="1" si="0"/>
        <v>0</v>
      </c>
    </row>
    <row r="65" spans="1:13" hidden="1" x14ac:dyDescent="0.25">
      <c r="A65" s="18">
        <v>45665</v>
      </c>
      <c r="B65" s="19">
        <v>1860</v>
      </c>
      <c r="C65" s="20" t="s">
        <v>1251</v>
      </c>
      <c r="D65" s="20" t="s">
        <v>1252</v>
      </c>
      <c r="E65" s="21">
        <v>4353952</v>
      </c>
      <c r="F65" s="22" t="s">
        <v>1240</v>
      </c>
      <c r="G65" s="21">
        <v>348316</v>
      </c>
      <c r="H65" s="21">
        <v>4702268</v>
      </c>
      <c r="I65" s="20" t="s">
        <v>1241</v>
      </c>
      <c r="J65" s="20" t="s">
        <v>1242</v>
      </c>
      <c r="K65" s="23">
        <v>45713</v>
      </c>
      <c r="L65" s="26">
        <f ca="1">+VLOOKUP(B65,'EB phản hồi'!G:N,8,0)</f>
        <v>-4702268</v>
      </c>
      <c r="M65" s="26">
        <f t="shared" ca="1" si="0"/>
        <v>0</v>
      </c>
    </row>
    <row r="66" spans="1:13" hidden="1" x14ac:dyDescent="0.25">
      <c r="A66" s="18">
        <v>45665</v>
      </c>
      <c r="B66" s="19">
        <v>1861</v>
      </c>
      <c r="C66" s="20" t="s">
        <v>1251</v>
      </c>
      <c r="D66" s="20" t="s">
        <v>1252</v>
      </c>
      <c r="E66" s="21">
        <v>2820435</v>
      </c>
      <c r="F66" s="22" t="s">
        <v>1240</v>
      </c>
      <c r="G66" s="21">
        <v>225635</v>
      </c>
      <c r="H66" s="21">
        <v>3046070</v>
      </c>
      <c r="I66" s="20" t="s">
        <v>1241</v>
      </c>
      <c r="J66" s="20" t="s">
        <v>1242</v>
      </c>
      <c r="K66" s="23">
        <v>45713</v>
      </c>
      <c r="L66" s="26">
        <f ca="1">+VLOOKUP(B66,'EB phản hồi'!G:N,8,0)</f>
        <v>-3046070</v>
      </c>
      <c r="M66" s="26">
        <f t="shared" ca="1" si="0"/>
        <v>0</v>
      </c>
    </row>
    <row r="67" spans="1:13" hidden="1" x14ac:dyDescent="0.25">
      <c r="A67" s="18">
        <v>45665</v>
      </c>
      <c r="B67" s="19">
        <v>1862</v>
      </c>
      <c r="C67" s="20" t="s">
        <v>1251</v>
      </c>
      <c r="D67" s="20" t="s">
        <v>1287</v>
      </c>
      <c r="E67" s="21">
        <v>3891779</v>
      </c>
      <c r="F67" s="22" t="s">
        <v>1240</v>
      </c>
      <c r="G67" s="21">
        <v>311342</v>
      </c>
      <c r="H67" s="21">
        <v>4203121</v>
      </c>
      <c r="I67" s="20" t="s">
        <v>1241</v>
      </c>
      <c r="J67" s="20" t="s">
        <v>1242</v>
      </c>
      <c r="K67" s="23">
        <v>45713</v>
      </c>
      <c r="L67" s="26">
        <f ca="1">+VLOOKUP(B67,'EB phản hồi'!G:N,8,0)</f>
        <v>-4203121</v>
      </c>
      <c r="M67" s="26">
        <f t="shared" ref="M67:M130" ca="1" si="1">+L67+H67</f>
        <v>0</v>
      </c>
    </row>
    <row r="68" spans="1:13" hidden="1" x14ac:dyDescent="0.25">
      <c r="A68" s="18">
        <v>45665</v>
      </c>
      <c r="B68" s="19">
        <v>1863</v>
      </c>
      <c r="C68" s="20" t="s">
        <v>1251</v>
      </c>
      <c r="D68" s="20" t="s">
        <v>1288</v>
      </c>
      <c r="E68" s="21">
        <v>2901560</v>
      </c>
      <c r="F68" s="22" t="s">
        <v>1240</v>
      </c>
      <c r="G68" s="21">
        <v>232125</v>
      </c>
      <c r="H68" s="21">
        <v>3133685</v>
      </c>
      <c r="I68" s="20" t="s">
        <v>1241</v>
      </c>
      <c r="J68" s="20" t="s">
        <v>1242</v>
      </c>
      <c r="K68" s="23">
        <v>45713</v>
      </c>
      <c r="L68" s="26">
        <f ca="1">+VLOOKUP(B68,'EB phản hồi'!G:N,8,0)</f>
        <v>-3133685</v>
      </c>
      <c r="M68" s="26">
        <f t="shared" ca="1" si="1"/>
        <v>0</v>
      </c>
    </row>
    <row r="69" spans="1:13" hidden="1" x14ac:dyDescent="0.25">
      <c r="A69" s="18">
        <v>45665</v>
      </c>
      <c r="B69" s="19">
        <v>1864</v>
      </c>
      <c r="C69" s="20" t="s">
        <v>1251</v>
      </c>
      <c r="D69" s="20" t="s">
        <v>1263</v>
      </c>
      <c r="E69" s="21">
        <v>2797697</v>
      </c>
      <c r="F69" s="22" t="s">
        <v>1240</v>
      </c>
      <c r="G69" s="21">
        <v>223816</v>
      </c>
      <c r="H69" s="21">
        <v>3021513</v>
      </c>
      <c r="I69" s="20" t="s">
        <v>1241</v>
      </c>
      <c r="J69" s="20" t="s">
        <v>1242</v>
      </c>
      <c r="K69" s="23">
        <v>45713</v>
      </c>
      <c r="L69" s="26">
        <f ca="1">+VLOOKUP(B69,'EB phản hồi'!G:N,8,0)</f>
        <v>-3021513</v>
      </c>
      <c r="M69" s="26">
        <f t="shared" ca="1" si="1"/>
        <v>0</v>
      </c>
    </row>
    <row r="70" spans="1:13" hidden="1" x14ac:dyDescent="0.25">
      <c r="A70" s="18">
        <v>45665</v>
      </c>
      <c r="B70" s="19">
        <v>1865</v>
      </c>
      <c r="C70" s="20" t="s">
        <v>1251</v>
      </c>
      <c r="D70" s="20" t="s">
        <v>1265</v>
      </c>
      <c r="E70" s="21">
        <v>3877770</v>
      </c>
      <c r="F70" s="22" t="s">
        <v>1240</v>
      </c>
      <c r="G70" s="21">
        <v>310222</v>
      </c>
      <c r="H70" s="21">
        <v>4187992</v>
      </c>
      <c r="I70" s="20" t="s">
        <v>1241</v>
      </c>
      <c r="J70" s="20" t="s">
        <v>1242</v>
      </c>
      <c r="K70" s="23">
        <v>45713</v>
      </c>
      <c r="L70" s="26">
        <f ca="1">+VLOOKUP(B70,'EB phản hồi'!G:N,8,0)</f>
        <v>-4187992</v>
      </c>
      <c r="M70" s="26">
        <f t="shared" ca="1" si="1"/>
        <v>0</v>
      </c>
    </row>
    <row r="71" spans="1:13" hidden="1" x14ac:dyDescent="0.25">
      <c r="A71" s="18">
        <v>45665</v>
      </c>
      <c r="B71" s="19">
        <v>1866</v>
      </c>
      <c r="C71" s="20" t="s">
        <v>1251</v>
      </c>
      <c r="D71" s="20" t="s">
        <v>1289</v>
      </c>
      <c r="E71" s="21">
        <v>2873510</v>
      </c>
      <c r="F71" s="22" t="s">
        <v>1240</v>
      </c>
      <c r="G71" s="21">
        <v>229881</v>
      </c>
      <c r="H71" s="21">
        <v>3103391</v>
      </c>
      <c r="I71" s="20" t="s">
        <v>1241</v>
      </c>
      <c r="J71" s="20" t="s">
        <v>1242</v>
      </c>
      <c r="K71" s="23">
        <v>45713</v>
      </c>
      <c r="L71" s="26">
        <f ca="1">+VLOOKUP(B71,'EB phản hồi'!G:N,8,0)</f>
        <v>-3103391</v>
      </c>
      <c r="M71" s="26">
        <f t="shared" ca="1" si="1"/>
        <v>0</v>
      </c>
    </row>
    <row r="72" spans="1:13" hidden="1" x14ac:dyDescent="0.25">
      <c r="A72" s="18">
        <v>45665</v>
      </c>
      <c r="B72" s="19">
        <v>1867</v>
      </c>
      <c r="C72" s="20" t="s">
        <v>1251</v>
      </c>
      <c r="D72" s="20" t="s">
        <v>1253</v>
      </c>
      <c r="E72" s="21">
        <v>7091575</v>
      </c>
      <c r="F72" s="22" t="s">
        <v>1240</v>
      </c>
      <c r="G72" s="21">
        <v>567326</v>
      </c>
      <c r="H72" s="21">
        <v>7658901</v>
      </c>
      <c r="I72" s="20" t="s">
        <v>1241</v>
      </c>
      <c r="J72" s="20" t="s">
        <v>1242</v>
      </c>
      <c r="K72" s="23">
        <v>45713</v>
      </c>
      <c r="L72" s="26">
        <f ca="1">+VLOOKUP(B72,'EB phản hồi'!G:N,8,0)</f>
        <v>-7658901</v>
      </c>
      <c r="M72" s="26">
        <f t="shared" ca="1" si="1"/>
        <v>0</v>
      </c>
    </row>
    <row r="73" spans="1:13" hidden="1" x14ac:dyDescent="0.25">
      <c r="A73" s="18">
        <v>45665</v>
      </c>
      <c r="B73" s="19">
        <v>1868</v>
      </c>
      <c r="C73" s="20" t="s">
        <v>1251</v>
      </c>
      <c r="D73" s="20" t="s">
        <v>1290</v>
      </c>
      <c r="E73" s="21">
        <v>6910472</v>
      </c>
      <c r="F73" s="22" t="s">
        <v>1240</v>
      </c>
      <c r="G73" s="21">
        <v>552838</v>
      </c>
      <c r="H73" s="21">
        <v>7463310</v>
      </c>
      <c r="I73" s="20" t="s">
        <v>1241</v>
      </c>
      <c r="J73" s="20" t="s">
        <v>1242</v>
      </c>
      <c r="K73" s="23">
        <v>45713</v>
      </c>
      <c r="L73" s="26">
        <f ca="1">+VLOOKUP(B73,'EB phản hồi'!G:N,8,0)</f>
        <v>-7463310</v>
      </c>
      <c r="M73" s="26">
        <f t="shared" ca="1" si="1"/>
        <v>0</v>
      </c>
    </row>
    <row r="74" spans="1:13" hidden="1" x14ac:dyDescent="0.25">
      <c r="A74" s="18">
        <v>45665</v>
      </c>
      <c r="B74" s="19">
        <v>1875</v>
      </c>
      <c r="C74" s="20" t="s">
        <v>1251</v>
      </c>
      <c r="D74" s="20" t="s">
        <v>1291</v>
      </c>
      <c r="E74" s="21">
        <v>2938303</v>
      </c>
      <c r="F74" s="22" t="s">
        <v>1240</v>
      </c>
      <c r="G74" s="21">
        <v>235064</v>
      </c>
      <c r="H74" s="21">
        <v>3173367</v>
      </c>
      <c r="I74" s="20" t="s">
        <v>1241</v>
      </c>
      <c r="J74" s="20" t="s">
        <v>1242</v>
      </c>
      <c r="K74" s="23">
        <v>45713</v>
      </c>
      <c r="L74" s="26">
        <f ca="1">+VLOOKUP(B74,'EB phản hồi'!G:N,8,0)</f>
        <v>-3173367</v>
      </c>
      <c r="M74" s="26">
        <f t="shared" ca="1" si="1"/>
        <v>0</v>
      </c>
    </row>
    <row r="75" spans="1:13" hidden="1" x14ac:dyDescent="0.25">
      <c r="A75" s="18">
        <v>45665</v>
      </c>
      <c r="B75" s="19">
        <v>1876</v>
      </c>
      <c r="C75" s="20" t="s">
        <v>1251</v>
      </c>
      <c r="D75" s="20" t="s">
        <v>1292</v>
      </c>
      <c r="E75" s="21">
        <v>3139035</v>
      </c>
      <c r="F75" s="22" t="s">
        <v>1240</v>
      </c>
      <c r="G75" s="21">
        <v>251123</v>
      </c>
      <c r="H75" s="21">
        <v>3390158</v>
      </c>
      <c r="I75" s="20" t="s">
        <v>1241</v>
      </c>
      <c r="J75" s="20" t="s">
        <v>1242</v>
      </c>
      <c r="K75" s="23">
        <v>45713</v>
      </c>
      <c r="L75" s="26">
        <f ca="1">+VLOOKUP(B75,'EB phản hồi'!G:N,8,0)</f>
        <v>-3390158</v>
      </c>
      <c r="M75" s="26">
        <f t="shared" ca="1" si="1"/>
        <v>0</v>
      </c>
    </row>
    <row r="76" spans="1:13" hidden="1" x14ac:dyDescent="0.25">
      <c r="A76" s="18">
        <v>45666</v>
      </c>
      <c r="B76" s="19">
        <v>2136</v>
      </c>
      <c r="C76" s="20" t="s">
        <v>1251</v>
      </c>
      <c r="D76" s="20" t="s">
        <v>1293</v>
      </c>
      <c r="E76" s="21">
        <v>2197569</v>
      </c>
      <c r="F76" s="22" t="s">
        <v>1240</v>
      </c>
      <c r="G76" s="21">
        <v>175806</v>
      </c>
      <c r="H76" s="21">
        <v>2373375</v>
      </c>
      <c r="I76" s="20" t="s">
        <v>1241</v>
      </c>
      <c r="J76" s="20" t="s">
        <v>1242</v>
      </c>
      <c r="K76" s="23">
        <v>45714</v>
      </c>
      <c r="L76" s="26">
        <f ca="1">+VLOOKUP(B76,'EB phản hồi'!G:N,8,0)</f>
        <v>-2373375</v>
      </c>
      <c r="M76" s="26">
        <f t="shared" ca="1" si="1"/>
        <v>0</v>
      </c>
    </row>
    <row r="77" spans="1:13" hidden="1" x14ac:dyDescent="0.25">
      <c r="A77" s="18">
        <v>45666</v>
      </c>
      <c r="B77" s="19">
        <v>2158</v>
      </c>
      <c r="C77" s="20" t="s">
        <v>1251</v>
      </c>
      <c r="D77" s="20" t="s">
        <v>1294</v>
      </c>
      <c r="E77" s="21">
        <v>4759120</v>
      </c>
      <c r="F77" s="22" t="s">
        <v>1240</v>
      </c>
      <c r="G77" s="21">
        <v>380730</v>
      </c>
      <c r="H77" s="21">
        <v>5139850</v>
      </c>
      <c r="I77" s="20" t="s">
        <v>1241</v>
      </c>
      <c r="J77" s="20" t="s">
        <v>1242</v>
      </c>
      <c r="K77" s="23">
        <v>45714</v>
      </c>
      <c r="L77" s="26">
        <f ca="1">+VLOOKUP(B77,'EB phản hồi'!G:N,8,0)</f>
        <v>-5139850</v>
      </c>
      <c r="M77" s="26">
        <f t="shared" ca="1" si="1"/>
        <v>0</v>
      </c>
    </row>
    <row r="78" spans="1:13" hidden="1" x14ac:dyDescent="0.25">
      <c r="A78" s="18">
        <v>45666</v>
      </c>
      <c r="B78" s="19">
        <v>2773</v>
      </c>
      <c r="C78" s="20" t="s">
        <v>1251</v>
      </c>
      <c r="D78" s="20" t="s">
        <v>1274</v>
      </c>
      <c r="E78" s="21">
        <v>9182420</v>
      </c>
      <c r="F78" s="22" t="s">
        <v>1240</v>
      </c>
      <c r="G78" s="21">
        <v>734594</v>
      </c>
      <c r="H78" s="21">
        <v>9917014</v>
      </c>
      <c r="I78" s="20" t="s">
        <v>1241</v>
      </c>
      <c r="J78" s="20" t="s">
        <v>1242</v>
      </c>
      <c r="K78" s="23">
        <v>45714</v>
      </c>
      <c r="L78" s="26">
        <f ca="1">+VLOOKUP(B78,'EB phản hồi'!G:N,8,0)</f>
        <v>-9917014</v>
      </c>
      <c r="M78" s="26">
        <f t="shared" ca="1" si="1"/>
        <v>0</v>
      </c>
    </row>
    <row r="79" spans="1:13" hidden="1" x14ac:dyDescent="0.25">
      <c r="A79" s="18">
        <v>45666</v>
      </c>
      <c r="B79" s="19">
        <v>2775</v>
      </c>
      <c r="C79" s="20" t="s">
        <v>1251</v>
      </c>
      <c r="D79" s="20" t="s">
        <v>1250</v>
      </c>
      <c r="E79" s="21">
        <v>3209760</v>
      </c>
      <c r="F79" s="22" t="s">
        <v>1240</v>
      </c>
      <c r="G79" s="21">
        <v>256781</v>
      </c>
      <c r="H79" s="21">
        <v>3466541</v>
      </c>
      <c r="I79" s="20" t="s">
        <v>1241</v>
      </c>
      <c r="J79" s="20" t="s">
        <v>1242</v>
      </c>
      <c r="K79" s="23">
        <v>45714</v>
      </c>
      <c r="L79" s="26">
        <f ca="1">+VLOOKUP(B79,'EB phản hồi'!G:N,8,0)</f>
        <v>-3466541</v>
      </c>
      <c r="M79" s="26">
        <f t="shared" ca="1" si="1"/>
        <v>0</v>
      </c>
    </row>
    <row r="80" spans="1:13" hidden="1" x14ac:dyDescent="0.25">
      <c r="A80" s="18">
        <v>45666</v>
      </c>
      <c r="B80" s="19">
        <v>2777</v>
      </c>
      <c r="C80" s="20" t="s">
        <v>1251</v>
      </c>
      <c r="D80" s="20" t="s">
        <v>1257</v>
      </c>
      <c r="E80" s="21">
        <v>5360400</v>
      </c>
      <c r="F80" s="22" t="s">
        <v>1240</v>
      </c>
      <c r="G80" s="21">
        <v>428832</v>
      </c>
      <c r="H80" s="21">
        <v>5789232</v>
      </c>
      <c r="I80" s="20" t="s">
        <v>1241</v>
      </c>
      <c r="J80" s="20" t="s">
        <v>1242</v>
      </c>
      <c r="K80" s="23">
        <v>45714</v>
      </c>
      <c r="L80" s="26">
        <f ca="1">+VLOOKUP(B80,'EB phản hồi'!G:N,8,0)</f>
        <v>-5789232</v>
      </c>
      <c r="M80" s="26">
        <f t="shared" ca="1" si="1"/>
        <v>0</v>
      </c>
    </row>
    <row r="81" spans="1:13" hidden="1" x14ac:dyDescent="0.25">
      <c r="A81" s="18">
        <v>45666</v>
      </c>
      <c r="B81" s="19">
        <v>2778</v>
      </c>
      <c r="C81" s="20" t="s">
        <v>1251</v>
      </c>
      <c r="D81" s="20" t="s">
        <v>1258</v>
      </c>
      <c r="E81" s="21">
        <v>2093372</v>
      </c>
      <c r="F81" s="22" t="s">
        <v>1240</v>
      </c>
      <c r="G81" s="21">
        <v>167470</v>
      </c>
      <c r="H81" s="21">
        <v>2260842</v>
      </c>
      <c r="I81" s="20" t="s">
        <v>1241</v>
      </c>
      <c r="J81" s="20" t="s">
        <v>1242</v>
      </c>
      <c r="K81" s="23">
        <v>45714</v>
      </c>
      <c r="L81" s="26">
        <f ca="1">+VLOOKUP(B81,'EB phản hồi'!G:N,8,0)</f>
        <v>-2260842</v>
      </c>
      <c r="M81" s="26">
        <f t="shared" ca="1" si="1"/>
        <v>0</v>
      </c>
    </row>
    <row r="82" spans="1:13" hidden="1" x14ac:dyDescent="0.25">
      <c r="A82" s="18">
        <v>45666</v>
      </c>
      <c r="B82" s="19">
        <v>2779</v>
      </c>
      <c r="C82" s="20" t="s">
        <v>1251</v>
      </c>
      <c r="D82" s="20" t="s">
        <v>1295</v>
      </c>
      <c r="E82" s="21">
        <v>2555990</v>
      </c>
      <c r="F82" s="22" t="s">
        <v>1240</v>
      </c>
      <c r="G82" s="21">
        <v>204479</v>
      </c>
      <c r="H82" s="21">
        <v>2760469</v>
      </c>
      <c r="I82" s="20" t="s">
        <v>1241</v>
      </c>
      <c r="J82" s="20" t="s">
        <v>1242</v>
      </c>
      <c r="K82" s="23">
        <v>45714</v>
      </c>
      <c r="L82" s="26">
        <f ca="1">+VLOOKUP(B82,'EB phản hồi'!G:N,8,0)</f>
        <v>-2760469</v>
      </c>
      <c r="M82" s="26">
        <f t="shared" ca="1" si="1"/>
        <v>0</v>
      </c>
    </row>
    <row r="83" spans="1:13" hidden="1" x14ac:dyDescent="0.25">
      <c r="A83" s="18">
        <v>45666</v>
      </c>
      <c r="B83" s="19">
        <v>2780</v>
      </c>
      <c r="C83" s="20" t="s">
        <v>1251</v>
      </c>
      <c r="D83" s="20" t="s">
        <v>1259</v>
      </c>
      <c r="E83" s="21">
        <v>3463100</v>
      </c>
      <c r="F83" s="22" t="s">
        <v>1240</v>
      </c>
      <c r="G83" s="21">
        <v>277048</v>
      </c>
      <c r="H83" s="21">
        <v>3740148</v>
      </c>
      <c r="I83" s="20" t="s">
        <v>1241</v>
      </c>
      <c r="J83" s="20" t="s">
        <v>1242</v>
      </c>
      <c r="K83" s="23">
        <v>45714</v>
      </c>
      <c r="L83" s="26">
        <f ca="1">+VLOOKUP(B83,'EB phản hồi'!G:N,8,0)</f>
        <v>-3740148</v>
      </c>
      <c r="M83" s="26">
        <f t="shared" ca="1" si="1"/>
        <v>0</v>
      </c>
    </row>
    <row r="84" spans="1:13" hidden="1" x14ac:dyDescent="0.25">
      <c r="A84" s="18">
        <v>45666</v>
      </c>
      <c r="B84" s="19">
        <v>2784</v>
      </c>
      <c r="C84" s="20" t="s">
        <v>1251</v>
      </c>
      <c r="D84" s="20" t="s">
        <v>1253</v>
      </c>
      <c r="E84" s="21">
        <v>3103560</v>
      </c>
      <c r="F84" s="22" t="s">
        <v>1240</v>
      </c>
      <c r="G84" s="21">
        <v>248285</v>
      </c>
      <c r="H84" s="21">
        <v>3351845</v>
      </c>
      <c r="I84" s="20" t="s">
        <v>1241</v>
      </c>
      <c r="J84" s="20" t="s">
        <v>1242</v>
      </c>
      <c r="K84" s="23">
        <v>45714</v>
      </c>
      <c r="L84" s="26">
        <f ca="1">+VLOOKUP(B84,'EB phản hồi'!G:N,8,0)</f>
        <v>-3351845</v>
      </c>
      <c r="M84" s="26">
        <f t="shared" ca="1" si="1"/>
        <v>0</v>
      </c>
    </row>
    <row r="85" spans="1:13" hidden="1" x14ac:dyDescent="0.25">
      <c r="A85" s="18">
        <v>45667</v>
      </c>
      <c r="B85" s="19">
        <v>2798</v>
      </c>
      <c r="C85" s="20" t="s">
        <v>1251</v>
      </c>
      <c r="D85" s="20" t="s">
        <v>1261</v>
      </c>
      <c r="E85" s="21">
        <v>2116444</v>
      </c>
      <c r="F85" s="22" t="s">
        <v>1240</v>
      </c>
      <c r="G85" s="21">
        <v>169316</v>
      </c>
      <c r="H85" s="21">
        <v>2285760</v>
      </c>
      <c r="I85" s="20" t="s">
        <v>1241</v>
      </c>
      <c r="J85" s="20" t="s">
        <v>1242</v>
      </c>
      <c r="K85" s="23">
        <v>45715</v>
      </c>
      <c r="L85" s="26">
        <f ca="1">+VLOOKUP(B85,'EB phản hồi'!G:N,8,0)</f>
        <v>-2285760</v>
      </c>
      <c r="M85" s="26">
        <f t="shared" ca="1" si="1"/>
        <v>0</v>
      </c>
    </row>
    <row r="86" spans="1:13" hidden="1" x14ac:dyDescent="0.25">
      <c r="A86" s="18">
        <v>45667</v>
      </c>
      <c r="B86" s="19">
        <v>2799</v>
      </c>
      <c r="C86" s="20" t="s">
        <v>1251</v>
      </c>
      <c r="D86" s="20" t="s">
        <v>1262</v>
      </c>
      <c r="E86" s="21">
        <v>2471162</v>
      </c>
      <c r="F86" s="22" t="s">
        <v>1240</v>
      </c>
      <c r="G86" s="21">
        <v>197693</v>
      </c>
      <c r="H86" s="21">
        <v>2668855</v>
      </c>
      <c r="I86" s="20" t="s">
        <v>1241</v>
      </c>
      <c r="J86" s="20" t="s">
        <v>1242</v>
      </c>
      <c r="K86" s="23">
        <v>45715</v>
      </c>
      <c r="L86" s="26">
        <f ca="1">+VLOOKUP(B86,'EB phản hồi'!G:N,8,0)</f>
        <v>-2668855</v>
      </c>
      <c r="M86" s="26">
        <f t="shared" ca="1" si="1"/>
        <v>0</v>
      </c>
    </row>
    <row r="87" spans="1:13" hidden="1" x14ac:dyDescent="0.25">
      <c r="A87" s="18">
        <v>45667</v>
      </c>
      <c r="B87" s="19">
        <v>2800</v>
      </c>
      <c r="C87" s="20" t="s">
        <v>1251</v>
      </c>
      <c r="D87" s="20" t="s">
        <v>1263</v>
      </c>
      <c r="E87" s="21">
        <v>7039632</v>
      </c>
      <c r="F87" s="22" t="s">
        <v>1240</v>
      </c>
      <c r="G87" s="21">
        <v>563171</v>
      </c>
      <c r="H87" s="21">
        <v>7602803</v>
      </c>
      <c r="I87" s="20" t="s">
        <v>1241</v>
      </c>
      <c r="J87" s="20" t="s">
        <v>1242</v>
      </c>
      <c r="K87" s="23">
        <v>45715</v>
      </c>
      <c r="L87" s="26">
        <f ca="1">+VLOOKUP(B87,'EB phản hồi'!G:N,8,0)</f>
        <v>-7602803</v>
      </c>
      <c r="M87" s="26">
        <f t="shared" ca="1" si="1"/>
        <v>0</v>
      </c>
    </row>
    <row r="88" spans="1:13" hidden="1" x14ac:dyDescent="0.25">
      <c r="A88" s="18">
        <v>45667</v>
      </c>
      <c r="B88" s="19">
        <v>2801</v>
      </c>
      <c r="C88" s="20" t="s">
        <v>1251</v>
      </c>
      <c r="D88" s="20" t="s">
        <v>1266</v>
      </c>
      <c r="E88" s="21">
        <v>13110450</v>
      </c>
      <c r="F88" s="22" t="s">
        <v>1240</v>
      </c>
      <c r="G88" s="21">
        <v>1048836</v>
      </c>
      <c r="H88" s="21">
        <v>14159286</v>
      </c>
      <c r="I88" s="20" t="s">
        <v>1241</v>
      </c>
      <c r="J88" s="20" t="s">
        <v>1242</v>
      </c>
      <c r="K88" s="23">
        <v>45715</v>
      </c>
      <c r="L88" s="26">
        <f ca="1">+VLOOKUP(B88,'EB phản hồi'!G:N,8,0)</f>
        <v>-14159286</v>
      </c>
      <c r="M88" s="26">
        <f t="shared" ca="1" si="1"/>
        <v>0</v>
      </c>
    </row>
    <row r="89" spans="1:13" hidden="1" x14ac:dyDescent="0.25">
      <c r="A89" s="18">
        <v>45668</v>
      </c>
      <c r="B89" s="19">
        <v>3113</v>
      </c>
      <c r="C89" s="20" t="s">
        <v>1251</v>
      </c>
      <c r="D89" s="20" t="s">
        <v>1256</v>
      </c>
      <c r="E89" s="21">
        <v>5440240</v>
      </c>
      <c r="F89" s="22" t="s">
        <v>1240</v>
      </c>
      <c r="G89" s="21">
        <v>435219</v>
      </c>
      <c r="H89" s="21">
        <v>5875459</v>
      </c>
      <c r="I89" s="20" t="s">
        <v>1241</v>
      </c>
      <c r="J89" s="20" t="s">
        <v>1242</v>
      </c>
      <c r="K89" s="23">
        <v>45716</v>
      </c>
      <c r="L89" s="26">
        <f ca="1">+VLOOKUP(B89,'EB phản hồi'!G:N,8,0)</f>
        <v>-5875459</v>
      </c>
      <c r="M89" s="26">
        <f t="shared" ca="1" si="1"/>
        <v>0</v>
      </c>
    </row>
    <row r="90" spans="1:13" hidden="1" x14ac:dyDescent="0.25">
      <c r="A90" s="18">
        <v>45670</v>
      </c>
      <c r="B90" s="19">
        <v>3259</v>
      </c>
      <c r="C90" s="20" t="s">
        <v>1251</v>
      </c>
      <c r="D90" s="20" t="s">
        <v>1296</v>
      </c>
      <c r="E90" s="21">
        <v>20328057</v>
      </c>
      <c r="F90" s="22" t="s">
        <v>1240</v>
      </c>
      <c r="G90" s="21">
        <v>1626245</v>
      </c>
      <c r="H90" s="21">
        <v>21954302</v>
      </c>
      <c r="I90" s="20" t="s">
        <v>1241</v>
      </c>
      <c r="J90" s="20" t="s">
        <v>1242</v>
      </c>
      <c r="K90" s="23">
        <v>45718</v>
      </c>
      <c r="L90" s="26">
        <f ca="1">+VLOOKUP(B90,'EB phản hồi'!G:N,8,0)</f>
        <v>-21954302</v>
      </c>
      <c r="M90" s="26">
        <f t="shared" ca="1" si="1"/>
        <v>0</v>
      </c>
    </row>
    <row r="91" spans="1:13" hidden="1" x14ac:dyDescent="0.25">
      <c r="A91" s="18">
        <v>45670</v>
      </c>
      <c r="B91" s="19">
        <v>3266</v>
      </c>
      <c r="C91" s="20" t="s">
        <v>1251</v>
      </c>
      <c r="D91" s="20" t="s">
        <v>1274</v>
      </c>
      <c r="E91" s="21">
        <v>4393188</v>
      </c>
      <c r="F91" s="22" t="s">
        <v>1240</v>
      </c>
      <c r="G91" s="21">
        <v>351455</v>
      </c>
      <c r="H91" s="21">
        <v>4744643</v>
      </c>
      <c r="I91" s="20" t="s">
        <v>1241</v>
      </c>
      <c r="J91" s="20" t="s">
        <v>1242</v>
      </c>
      <c r="K91" s="23">
        <v>45718</v>
      </c>
      <c r="L91" s="26">
        <f ca="1">+VLOOKUP(B91,'EB phản hồi'!G:N,8,0)</f>
        <v>-4744643</v>
      </c>
      <c r="M91" s="26">
        <f t="shared" ca="1" si="1"/>
        <v>0</v>
      </c>
    </row>
    <row r="92" spans="1:13" hidden="1" x14ac:dyDescent="0.25">
      <c r="A92" s="18">
        <v>45670</v>
      </c>
      <c r="B92" s="19">
        <v>3267</v>
      </c>
      <c r="C92" s="20" t="s">
        <v>1251</v>
      </c>
      <c r="D92" s="20" t="s">
        <v>1257</v>
      </c>
      <c r="E92" s="21">
        <v>3754140</v>
      </c>
      <c r="F92" s="22" t="s">
        <v>1240</v>
      </c>
      <c r="G92" s="21">
        <v>300331</v>
      </c>
      <c r="H92" s="21">
        <v>4054471</v>
      </c>
      <c r="I92" s="20" t="s">
        <v>1241</v>
      </c>
      <c r="J92" s="20" t="s">
        <v>1242</v>
      </c>
      <c r="K92" s="23">
        <v>45718</v>
      </c>
      <c r="L92" s="26">
        <f ca="1">+VLOOKUP(B92,'EB phản hồi'!G:N,8,0)</f>
        <v>-4054471</v>
      </c>
      <c r="M92" s="26">
        <f t="shared" ca="1" si="1"/>
        <v>0</v>
      </c>
    </row>
    <row r="93" spans="1:13" hidden="1" x14ac:dyDescent="0.25">
      <c r="A93" s="18">
        <v>45670</v>
      </c>
      <c r="B93" s="19">
        <v>3268</v>
      </c>
      <c r="C93" s="20" t="s">
        <v>1251</v>
      </c>
      <c r="D93" s="20" t="s">
        <v>1259</v>
      </c>
      <c r="E93" s="21">
        <v>4412804</v>
      </c>
      <c r="F93" s="22" t="s">
        <v>1240</v>
      </c>
      <c r="G93" s="21">
        <v>353024</v>
      </c>
      <c r="H93" s="21">
        <v>4765828</v>
      </c>
      <c r="I93" s="20" t="s">
        <v>1241</v>
      </c>
      <c r="J93" s="20" t="s">
        <v>1242</v>
      </c>
      <c r="K93" s="23">
        <v>45718</v>
      </c>
      <c r="L93" s="26">
        <f ca="1">+VLOOKUP(B93,'EB phản hồi'!G:N,8,0)</f>
        <v>-4765828</v>
      </c>
      <c r="M93" s="26">
        <f t="shared" ca="1" si="1"/>
        <v>0</v>
      </c>
    </row>
    <row r="94" spans="1:13" hidden="1" x14ac:dyDescent="0.25">
      <c r="A94" s="18">
        <v>45670</v>
      </c>
      <c r="B94" s="19">
        <v>3269</v>
      </c>
      <c r="C94" s="20" t="s">
        <v>1251</v>
      </c>
      <c r="D94" s="20" t="s">
        <v>1243</v>
      </c>
      <c r="E94" s="21">
        <v>2357300</v>
      </c>
      <c r="F94" s="22" t="s">
        <v>1240</v>
      </c>
      <c r="G94" s="21">
        <v>188584</v>
      </c>
      <c r="H94" s="21">
        <v>2545884</v>
      </c>
      <c r="I94" s="20" t="s">
        <v>1241</v>
      </c>
      <c r="J94" s="20" t="s">
        <v>1242</v>
      </c>
      <c r="K94" s="23">
        <v>45718</v>
      </c>
      <c r="L94" s="26">
        <f ca="1">+VLOOKUP(B94,'EB phản hồi'!G:N,8,0)</f>
        <v>-2545884</v>
      </c>
      <c r="M94" s="26">
        <f t="shared" ca="1" si="1"/>
        <v>0</v>
      </c>
    </row>
    <row r="95" spans="1:13" hidden="1" x14ac:dyDescent="0.25">
      <c r="A95" s="18">
        <v>45670</v>
      </c>
      <c r="B95" s="19">
        <v>3270</v>
      </c>
      <c r="C95" s="20" t="s">
        <v>1251</v>
      </c>
      <c r="D95" s="20" t="s">
        <v>1244</v>
      </c>
      <c r="E95" s="21">
        <v>1712776</v>
      </c>
      <c r="F95" s="22" t="s">
        <v>1240</v>
      </c>
      <c r="G95" s="21">
        <v>137022</v>
      </c>
      <c r="H95" s="21">
        <v>1849798</v>
      </c>
      <c r="I95" s="20" t="s">
        <v>1241</v>
      </c>
      <c r="J95" s="20" t="s">
        <v>1242</v>
      </c>
      <c r="K95" s="23">
        <v>45718</v>
      </c>
      <c r="L95" s="26">
        <f ca="1">+VLOOKUP(B95,'EB phản hồi'!G:N,8,0)</f>
        <v>-1849798</v>
      </c>
      <c r="M95" s="26">
        <f t="shared" ca="1" si="1"/>
        <v>0</v>
      </c>
    </row>
    <row r="96" spans="1:13" hidden="1" x14ac:dyDescent="0.25">
      <c r="A96" s="18">
        <v>45670</v>
      </c>
      <c r="B96" s="19">
        <v>3271</v>
      </c>
      <c r="C96" s="20" t="s">
        <v>1251</v>
      </c>
      <c r="D96" s="20" t="s">
        <v>1297</v>
      </c>
      <c r="E96" s="21">
        <v>24906416</v>
      </c>
      <c r="F96" s="22" t="s">
        <v>1240</v>
      </c>
      <c r="G96" s="21">
        <v>1992513</v>
      </c>
      <c r="H96" s="21">
        <v>26898929</v>
      </c>
      <c r="I96" s="20" t="s">
        <v>1241</v>
      </c>
      <c r="J96" s="20" t="s">
        <v>1242</v>
      </c>
      <c r="K96" s="23">
        <v>45718</v>
      </c>
      <c r="L96" s="26">
        <f ca="1">+VLOOKUP(B96,'EB phản hồi'!G:N,8,0)</f>
        <v>-26898929</v>
      </c>
      <c r="M96" s="26">
        <f t="shared" ca="1" si="1"/>
        <v>0</v>
      </c>
    </row>
    <row r="97" spans="1:13" hidden="1" x14ac:dyDescent="0.25">
      <c r="A97" s="18">
        <v>45670</v>
      </c>
      <c r="B97" s="19">
        <v>3272</v>
      </c>
      <c r="C97" s="20" t="s">
        <v>1251</v>
      </c>
      <c r="D97" s="20" t="s">
        <v>1245</v>
      </c>
      <c r="E97" s="21">
        <v>1605856</v>
      </c>
      <c r="F97" s="22" t="s">
        <v>1240</v>
      </c>
      <c r="G97" s="21">
        <v>128468</v>
      </c>
      <c r="H97" s="21">
        <v>1734324</v>
      </c>
      <c r="I97" s="20" t="s">
        <v>1241</v>
      </c>
      <c r="J97" s="20" t="s">
        <v>1242</v>
      </c>
      <c r="K97" s="23">
        <v>45718</v>
      </c>
      <c r="L97" s="26">
        <f ca="1">+VLOOKUP(B97,'EB phản hồi'!G:N,8,0)</f>
        <v>-1734324</v>
      </c>
      <c r="M97" s="26">
        <f t="shared" ca="1" si="1"/>
        <v>0</v>
      </c>
    </row>
    <row r="98" spans="1:13" hidden="1" x14ac:dyDescent="0.25">
      <c r="A98" s="18">
        <v>45670</v>
      </c>
      <c r="B98" s="19">
        <v>3273</v>
      </c>
      <c r="C98" s="20" t="s">
        <v>1251</v>
      </c>
      <c r="D98" s="20" t="s">
        <v>1298</v>
      </c>
      <c r="E98" s="21">
        <v>2114240</v>
      </c>
      <c r="F98" s="22" t="s">
        <v>1240</v>
      </c>
      <c r="G98" s="21">
        <v>169139</v>
      </c>
      <c r="H98" s="21">
        <v>2283379</v>
      </c>
      <c r="I98" s="20" t="s">
        <v>1241</v>
      </c>
      <c r="J98" s="20" t="s">
        <v>1242</v>
      </c>
      <c r="K98" s="23">
        <v>45718</v>
      </c>
      <c r="L98" s="26">
        <f ca="1">+VLOOKUP(B98,'EB phản hồi'!G:N,8,0)</f>
        <v>-2283379</v>
      </c>
      <c r="M98" s="26">
        <f t="shared" ca="1" si="1"/>
        <v>0</v>
      </c>
    </row>
    <row r="99" spans="1:13" hidden="1" x14ac:dyDescent="0.25">
      <c r="A99" s="18">
        <v>45670</v>
      </c>
      <c r="B99" s="19">
        <v>3274</v>
      </c>
      <c r="C99" s="20" t="s">
        <v>1251</v>
      </c>
      <c r="D99" s="20" t="s">
        <v>1276</v>
      </c>
      <c r="E99" s="21">
        <v>3827016</v>
      </c>
      <c r="F99" s="22" t="s">
        <v>1240</v>
      </c>
      <c r="G99" s="21">
        <v>306161</v>
      </c>
      <c r="H99" s="21">
        <v>4133177</v>
      </c>
      <c r="I99" s="20" t="s">
        <v>1241</v>
      </c>
      <c r="J99" s="20" t="s">
        <v>1242</v>
      </c>
      <c r="K99" s="23">
        <v>45718</v>
      </c>
      <c r="L99" s="26">
        <f ca="1">+VLOOKUP(B99,'EB phản hồi'!G:N,8,0)</f>
        <v>-4133177</v>
      </c>
      <c r="M99" s="26">
        <f t="shared" ca="1" si="1"/>
        <v>0</v>
      </c>
    </row>
    <row r="100" spans="1:13" hidden="1" x14ac:dyDescent="0.25">
      <c r="A100" s="18">
        <v>45670</v>
      </c>
      <c r="B100" s="19">
        <v>3275</v>
      </c>
      <c r="C100" s="20" t="s">
        <v>1251</v>
      </c>
      <c r="D100" s="20" t="s">
        <v>1277</v>
      </c>
      <c r="E100" s="21">
        <v>6958024</v>
      </c>
      <c r="F100" s="22" t="s">
        <v>1240</v>
      </c>
      <c r="G100" s="21">
        <v>556642</v>
      </c>
      <c r="H100" s="21">
        <v>7514666</v>
      </c>
      <c r="I100" s="20" t="s">
        <v>1241</v>
      </c>
      <c r="J100" s="20" t="s">
        <v>1242</v>
      </c>
      <c r="K100" s="23">
        <v>45718</v>
      </c>
      <c r="L100" s="26">
        <f ca="1">+VLOOKUP(B100,'EB phản hồi'!G:N,8,0)</f>
        <v>-7514666</v>
      </c>
      <c r="M100" s="26">
        <f t="shared" ca="1" si="1"/>
        <v>0</v>
      </c>
    </row>
    <row r="101" spans="1:13" hidden="1" x14ac:dyDescent="0.25">
      <c r="A101" s="18">
        <v>45670</v>
      </c>
      <c r="B101" s="19">
        <v>3276</v>
      </c>
      <c r="C101" s="20" t="s">
        <v>1251</v>
      </c>
      <c r="D101" s="20" t="s">
        <v>1246</v>
      </c>
      <c r="E101" s="21">
        <v>2421892</v>
      </c>
      <c r="F101" s="22" t="s">
        <v>1240</v>
      </c>
      <c r="G101" s="21">
        <v>193751</v>
      </c>
      <c r="H101" s="21">
        <v>2615643</v>
      </c>
      <c r="I101" s="20" t="s">
        <v>1241</v>
      </c>
      <c r="J101" s="20" t="s">
        <v>1242</v>
      </c>
      <c r="K101" s="23">
        <v>45718</v>
      </c>
      <c r="L101" s="26">
        <f ca="1">+VLOOKUP(B101,'EB phản hồi'!G:N,8,0)</f>
        <v>-2615643</v>
      </c>
      <c r="M101" s="26">
        <f t="shared" ca="1" si="1"/>
        <v>0</v>
      </c>
    </row>
    <row r="102" spans="1:13" hidden="1" x14ac:dyDescent="0.25">
      <c r="A102" s="18">
        <v>45670</v>
      </c>
      <c r="B102" s="19">
        <v>3278</v>
      </c>
      <c r="C102" s="20" t="s">
        <v>1251</v>
      </c>
      <c r="D102" s="20" t="s">
        <v>1247</v>
      </c>
      <c r="E102" s="21">
        <v>2114240</v>
      </c>
      <c r="F102" s="22" t="s">
        <v>1240</v>
      </c>
      <c r="G102" s="21">
        <v>169139</v>
      </c>
      <c r="H102" s="21">
        <v>2283379</v>
      </c>
      <c r="I102" s="20" t="s">
        <v>1241</v>
      </c>
      <c r="J102" s="20" t="s">
        <v>1242</v>
      </c>
      <c r="K102" s="23">
        <v>45718</v>
      </c>
      <c r="L102" s="26">
        <f ca="1">+VLOOKUP(B102,'EB phản hồi'!G:N,8,0)</f>
        <v>-2283379</v>
      </c>
      <c r="M102" s="26">
        <f t="shared" ca="1" si="1"/>
        <v>0</v>
      </c>
    </row>
    <row r="103" spans="1:13" hidden="1" x14ac:dyDescent="0.25">
      <c r="A103" s="18">
        <v>45670</v>
      </c>
      <c r="B103" s="19">
        <v>3279</v>
      </c>
      <c r="C103" s="20" t="s">
        <v>1251</v>
      </c>
      <c r="D103" s="20" t="s">
        <v>1280</v>
      </c>
      <c r="E103" s="21">
        <v>1913508</v>
      </c>
      <c r="F103" s="22" t="s">
        <v>1240</v>
      </c>
      <c r="G103" s="21">
        <v>153081</v>
      </c>
      <c r="H103" s="21">
        <v>2066589</v>
      </c>
      <c r="I103" s="20" t="s">
        <v>1241</v>
      </c>
      <c r="J103" s="20" t="s">
        <v>1242</v>
      </c>
      <c r="K103" s="23">
        <v>45718</v>
      </c>
      <c r="L103" s="26">
        <f ca="1">+VLOOKUP(B103,'EB phản hồi'!G:N,8,0)</f>
        <v>-2066589</v>
      </c>
      <c r="M103" s="26">
        <f t="shared" ca="1" si="1"/>
        <v>0</v>
      </c>
    </row>
    <row r="104" spans="1:13" hidden="1" x14ac:dyDescent="0.25">
      <c r="A104" s="18">
        <v>45670</v>
      </c>
      <c r="B104" s="19">
        <v>3280</v>
      </c>
      <c r="C104" s="20" t="s">
        <v>1251</v>
      </c>
      <c r="D104" s="20" t="s">
        <v>1249</v>
      </c>
      <c r="E104" s="21">
        <v>2221160</v>
      </c>
      <c r="F104" s="22" t="s">
        <v>1240</v>
      </c>
      <c r="G104" s="21">
        <v>177693</v>
      </c>
      <c r="H104" s="21">
        <v>2398853</v>
      </c>
      <c r="I104" s="20" t="s">
        <v>1241</v>
      </c>
      <c r="J104" s="20" t="s">
        <v>1242</v>
      </c>
      <c r="K104" s="23">
        <v>45718</v>
      </c>
      <c r="L104" s="26">
        <f ca="1">+VLOOKUP(B104,'EB phản hồi'!G:N,8,0)</f>
        <v>-2398853</v>
      </c>
      <c r="M104" s="26">
        <f t="shared" ca="1" si="1"/>
        <v>0</v>
      </c>
    </row>
    <row r="105" spans="1:13" hidden="1" x14ac:dyDescent="0.25">
      <c r="A105" s="18">
        <v>45670</v>
      </c>
      <c r="B105" s="19">
        <v>3281</v>
      </c>
      <c r="C105" s="20" t="s">
        <v>1251</v>
      </c>
      <c r="D105" s="20" t="s">
        <v>1281</v>
      </c>
      <c r="E105" s="21">
        <v>1110580</v>
      </c>
      <c r="F105" s="22" t="s">
        <v>1240</v>
      </c>
      <c r="G105" s="21">
        <v>88846</v>
      </c>
      <c r="H105" s="21">
        <v>1199426</v>
      </c>
      <c r="I105" s="20" t="s">
        <v>1241</v>
      </c>
      <c r="J105" s="20" t="s">
        <v>1242</v>
      </c>
      <c r="K105" s="23">
        <v>45718</v>
      </c>
      <c r="L105" s="26">
        <f ca="1">+VLOOKUP(B105,'EB phản hồi'!G:N,8,0)</f>
        <v>-1199426</v>
      </c>
      <c r="M105" s="26">
        <f t="shared" ca="1" si="1"/>
        <v>0</v>
      </c>
    </row>
    <row r="106" spans="1:13" hidden="1" x14ac:dyDescent="0.25">
      <c r="A106" s="18">
        <v>45671</v>
      </c>
      <c r="B106" s="19">
        <v>3346</v>
      </c>
      <c r="C106" s="20" t="s">
        <v>1251</v>
      </c>
      <c r="D106" s="20" t="s">
        <v>1283</v>
      </c>
      <c r="E106" s="21">
        <v>1914392</v>
      </c>
      <c r="F106" s="22" t="s">
        <v>1240</v>
      </c>
      <c r="G106" s="21">
        <v>153151</v>
      </c>
      <c r="H106" s="21">
        <v>2067543</v>
      </c>
      <c r="I106" s="20" t="s">
        <v>1241</v>
      </c>
      <c r="J106" s="20" t="s">
        <v>1242</v>
      </c>
      <c r="K106" s="23">
        <v>45719</v>
      </c>
      <c r="L106" s="26">
        <f ca="1">+VLOOKUP(B106,'EB phản hồi'!G:N,8,0)</f>
        <v>-2067543</v>
      </c>
      <c r="M106" s="26">
        <f t="shared" ca="1" si="1"/>
        <v>0</v>
      </c>
    </row>
    <row r="107" spans="1:13" hidden="1" x14ac:dyDescent="0.25">
      <c r="A107" s="18">
        <v>45671</v>
      </c>
      <c r="B107" s="19">
        <v>3413</v>
      </c>
      <c r="C107" s="20" t="s">
        <v>1251</v>
      </c>
      <c r="D107" s="20" t="s">
        <v>1260</v>
      </c>
      <c r="E107" s="21">
        <v>13767656</v>
      </c>
      <c r="F107" s="22" t="s">
        <v>1240</v>
      </c>
      <c r="G107" s="21">
        <v>1101412</v>
      </c>
      <c r="H107" s="21">
        <v>14869068</v>
      </c>
      <c r="I107" s="20" t="s">
        <v>1241</v>
      </c>
      <c r="J107" s="20" t="s">
        <v>1242</v>
      </c>
      <c r="K107" s="23">
        <v>45719</v>
      </c>
      <c r="L107" s="26">
        <f ca="1">+VLOOKUP(B107,'EB phản hồi'!G:N,8,0)</f>
        <v>-14869068</v>
      </c>
      <c r="M107" s="26">
        <f t="shared" ca="1" si="1"/>
        <v>0</v>
      </c>
    </row>
    <row r="108" spans="1:13" hidden="1" x14ac:dyDescent="0.25">
      <c r="A108" s="18">
        <v>45671</v>
      </c>
      <c r="B108" s="19">
        <v>3414</v>
      </c>
      <c r="C108" s="20" t="s">
        <v>1251</v>
      </c>
      <c r="D108" s="20" t="s">
        <v>1299</v>
      </c>
      <c r="E108" s="21">
        <v>2643560</v>
      </c>
      <c r="F108" s="22" t="s">
        <v>1240</v>
      </c>
      <c r="G108" s="21">
        <v>211485</v>
      </c>
      <c r="H108" s="21">
        <v>2855045</v>
      </c>
      <c r="I108" s="20" t="s">
        <v>1241</v>
      </c>
      <c r="J108" s="20" t="s">
        <v>1242</v>
      </c>
      <c r="K108" s="23">
        <v>45719</v>
      </c>
      <c r="L108" s="26">
        <f ca="1">+VLOOKUP(B108,'EB phản hồi'!G:N,8,0)</f>
        <v>-2855045</v>
      </c>
      <c r="M108" s="26">
        <f t="shared" ca="1" si="1"/>
        <v>0</v>
      </c>
    </row>
    <row r="109" spans="1:13" hidden="1" x14ac:dyDescent="0.25">
      <c r="A109" s="18">
        <v>45671</v>
      </c>
      <c r="B109" s="19">
        <v>3415</v>
      </c>
      <c r="C109" s="20" t="s">
        <v>1251</v>
      </c>
      <c r="D109" s="20" t="s">
        <v>1252</v>
      </c>
      <c r="E109" s="21">
        <v>7288150</v>
      </c>
      <c r="F109" s="22" t="s">
        <v>1240</v>
      </c>
      <c r="G109" s="21">
        <v>583052</v>
      </c>
      <c r="H109" s="21">
        <v>7871202</v>
      </c>
      <c r="I109" s="20" t="s">
        <v>1241</v>
      </c>
      <c r="J109" s="20" t="s">
        <v>1242</v>
      </c>
      <c r="K109" s="23">
        <v>45719</v>
      </c>
      <c r="L109" s="26">
        <f ca="1">+VLOOKUP(B109,'EB phản hồi'!G:N,8,0)</f>
        <v>-7871202</v>
      </c>
      <c r="M109" s="26">
        <f t="shared" ca="1" si="1"/>
        <v>0</v>
      </c>
    </row>
    <row r="110" spans="1:13" hidden="1" x14ac:dyDescent="0.25">
      <c r="A110" s="18">
        <v>45671</v>
      </c>
      <c r="B110" s="19">
        <v>3416</v>
      </c>
      <c r="C110" s="20" t="s">
        <v>1251</v>
      </c>
      <c r="D110" s="20" t="s">
        <v>1300</v>
      </c>
      <c r="E110" s="21">
        <v>25079128</v>
      </c>
      <c r="F110" s="22" t="s">
        <v>1240</v>
      </c>
      <c r="G110" s="21">
        <v>2006330</v>
      </c>
      <c r="H110" s="21">
        <v>27085458</v>
      </c>
      <c r="I110" s="20" t="s">
        <v>1241</v>
      </c>
      <c r="J110" s="20" t="s">
        <v>1242</v>
      </c>
      <c r="K110" s="23">
        <v>45719</v>
      </c>
      <c r="L110" s="26">
        <f ca="1">+VLOOKUP(B110,'EB phản hồi'!G:N,8,0)</f>
        <v>-27085458</v>
      </c>
      <c r="M110" s="26">
        <f t="shared" ca="1" si="1"/>
        <v>0</v>
      </c>
    </row>
    <row r="111" spans="1:13" hidden="1" x14ac:dyDescent="0.25">
      <c r="A111" s="18">
        <v>45671</v>
      </c>
      <c r="B111" s="19">
        <v>3417</v>
      </c>
      <c r="C111" s="20" t="s">
        <v>1251</v>
      </c>
      <c r="D111" s="20" t="s">
        <v>1261</v>
      </c>
      <c r="E111" s="21">
        <v>3361560</v>
      </c>
      <c r="F111" s="22" t="s">
        <v>1240</v>
      </c>
      <c r="G111" s="21">
        <v>268925</v>
      </c>
      <c r="H111" s="21">
        <v>3630485</v>
      </c>
      <c r="I111" s="20" t="s">
        <v>1241</v>
      </c>
      <c r="J111" s="20" t="s">
        <v>1242</v>
      </c>
      <c r="K111" s="23">
        <v>45719</v>
      </c>
      <c r="L111" s="26">
        <f ca="1">+VLOOKUP(B111,'EB phản hồi'!G:N,8,0)</f>
        <v>-3630485</v>
      </c>
      <c r="M111" s="26">
        <f t="shared" ca="1" si="1"/>
        <v>0</v>
      </c>
    </row>
    <row r="112" spans="1:13" hidden="1" x14ac:dyDescent="0.25">
      <c r="A112" s="18">
        <v>45671</v>
      </c>
      <c r="B112" s="19">
        <v>3418</v>
      </c>
      <c r="C112" s="20" t="s">
        <v>1251</v>
      </c>
      <c r="D112" s="20" t="s">
        <v>1287</v>
      </c>
      <c r="E112" s="21">
        <v>3495876</v>
      </c>
      <c r="F112" s="22" t="s">
        <v>1240</v>
      </c>
      <c r="G112" s="21">
        <v>279670</v>
      </c>
      <c r="H112" s="21">
        <v>3775546</v>
      </c>
      <c r="I112" s="20" t="s">
        <v>1241</v>
      </c>
      <c r="J112" s="20" t="s">
        <v>1242</v>
      </c>
      <c r="K112" s="23">
        <v>45719</v>
      </c>
      <c r="L112" s="26">
        <f ca="1">+VLOOKUP(B112,'EB phản hồi'!G:N,8,0)</f>
        <v>-3775546</v>
      </c>
      <c r="M112" s="26">
        <f t="shared" ca="1" si="1"/>
        <v>0</v>
      </c>
    </row>
    <row r="113" spans="1:13" hidden="1" x14ac:dyDescent="0.25">
      <c r="A113" s="18">
        <v>45671</v>
      </c>
      <c r="B113" s="19">
        <v>3419</v>
      </c>
      <c r="C113" s="20" t="s">
        <v>1251</v>
      </c>
      <c r="D113" s="20" t="s">
        <v>1288</v>
      </c>
      <c r="E113" s="21">
        <v>4481340</v>
      </c>
      <c r="F113" s="22" t="s">
        <v>1240</v>
      </c>
      <c r="G113" s="21">
        <v>358507</v>
      </c>
      <c r="H113" s="21">
        <v>4839847</v>
      </c>
      <c r="I113" s="20" t="s">
        <v>1241</v>
      </c>
      <c r="J113" s="20" t="s">
        <v>1242</v>
      </c>
      <c r="K113" s="23">
        <v>45719</v>
      </c>
      <c r="L113" s="26">
        <f ca="1">+VLOOKUP(B113,'EB phản hồi'!G:N,8,0)</f>
        <v>-4839847</v>
      </c>
      <c r="M113" s="26">
        <f t="shared" ca="1" si="1"/>
        <v>0</v>
      </c>
    </row>
    <row r="114" spans="1:13" hidden="1" x14ac:dyDescent="0.25">
      <c r="A114" s="18">
        <v>45671</v>
      </c>
      <c r="B114" s="19">
        <v>3420</v>
      </c>
      <c r="C114" s="20" t="s">
        <v>1251</v>
      </c>
      <c r="D114" s="20" t="s">
        <v>1262</v>
      </c>
      <c r="E114" s="21">
        <v>3131894</v>
      </c>
      <c r="F114" s="22" t="s">
        <v>1240</v>
      </c>
      <c r="G114" s="21">
        <v>250552</v>
      </c>
      <c r="H114" s="21">
        <v>3382446</v>
      </c>
      <c r="I114" s="20" t="s">
        <v>1241</v>
      </c>
      <c r="J114" s="20" t="s">
        <v>1242</v>
      </c>
      <c r="K114" s="23">
        <v>45719</v>
      </c>
      <c r="L114" s="26">
        <f ca="1">+VLOOKUP(B114,'EB phản hồi'!G:N,8,0)</f>
        <v>-3382446</v>
      </c>
      <c r="M114" s="26">
        <f t="shared" ca="1" si="1"/>
        <v>0</v>
      </c>
    </row>
    <row r="115" spans="1:13" hidden="1" x14ac:dyDescent="0.25">
      <c r="A115" s="18">
        <v>45671</v>
      </c>
      <c r="B115" s="19">
        <v>3421</v>
      </c>
      <c r="C115" s="20" t="s">
        <v>1251</v>
      </c>
      <c r="D115" s="20" t="s">
        <v>1263</v>
      </c>
      <c r="E115" s="21">
        <v>2066406</v>
      </c>
      <c r="F115" s="22" t="s">
        <v>1240</v>
      </c>
      <c r="G115" s="21">
        <v>165312</v>
      </c>
      <c r="H115" s="21">
        <v>2231718</v>
      </c>
      <c r="I115" s="20" t="s">
        <v>1241</v>
      </c>
      <c r="J115" s="20" t="s">
        <v>1242</v>
      </c>
      <c r="K115" s="23">
        <v>45719</v>
      </c>
      <c r="L115" s="26">
        <f ca="1">+VLOOKUP(B115,'EB phản hồi'!G:N,8,0)</f>
        <v>-2231718</v>
      </c>
      <c r="M115" s="26">
        <f t="shared" ca="1" si="1"/>
        <v>0</v>
      </c>
    </row>
    <row r="116" spans="1:13" hidden="1" x14ac:dyDescent="0.25">
      <c r="A116" s="18">
        <v>45671</v>
      </c>
      <c r="B116" s="19">
        <v>3422</v>
      </c>
      <c r="C116" s="20" t="s">
        <v>1251</v>
      </c>
      <c r="D116" s="20" t="s">
        <v>1267</v>
      </c>
      <c r="E116" s="21">
        <v>9041330</v>
      </c>
      <c r="F116" s="22" t="s">
        <v>1240</v>
      </c>
      <c r="G116" s="21">
        <v>723306</v>
      </c>
      <c r="H116" s="21">
        <v>9764636</v>
      </c>
      <c r="I116" s="20" t="s">
        <v>1241</v>
      </c>
      <c r="J116" s="20" t="s">
        <v>1242</v>
      </c>
      <c r="K116" s="23">
        <v>45719</v>
      </c>
      <c r="L116" s="26">
        <f ca="1">+VLOOKUP(B116,'EB phản hồi'!G:N,8,0)</f>
        <v>-9764636</v>
      </c>
      <c r="M116" s="26">
        <f t="shared" ca="1" si="1"/>
        <v>0</v>
      </c>
    </row>
    <row r="117" spans="1:13" hidden="1" x14ac:dyDescent="0.25">
      <c r="A117" s="18">
        <v>45671</v>
      </c>
      <c r="B117" s="19">
        <v>3424</v>
      </c>
      <c r="C117" s="20" t="s">
        <v>1251</v>
      </c>
      <c r="D117" s="20" t="s">
        <v>1254</v>
      </c>
      <c r="E117" s="21">
        <v>7948664</v>
      </c>
      <c r="F117" s="22" t="s">
        <v>1240</v>
      </c>
      <c r="G117" s="21">
        <v>635893</v>
      </c>
      <c r="H117" s="21">
        <v>8584557</v>
      </c>
      <c r="I117" s="20" t="s">
        <v>1241</v>
      </c>
      <c r="J117" s="20" t="s">
        <v>1242</v>
      </c>
      <c r="K117" s="23">
        <v>45719</v>
      </c>
      <c r="L117" s="26">
        <f ca="1">+VLOOKUP(B117,'EB phản hồi'!G:N,8,0)</f>
        <v>-8584557</v>
      </c>
      <c r="M117" s="26">
        <f t="shared" ca="1" si="1"/>
        <v>0</v>
      </c>
    </row>
    <row r="118" spans="1:13" hidden="1" x14ac:dyDescent="0.25">
      <c r="A118" s="18">
        <v>45671</v>
      </c>
      <c r="B118" s="19">
        <v>3425</v>
      </c>
      <c r="C118" s="20" t="s">
        <v>1251</v>
      </c>
      <c r="D118" s="20" t="s">
        <v>1289</v>
      </c>
      <c r="E118" s="21">
        <v>6433760</v>
      </c>
      <c r="F118" s="22" t="s">
        <v>1240</v>
      </c>
      <c r="G118" s="21">
        <v>514701</v>
      </c>
      <c r="H118" s="21">
        <v>6948461</v>
      </c>
      <c r="I118" s="20" t="s">
        <v>1241</v>
      </c>
      <c r="J118" s="20" t="s">
        <v>1242</v>
      </c>
      <c r="K118" s="23">
        <v>45719</v>
      </c>
      <c r="L118" s="26">
        <f ca="1">+VLOOKUP(B118,'EB phản hồi'!G:N,8,0)</f>
        <v>-6948461</v>
      </c>
      <c r="M118" s="26">
        <f t="shared" ca="1" si="1"/>
        <v>0</v>
      </c>
    </row>
    <row r="119" spans="1:13" hidden="1" x14ac:dyDescent="0.25">
      <c r="A119" s="18">
        <v>45672</v>
      </c>
      <c r="B119" s="19">
        <v>3444</v>
      </c>
      <c r="C119" s="20" t="s">
        <v>1251</v>
      </c>
      <c r="D119" s="20" t="s">
        <v>1272</v>
      </c>
      <c r="E119" s="21">
        <v>5687768</v>
      </c>
      <c r="F119" s="22" t="s">
        <v>1240</v>
      </c>
      <c r="G119" s="21">
        <v>455021</v>
      </c>
      <c r="H119" s="21">
        <v>6142789</v>
      </c>
      <c r="I119" s="20" t="s">
        <v>1241</v>
      </c>
      <c r="J119" s="20" t="s">
        <v>1242</v>
      </c>
      <c r="K119" s="23">
        <v>45720</v>
      </c>
      <c r="L119" s="26">
        <f ca="1">+VLOOKUP(B119,'EB phản hồi'!G:N,8,0)</f>
        <v>-6142789</v>
      </c>
      <c r="M119" s="26">
        <f t="shared" ca="1" si="1"/>
        <v>0</v>
      </c>
    </row>
    <row r="120" spans="1:13" hidden="1" x14ac:dyDescent="0.25">
      <c r="A120" s="18">
        <v>45672</v>
      </c>
      <c r="B120" s="19">
        <v>3452</v>
      </c>
      <c r="C120" s="20" t="s">
        <v>1251</v>
      </c>
      <c r="D120" s="20" t="s">
        <v>1301</v>
      </c>
      <c r="E120" s="21">
        <v>5266184</v>
      </c>
      <c r="F120" s="22" t="s">
        <v>1240</v>
      </c>
      <c r="G120" s="21">
        <v>421295</v>
      </c>
      <c r="H120" s="21">
        <v>5687479</v>
      </c>
      <c r="I120" s="20" t="s">
        <v>1241</v>
      </c>
      <c r="J120" s="20" t="s">
        <v>1242</v>
      </c>
      <c r="K120" s="23">
        <v>45720</v>
      </c>
      <c r="L120" s="26">
        <f ca="1">+VLOOKUP(B120,'EB phản hồi'!G:N,8,0)</f>
        <v>-5687479</v>
      </c>
      <c r="M120" s="26">
        <f t="shared" ca="1" si="1"/>
        <v>0</v>
      </c>
    </row>
    <row r="121" spans="1:13" hidden="1" x14ac:dyDescent="0.25">
      <c r="A121" s="18">
        <v>45672</v>
      </c>
      <c r="B121" s="19">
        <v>3453</v>
      </c>
      <c r="C121" s="20" t="s">
        <v>1251</v>
      </c>
      <c r="D121" s="20" t="s">
        <v>1270</v>
      </c>
      <c r="E121" s="21">
        <v>2388717</v>
      </c>
      <c r="F121" s="22" t="s">
        <v>1240</v>
      </c>
      <c r="G121" s="21">
        <v>191097</v>
      </c>
      <c r="H121" s="21">
        <v>2579814</v>
      </c>
      <c r="I121" s="20" t="s">
        <v>1241</v>
      </c>
      <c r="J121" s="20" t="s">
        <v>1242</v>
      </c>
      <c r="K121" s="23">
        <v>45720</v>
      </c>
      <c r="L121" s="26">
        <f ca="1">+VLOOKUP(B121,'EB phản hồi'!G:N,8,0)</f>
        <v>-2579814</v>
      </c>
      <c r="M121" s="26">
        <f t="shared" ca="1" si="1"/>
        <v>0</v>
      </c>
    </row>
    <row r="122" spans="1:13" hidden="1" x14ac:dyDescent="0.25">
      <c r="A122" s="18">
        <v>45672</v>
      </c>
      <c r="B122" s="19">
        <v>3470</v>
      </c>
      <c r="C122" s="20" t="s">
        <v>1251</v>
      </c>
      <c r="D122" s="20" t="s">
        <v>1271</v>
      </c>
      <c r="E122" s="21">
        <v>5977090</v>
      </c>
      <c r="F122" s="22" t="s">
        <v>1240</v>
      </c>
      <c r="G122" s="21">
        <v>478167</v>
      </c>
      <c r="H122" s="21">
        <v>6455257</v>
      </c>
      <c r="I122" s="20" t="s">
        <v>1241</v>
      </c>
      <c r="J122" s="20" t="s">
        <v>1242</v>
      </c>
      <c r="K122" s="23">
        <v>45720</v>
      </c>
      <c r="L122" s="26">
        <f ca="1">+VLOOKUP(B122,'EB phản hồi'!G:N,8,0)</f>
        <v>-6455257</v>
      </c>
      <c r="M122" s="26">
        <f t="shared" ca="1" si="1"/>
        <v>0</v>
      </c>
    </row>
    <row r="123" spans="1:13" hidden="1" x14ac:dyDescent="0.25">
      <c r="A123" s="18">
        <v>45672</v>
      </c>
      <c r="B123" s="19">
        <v>3471</v>
      </c>
      <c r="C123" s="20" t="s">
        <v>1251</v>
      </c>
      <c r="D123" s="20" t="s">
        <v>1284</v>
      </c>
      <c r="E123" s="21">
        <v>2800649</v>
      </c>
      <c r="F123" s="22" t="s">
        <v>1240</v>
      </c>
      <c r="G123" s="21">
        <v>224052</v>
      </c>
      <c r="H123" s="21">
        <v>3024701</v>
      </c>
      <c r="I123" s="20" t="s">
        <v>1241</v>
      </c>
      <c r="J123" s="20" t="s">
        <v>1242</v>
      </c>
      <c r="K123" s="23">
        <v>45720</v>
      </c>
      <c r="L123" s="26">
        <f ca="1">+VLOOKUP(B123,'EB phản hồi'!G:N,8,0)</f>
        <v>-3024701</v>
      </c>
      <c r="M123" s="26">
        <f t="shared" ca="1" si="1"/>
        <v>0</v>
      </c>
    </row>
    <row r="124" spans="1:13" hidden="1" x14ac:dyDescent="0.25">
      <c r="A124" s="18">
        <v>45672</v>
      </c>
      <c r="B124" s="19">
        <v>3498</v>
      </c>
      <c r="C124" s="20" t="s">
        <v>1251</v>
      </c>
      <c r="D124" s="20" t="s">
        <v>1253</v>
      </c>
      <c r="E124" s="21">
        <v>30768040</v>
      </c>
      <c r="F124" s="22" t="s">
        <v>1240</v>
      </c>
      <c r="G124" s="21">
        <v>2461443</v>
      </c>
      <c r="H124" s="21">
        <v>33229483</v>
      </c>
      <c r="I124" s="20" t="s">
        <v>1241</v>
      </c>
      <c r="J124" s="20" t="s">
        <v>1242</v>
      </c>
      <c r="K124" s="23">
        <v>45720</v>
      </c>
      <c r="L124" s="26">
        <f ca="1">+VLOOKUP(B124,'EB phản hồi'!G:N,8,0)</f>
        <v>-33229483</v>
      </c>
      <c r="M124" s="26">
        <f t="shared" ca="1" si="1"/>
        <v>0</v>
      </c>
    </row>
    <row r="125" spans="1:13" hidden="1" x14ac:dyDescent="0.25">
      <c r="A125" s="18">
        <v>45672</v>
      </c>
      <c r="B125" s="19">
        <v>3499</v>
      </c>
      <c r="C125" s="20" t="s">
        <v>1251</v>
      </c>
      <c r="D125" s="20" t="s">
        <v>1239</v>
      </c>
      <c r="E125" s="21">
        <v>16282900</v>
      </c>
      <c r="F125" s="22" t="s">
        <v>1240</v>
      </c>
      <c r="G125" s="21">
        <v>1302632</v>
      </c>
      <c r="H125" s="21">
        <v>17585532</v>
      </c>
      <c r="I125" s="20" t="s">
        <v>1241</v>
      </c>
      <c r="J125" s="20" t="s">
        <v>1242</v>
      </c>
      <c r="K125" s="23">
        <v>45720</v>
      </c>
      <c r="L125" s="26">
        <f ca="1">+VLOOKUP(B125,'EB phản hồi'!G:N,8,0)</f>
        <v>-17585532</v>
      </c>
      <c r="M125" s="26">
        <f t="shared" ca="1" si="1"/>
        <v>0</v>
      </c>
    </row>
    <row r="126" spans="1:13" hidden="1" x14ac:dyDescent="0.25">
      <c r="A126" s="18">
        <v>45672</v>
      </c>
      <c r="B126" s="19">
        <v>3561</v>
      </c>
      <c r="C126" s="20" t="s">
        <v>1251</v>
      </c>
      <c r="D126" s="20" t="s">
        <v>1265</v>
      </c>
      <c r="E126" s="21">
        <v>5061047</v>
      </c>
      <c r="F126" s="22" t="s">
        <v>1240</v>
      </c>
      <c r="G126" s="21">
        <v>404884</v>
      </c>
      <c r="H126" s="21">
        <v>5465931</v>
      </c>
      <c r="I126" s="20" t="s">
        <v>1241</v>
      </c>
      <c r="J126" s="20" t="s">
        <v>1242</v>
      </c>
      <c r="K126" s="23">
        <v>45720</v>
      </c>
      <c r="L126" s="26">
        <f ca="1">+VLOOKUP(B126,'EB phản hồi'!G:N,8,0)</f>
        <v>-5465931</v>
      </c>
      <c r="M126" s="26">
        <f t="shared" ca="1" si="1"/>
        <v>0</v>
      </c>
    </row>
    <row r="127" spans="1:13" hidden="1" x14ac:dyDescent="0.25">
      <c r="A127" s="18">
        <v>45672</v>
      </c>
      <c r="B127" s="19">
        <v>3581</v>
      </c>
      <c r="C127" s="20" t="s">
        <v>1251</v>
      </c>
      <c r="D127" s="20" t="s">
        <v>1302</v>
      </c>
      <c r="E127" s="21">
        <v>2027578</v>
      </c>
      <c r="F127" s="22" t="s">
        <v>1240</v>
      </c>
      <c r="G127" s="21">
        <v>162206</v>
      </c>
      <c r="H127" s="21">
        <v>2189784</v>
      </c>
      <c r="I127" s="20" t="s">
        <v>1241</v>
      </c>
      <c r="J127" s="20" t="s">
        <v>1242</v>
      </c>
      <c r="K127" s="23">
        <v>45720</v>
      </c>
      <c r="L127" s="26">
        <f ca="1">+VLOOKUP(B127,'EB phản hồi'!G:N,8,0)</f>
        <v>-2189784</v>
      </c>
      <c r="M127" s="26">
        <f t="shared" ca="1" si="1"/>
        <v>0</v>
      </c>
    </row>
    <row r="128" spans="1:13" hidden="1" x14ac:dyDescent="0.25">
      <c r="A128" s="18">
        <v>45673</v>
      </c>
      <c r="B128" s="19">
        <v>3593</v>
      </c>
      <c r="C128" s="20" t="s">
        <v>1251</v>
      </c>
      <c r="D128" s="20" t="s">
        <v>1302</v>
      </c>
      <c r="E128" s="21">
        <v>2432360</v>
      </c>
      <c r="F128" s="22" t="s">
        <v>1240</v>
      </c>
      <c r="G128" s="21">
        <v>194589</v>
      </c>
      <c r="H128" s="21">
        <v>2626949</v>
      </c>
      <c r="I128" s="20" t="s">
        <v>1241</v>
      </c>
      <c r="J128" s="20" t="s">
        <v>1242</v>
      </c>
      <c r="K128" s="23">
        <v>45721</v>
      </c>
      <c r="L128" s="26">
        <f ca="1">+VLOOKUP(B128,'EB phản hồi'!G:N,8,0)</f>
        <v>-2626949</v>
      </c>
      <c r="M128" s="26">
        <f t="shared" ca="1" si="1"/>
        <v>0</v>
      </c>
    </row>
    <row r="129" spans="1:13" hidden="1" x14ac:dyDescent="0.25">
      <c r="A129" s="18">
        <v>45673</v>
      </c>
      <c r="B129" s="19">
        <v>3626</v>
      </c>
      <c r="C129" s="20" t="s">
        <v>1251</v>
      </c>
      <c r="D129" s="20" t="s">
        <v>1293</v>
      </c>
      <c r="E129" s="21">
        <v>3099589</v>
      </c>
      <c r="F129" s="22" t="s">
        <v>1240</v>
      </c>
      <c r="G129" s="21">
        <v>247967</v>
      </c>
      <c r="H129" s="21">
        <v>3347556</v>
      </c>
      <c r="I129" s="20" t="s">
        <v>1241</v>
      </c>
      <c r="J129" s="20" t="s">
        <v>1242</v>
      </c>
      <c r="K129" s="23">
        <v>45721</v>
      </c>
      <c r="L129" s="26">
        <f ca="1">+VLOOKUP(B129,'EB phản hồi'!G:N,8,0)</f>
        <v>-3347556</v>
      </c>
      <c r="M129" s="26">
        <f t="shared" ca="1" si="1"/>
        <v>0</v>
      </c>
    </row>
    <row r="130" spans="1:13" hidden="1" x14ac:dyDescent="0.25">
      <c r="A130" s="18">
        <v>45673</v>
      </c>
      <c r="B130" s="19">
        <v>4675</v>
      </c>
      <c r="C130" s="20" t="s">
        <v>1251</v>
      </c>
      <c r="D130" s="20" t="s">
        <v>1266</v>
      </c>
      <c r="E130" s="21">
        <v>2649305</v>
      </c>
      <c r="F130" s="22" t="s">
        <v>1240</v>
      </c>
      <c r="G130" s="21">
        <v>211944</v>
      </c>
      <c r="H130" s="21">
        <v>2861249</v>
      </c>
      <c r="I130" s="20" t="s">
        <v>1241</v>
      </c>
      <c r="J130" s="20" t="s">
        <v>1242</v>
      </c>
      <c r="K130" s="23">
        <v>45721</v>
      </c>
      <c r="L130" s="26">
        <f ca="1">+VLOOKUP(B130,'EB phản hồi'!G:N,8,0)</f>
        <v>-2861249</v>
      </c>
      <c r="M130" s="26">
        <f t="shared" ca="1" si="1"/>
        <v>0</v>
      </c>
    </row>
    <row r="131" spans="1:13" hidden="1" x14ac:dyDescent="0.25">
      <c r="A131" s="18">
        <v>45673</v>
      </c>
      <c r="B131" s="19">
        <v>4676</v>
      </c>
      <c r="C131" s="20" t="s">
        <v>1251</v>
      </c>
      <c r="D131" s="20" t="s">
        <v>1268</v>
      </c>
      <c r="E131" s="21">
        <v>6976900</v>
      </c>
      <c r="F131" s="22" t="s">
        <v>1240</v>
      </c>
      <c r="G131" s="21">
        <v>558152</v>
      </c>
      <c r="H131" s="21">
        <v>7535052</v>
      </c>
      <c r="I131" s="20" t="s">
        <v>1241</v>
      </c>
      <c r="J131" s="20" t="s">
        <v>1242</v>
      </c>
      <c r="K131" s="23">
        <v>45721</v>
      </c>
      <c r="L131" s="26">
        <f ca="1">+VLOOKUP(B131,'EB phản hồi'!G:N,8,0)</f>
        <v>-7535052</v>
      </c>
      <c r="M131" s="26">
        <f t="shared" ref="M131:M194" ca="1" si="2">+L131+H131</f>
        <v>0</v>
      </c>
    </row>
    <row r="132" spans="1:13" hidden="1" x14ac:dyDescent="0.25">
      <c r="A132" s="18">
        <v>45673</v>
      </c>
      <c r="B132" s="19">
        <v>4678</v>
      </c>
      <c r="C132" s="20" t="s">
        <v>1251</v>
      </c>
      <c r="D132" s="20" t="s">
        <v>1250</v>
      </c>
      <c r="E132" s="21">
        <v>8361412</v>
      </c>
      <c r="F132" s="22" t="s">
        <v>1240</v>
      </c>
      <c r="G132" s="21">
        <v>668913</v>
      </c>
      <c r="H132" s="21">
        <v>9030325</v>
      </c>
      <c r="I132" s="20" t="s">
        <v>1241</v>
      </c>
      <c r="J132" s="20" t="s">
        <v>1242</v>
      </c>
      <c r="K132" s="23">
        <v>45721</v>
      </c>
      <c r="L132" s="26">
        <f ca="1">+VLOOKUP(B132,'EB phản hồi'!G:N,8,0)</f>
        <v>-9030325</v>
      </c>
      <c r="M132" s="26">
        <f t="shared" ca="1" si="2"/>
        <v>0</v>
      </c>
    </row>
    <row r="133" spans="1:13" hidden="1" x14ac:dyDescent="0.25">
      <c r="A133" s="18">
        <v>45673</v>
      </c>
      <c r="B133" s="19">
        <v>4679</v>
      </c>
      <c r="C133" s="20" t="s">
        <v>1251</v>
      </c>
      <c r="D133" s="20" t="s">
        <v>1257</v>
      </c>
      <c r="E133" s="21">
        <v>8832700</v>
      </c>
      <c r="F133" s="22" t="s">
        <v>1240</v>
      </c>
      <c r="G133" s="21">
        <v>706616</v>
      </c>
      <c r="H133" s="21">
        <v>9539316</v>
      </c>
      <c r="I133" s="20" t="s">
        <v>1241</v>
      </c>
      <c r="J133" s="20" t="s">
        <v>1242</v>
      </c>
      <c r="K133" s="23">
        <v>45721</v>
      </c>
      <c r="L133" s="26">
        <f ca="1">+VLOOKUP(B133,'EB phản hồi'!G:N,8,0)</f>
        <v>-9539316</v>
      </c>
      <c r="M133" s="26">
        <f t="shared" ca="1" si="2"/>
        <v>0</v>
      </c>
    </row>
    <row r="134" spans="1:13" hidden="1" x14ac:dyDescent="0.25">
      <c r="A134" s="18">
        <v>45673</v>
      </c>
      <c r="B134" s="19">
        <v>4680</v>
      </c>
      <c r="C134" s="20" t="s">
        <v>1251</v>
      </c>
      <c r="D134" s="20" t="s">
        <v>1258</v>
      </c>
      <c r="E134" s="21">
        <v>2432360</v>
      </c>
      <c r="F134" s="22" t="s">
        <v>1240</v>
      </c>
      <c r="G134" s="21">
        <v>194589</v>
      </c>
      <c r="H134" s="21">
        <v>2626949</v>
      </c>
      <c r="I134" s="20" t="s">
        <v>1241</v>
      </c>
      <c r="J134" s="20" t="s">
        <v>1242</v>
      </c>
      <c r="K134" s="23">
        <v>45721</v>
      </c>
      <c r="L134" s="26">
        <f ca="1">+VLOOKUP(B134,'EB phản hồi'!G:N,8,0)</f>
        <v>-2626949</v>
      </c>
      <c r="M134" s="26">
        <f t="shared" ca="1" si="2"/>
        <v>0</v>
      </c>
    </row>
    <row r="135" spans="1:13" hidden="1" x14ac:dyDescent="0.25">
      <c r="A135" s="18">
        <v>45673</v>
      </c>
      <c r="B135" s="19">
        <v>4681</v>
      </c>
      <c r="C135" s="20" t="s">
        <v>1251</v>
      </c>
      <c r="D135" s="20" t="s">
        <v>1295</v>
      </c>
      <c r="E135" s="21">
        <v>2197569</v>
      </c>
      <c r="F135" s="22" t="s">
        <v>1240</v>
      </c>
      <c r="G135" s="21">
        <v>175806</v>
      </c>
      <c r="H135" s="21">
        <v>2373375</v>
      </c>
      <c r="I135" s="20" t="s">
        <v>1241</v>
      </c>
      <c r="J135" s="20" t="s">
        <v>1242</v>
      </c>
      <c r="K135" s="23">
        <v>45721</v>
      </c>
      <c r="L135" s="26">
        <f ca="1">+VLOOKUP(B135,'EB phản hồi'!G:N,8,0)</f>
        <v>-2373375</v>
      </c>
      <c r="M135" s="26">
        <f t="shared" ca="1" si="2"/>
        <v>0</v>
      </c>
    </row>
    <row r="136" spans="1:13" hidden="1" x14ac:dyDescent="0.25">
      <c r="A136" s="18">
        <v>45673</v>
      </c>
      <c r="B136" s="19">
        <v>4682</v>
      </c>
      <c r="C136" s="20" t="s">
        <v>1251</v>
      </c>
      <c r="D136" s="20" t="s">
        <v>1303</v>
      </c>
      <c r="E136" s="21">
        <v>2432360</v>
      </c>
      <c r="F136" s="22" t="s">
        <v>1240</v>
      </c>
      <c r="G136" s="21">
        <v>194589</v>
      </c>
      <c r="H136" s="21">
        <v>2626949</v>
      </c>
      <c r="I136" s="20" t="s">
        <v>1241</v>
      </c>
      <c r="J136" s="20" t="s">
        <v>1242</v>
      </c>
      <c r="K136" s="23">
        <v>45721</v>
      </c>
      <c r="L136" s="26">
        <f ca="1">+VLOOKUP(B136,'EB phản hồi'!G:N,8,0)</f>
        <v>-2626949</v>
      </c>
      <c r="M136" s="26">
        <f t="shared" ca="1" si="2"/>
        <v>0</v>
      </c>
    </row>
    <row r="137" spans="1:13" hidden="1" x14ac:dyDescent="0.25">
      <c r="A137" s="18">
        <v>45673</v>
      </c>
      <c r="B137" s="19">
        <v>4683</v>
      </c>
      <c r="C137" s="20" t="s">
        <v>1251</v>
      </c>
      <c r="D137" s="20" t="s">
        <v>1304</v>
      </c>
      <c r="E137" s="21">
        <v>11460920</v>
      </c>
      <c r="F137" s="22" t="s">
        <v>1240</v>
      </c>
      <c r="G137" s="21">
        <v>916874</v>
      </c>
      <c r="H137" s="21">
        <v>12377794</v>
      </c>
      <c r="I137" s="20" t="s">
        <v>1241</v>
      </c>
      <c r="J137" s="20" t="s">
        <v>1242</v>
      </c>
      <c r="K137" s="23">
        <v>45721</v>
      </c>
      <c r="L137" s="26">
        <f ca="1">+VLOOKUP(B137,'EB phản hồi'!G:N,8,0)</f>
        <v>-12377794</v>
      </c>
      <c r="M137" s="26">
        <f t="shared" ca="1" si="2"/>
        <v>0</v>
      </c>
    </row>
    <row r="138" spans="1:13" hidden="1" x14ac:dyDescent="0.25">
      <c r="A138" s="18">
        <v>45674</v>
      </c>
      <c r="B138" s="19">
        <v>4693</v>
      </c>
      <c r="C138" s="20" t="s">
        <v>1251</v>
      </c>
      <c r="D138" s="20" t="s">
        <v>1282</v>
      </c>
      <c r="E138" s="21">
        <v>7446507</v>
      </c>
      <c r="F138" s="22" t="s">
        <v>1240</v>
      </c>
      <c r="G138" s="21">
        <v>595721</v>
      </c>
      <c r="H138" s="21">
        <v>8042228</v>
      </c>
      <c r="I138" s="20" t="s">
        <v>1241</v>
      </c>
      <c r="J138" s="20" t="s">
        <v>1242</v>
      </c>
      <c r="K138" s="23">
        <v>45722</v>
      </c>
      <c r="L138" s="26">
        <f ca="1">+VLOOKUP(B138,'EB phản hồi'!G:N,8,0)</f>
        <v>-8042228</v>
      </c>
      <c r="M138" s="26">
        <f t="shared" ca="1" si="2"/>
        <v>0</v>
      </c>
    </row>
    <row r="139" spans="1:13" hidden="1" x14ac:dyDescent="0.25">
      <c r="A139" s="18">
        <v>45674</v>
      </c>
      <c r="B139" s="19">
        <v>4696</v>
      </c>
      <c r="C139" s="20" t="s">
        <v>1251</v>
      </c>
      <c r="D139" s="20" t="s">
        <v>1255</v>
      </c>
      <c r="E139" s="21">
        <v>2432360</v>
      </c>
      <c r="F139" s="22" t="s">
        <v>1240</v>
      </c>
      <c r="G139" s="21">
        <v>194589</v>
      </c>
      <c r="H139" s="21">
        <v>2626949</v>
      </c>
      <c r="I139" s="20" t="s">
        <v>1241</v>
      </c>
      <c r="J139" s="20" t="s">
        <v>1242</v>
      </c>
      <c r="K139" s="23">
        <v>45722</v>
      </c>
      <c r="L139" s="26">
        <f ca="1">+VLOOKUP(B139,'EB phản hồi'!G:N,8,0)</f>
        <v>-2626949</v>
      </c>
      <c r="M139" s="26">
        <f t="shared" ca="1" si="2"/>
        <v>0</v>
      </c>
    </row>
    <row r="140" spans="1:13" hidden="1" x14ac:dyDescent="0.25">
      <c r="A140" s="18">
        <v>45674</v>
      </c>
      <c r="B140" s="19">
        <v>4697</v>
      </c>
      <c r="C140" s="20" t="s">
        <v>1251</v>
      </c>
      <c r="D140" s="20" t="s">
        <v>1256</v>
      </c>
      <c r="E140" s="21">
        <v>3620544</v>
      </c>
      <c r="F140" s="22" t="s">
        <v>1240</v>
      </c>
      <c r="G140" s="21">
        <v>289644</v>
      </c>
      <c r="H140" s="21">
        <v>3910188</v>
      </c>
      <c r="I140" s="20" t="s">
        <v>1241</v>
      </c>
      <c r="J140" s="20" t="s">
        <v>1242</v>
      </c>
      <c r="K140" s="23">
        <v>45722</v>
      </c>
      <c r="L140" s="26">
        <f ca="1">+VLOOKUP(B140,'EB phản hồi'!G:N,8,0)</f>
        <v>-3910188</v>
      </c>
      <c r="M140" s="26">
        <f t="shared" ca="1" si="2"/>
        <v>0</v>
      </c>
    </row>
    <row r="141" spans="1:13" hidden="1" x14ac:dyDescent="0.25">
      <c r="A141" s="18">
        <v>45674</v>
      </c>
      <c r="B141" s="19">
        <v>4728</v>
      </c>
      <c r="C141" s="20" t="s">
        <v>1251</v>
      </c>
      <c r="D141" s="20" t="s">
        <v>1269</v>
      </c>
      <c r="E141" s="21">
        <v>16300424</v>
      </c>
      <c r="F141" s="22" t="s">
        <v>1240</v>
      </c>
      <c r="G141" s="21">
        <v>1304034</v>
      </c>
      <c r="H141" s="21">
        <v>17604458</v>
      </c>
      <c r="I141" s="20" t="s">
        <v>1241</v>
      </c>
      <c r="J141" s="20" t="s">
        <v>1242</v>
      </c>
      <c r="K141" s="23">
        <v>45722</v>
      </c>
      <c r="L141" s="26">
        <f ca="1">+VLOOKUP(B141,'EB phản hồi'!G:N,8,0)</f>
        <v>-17604458</v>
      </c>
      <c r="M141" s="26">
        <f t="shared" ca="1" si="2"/>
        <v>0</v>
      </c>
    </row>
    <row r="142" spans="1:13" hidden="1" x14ac:dyDescent="0.25">
      <c r="A142" s="18">
        <v>45674</v>
      </c>
      <c r="B142" s="19">
        <v>107</v>
      </c>
      <c r="C142" s="20" t="s">
        <v>1305</v>
      </c>
      <c r="D142" s="20" t="s">
        <v>1306</v>
      </c>
      <c r="E142" s="21">
        <v>-46000</v>
      </c>
      <c r="F142" s="22" t="s">
        <v>1240</v>
      </c>
      <c r="G142" s="21">
        <v>-3680</v>
      </c>
      <c r="H142" s="21">
        <v>-49680</v>
      </c>
      <c r="I142" s="20" t="s">
        <v>1241</v>
      </c>
      <c r="J142" s="20" t="s">
        <v>1242</v>
      </c>
      <c r="K142" s="23">
        <v>45722</v>
      </c>
      <c r="L142" s="26">
        <f ca="1">+VLOOKUP(B142,'EB phản hồi'!G:N,8,0)</f>
        <v>49680</v>
      </c>
      <c r="M142" s="26">
        <f t="shared" ca="1" si="2"/>
        <v>0</v>
      </c>
    </row>
    <row r="143" spans="1:13" hidden="1" x14ac:dyDescent="0.25">
      <c r="A143" s="18">
        <v>45674</v>
      </c>
      <c r="B143" s="19">
        <v>108</v>
      </c>
      <c r="C143" s="20" t="s">
        <v>1305</v>
      </c>
      <c r="D143" s="20" t="s">
        <v>1306</v>
      </c>
      <c r="E143" s="21">
        <v>-55595</v>
      </c>
      <c r="F143" s="22" t="s">
        <v>1240</v>
      </c>
      <c r="G143" s="21">
        <v>-4448</v>
      </c>
      <c r="H143" s="21">
        <v>-60043</v>
      </c>
      <c r="I143" s="20" t="s">
        <v>1241</v>
      </c>
      <c r="J143" s="20" t="s">
        <v>1242</v>
      </c>
      <c r="K143" s="23">
        <v>45722</v>
      </c>
      <c r="L143" s="26">
        <f ca="1">+VLOOKUP(B143,'EB phản hồi'!G:N,8,0)</f>
        <v>60043</v>
      </c>
      <c r="M143" s="26">
        <f t="shared" ca="1" si="2"/>
        <v>0</v>
      </c>
    </row>
    <row r="144" spans="1:13" hidden="1" x14ac:dyDescent="0.25">
      <c r="A144" s="18">
        <v>45675</v>
      </c>
      <c r="B144" s="19">
        <v>4982</v>
      </c>
      <c r="C144" s="20" t="s">
        <v>1251</v>
      </c>
      <c r="D144" s="20" t="s">
        <v>1265</v>
      </c>
      <c r="E144" s="21">
        <v>4467999</v>
      </c>
      <c r="F144" s="22" t="s">
        <v>1240</v>
      </c>
      <c r="G144" s="21">
        <v>357440</v>
      </c>
      <c r="H144" s="21">
        <v>4825439</v>
      </c>
      <c r="I144" s="20" t="s">
        <v>1241</v>
      </c>
      <c r="J144" s="20" t="s">
        <v>1242</v>
      </c>
      <c r="K144" s="23">
        <v>45723</v>
      </c>
      <c r="L144" s="26">
        <f ca="1">+VLOOKUP(B144,'EB phản hồi'!G:N,8,0)</f>
        <v>-4825439</v>
      </c>
      <c r="M144" s="26">
        <f t="shared" ca="1" si="2"/>
        <v>0</v>
      </c>
    </row>
    <row r="145" spans="1:13" hidden="1" x14ac:dyDescent="0.25">
      <c r="A145" s="18">
        <v>45675</v>
      </c>
      <c r="B145" s="19">
        <v>4995</v>
      </c>
      <c r="C145" s="20" t="s">
        <v>1251</v>
      </c>
      <c r="D145" s="20" t="s">
        <v>1290</v>
      </c>
      <c r="E145" s="21">
        <v>21995292</v>
      </c>
      <c r="F145" s="22" t="s">
        <v>1240</v>
      </c>
      <c r="G145" s="21">
        <v>1759623</v>
      </c>
      <c r="H145" s="21">
        <v>23754915</v>
      </c>
      <c r="I145" s="20" t="s">
        <v>1241</v>
      </c>
      <c r="J145" s="20" t="s">
        <v>1242</v>
      </c>
      <c r="K145" s="23">
        <v>45723</v>
      </c>
      <c r="L145" s="26">
        <f ca="1">+VLOOKUP(B145,'EB phản hồi'!G:N,8,0)</f>
        <v>-23754915</v>
      </c>
      <c r="M145" s="26">
        <f t="shared" ca="1" si="2"/>
        <v>0</v>
      </c>
    </row>
    <row r="146" spans="1:13" hidden="1" x14ac:dyDescent="0.25">
      <c r="A146" s="18">
        <v>45677</v>
      </c>
      <c r="B146" s="19">
        <v>5123</v>
      </c>
      <c r="C146" s="20" t="s">
        <v>1251</v>
      </c>
      <c r="D146" s="20" t="s">
        <v>1268</v>
      </c>
      <c r="E146" s="21">
        <v>6608900</v>
      </c>
      <c r="F146" s="22" t="s">
        <v>1240</v>
      </c>
      <c r="G146" s="21">
        <v>528712</v>
      </c>
      <c r="H146" s="21">
        <v>7137612</v>
      </c>
      <c r="I146" s="20" t="s">
        <v>1241</v>
      </c>
      <c r="J146" s="20" t="s">
        <v>1242</v>
      </c>
      <c r="K146" s="23">
        <v>45725</v>
      </c>
      <c r="L146" s="26">
        <f ca="1">+VLOOKUP(B146,'EB phản hồi'!G:N,8,0)</f>
        <v>-7137612</v>
      </c>
      <c r="M146" s="26">
        <f t="shared" ca="1" si="2"/>
        <v>0</v>
      </c>
    </row>
    <row r="147" spans="1:13" hidden="1" x14ac:dyDescent="0.25">
      <c r="A147" s="18">
        <v>45678</v>
      </c>
      <c r="B147" s="19">
        <v>5130</v>
      </c>
      <c r="C147" s="20" t="s">
        <v>1251</v>
      </c>
      <c r="D147" s="20" t="s">
        <v>1255</v>
      </c>
      <c r="E147" s="21">
        <v>3754140</v>
      </c>
      <c r="F147" s="22" t="s">
        <v>1240</v>
      </c>
      <c r="G147" s="21">
        <v>300331</v>
      </c>
      <c r="H147" s="21">
        <v>4054471</v>
      </c>
      <c r="I147" s="20" t="s">
        <v>1241</v>
      </c>
      <c r="J147" s="20" t="s">
        <v>1242</v>
      </c>
      <c r="K147" s="23">
        <v>45726</v>
      </c>
      <c r="L147" s="26">
        <f ca="1">+VLOOKUP(B147,'EB phản hồi'!G:N,8,0)</f>
        <v>-4054471</v>
      </c>
      <c r="M147" s="26">
        <f t="shared" ca="1" si="2"/>
        <v>0</v>
      </c>
    </row>
    <row r="148" spans="1:13" hidden="1" x14ac:dyDescent="0.25">
      <c r="A148" s="18">
        <v>45678</v>
      </c>
      <c r="B148" s="19">
        <v>5136</v>
      </c>
      <c r="C148" s="20" t="s">
        <v>1251</v>
      </c>
      <c r="D148" s="20" t="s">
        <v>1239</v>
      </c>
      <c r="E148" s="21">
        <v>10466890</v>
      </c>
      <c r="F148" s="22" t="s">
        <v>1240</v>
      </c>
      <c r="G148" s="21">
        <v>837351</v>
      </c>
      <c r="H148" s="21">
        <v>11304241</v>
      </c>
      <c r="I148" s="20" t="s">
        <v>1241</v>
      </c>
      <c r="J148" s="20" t="s">
        <v>1242</v>
      </c>
      <c r="K148" s="23">
        <v>45726</v>
      </c>
      <c r="L148" s="26">
        <f ca="1">+VLOOKUP(B148,'EB phản hồi'!G:N,8,0)</f>
        <v>-11304241</v>
      </c>
      <c r="M148" s="26">
        <f t="shared" ca="1" si="2"/>
        <v>0</v>
      </c>
    </row>
    <row r="149" spans="1:13" hidden="1" x14ac:dyDescent="0.25">
      <c r="A149" s="18">
        <v>45678</v>
      </c>
      <c r="B149" s="19">
        <v>5150</v>
      </c>
      <c r="C149" s="20" t="s">
        <v>1251</v>
      </c>
      <c r="D149" s="20" t="s">
        <v>1250</v>
      </c>
      <c r="E149" s="21">
        <v>2221160</v>
      </c>
      <c r="F149" s="22" t="s">
        <v>1240</v>
      </c>
      <c r="G149" s="21">
        <v>177693</v>
      </c>
      <c r="H149" s="21">
        <v>2398853</v>
      </c>
      <c r="I149" s="20" t="s">
        <v>1241</v>
      </c>
      <c r="J149" s="20" t="s">
        <v>1242</v>
      </c>
      <c r="K149" s="23">
        <v>45726</v>
      </c>
      <c r="L149" s="26">
        <f ca="1">+VLOOKUP(B149,'EB phản hồi'!G:N,8,0)</f>
        <v>-2398853</v>
      </c>
      <c r="M149" s="26">
        <f t="shared" ca="1" si="2"/>
        <v>0</v>
      </c>
    </row>
    <row r="150" spans="1:13" hidden="1" x14ac:dyDescent="0.25">
      <c r="A150" s="18">
        <v>45678</v>
      </c>
      <c r="B150" s="19">
        <v>5151</v>
      </c>
      <c r="C150" s="20" t="s">
        <v>1251</v>
      </c>
      <c r="D150" s="20" t="s">
        <v>1307</v>
      </c>
      <c r="E150" s="21">
        <v>7749485</v>
      </c>
      <c r="F150" s="22" t="s">
        <v>1240</v>
      </c>
      <c r="G150" s="21">
        <v>619959</v>
      </c>
      <c r="H150" s="21">
        <v>8369444</v>
      </c>
      <c r="I150" s="20" t="s">
        <v>1241</v>
      </c>
      <c r="J150" s="20" t="s">
        <v>1242</v>
      </c>
      <c r="K150" s="23">
        <v>45726</v>
      </c>
      <c r="L150" s="26">
        <f ca="1">+VLOOKUP(B150,'EB phản hồi'!G:N,8,0)</f>
        <v>-8369444</v>
      </c>
      <c r="M150" s="26">
        <f t="shared" ca="1" si="2"/>
        <v>0</v>
      </c>
    </row>
    <row r="151" spans="1:13" hidden="1" x14ac:dyDescent="0.25">
      <c r="A151" s="18">
        <v>45678</v>
      </c>
      <c r="B151" s="19">
        <v>5152</v>
      </c>
      <c r="C151" s="20" t="s">
        <v>1251</v>
      </c>
      <c r="D151" s="20" t="s">
        <v>1308</v>
      </c>
      <c r="E151" s="21">
        <v>3755460</v>
      </c>
      <c r="F151" s="22" t="s">
        <v>1240</v>
      </c>
      <c r="G151" s="21">
        <v>300437</v>
      </c>
      <c r="H151" s="21">
        <v>4055897</v>
      </c>
      <c r="I151" s="20" t="s">
        <v>1241</v>
      </c>
      <c r="J151" s="20" t="s">
        <v>1242</v>
      </c>
      <c r="K151" s="23">
        <v>45726</v>
      </c>
      <c r="L151" s="26">
        <f ca="1">+VLOOKUP(B151,'EB phản hồi'!G:N,8,0)</f>
        <v>-4055897</v>
      </c>
      <c r="M151" s="26">
        <f t="shared" ca="1" si="2"/>
        <v>0</v>
      </c>
    </row>
    <row r="152" spans="1:13" hidden="1" x14ac:dyDescent="0.25">
      <c r="A152" s="18">
        <v>45678</v>
      </c>
      <c r="B152" s="19">
        <v>5153</v>
      </c>
      <c r="C152" s="20" t="s">
        <v>1251</v>
      </c>
      <c r="D152" s="20" t="s">
        <v>1244</v>
      </c>
      <c r="E152" s="21">
        <v>4174354</v>
      </c>
      <c r="F152" s="22" t="s">
        <v>1240</v>
      </c>
      <c r="G152" s="21">
        <v>333948</v>
      </c>
      <c r="H152" s="21">
        <v>4508302</v>
      </c>
      <c r="I152" s="20" t="s">
        <v>1241</v>
      </c>
      <c r="J152" s="20" t="s">
        <v>1242</v>
      </c>
      <c r="K152" s="23">
        <v>45726</v>
      </c>
      <c r="L152" s="26">
        <f ca="1">+VLOOKUP(B152,'EB phản hồi'!G:N,8,0)</f>
        <v>-4508302</v>
      </c>
      <c r="M152" s="26">
        <f t="shared" ca="1" si="2"/>
        <v>0</v>
      </c>
    </row>
    <row r="153" spans="1:13" hidden="1" x14ac:dyDescent="0.25">
      <c r="A153" s="18">
        <v>45678</v>
      </c>
      <c r="B153" s="19">
        <v>5154</v>
      </c>
      <c r="C153" s="20" t="s">
        <v>1251</v>
      </c>
      <c r="D153" s="20" t="s">
        <v>1297</v>
      </c>
      <c r="E153" s="21">
        <v>39066334</v>
      </c>
      <c r="F153" s="22" t="s">
        <v>1240</v>
      </c>
      <c r="G153" s="21">
        <v>3125307</v>
      </c>
      <c r="H153" s="21">
        <v>42191641</v>
      </c>
      <c r="I153" s="20" t="s">
        <v>1241</v>
      </c>
      <c r="J153" s="20" t="s">
        <v>1242</v>
      </c>
      <c r="K153" s="23">
        <v>45726</v>
      </c>
      <c r="L153" s="26">
        <f ca="1">+VLOOKUP(B153,'EB phản hồi'!G:N,8,0)</f>
        <v>-42191641</v>
      </c>
      <c r="M153" s="26">
        <f t="shared" ca="1" si="2"/>
        <v>0</v>
      </c>
    </row>
    <row r="154" spans="1:13" hidden="1" x14ac:dyDescent="0.25">
      <c r="A154" s="18">
        <v>45678</v>
      </c>
      <c r="B154" s="19">
        <v>5155</v>
      </c>
      <c r="C154" s="20" t="s">
        <v>1251</v>
      </c>
      <c r="D154" s="20" t="s">
        <v>1245</v>
      </c>
      <c r="E154" s="21">
        <v>4174354</v>
      </c>
      <c r="F154" s="22" t="s">
        <v>1240</v>
      </c>
      <c r="G154" s="21">
        <v>333948</v>
      </c>
      <c r="H154" s="21">
        <v>4508302</v>
      </c>
      <c r="I154" s="20" t="s">
        <v>1241</v>
      </c>
      <c r="J154" s="20" t="s">
        <v>1242</v>
      </c>
      <c r="K154" s="23">
        <v>45726</v>
      </c>
      <c r="L154" s="26">
        <f ca="1">+VLOOKUP(B154,'EB phản hồi'!G:N,8,0)</f>
        <v>-4508302</v>
      </c>
      <c r="M154" s="26">
        <f t="shared" ca="1" si="2"/>
        <v>0</v>
      </c>
    </row>
    <row r="155" spans="1:13" hidden="1" x14ac:dyDescent="0.25">
      <c r="A155" s="18">
        <v>45678</v>
      </c>
      <c r="B155" s="19">
        <v>5156</v>
      </c>
      <c r="C155" s="20" t="s">
        <v>1251</v>
      </c>
      <c r="D155" s="20" t="s">
        <v>1298</v>
      </c>
      <c r="E155" s="21">
        <v>4810609</v>
      </c>
      <c r="F155" s="22" t="s">
        <v>1240</v>
      </c>
      <c r="G155" s="21">
        <v>384849</v>
      </c>
      <c r="H155" s="21">
        <v>5195458</v>
      </c>
      <c r="I155" s="20" t="s">
        <v>1241</v>
      </c>
      <c r="J155" s="20" t="s">
        <v>1242</v>
      </c>
      <c r="K155" s="23">
        <v>45726</v>
      </c>
      <c r="L155" s="26">
        <f ca="1">+VLOOKUP(B155,'EB phản hồi'!G:N,8,0)</f>
        <v>-5195458</v>
      </c>
      <c r="M155" s="26">
        <f t="shared" ca="1" si="2"/>
        <v>0</v>
      </c>
    </row>
    <row r="156" spans="1:13" hidden="1" x14ac:dyDescent="0.25">
      <c r="A156" s="18">
        <v>45678</v>
      </c>
      <c r="B156" s="19">
        <v>5157</v>
      </c>
      <c r="C156" s="20" t="s">
        <v>1251</v>
      </c>
      <c r="D156" s="20" t="s">
        <v>1276</v>
      </c>
      <c r="E156" s="21">
        <v>8034545</v>
      </c>
      <c r="F156" s="22" t="s">
        <v>1240</v>
      </c>
      <c r="G156" s="21">
        <v>642764</v>
      </c>
      <c r="H156" s="21">
        <v>8677309</v>
      </c>
      <c r="I156" s="20" t="s">
        <v>1241</v>
      </c>
      <c r="J156" s="20" t="s">
        <v>1242</v>
      </c>
      <c r="K156" s="23">
        <v>45726</v>
      </c>
      <c r="L156" s="26">
        <f ca="1">+VLOOKUP(B156,'EB phản hồi'!G:N,8,0)</f>
        <v>-8677309</v>
      </c>
      <c r="M156" s="26">
        <f t="shared" ca="1" si="2"/>
        <v>0</v>
      </c>
    </row>
    <row r="157" spans="1:13" hidden="1" x14ac:dyDescent="0.25">
      <c r="A157" s="18">
        <v>45678</v>
      </c>
      <c r="B157" s="19">
        <v>5158</v>
      </c>
      <c r="C157" s="20" t="s">
        <v>1251</v>
      </c>
      <c r="D157" s="20" t="s">
        <v>1277</v>
      </c>
      <c r="E157" s="21">
        <v>12583785</v>
      </c>
      <c r="F157" s="22" t="s">
        <v>1240</v>
      </c>
      <c r="G157" s="21">
        <v>1006703</v>
      </c>
      <c r="H157" s="21">
        <v>13590488</v>
      </c>
      <c r="I157" s="20" t="s">
        <v>1241</v>
      </c>
      <c r="J157" s="20" t="s">
        <v>1242</v>
      </c>
      <c r="K157" s="23">
        <v>45726</v>
      </c>
      <c r="L157" s="26">
        <f ca="1">+VLOOKUP(B157,'EB phản hồi'!G:N,8,0)</f>
        <v>-13590488</v>
      </c>
      <c r="M157" s="26">
        <f t="shared" ca="1" si="2"/>
        <v>0</v>
      </c>
    </row>
    <row r="158" spans="1:13" hidden="1" x14ac:dyDescent="0.25">
      <c r="A158" s="18">
        <v>45678</v>
      </c>
      <c r="B158" s="19">
        <v>5159</v>
      </c>
      <c r="C158" s="20" t="s">
        <v>1251</v>
      </c>
      <c r="D158" s="20" t="s">
        <v>1246</v>
      </c>
      <c r="E158" s="21">
        <v>2790181</v>
      </c>
      <c r="F158" s="22" t="s">
        <v>1240</v>
      </c>
      <c r="G158" s="21">
        <v>223214</v>
      </c>
      <c r="H158" s="21">
        <v>3013395</v>
      </c>
      <c r="I158" s="20" t="s">
        <v>1241</v>
      </c>
      <c r="J158" s="20" t="s">
        <v>1242</v>
      </c>
      <c r="K158" s="23">
        <v>45726</v>
      </c>
      <c r="L158" s="26">
        <f ca="1">+VLOOKUP(B158,'EB phản hồi'!G:N,8,0)</f>
        <v>-3013395</v>
      </c>
      <c r="M158" s="26">
        <f t="shared" ca="1" si="2"/>
        <v>0</v>
      </c>
    </row>
    <row r="159" spans="1:13" hidden="1" x14ac:dyDescent="0.25">
      <c r="A159" s="18">
        <v>45678</v>
      </c>
      <c r="B159" s="19">
        <v>5160</v>
      </c>
      <c r="C159" s="20" t="s">
        <v>1251</v>
      </c>
      <c r="D159" s="20" t="s">
        <v>1278</v>
      </c>
      <c r="E159" s="21">
        <v>4302225</v>
      </c>
      <c r="F159" s="22" t="s">
        <v>1240</v>
      </c>
      <c r="G159" s="21">
        <v>344178</v>
      </c>
      <c r="H159" s="21">
        <v>4646403</v>
      </c>
      <c r="I159" s="20" t="s">
        <v>1241</v>
      </c>
      <c r="J159" s="20" t="s">
        <v>1242</v>
      </c>
      <c r="K159" s="23">
        <v>45726</v>
      </c>
      <c r="L159" s="26">
        <f ca="1">+VLOOKUP(B159,'EB phản hồi'!G:N,8,0)</f>
        <v>-4646403</v>
      </c>
      <c r="M159" s="26">
        <f t="shared" ca="1" si="2"/>
        <v>0</v>
      </c>
    </row>
    <row r="160" spans="1:13" hidden="1" x14ac:dyDescent="0.25">
      <c r="A160" s="18">
        <v>45678</v>
      </c>
      <c r="B160" s="19">
        <v>5161</v>
      </c>
      <c r="C160" s="20" t="s">
        <v>1251</v>
      </c>
      <c r="D160" s="20" t="s">
        <v>1309</v>
      </c>
      <c r="E160" s="21">
        <v>1551730</v>
      </c>
      <c r="F160" s="22" t="s">
        <v>1240</v>
      </c>
      <c r="G160" s="21">
        <v>124138</v>
      </c>
      <c r="H160" s="21">
        <v>1675868</v>
      </c>
      <c r="I160" s="20" t="s">
        <v>1241</v>
      </c>
      <c r="J160" s="20" t="s">
        <v>1242</v>
      </c>
      <c r="K160" s="23">
        <v>45726</v>
      </c>
      <c r="L160" s="26">
        <f ca="1">+VLOOKUP(B160,'EB phản hồi'!G:N,8,0)</f>
        <v>-1675868</v>
      </c>
      <c r="M160" s="26">
        <f t="shared" ca="1" si="2"/>
        <v>0</v>
      </c>
    </row>
    <row r="161" spans="1:13" hidden="1" x14ac:dyDescent="0.25">
      <c r="A161" s="18">
        <v>45678</v>
      </c>
      <c r="B161" s="19">
        <v>5162</v>
      </c>
      <c r="C161" s="20" t="s">
        <v>1251</v>
      </c>
      <c r="D161" s="20" t="s">
        <v>1247</v>
      </c>
      <c r="E161" s="21">
        <v>4843784</v>
      </c>
      <c r="F161" s="22" t="s">
        <v>1240</v>
      </c>
      <c r="G161" s="21">
        <v>387503</v>
      </c>
      <c r="H161" s="21">
        <v>5231287</v>
      </c>
      <c r="I161" s="20" t="s">
        <v>1241</v>
      </c>
      <c r="J161" s="20" t="s">
        <v>1242</v>
      </c>
      <c r="K161" s="23">
        <v>45726</v>
      </c>
      <c r="L161" s="26">
        <f ca="1">+VLOOKUP(B161,'EB phản hồi'!G:N,8,0)</f>
        <v>-5231287</v>
      </c>
      <c r="M161" s="26">
        <f t="shared" ca="1" si="2"/>
        <v>0</v>
      </c>
    </row>
    <row r="162" spans="1:13" hidden="1" x14ac:dyDescent="0.25">
      <c r="A162" s="18">
        <v>45678</v>
      </c>
      <c r="B162" s="19">
        <v>5164</v>
      </c>
      <c r="C162" s="20" t="s">
        <v>1251</v>
      </c>
      <c r="D162" s="20" t="s">
        <v>1248</v>
      </c>
      <c r="E162" s="21">
        <v>1110580</v>
      </c>
      <c r="F162" s="22" t="s">
        <v>1240</v>
      </c>
      <c r="G162" s="21">
        <v>88846</v>
      </c>
      <c r="H162" s="21">
        <v>1199426</v>
      </c>
      <c r="I162" s="20" t="s">
        <v>1241</v>
      </c>
      <c r="J162" s="20" t="s">
        <v>1242</v>
      </c>
      <c r="K162" s="23">
        <v>45726</v>
      </c>
      <c r="L162" s="26">
        <f ca="1">+VLOOKUP(B162,'EB phản hồi'!G:N,8,0)</f>
        <v>-1199426</v>
      </c>
      <c r="M162" s="26">
        <f t="shared" ca="1" si="2"/>
        <v>0</v>
      </c>
    </row>
    <row r="163" spans="1:13" hidden="1" x14ac:dyDescent="0.25">
      <c r="A163" s="18">
        <v>45678</v>
      </c>
      <c r="B163" s="19">
        <v>5165</v>
      </c>
      <c r="C163" s="20" t="s">
        <v>1251</v>
      </c>
      <c r="D163" s="20" t="s">
        <v>1280</v>
      </c>
      <c r="E163" s="21">
        <v>3519364</v>
      </c>
      <c r="F163" s="22" t="s">
        <v>1240</v>
      </c>
      <c r="G163" s="21">
        <v>281549</v>
      </c>
      <c r="H163" s="21">
        <v>3800913</v>
      </c>
      <c r="I163" s="20" t="s">
        <v>1241</v>
      </c>
      <c r="J163" s="20" t="s">
        <v>1242</v>
      </c>
      <c r="K163" s="23">
        <v>45726</v>
      </c>
      <c r="L163" s="26">
        <f ca="1">+VLOOKUP(B163,'EB phản hồi'!G:N,8,0)</f>
        <v>-3800913</v>
      </c>
      <c r="M163" s="26">
        <f t="shared" ca="1" si="2"/>
        <v>0</v>
      </c>
    </row>
    <row r="164" spans="1:13" hidden="1" x14ac:dyDescent="0.25">
      <c r="A164" s="18">
        <v>45678</v>
      </c>
      <c r="B164" s="19">
        <v>5166</v>
      </c>
      <c r="C164" s="20" t="s">
        <v>1251</v>
      </c>
      <c r="D164" s="20" t="s">
        <v>1249</v>
      </c>
      <c r="E164" s="21">
        <v>802928</v>
      </c>
      <c r="F164" s="22" t="s">
        <v>1240</v>
      </c>
      <c r="G164" s="21">
        <v>64234</v>
      </c>
      <c r="H164" s="21">
        <v>867162</v>
      </c>
      <c r="I164" s="20" t="s">
        <v>1241</v>
      </c>
      <c r="J164" s="20" t="s">
        <v>1242</v>
      </c>
      <c r="K164" s="23">
        <v>45726</v>
      </c>
      <c r="L164" s="26">
        <f ca="1">+VLOOKUP(B164,'EB phản hồi'!G:N,8,0)</f>
        <v>-867162</v>
      </c>
      <c r="M164" s="26">
        <f t="shared" ca="1" si="2"/>
        <v>0</v>
      </c>
    </row>
    <row r="165" spans="1:13" hidden="1" x14ac:dyDescent="0.25">
      <c r="A165" s="18">
        <v>45678</v>
      </c>
      <c r="B165" s="19">
        <v>5167</v>
      </c>
      <c r="C165" s="20" t="s">
        <v>1251</v>
      </c>
      <c r="D165" s="20" t="s">
        <v>1281</v>
      </c>
      <c r="E165" s="21">
        <v>1205276</v>
      </c>
      <c r="F165" s="22" t="s">
        <v>1240</v>
      </c>
      <c r="G165" s="21">
        <v>96422</v>
      </c>
      <c r="H165" s="21">
        <v>1301698</v>
      </c>
      <c r="I165" s="20" t="s">
        <v>1241</v>
      </c>
      <c r="J165" s="20" t="s">
        <v>1242</v>
      </c>
      <c r="K165" s="23">
        <v>45726</v>
      </c>
      <c r="L165" s="26">
        <f ca="1">+VLOOKUP(B165,'EB phản hồi'!G:N,8,0)</f>
        <v>-1301698</v>
      </c>
      <c r="M165" s="26">
        <f t="shared" ca="1" si="2"/>
        <v>0</v>
      </c>
    </row>
    <row r="166" spans="1:13" hidden="1" x14ac:dyDescent="0.25">
      <c r="A166" s="18">
        <v>45678</v>
      </c>
      <c r="B166" s="19">
        <v>5230</v>
      </c>
      <c r="C166" s="20" t="s">
        <v>1251</v>
      </c>
      <c r="D166" s="20" t="s">
        <v>1260</v>
      </c>
      <c r="E166" s="21">
        <v>5287120</v>
      </c>
      <c r="F166" s="22" t="s">
        <v>1240</v>
      </c>
      <c r="G166" s="21">
        <v>422970</v>
      </c>
      <c r="H166" s="21">
        <v>5710090</v>
      </c>
      <c r="I166" s="20" t="s">
        <v>1241</v>
      </c>
      <c r="J166" s="20" t="s">
        <v>1242</v>
      </c>
      <c r="K166" s="23">
        <v>45726</v>
      </c>
      <c r="L166" s="26">
        <f ca="1">+VLOOKUP(B166,'EB phản hồi'!G:N,8,0)</f>
        <v>-5710090</v>
      </c>
      <c r="M166" s="26">
        <f t="shared" ca="1" si="2"/>
        <v>0</v>
      </c>
    </row>
    <row r="167" spans="1:13" hidden="1" x14ac:dyDescent="0.25">
      <c r="A167" s="18">
        <v>45678</v>
      </c>
      <c r="B167" s="19">
        <v>5231</v>
      </c>
      <c r="C167" s="20" t="s">
        <v>1251</v>
      </c>
      <c r="D167" s="20" t="s">
        <v>1260</v>
      </c>
      <c r="E167" s="21">
        <v>3274690</v>
      </c>
      <c r="F167" s="22" t="s">
        <v>1240</v>
      </c>
      <c r="G167" s="21">
        <v>261975</v>
      </c>
      <c r="H167" s="21">
        <v>3536665</v>
      </c>
      <c r="I167" s="20" t="s">
        <v>1241</v>
      </c>
      <c r="J167" s="20" t="s">
        <v>1242</v>
      </c>
      <c r="K167" s="23">
        <v>45726</v>
      </c>
      <c r="L167" s="26">
        <f ca="1">+VLOOKUP(B167,'EB phản hồi'!G:N,8,0)</f>
        <v>-3536665</v>
      </c>
      <c r="M167" s="26">
        <f t="shared" ca="1" si="2"/>
        <v>0</v>
      </c>
    </row>
    <row r="168" spans="1:13" hidden="1" x14ac:dyDescent="0.25">
      <c r="A168" s="18">
        <v>45678</v>
      </c>
      <c r="B168" s="19">
        <v>5232</v>
      </c>
      <c r="C168" s="20" t="s">
        <v>1251</v>
      </c>
      <c r="D168" s="20" t="s">
        <v>1252</v>
      </c>
      <c r="E168" s="21">
        <v>2061976</v>
      </c>
      <c r="F168" s="22" t="s">
        <v>1240</v>
      </c>
      <c r="G168" s="21">
        <v>164958</v>
      </c>
      <c r="H168" s="21">
        <v>2226934</v>
      </c>
      <c r="I168" s="20" t="s">
        <v>1241</v>
      </c>
      <c r="J168" s="20" t="s">
        <v>1242</v>
      </c>
      <c r="K168" s="23">
        <v>45726</v>
      </c>
      <c r="L168" s="26">
        <f ca="1">+VLOOKUP(B168,'EB phản hồi'!G:N,8,0)</f>
        <v>-2226934</v>
      </c>
      <c r="M168" s="26">
        <f t="shared" ca="1" si="2"/>
        <v>0</v>
      </c>
    </row>
    <row r="169" spans="1:13" hidden="1" x14ac:dyDescent="0.25">
      <c r="A169" s="18">
        <v>45678</v>
      </c>
      <c r="B169" s="19">
        <v>5233</v>
      </c>
      <c r="C169" s="20" t="s">
        <v>1251</v>
      </c>
      <c r="D169" s="20" t="s">
        <v>1252</v>
      </c>
      <c r="E169" s="21">
        <v>4287340</v>
      </c>
      <c r="F169" s="22" t="s">
        <v>1240</v>
      </c>
      <c r="G169" s="21">
        <v>342987</v>
      </c>
      <c r="H169" s="21">
        <v>4630327</v>
      </c>
      <c r="I169" s="20" t="s">
        <v>1241</v>
      </c>
      <c r="J169" s="20" t="s">
        <v>1242</v>
      </c>
      <c r="K169" s="23">
        <v>45726</v>
      </c>
      <c r="L169" s="26">
        <f ca="1">+VLOOKUP(B169,'EB phản hồi'!G:N,8,0)</f>
        <v>-4630327</v>
      </c>
      <c r="M169" s="26">
        <f t="shared" ca="1" si="2"/>
        <v>0</v>
      </c>
    </row>
    <row r="170" spans="1:13" hidden="1" x14ac:dyDescent="0.25">
      <c r="A170" s="18">
        <v>45678</v>
      </c>
      <c r="B170" s="19">
        <v>5234</v>
      </c>
      <c r="C170" s="20" t="s">
        <v>1251</v>
      </c>
      <c r="D170" s="20" t="s">
        <v>1300</v>
      </c>
      <c r="E170" s="21">
        <v>8621020</v>
      </c>
      <c r="F170" s="22" t="s">
        <v>1240</v>
      </c>
      <c r="G170" s="21">
        <v>689682</v>
      </c>
      <c r="H170" s="21">
        <v>9310702</v>
      </c>
      <c r="I170" s="20" t="s">
        <v>1241</v>
      </c>
      <c r="J170" s="20" t="s">
        <v>1242</v>
      </c>
      <c r="K170" s="23">
        <v>45726</v>
      </c>
      <c r="L170" s="26">
        <f ca="1">+VLOOKUP(B170,'EB phản hồi'!G:N,8,0)</f>
        <v>-9310702</v>
      </c>
      <c r="M170" s="26">
        <f t="shared" ca="1" si="2"/>
        <v>0</v>
      </c>
    </row>
    <row r="171" spans="1:13" hidden="1" x14ac:dyDescent="0.25">
      <c r="A171" s="18">
        <v>45678</v>
      </c>
      <c r="B171" s="19">
        <v>5235</v>
      </c>
      <c r="C171" s="20" t="s">
        <v>1251</v>
      </c>
      <c r="D171" s="20" t="s">
        <v>1261</v>
      </c>
      <c r="E171" s="21">
        <v>2872626</v>
      </c>
      <c r="F171" s="22" t="s">
        <v>1240</v>
      </c>
      <c r="G171" s="21">
        <v>229810</v>
      </c>
      <c r="H171" s="21">
        <v>3102436</v>
      </c>
      <c r="I171" s="20" t="s">
        <v>1241</v>
      </c>
      <c r="J171" s="20" t="s">
        <v>1242</v>
      </c>
      <c r="K171" s="23">
        <v>45726</v>
      </c>
      <c r="L171" s="26">
        <f ca="1">+VLOOKUP(B171,'EB phản hồi'!G:N,8,0)</f>
        <v>-3102436</v>
      </c>
      <c r="M171" s="26">
        <f t="shared" ca="1" si="2"/>
        <v>0</v>
      </c>
    </row>
    <row r="172" spans="1:13" hidden="1" x14ac:dyDescent="0.25">
      <c r="A172" s="18">
        <v>45678</v>
      </c>
      <c r="B172" s="19">
        <v>5236</v>
      </c>
      <c r="C172" s="20" t="s">
        <v>1251</v>
      </c>
      <c r="D172" s="20" t="s">
        <v>1287</v>
      </c>
      <c r="E172" s="21">
        <v>6751280</v>
      </c>
      <c r="F172" s="22" t="s">
        <v>1240</v>
      </c>
      <c r="G172" s="21">
        <v>540102</v>
      </c>
      <c r="H172" s="21">
        <v>7291382</v>
      </c>
      <c r="I172" s="20" t="s">
        <v>1241</v>
      </c>
      <c r="J172" s="20" t="s">
        <v>1242</v>
      </c>
      <c r="K172" s="23">
        <v>45726</v>
      </c>
      <c r="L172" s="26">
        <f ca="1">+VLOOKUP(B172,'EB phản hồi'!G:N,8,0)</f>
        <v>-7291382</v>
      </c>
      <c r="M172" s="26">
        <f t="shared" ca="1" si="2"/>
        <v>0</v>
      </c>
    </row>
    <row r="173" spans="1:13" hidden="1" x14ac:dyDescent="0.25">
      <c r="A173" s="18">
        <v>45678</v>
      </c>
      <c r="B173" s="19">
        <v>5237</v>
      </c>
      <c r="C173" s="20" t="s">
        <v>1251</v>
      </c>
      <c r="D173" s="20" t="s">
        <v>1263</v>
      </c>
      <c r="E173" s="21">
        <v>2432360</v>
      </c>
      <c r="F173" s="22" t="s">
        <v>1240</v>
      </c>
      <c r="G173" s="21">
        <v>194589</v>
      </c>
      <c r="H173" s="21">
        <v>2626949</v>
      </c>
      <c r="I173" s="20" t="s">
        <v>1241</v>
      </c>
      <c r="J173" s="20" t="s">
        <v>1242</v>
      </c>
      <c r="K173" s="23">
        <v>45726</v>
      </c>
      <c r="L173" s="26">
        <f ca="1">+VLOOKUP(B173,'EB phản hồi'!G:N,8,0)</f>
        <v>-2626949</v>
      </c>
      <c r="M173" s="26">
        <f t="shared" ca="1" si="2"/>
        <v>0</v>
      </c>
    </row>
    <row r="174" spans="1:13" hidden="1" x14ac:dyDescent="0.25">
      <c r="A174" s="18">
        <v>45678</v>
      </c>
      <c r="B174" s="19">
        <v>5238</v>
      </c>
      <c r="C174" s="20" t="s">
        <v>1251</v>
      </c>
      <c r="D174" s="20" t="s">
        <v>1264</v>
      </c>
      <c r="E174" s="21">
        <v>6139436</v>
      </c>
      <c r="F174" s="22" t="s">
        <v>1240</v>
      </c>
      <c r="G174" s="21">
        <v>491155</v>
      </c>
      <c r="H174" s="21">
        <v>6630591</v>
      </c>
      <c r="I174" s="20" t="s">
        <v>1241</v>
      </c>
      <c r="J174" s="20" t="s">
        <v>1242</v>
      </c>
      <c r="K174" s="23">
        <v>45726</v>
      </c>
      <c r="L174" s="26">
        <f ca="1">+VLOOKUP(B174,'EB phản hồi'!G:N,8,0)</f>
        <v>-6630591</v>
      </c>
      <c r="M174" s="26">
        <f t="shared" ca="1" si="2"/>
        <v>0</v>
      </c>
    </row>
    <row r="175" spans="1:13" hidden="1" x14ac:dyDescent="0.25">
      <c r="A175" s="18">
        <v>45678</v>
      </c>
      <c r="B175" s="19">
        <v>5239</v>
      </c>
      <c r="C175" s="20" t="s">
        <v>1251</v>
      </c>
      <c r="D175" s="20" t="s">
        <v>1265</v>
      </c>
      <c r="E175" s="21">
        <v>3347835</v>
      </c>
      <c r="F175" s="22" t="s">
        <v>1240</v>
      </c>
      <c r="G175" s="21">
        <v>267827</v>
      </c>
      <c r="H175" s="21">
        <v>3615662</v>
      </c>
      <c r="I175" s="20" t="s">
        <v>1241</v>
      </c>
      <c r="J175" s="20" t="s">
        <v>1242</v>
      </c>
      <c r="K175" s="23">
        <v>45726</v>
      </c>
      <c r="L175" s="26">
        <f ca="1">+VLOOKUP(B175,'EB phản hồi'!G:N,8,0)</f>
        <v>-3615662</v>
      </c>
      <c r="M175" s="26">
        <f t="shared" ca="1" si="2"/>
        <v>0</v>
      </c>
    </row>
    <row r="176" spans="1:13" hidden="1" x14ac:dyDescent="0.25">
      <c r="A176" s="18">
        <v>45678</v>
      </c>
      <c r="B176" s="19">
        <v>5240</v>
      </c>
      <c r="C176" s="20" t="s">
        <v>1251</v>
      </c>
      <c r="D176" s="20" t="s">
        <v>1265</v>
      </c>
      <c r="E176" s="21">
        <v>2643560</v>
      </c>
      <c r="F176" s="22" t="s">
        <v>1240</v>
      </c>
      <c r="G176" s="21">
        <v>211485</v>
      </c>
      <c r="H176" s="21">
        <v>2855045</v>
      </c>
      <c r="I176" s="20" t="s">
        <v>1241</v>
      </c>
      <c r="J176" s="20" t="s">
        <v>1242</v>
      </c>
      <c r="K176" s="23">
        <v>45726</v>
      </c>
      <c r="L176" s="26">
        <f ca="1">+VLOOKUP(B176,'EB phản hồi'!G:N,8,0)</f>
        <v>-2855045</v>
      </c>
      <c r="M176" s="26">
        <f t="shared" ca="1" si="2"/>
        <v>0</v>
      </c>
    </row>
    <row r="177" spans="1:13" hidden="1" x14ac:dyDescent="0.25">
      <c r="A177" s="18">
        <v>45678</v>
      </c>
      <c r="B177" s="19">
        <v>5241</v>
      </c>
      <c r="C177" s="20" t="s">
        <v>1251</v>
      </c>
      <c r="D177" s="20" t="s">
        <v>1267</v>
      </c>
      <c r="E177" s="21">
        <v>3103560</v>
      </c>
      <c r="F177" s="22" t="s">
        <v>1240</v>
      </c>
      <c r="G177" s="21">
        <v>248285</v>
      </c>
      <c r="H177" s="21">
        <v>3351845</v>
      </c>
      <c r="I177" s="20" t="s">
        <v>1241</v>
      </c>
      <c r="J177" s="20" t="s">
        <v>1242</v>
      </c>
      <c r="K177" s="23">
        <v>45726</v>
      </c>
      <c r="L177" s="26">
        <f ca="1">+VLOOKUP(B177,'EB phản hồi'!G:N,8,0)</f>
        <v>-3351845</v>
      </c>
      <c r="M177" s="26">
        <f t="shared" ca="1" si="2"/>
        <v>0</v>
      </c>
    </row>
    <row r="178" spans="1:13" hidden="1" x14ac:dyDescent="0.25">
      <c r="A178" s="18">
        <v>45679</v>
      </c>
      <c r="B178" s="19">
        <v>5244</v>
      </c>
      <c r="C178" s="20" t="s">
        <v>1251</v>
      </c>
      <c r="D178" s="20" t="s">
        <v>1271</v>
      </c>
      <c r="E178" s="21">
        <v>21026600</v>
      </c>
      <c r="F178" s="22" t="s">
        <v>1240</v>
      </c>
      <c r="G178" s="21">
        <v>1682128</v>
      </c>
      <c r="H178" s="21">
        <v>22708728</v>
      </c>
      <c r="I178" s="20" t="s">
        <v>1241</v>
      </c>
      <c r="J178" s="20" t="s">
        <v>1242</v>
      </c>
      <c r="K178" s="23">
        <v>45727</v>
      </c>
      <c r="L178" s="26">
        <f ca="1">+VLOOKUP(B178,'EB phản hồi'!G:N,8,0)</f>
        <v>-22708728</v>
      </c>
      <c r="M178" s="26">
        <f t="shared" ca="1" si="2"/>
        <v>0</v>
      </c>
    </row>
    <row r="179" spans="1:13" hidden="1" x14ac:dyDescent="0.25">
      <c r="A179" s="18">
        <v>45679</v>
      </c>
      <c r="B179" s="19">
        <v>5245</v>
      </c>
      <c r="C179" s="20" t="s">
        <v>1251</v>
      </c>
      <c r="D179" s="20" t="s">
        <v>1296</v>
      </c>
      <c r="E179" s="21">
        <v>4754715</v>
      </c>
      <c r="F179" s="22" t="s">
        <v>1240</v>
      </c>
      <c r="G179" s="21">
        <v>380377</v>
      </c>
      <c r="H179" s="21">
        <v>5135092</v>
      </c>
      <c r="I179" s="20" t="s">
        <v>1241</v>
      </c>
      <c r="J179" s="20" t="s">
        <v>1242</v>
      </c>
      <c r="K179" s="23">
        <v>45727</v>
      </c>
      <c r="L179" s="26">
        <f ca="1">+VLOOKUP(B179,'EB phản hồi'!G:N,8,0)</f>
        <v>-5135092</v>
      </c>
      <c r="M179" s="26">
        <f t="shared" ca="1" si="2"/>
        <v>0</v>
      </c>
    </row>
    <row r="180" spans="1:13" hidden="1" x14ac:dyDescent="0.25">
      <c r="A180" s="18">
        <v>45679</v>
      </c>
      <c r="B180" s="19">
        <v>5246</v>
      </c>
      <c r="C180" s="20" t="s">
        <v>1251</v>
      </c>
      <c r="D180" s="20" t="s">
        <v>1253</v>
      </c>
      <c r="E180" s="21">
        <v>11133851</v>
      </c>
      <c r="F180" s="22" t="s">
        <v>1240</v>
      </c>
      <c r="G180" s="21">
        <v>890708</v>
      </c>
      <c r="H180" s="21">
        <v>12024559</v>
      </c>
      <c r="I180" s="20" t="s">
        <v>1241</v>
      </c>
      <c r="J180" s="20" t="s">
        <v>1242</v>
      </c>
      <c r="K180" s="23">
        <v>45727</v>
      </c>
      <c r="L180" s="26">
        <f ca="1">+VLOOKUP(B180,'EB phản hồi'!G:N,8,0)</f>
        <v>-12024559</v>
      </c>
      <c r="M180" s="26">
        <f t="shared" ca="1" si="2"/>
        <v>0</v>
      </c>
    </row>
    <row r="181" spans="1:13" hidden="1" x14ac:dyDescent="0.25">
      <c r="A181" s="18">
        <v>45679</v>
      </c>
      <c r="B181" s="19">
        <v>5247</v>
      </c>
      <c r="C181" s="20" t="s">
        <v>1251</v>
      </c>
      <c r="D181" s="20" t="s">
        <v>1239</v>
      </c>
      <c r="E181" s="21">
        <v>5975300</v>
      </c>
      <c r="F181" s="22" t="s">
        <v>1240</v>
      </c>
      <c r="G181" s="21">
        <v>478024</v>
      </c>
      <c r="H181" s="21">
        <v>6453324</v>
      </c>
      <c r="I181" s="20" t="s">
        <v>1241</v>
      </c>
      <c r="J181" s="20" t="s">
        <v>1242</v>
      </c>
      <c r="K181" s="23">
        <v>45727</v>
      </c>
      <c r="L181" s="26">
        <f ca="1">+VLOOKUP(B181,'EB phản hồi'!G:N,8,0)</f>
        <v>-6453324</v>
      </c>
      <c r="M181" s="26">
        <f t="shared" ca="1" si="2"/>
        <v>0</v>
      </c>
    </row>
    <row r="182" spans="1:13" hidden="1" x14ac:dyDescent="0.25">
      <c r="A182" s="18">
        <v>45679</v>
      </c>
      <c r="B182" s="19">
        <v>5253</v>
      </c>
      <c r="C182" s="20" t="s">
        <v>1251</v>
      </c>
      <c r="D182" s="20" t="s">
        <v>1272</v>
      </c>
      <c r="E182" s="21">
        <v>19839127</v>
      </c>
      <c r="F182" s="22" t="s">
        <v>1240</v>
      </c>
      <c r="G182" s="21">
        <v>1587130</v>
      </c>
      <c r="H182" s="21">
        <v>21426257</v>
      </c>
      <c r="I182" s="20" t="s">
        <v>1241</v>
      </c>
      <c r="J182" s="20" t="s">
        <v>1242</v>
      </c>
      <c r="K182" s="23">
        <v>45727</v>
      </c>
      <c r="L182" s="26">
        <f ca="1">+VLOOKUP(B182,'EB phản hồi'!G:N,8,0)</f>
        <v>-21426257</v>
      </c>
      <c r="M182" s="26">
        <f t="shared" ca="1" si="2"/>
        <v>0</v>
      </c>
    </row>
    <row r="183" spans="1:13" hidden="1" x14ac:dyDescent="0.25">
      <c r="A183" s="18">
        <v>45679</v>
      </c>
      <c r="B183" s="19">
        <v>5254</v>
      </c>
      <c r="C183" s="20" t="s">
        <v>1251</v>
      </c>
      <c r="D183" s="20" t="s">
        <v>1272</v>
      </c>
      <c r="E183" s="21">
        <v>4787068</v>
      </c>
      <c r="F183" s="22" t="s">
        <v>1240</v>
      </c>
      <c r="G183" s="21">
        <v>382965</v>
      </c>
      <c r="H183" s="21">
        <v>5170033</v>
      </c>
      <c r="I183" s="20" t="s">
        <v>1241</v>
      </c>
      <c r="J183" s="20" t="s">
        <v>1242</v>
      </c>
      <c r="K183" s="23">
        <v>45727</v>
      </c>
      <c r="L183" s="26">
        <f ca="1">+VLOOKUP(B183,'EB phản hồi'!G:N,8,0)</f>
        <v>-5170033</v>
      </c>
      <c r="M183" s="26">
        <f t="shared" ca="1" si="2"/>
        <v>0</v>
      </c>
    </row>
    <row r="184" spans="1:13" hidden="1" x14ac:dyDescent="0.25">
      <c r="A184" s="18">
        <v>45679</v>
      </c>
      <c r="B184" s="19">
        <v>5265</v>
      </c>
      <c r="C184" s="20" t="s">
        <v>1251</v>
      </c>
      <c r="D184" s="20" t="s">
        <v>1301</v>
      </c>
      <c r="E184" s="21">
        <v>2833824</v>
      </c>
      <c r="F184" s="22" t="s">
        <v>1240</v>
      </c>
      <c r="G184" s="21">
        <v>226706</v>
      </c>
      <c r="H184" s="21">
        <v>3060530</v>
      </c>
      <c r="I184" s="20" t="s">
        <v>1241</v>
      </c>
      <c r="J184" s="20" t="s">
        <v>1242</v>
      </c>
      <c r="K184" s="23">
        <v>45727</v>
      </c>
      <c r="L184" s="26">
        <f ca="1">+VLOOKUP(B184,'EB phản hồi'!G:N,8,0)</f>
        <v>-3060530</v>
      </c>
      <c r="M184" s="26">
        <f t="shared" ca="1" si="2"/>
        <v>0</v>
      </c>
    </row>
    <row r="185" spans="1:13" hidden="1" x14ac:dyDescent="0.25">
      <c r="A185" s="18">
        <v>45679</v>
      </c>
      <c r="B185" s="19">
        <v>5390</v>
      </c>
      <c r="C185" s="20" t="s">
        <v>1251</v>
      </c>
      <c r="D185" s="20" t="s">
        <v>1296</v>
      </c>
      <c r="E185" s="21">
        <v>5287120</v>
      </c>
      <c r="F185" s="22" t="s">
        <v>1240</v>
      </c>
      <c r="G185" s="21">
        <v>422970</v>
      </c>
      <c r="H185" s="21">
        <v>5710090</v>
      </c>
      <c r="I185" s="20" t="s">
        <v>1241</v>
      </c>
      <c r="J185" s="20" t="s">
        <v>1242</v>
      </c>
      <c r="K185" s="23">
        <v>45727</v>
      </c>
      <c r="L185" s="26">
        <f ca="1">+VLOOKUP(B185,'EB phản hồi'!G:N,8,0)</f>
        <v>-5710090</v>
      </c>
      <c r="M185" s="26">
        <f t="shared" ca="1" si="2"/>
        <v>0</v>
      </c>
    </row>
    <row r="186" spans="1:13" hidden="1" x14ac:dyDescent="0.25">
      <c r="A186" s="18">
        <v>45680</v>
      </c>
      <c r="B186" s="19">
        <v>5395</v>
      </c>
      <c r="C186" s="20" t="s">
        <v>1251</v>
      </c>
      <c r="D186" s="20" t="s">
        <v>1284</v>
      </c>
      <c r="E186" s="21">
        <v>5190736</v>
      </c>
      <c r="F186" s="22" t="s">
        <v>1240</v>
      </c>
      <c r="G186" s="21">
        <v>415259</v>
      </c>
      <c r="H186" s="21">
        <v>5605995</v>
      </c>
      <c r="I186" s="20" t="s">
        <v>1241</v>
      </c>
      <c r="J186" s="20" t="s">
        <v>1242</v>
      </c>
      <c r="K186" s="23">
        <v>45728</v>
      </c>
      <c r="L186" s="26">
        <f ca="1">+VLOOKUP(B186,'EB phản hồi'!G:N,8,0)</f>
        <v>-5605995</v>
      </c>
      <c r="M186" s="26">
        <f t="shared" ca="1" si="2"/>
        <v>0</v>
      </c>
    </row>
    <row r="187" spans="1:13" hidden="1" x14ac:dyDescent="0.25">
      <c r="A187" s="18">
        <v>45680</v>
      </c>
      <c r="B187" s="19">
        <v>5962</v>
      </c>
      <c r="C187" s="20" t="s">
        <v>1251</v>
      </c>
      <c r="D187" s="20" t="s">
        <v>1256</v>
      </c>
      <c r="E187" s="21">
        <v>10354230</v>
      </c>
      <c r="F187" s="22" t="s">
        <v>1240</v>
      </c>
      <c r="G187" s="21">
        <v>828338</v>
      </c>
      <c r="H187" s="21">
        <v>11182568</v>
      </c>
      <c r="I187" s="20" t="s">
        <v>1241</v>
      </c>
      <c r="J187" s="20" t="s">
        <v>1242</v>
      </c>
      <c r="K187" s="23">
        <v>45728</v>
      </c>
      <c r="L187" s="26">
        <f ca="1">+VLOOKUP(B187,'EB phản hồi'!G:N,8,0)</f>
        <v>-11182568</v>
      </c>
      <c r="M187" s="26">
        <f t="shared" ca="1" si="2"/>
        <v>0</v>
      </c>
    </row>
    <row r="188" spans="1:13" hidden="1" x14ac:dyDescent="0.25">
      <c r="A188" s="18">
        <v>45680</v>
      </c>
      <c r="B188" s="19">
        <v>5992</v>
      </c>
      <c r="C188" s="20" t="s">
        <v>1251</v>
      </c>
      <c r="D188" s="20" t="s">
        <v>1294</v>
      </c>
      <c r="E188" s="21">
        <v>3279115</v>
      </c>
      <c r="F188" s="22" t="s">
        <v>1240</v>
      </c>
      <c r="G188" s="21">
        <v>262329</v>
      </c>
      <c r="H188" s="21">
        <v>3541444</v>
      </c>
      <c r="I188" s="20" t="s">
        <v>1241</v>
      </c>
      <c r="J188" s="20" t="s">
        <v>1242</v>
      </c>
      <c r="K188" s="23">
        <v>45728</v>
      </c>
      <c r="L188" s="26">
        <f ca="1">+VLOOKUP(B188,'EB phản hồi'!G:N,8,0)</f>
        <v>-3541444</v>
      </c>
      <c r="M188" s="26">
        <f t="shared" ca="1" si="2"/>
        <v>0</v>
      </c>
    </row>
    <row r="189" spans="1:13" hidden="1" x14ac:dyDescent="0.25">
      <c r="A189" s="18">
        <v>45680</v>
      </c>
      <c r="B189" s="19">
        <v>5993</v>
      </c>
      <c r="C189" s="20" t="s">
        <v>1251</v>
      </c>
      <c r="D189" s="20" t="s">
        <v>1293</v>
      </c>
      <c r="E189" s="21">
        <v>7792040</v>
      </c>
      <c r="F189" s="22" t="s">
        <v>1240</v>
      </c>
      <c r="G189" s="21">
        <v>623363</v>
      </c>
      <c r="H189" s="21">
        <v>8415403</v>
      </c>
      <c r="I189" s="20" t="s">
        <v>1241</v>
      </c>
      <c r="J189" s="20" t="s">
        <v>1242</v>
      </c>
      <c r="K189" s="23">
        <v>45728</v>
      </c>
      <c r="L189" s="26">
        <f ca="1">+VLOOKUP(B189,'EB phản hồi'!G:N,8,0)</f>
        <v>-8415403</v>
      </c>
      <c r="M189" s="26">
        <f t="shared" ca="1" si="2"/>
        <v>0</v>
      </c>
    </row>
    <row r="190" spans="1:13" hidden="1" x14ac:dyDescent="0.25">
      <c r="A190" s="18">
        <v>45681</v>
      </c>
      <c r="B190" s="19">
        <v>6550</v>
      </c>
      <c r="C190" s="20" t="s">
        <v>1251</v>
      </c>
      <c r="D190" s="20" t="s">
        <v>1274</v>
      </c>
      <c r="E190" s="21">
        <v>5477384</v>
      </c>
      <c r="F190" s="22" t="s">
        <v>1240</v>
      </c>
      <c r="G190" s="21">
        <v>438191</v>
      </c>
      <c r="H190" s="21">
        <v>5915575</v>
      </c>
      <c r="I190" s="20" t="s">
        <v>1241</v>
      </c>
      <c r="J190" s="20" t="s">
        <v>1242</v>
      </c>
      <c r="K190" s="23">
        <v>45729</v>
      </c>
      <c r="L190" s="26">
        <f ca="1">+VLOOKUP(B190,'EB phản hồi'!G:N,8,0)</f>
        <v>-5915575</v>
      </c>
      <c r="M190" s="26">
        <f t="shared" ca="1" si="2"/>
        <v>0</v>
      </c>
    </row>
    <row r="191" spans="1:13" hidden="1" x14ac:dyDescent="0.25">
      <c r="A191" s="18">
        <v>45681</v>
      </c>
      <c r="B191" s="19">
        <v>6551</v>
      </c>
      <c r="C191" s="20" t="s">
        <v>1251</v>
      </c>
      <c r="D191" s="20" t="s">
        <v>1250</v>
      </c>
      <c r="E191" s="21">
        <v>8122264</v>
      </c>
      <c r="F191" s="22" t="s">
        <v>1240</v>
      </c>
      <c r="G191" s="21">
        <v>649781</v>
      </c>
      <c r="H191" s="21">
        <v>8772045</v>
      </c>
      <c r="I191" s="20" t="s">
        <v>1241</v>
      </c>
      <c r="J191" s="20" t="s">
        <v>1242</v>
      </c>
      <c r="K191" s="23">
        <v>45729</v>
      </c>
      <c r="L191" s="26">
        <f ca="1">+VLOOKUP(B191,'EB phản hồi'!G:N,8,0)</f>
        <v>-8772045</v>
      </c>
      <c r="M191" s="26">
        <f t="shared" ca="1" si="2"/>
        <v>0</v>
      </c>
    </row>
    <row r="192" spans="1:13" hidden="1" x14ac:dyDescent="0.25">
      <c r="A192" s="18">
        <v>45681</v>
      </c>
      <c r="B192" s="19">
        <v>6552</v>
      </c>
      <c r="C192" s="20" t="s">
        <v>1251</v>
      </c>
      <c r="D192" s="20" t="s">
        <v>1258</v>
      </c>
      <c r="E192" s="21">
        <v>2906685</v>
      </c>
      <c r="F192" s="22" t="s">
        <v>1240</v>
      </c>
      <c r="G192" s="21">
        <v>232535</v>
      </c>
      <c r="H192" s="21">
        <v>3139220</v>
      </c>
      <c r="I192" s="20" t="s">
        <v>1241</v>
      </c>
      <c r="J192" s="20" t="s">
        <v>1242</v>
      </c>
      <c r="K192" s="23">
        <v>45729</v>
      </c>
      <c r="L192" s="26">
        <f ca="1">+VLOOKUP(B192,'EB phản hồi'!G:N,8,0)</f>
        <v>-3139220</v>
      </c>
      <c r="M192" s="26">
        <f t="shared" ca="1" si="2"/>
        <v>0</v>
      </c>
    </row>
    <row r="193" spans="1:13" hidden="1" x14ac:dyDescent="0.25">
      <c r="A193" s="18">
        <v>45681</v>
      </c>
      <c r="B193" s="19">
        <v>6553</v>
      </c>
      <c r="C193" s="20" t="s">
        <v>1251</v>
      </c>
      <c r="D193" s="20" t="s">
        <v>1258</v>
      </c>
      <c r="E193" s="21">
        <v>2432360</v>
      </c>
      <c r="F193" s="22" t="s">
        <v>1240</v>
      </c>
      <c r="G193" s="21">
        <v>194589</v>
      </c>
      <c r="H193" s="21">
        <v>2626949</v>
      </c>
      <c r="I193" s="20" t="s">
        <v>1241</v>
      </c>
      <c r="J193" s="20" t="s">
        <v>1242</v>
      </c>
      <c r="K193" s="23">
        <v>45729</v>
      </c>
      <c r="L193" s="26">
        <f ca="1">+VLOOKUP(B193,'EB phản hồi'!G:N,8,0)</f>
        <v>-2626949</v>
      </c>
      <c r="M193" s="26">
        <f t="shared" ca="1" si="2"/>
        <v>0</v>
      </c>
    </row>
    <row r="194" spans="1:13" hidden="1" x14ac:dyDescent="0.25">
      <c r="A194" s="18">
        <v>45681</v>
      </c>
      <c r="B194" s="19">
        <v>6555</v>
      </c>
      <c r="C194" s="20" t="s">
        <v>1251</v>
      </c>
      <c r="D194" s="20" t="s">
        <v>1259</v>
      </c>
      <c r="E194" s="21">
        <v>3137024</v>
      </c>
      <c r="F194" s="22" t="s">
        <v>1240</v>
      </c>
      <c r="G194" s="21">
        <v>250962</v>
      </c>
      <c r="H194" s="21">
        <v>3387986</v>
      </c>
      <c r="I194" s="20" t="s">
        <v>1241</v>
      </c>
      <c r="J194" s="20" t="s">
        <v>1242</v>
      </c>
      <c r="K194" s="23">
        <v>45729</v>
      </c>
      <c r="L194" s="26">
        <f ca="1">+VLOOKUP(B194,'EB phản hồi'!G:N,8,0)</f>
        <v>-3387986</v>
      </c>
      <c r="M194" s="26">
        <f t="shared" ca="1" si="2"/>
        <v>0</v>
      </c>
    </row>
    <row r="195" spans="1:13" hidden="1" x14ac:dyDescent="0.25">
      <c r="A195" s="18">
        <v>45681</v>
      </c>
      <c r="B195" s="19">
        <v>6556</v>
      </c>
      <c r="C195" s="20" t="s">
        <v>1251</v>
      </c>
      <c r="D195" s="20" t="s">
        <v>1259</v>
      </c>
      <c r="E195" s="21">
        <v>3800940</v>
      </c>
      <c r="F195" s="22" t="s">
        <v>1240</v>
      </c>
      <c r="G195" s="21">
        <v>304075</v>
      </c>
      <c r="H195" s="21">
        <v>4105015</v>
      </c>
      <c r="I195" s="20" t="s">
        <v>1241</v>
      </c>
      <c r="J195" s="20" t="s">
        <v>1242</v>
      </c>
      <c r="K195" s="23">
        <v>45729</v>
      </c>
      <c r="L195" s="26">
        <f ca="1">+VLOOKUP(B195,'EB phản hồi'!G:N,8,0)</f>
        <v>-4105015</v>
      </c>
      <c r="M195" s="26">
        <f t="shared" ref="M195:M258" ca="1" si="3">+L195+H195</f>
        <v>0</v>
      </c>
    </row>
    <row r="196" spans="1:13" hidden="1" x14ac:dyDescent="0.25">
      <c r="A196" s="18">
        <v>45681</v>
      </c>
      <c r="B196" s="19">
        <v>6557</v>
      </c>
      <c r="C196" s="20" t="s">
        <v>1251</v>
      </c>
      <c r="D196" s="20" t="s">
        <v>1257</v>
      </c>
      <c r="E196" s="21">
        <v>3236608</v>
      </c>
      <c r="F196" s="22" t="s">
        <v>1240</v>
      </c>
      <c r="G196" s="21">
        <v>258929</v>
      </c>
      <c r="H196" s="21">
        <v>3495537</v>
      </c>
      <c r="I196" s="20" t="s">
        <v>1241</v>
      </c>
      <c r="J196" s="20" t="s">
        <v>1242</v>
      </c>
      <c r="K196" s="23">
        <v>45729</v>
      </c>
      <c r="L196" s="26">
        <f ca="1">+VLOOKUP(B196,'EB phản hồi'!G:N,8,0)</f>
        <v>-3495537</v>
      </c>
      <c r="M196" s="26">
        <f t="shared" ca="1" si="3"/>
        <v>0</v>
      </c>
    </row>
    <row r="197" spans="1:13" hidden="1" x14ac:dyDescent="0.25">
      <c r="A197" s="18">
        <v>45681</v>
      </c>
      <c r="B197" s="19">
        <v>6558</v>
      </c>
      <c r="C197" s="20" t="s">
        <v>1251</v>
      </c>
      <c r="D197" s="20" t="s">
        <v>1243</v>
      </c>
      <c r="E197" s="21">
        <v>4443640</v>
      </c>
      <c r="F197" s="22" t="s">
        <v>1240</v>
      </c>
      <c r="G197" s="21">
        <v>355491</v>
      </c>
      <c r="H197" s="21">
        <v>4799131</v>
      </c>
      <c r="I197" s="20" t="s">
        <v>1241</v>
      </c>
      <c r="J197" s="20" t="s">
        <v>1242</v>
      </c>
      <c r="K197" s="23">
        <v>45729</v>
      </c>
      <c r="L197" s="26">
        <f ca="1">+VLOOKUP(B197,'EB phản hồi'!G:N,8,0)</f>
        <v>-4799131</v>
      </c>
      <c r="M197" s="26">
        <f t="shared" ca="1" si="3"/>
        <v>0</v>
      </c>
    </row>
    <row r="198" spans="1:13" hidden="1" x14ac:dyDescent="0.25">
      <c r="A198" s="18">
        <v>45681</v>
      </c>
      <c r="B198" s="19">
        <v>6559</v>
      </c>
      <c r="C198" s="20" t="s">
        <v>1251</v>
      </c>
      <c r="D198" s="20" t="s">
        <v>1243</v>
      </c>
      <c r="E198" s="21">
        <v>5197080</v>
      </c>
      <c r="F198" s="22" t="s">
        <v>1240</v>
      </c>
      <c r="G198" s="21">
        <v>415766</v>
      </c>
      <c r="H198" s="21">
        <v>5612846</v>
      </c>
      <c r="I198" s="20" t="s">
        <v>1241</v>
      </c>
      <c r="J198" s="20" t="s">
        <v>1242</v>
      </c>
      <c r="K198" s="23">
        <v>45729</v>
      </c>
      <c r="L198" s="26">
        <f ca="1">+VLOOKUP(B198,'EB phản hồi'!G:N,8,0)</f>
        <v>-5612846</v>
      </c>
      <c r="M198" s="26">
        <f t="shared" ca="1" si="3"/>
        <v>0</v>
      </c>
    </row>
    <row r="199" spans="1:13" hidden="1" x14ac:dyDescent="0.25">
      <c r="A199" s="18">
        <v>45681</v>
      </c>
      <c r="B199" s="19">
        <v>6560</v>
      </c>
      <c r="C199" s="20" t="s">
        <v>1251</v>
      </c>
      <c r="D199" s="20" t="s">
        <v>1295</v>
      </c>
      <c r="E199" s="21">
        <v>15076680</v>
      </c>
      <c r="F199" s="22" t="s">
        <v>1240</v>
      </c>
      <c r="G199" s="21">
        <v>1206134</v>
      </c>
      <c r="H199" s="21">
        <v>16282814</v>
      </c>
      <c r="I199" s="20" t="s">
        <v>1241</v>
      </c>
      <c r="J199" s="20" t="s">
        <v>1242</v>
      </c>
      <c r="K199" s="23">
        <v>45729</v>
      </c>
      <c r="L199" s="26">
        <f ca="1">+VLOOKUP(B199,'EB phản hồi'!G:N,8,0)</f>
        <v>-16282814</v>
      </c>
      <c r="M199" s="26">
        <f t="shared" ca="1" si="3"/>
        <v>0</v>
      </c>
    </row>
    <row r="200" spans="1:13" hidden="1" x14ac:dyDescent="0.25">
      <c r="A200" s="18">
        <v>45681</v>
      </c>
      <c r="B200" s="19">
        <v>6561</v>
      </c>
      <c r="C200" s="20" t="s">
        <v>1251</v>
      </c>
      <c r="D200" s="20" t="s">
        <v>1303</v>
      </c>
      <c r="E200" s="21">
        <v>5390970</v>
      </c>
      <c r="F200" s="22" t="s">
        <v>1240</v>
      </c>
      <c r="G200" s="21">
        <v>431278</v>
      </c>
      <c r="H200" s="21">
        <v>5822248</v>
      </c>
      <c r="I200" s="20" t="s">
        <v>1241</v>
      </c>
      <c r="J200" s="20" t="s">
        <v>1242</v>
      </c>
      <c r="K200" s="23">
        <v>45729</v>
      </c>
      <c r="L200" s="26">
        <f ca="1">+VLOOKUP(B200,'EB phản hồi'!G:N,8,0)</f>
        <v>-5822248</v>
      </c>
      <c r="M200" s="26">
        <f t="shared" ca="1" si="3"/>
        <v>0</v>
      </c>
    </row>
    <row r="201" spans="1:13" hidden="1" x14ac:dyDescent="0.25">
      <c r="A201" s="18">
        <v>45681</v>
      </c>
      <c r="B201" s="19">
        <v>6562</v>
      </c>
      <c r="C201" s="20" t="s">
        <v>1251</v>
      </c>
      <c r="D201" s="20" t="s">
        <v>1308</v>
      </c>
      <c r="E201" s="21">
        <v>2643560</v>
      </c>
      <c r="F201" s="22" t="s">
        <v>1240</v>
      </c>
      <c r="G201" s="21">
        <v>211485</v>
      </c>
      <c r="H201" s="21">
        <v>2855045</v>
      </c>
      <c r="I201" s="20" t="s">
        <v>1241</v>
      </c>
      <c r="J201" s="20" t="s">
        <v>1242</v>
      </c>
      <c r="K201" s="23">
        <v>45729</v>
      </c>
      <c r="L201" s="26">
        <f ca="1">+VLOOKUP(B201,'EB phản hồi'!G:N,8,0)</f>
        <v>-2855045</v>
      </c>
      <c r="M201" s="26">
        <f t="shared" ca="1" si="3"/>
        <v>0</v>
      </c>
    </row>
    <row r="202" spans="1:13" hidden="1" x14ac:dyDescent="0.25">
      <c r="A202" s="18">
        <v>45681</v>
      </c>
      <c r="B202" s="19">
        <v>6563</v>
      </c>
      <c r="C202" s="20" t="s">
        <v>1251</v>
      </c>
      <c r="D202" s="20" t="s">
        <v>1244</v>
      </c>
      <c r="E202" s="21">
        <v>2622624</v>
      </c>
      <c r="F202" s="22" t="s">
        <v>1240</v>
      </c>
      <c r="G202" s="21">
        <v>209810</v>
      </c>
      <c r="H202" s="21">
        <v>2832434</v>
      </c>
      <c r="I202" s="20" t="s">
        <v>1241</v>
      </c>
      <c r="J202" s="20" t="s">
        <v>1242</v>
      </c>
      <c r="K202" s="23">
        <v>45729</v>
      </c>
      <c r="L202" s="26">
        <f ca="1">+VLOOKUP(B202,'EB phản hồi'!G:N,8,0)</f>
        <v>-2832434</v>
      </c>
      <c r="M202" s="26">
        <f t="shared" ca="1" si="3"/>
        <v>0</v>
      </c>
    </row>
    <row r="203" spans="1:13" hidden="1" x14ac:dyDescent="0.25">
      <c r="A203" s="18">
        <v>45681</v>
      </c>
      <c r="B203" s="19">
        <v>6564</v>
      </c>
      <c r="C203" s="20" t="s">
        <v>1251</v>
      </c>
      <c r="D203" s="20" t="s">
        <v>1244</v>
      </c>
      <c r="E203" s="21">
        <v>200732</v>
      </c>
      <c r="F203" s="22" t="s">
        <v>1240</v>
      </c>
      <c r="G203" s="21">
        <v>16059</v>
      </c>
      <c r="H203" s="21">
        <v>216791</v>
      </c>
      <c r="I203" s="20" t="s">
        <v>1241</v>
      </c>
      <c r="J203" s="20" t="s">
        <v>1242</v>
      </c>
      <c r="K203" s="23">
        <v>45729</v>
      </c>
      <c r="L203" s="26">
        <f ca="1">+VLOOKUP(B203,'EB phản hồi'!G:N,8,0)</f>
        <v>-216791</v>
      </c>
      <c r="M203" s="26">
        <f t="shared" ca="1" si="3"/>
        <v>0</v>
      </c>
    </row>
    <row r="204" spans="1:13" hidden="1" x14ac:dyDescent="0.25">
      <c r="A204" s="18">
        <v>45681</v>
      </c>
      <c r="B204" s="19">
        <v>6565</v>
      </c>
      <c r="C204" s="20" t="s">
        <v>1251</v>
      </c>
      <c r="D204" s="20" t="s">
        <v>1275</v>
      </c>
      <c r="E204" s="21">
        <v>10006190</v>
      </c>
      <c r="F204" s="22" t="s">
        <v>1240</v>
      </c>
      <c r="G204" s="21">
        <v>800495</v>
      </c>
      <c r="H204" s="21">
        <v>10806685</v>
      </c>
      <c r="I204" s="20" t="s">
        <v>1241</v>
      </c>
      <c r="J204" s="20" t="s">
        <v>1242</v>
      </c>
      <c r="K204" s="23">
        <v>45729</v>
      </c>
      <c r="L204" s="26">
        <f ca="1">+VLOOKUP(B204,'EB phản hồi'!G:N,8,0)</f>
        <v>-10806685</v>
      </c>
      <c r="M204" s="26">
        <f t="shared" ca="1" si="3"/>
        <v>0</v>
      </c>
    </row>
    <row r="205" spans="1:13" hidden="1" x14ac:dyDescent="0.25">
      <c r="A205" s="18">
        <v>45681</v>
      </c>
      <c r="B205" s="19">
        <v>6566</v>
      </c>
      <c r="C205" s="20" t="s">
        <v>1251</v>
      </c>
      <c r="D205" s="20" t="s">
        <v>1245</v>
      </c>
      <c r="E205" s="21">
        <v>1110580</v>
      </c>
      <c r="F205" s="22" t="s">
        <v>1240</v>
      </c>
      <c r="G205" s="21">
        <v>88846</v>
      </c>
      <c r="H205" s="21">
        <v>1199426</v>
      </c>
      <c r="I205" s="20" t="s">
        <v>1241</v>
      </c>
      <c r="J205" s="20" t="s">
        <v>1242</v>
      </c>
      <c r="K205" s="23">
        <v>45729</v>
      </c>
      <c r="L205" s="26">
        <f ca="1">+VLOOKUP(B205,'EB phản hồi'!G:N,8,0)</f>
        <v>-1199426</v>
      </c>
      <c r="M205" s="26">
        <f t="shared" ca="1" si="3"/>
        <v>0</v>
      </c>
    </row>
    <row r="206" spans="1:13" hidden="1" x14ac:dyDescent="0.25">
      <c r="A206" s="18">
        <v>45681</v>
      </c>
      <c r="B206" s="19">
        <v>6567</v>
      </c>
      <c r="C206" s="20" t="s">
        <v>1251</v>
      </c>
      <c r="D206" s="20" t="s">
        <v>1245</v>
      </c>
      <c r="E206" s="21">
        <v>200732</v>
      </c>
      <c r="F206" s="22" t="s">
        <v>1240</v>
      </c>
      <c r="G206" s="21">
        <v>16059</v>
      </c>
      <c r="H206" s="21">
        <v>216791</v>
      </c>
      <c r="I206" s="20" t="s">
        <v>1241</v>
      </c>
      <c r="J206" s="20" t="s">
        <v>1242</v>
      </c>
      <c r="K206" s="23">
        <v>45729</v>
      </c>
      <c r="L206" s="26">
        <f ca="1">+VLOOKUP(B206,'EB phản hồi'!G:N,8,0)</f>
        <v>-216791</v>
      </c>
      <c r="M206" s="26">
        <f t="shared" ca="1" si="3"/>
        <v>0</v>
      </c>
    </row>
    <row r="207" spans="1:13" hidden="1" x14ac:dyDescent="0.25">
      <c r="A207" s="18">
        <v>45681</v>
      </c>
      <c r="B207" s="19">
        <v>6568</v>
      </c>
      <c r="C207" s="20" t="s">
        <v>1251</v>
      </c>
      <c r="D207" s="20" t="s">
        <v>1298</v>
      </c>
      <c r="E207" s="21">
        <v>1076521</v>
      </c>
      <c r="F207" s="22" t="s">
        <v>1240</v>
      </c>
      <c r="G207" s="21">
        <v>86122</v>
      </c>
      <c r="H207" s="21">
        <v>1162643</v>
      </c>
      <c r="I207" s="20" t="s">
        <v>1241</v>
      </c>
      <c r="J207" s="20" t="s">
        <v>1242</v>
      </c>
      <c r="K207" s="23">
        <v>45729</v>
      </c>
      <c r="L207" s="26">
        <f ca="1">+VLOOKUP(B207,'EB phản hồi'!G:N,8,0)</f>
        <v>-1162643</v>
      </c>
      <c r="M207" s="26">
        <f t="shared" ca="1" si="3"/>
        <v>0</v>
      </c>
    </row>
    <row r="208" spans="1:13" hidden="1" x14ac:dyDescent="0.25">
      <c r="A208" s="18">
        <v>45681</v>
      </c>
      <c r="B208" s="19">
        <v>6569</v>
      </c>
      <c r="C208" s="20" t="s">
        <v>1251</v>
      </c>
      <c r="D208" s="20" t="s">
        <v>1298</v>
      </c>
      <c r="E208" s="21">
        <v>401464</v>
      </c>
      <c r="F208" s="22" t="s">
        <v>1240</v>
      </c>
      <c r="G208" s="21">
        <v>32117</v>
      </c>
      <c r="H208" s="21">
        <v>433581</v>
      </c>
      <c r="I208" s="20" t="s">
        <v>1241</v>
      </c>
      <c r="J208" s="20" t="s">
        <v>1242</v>
      </c>
      <c r="K208" s="23">
        <v>45729</v>
      </c>
      <c r="L208" s="26">
        <f ca="1">+VLOOKUP(B208,'EB phản hồi'!G:N,8,0)</f>
        <v>-433581</v>
      </c>
      <c r="M208" s="26">
        <f t="shared" ca="1" si="3"/>
        <v>0</v>
      </c>
    </row>
    <row r="209" spans="1:13" hidden="1" x14ac:dyDescent="0.25">
      <c r="A209" s="18">
        <v>45681</v>
      </c>
      <c r="B209" s="19">
        <v>6570</v>
      </c>
      <c r="C209" s="20" t="s">
        <v>1251</v>
      </c>
      <c r="D209" s="20" t="s">
        <v>1276</v>
      </c>
      <c r="E209" s="21">
        <v>2683261</v>
      </c>
      <c r="F209" s="22" t="s">
        <v>1240</v>
      </c>
      <c r="G209" s="21">
        <v>214661</v>
      </c>
      <c r="H209" s="21">
        <v>2897922</v>
      </c>
      <c r="I209" s="20" t="s">
        <v>1241</v>
      </c>
      <c r="J209" s="20" t="s">
        <v>1242</v>
      </c>
      <c r="K209" s="23">
        <v>45729</v>
      </c>
      <c r="L209" s="26">
        <f ca="1">+VLOOKUP(B209,'EB phản hồi'!G:N,8,0)</f>
        <v>-2897922</v>
      </c>
      <c r="M209" s="26">
        <f t="shared" ca="1" si="3"/>
        <v>0</v>
      </c>
    </row>
    <row r="210" spans="1:13" hidden="1" x14ac:dyDescent="0.25">
      <c r="A210" s="18">
        <v>45681</v>
      </c>
      <c r="B210" s="19">
        <v>6571</v>
      </c>
      <c r="C210" s="20" t="s">
        <v>1251</v>
      </c>
      <c r="D210" s="20" t="s">
        <v>1276</v>
      </c>
      <c r="E210" s="21">
        <v>200732</v>
      </c>
      <c r="F210" s="22" t="s">
        <v>1240</v>
      </c>
      <c r="G210" s="21">
        <v>16059</v>
      </c>
      <c r="H210" s="21">
        <v>216791</v>
      </c>
      <c r="I210" s="20" t="s">
        <v>1241</v>
      </c>
      <c r="J210" s="20" t="s">
        <v>1242</v>
      </c>
      <c r="K210" s="23">
        <v>45729</v>
      </c>
      <c r="L210" s="26">
        <f ca="1">+VLOOKUP(B210,'EB phản hồi'!G:N,8,0)</f>
        <v>-216791</v>
      </c>
      <c r="M210" s="26">
        <f t="shared" ca="1" si="3"/>
        <v>0</v>
      </c>
    </row>
    <row r="211" spans="1:13" hidden="1" x14ac:dyDescent="0.25">
      <c r="A211" s="18">
        <v>45681</v>
      </c>
      <c r="B211" s="19">
        <v>6572</v>
      </c>
      <c r="C211" s="20" t="s">
        <v>1251</v>
      </c>
      <c r="D211" s="20" t="s">
        <v>1277</v>
      </c>
      <c r="E211" s="21">
        <v>1679601</v>
      </c>
      <c r="F211" s="22" t="s">
        <v>1240</v>
      </c>
      <c r="G211" s="21">
        <v>134368</v>
      </c>
      <c r="H211" s="21">
        <v>1813969</v>
      </c>
      <c r="I211" s="20" t="s">
        <v>1241</v>
      </c>
      <c r="J211" s="20" t="s">
        <v>1242</v>
      </c>
      <c r="K211" s="23">
        <v>45729</v>
      </c>
      <c r="L211" s="26">
        <f ca="1">+VLOOKUP(B211,'EB phản hồi'!G:N,8,0)</f>
        <v>-1813969</v>
      </c>
      <c r="M211" s="26">
        <f t="shared" ca="1" si="3"/>
        <v>0</v>
      </c>
    </row>
    <row r="212" spans="1:13" hidden="1" x14ac:dyDescent="0.25">
      <c r="A212" s="18">
        <v>45681</v>
      </c>
      <c r="B212" s="19">
        <v>6573</v>
      </c>
      <c r="C212" s="20" t="s">
        <v>1251</v>
      </c>
      <c r="D212" s="20" t="s">
        <v>1246</v>
      </c>
      <c r="E212" s="21">
        <v>1311312</v>
      </c>
      <c r="F212" s="22" t="s">
        <v>1240</v>
      </c>
      <c r="G212" s="21">
        <v>104905</v>
      </c>
      <c r="H212" s="21">
        <v>1416217</v>
      </c>
      <c r="I212" s="20" t="s">
        <v>1241</v>
      </c>
      <c r="J212" s="20" t="s">
        <v>1242</v>
      </c>
      <c r="K212" s="23">
        <v>45729</v>
      </c>
      <c r="L212" s="26">
        <f ca="1">+VLOOKUP(B212,'EB phản hồi'!G:N,8,0)</f>
        <v>-1416217</v>
      </c>
      <c r="M212" s="26">
        <f t="shared" ca="1" si="3"/>
        <v>0</v>
      </c>
    </row>
    <row r="213" spans="1:13" hidden="1" x14ac:dyDescent="0.25">
      <c r="A213" s="18">
        <v>45681</v>
      </c>
      <c r="B213" s="19">
        <v>6574</v>
      </c>
      <c r="C213" s="20" t="s">
        <v>1251</v>
      </c>
      <c r="D213" s="20" t="s">
        <v>1246</v>
      </c>
      <c r="E213" s="21">
        <v>401464</v>
      </c>
      <c r="F213" s="22" t="s">
        <v>1240</v>
      </c>
      <c r="G213" s="21">
        <v>32117</v>
      </c>
      <c r="H213" s="21">
        <v>433581</v>
      </c>
      <c r="I213" s="20" t="s">
        <v>1241</v>
      </c>
      <c r="J213" s="20" t="s">
        <v>1242</v>
      </c>
      <c r="K213" s="23">
        <v>45729</v>
      </c>
      <c r="L213" s="26">
        <f ca="1">+VLOOKUP(B213,'EB phản hồi'!G:N,8,0)</f>
        <v>-433581</v>
      </c>
      <c r="M213" s="26">
        <f t="shared" ca="1" si="3"/>
        <v>0</v>
      </c>
    </row>
    <row r="214" spans="1:13" hidden="1" x14ac:dyDescent="0.25">
      <c r="A214" s="18">
        <v>45681</v>
      </c>
      <c r="B214" s="19">
        <v>6575</v>
      </c>
      <c r="C214" s="20" t="s">
        <v>1251</v>
      </c>
      <c r="D214" s="20" t="s">
        <v>1278</v>
      </c>
      <c r="E214" s="21">
        <v>5853830</v>
      </c>
      <c r="F214" s="22" t="s">
        <v>1240</v>
      </c>
      <c r="G214" s="21">
        <v>468306</v>
      </c>
      <c r="H214" s="21">
        <v>6322136</v>
      </c>
      <c r="I214" s="20" t="s">
        <v>1241</v>
      </c>
      <c r="J214" s="20" t="s">
        <v>1242</v>
      </c>
      <c r="K214" s="23">
        <v>45729</v>
      </c>
      <c r="L214" s="26">
        <f ca="1">+VLOOKUP(B214,'EB phản hồi'!G:N,8,0)</f>
        <v>-6322136</v>
      </c>
      <c r="M214" s="26">
        <f t="shared" ca="1" si="3"/>
        <v>0</v>
      </c>
    </row>
    <row r="215" spans="1:13" hidden="1" x14ac:dyDescent="0.25">
      <c r="A215" s="18">
        <v>45681</v>
      </c>
      <c r="B215" s="19">
        <v>6576</v>
      </c>
      <c r="C215" s="20" t="s">
        <v>1251</v>
      </c>
      <c r="D215" s="20" t="s">
        <v>1278</v>
      </c>
      <c r="E215" s="21">
        <v>401464</v>
      </c>
      <c r="F215" s="22" t="s">
        <v>1240</v>
      </c>
      <c r="G215" s="21">
        <v>32117</v>
      </c>
      <c r="H215" s="21">
        <v>433581</v>
      </c>
      <c r="I215" s="20" t="s">
        <v>1241</v>
      </c>
      <c r="J215" s="20" t="s">
        <v>1242</v>
      </c>
      <c r="K215" s="23">
        <v>45729</v>
      </c>
      <c r="L215" s="26">
        <f ca="1">+VLOOKUP(B215,'EB phản hồi'!G:N,8,0)</f>
        <v>-433581</v>
      </c>
      <c r="M215" s="26">
        <f t="shared" ca="1" si="3"/>
        <v>0</v>
      </c>
    </row>
    <row r="216" spans="1:13" hidden="1" x14ac:dyDescent="0.25">
      <c r="A216" s="18">
        <v>45681</v>
      </c>
      <c r="B216" s="19">
        <v>6577</v>
      </c>
      <c r="C216" s="20" t="s">
        <v>1251</v>
      </c>
      <c r="D216" s="20" t="s">
        <v>1247</v>
      </c>
      <c r="E216" s="21">
        <v>1751578</v>
      </c>
      <c r="F216" s="22" t="s">
        <v>1240</v>
      </c>
      <c r="G216" s="21">
        <v>140126</v>
      </c>
      <c r="H216" s="21">
        <v>1891704</v>
      </c>
      <c r="I216" s="20" t="s">
        <v>1241</v>
      </c>
      <c r="J216" s="20" t="s">
        <v>1242</v>
      </c>
      <c r="K216" s="23">
        <v>45729</v>
      </c>
      <c r="L216" s="26">
        <f ca="1">+VLOOKUP(B216,'EB phản hồi'!G:N,8,0)</f>
        <v>-1891704</v>
      </c>
      <c r="M216" s="26">
        <f t="shared" ca="1" si="3"/>
        <v>0</v>
      </c>
    </row>
    <row r="217" spans="1:13" hidden="1" x14ac:dyDescent="0.25">
      <c r="A217" s="18">
        <v>45681</v>
      </c>
      <c r="B217" s="19">
        <v>6578</v>
      </c>
      <c r="C217" s="20" t="s">
        <v>1251</v>
      </c>
      <c r="D217" s="20" t="s">
        <v>1247</v>
      </c>
      <c r="E217" s="21">
        <v>401464</v>
      </c>
      <c r="F217" s="22" t="s">
        <v>1240</v>
      </c>
      <c r="G217" s="21">
        <v>32117</v>
      </c>
      <c r="H217" s="21">
        <v>433581</v>
      </c>
      <c r="I217" s="20" t="s">
        <v>1241</v>
      </c>
      <c r="J217" s="20" t="s">
        <v>1242</v>
      </c>
      <c r="K217" s="23">
        <v>45729</v>
      </c>
      <c r="L217" s="26">
        <f ca="1">+VLOOKUP(B217,'EB phản hồi'!G:N,8,0)</f>
        <v>-433581</v>
      </c>
      <c r="M217" s="26">
        <f t="shared" ca="1" si="3"/>
        <v>0</v>
      </c>
    </row>
    <row r="218" spans="1:13" hidden="1" x14ac:dyDescent="0.25">
      <c r="A218" s="18">
        <v>45681</v>
      </c>
      <c r="B218" s="19">
        <v>6579</v>
      </c>
      <c r="C218" s="20" t="s">
        <v>1251</v>
      </c>
      <c r="D218" s="20" t="s">
        <v>1279</v>
      </c>
      <c r="E218" s="21">
        <v>1311312</v>
      </c>
      <c r="F218" s="22" t="s">
        <v>1240</v>
      </c>
      <c r="G218" s="21">
        <v>104905</v>
      </c>
      <c r="H218" s="21">
        <v>1416217</v>
      </c>
      <c r="I218" s="20" t="s">
        <v>1241</v>
      </c>
      <c r="J218" s="20" t="s">
        <v>1242</v>
      </c>
      <c r="K218" s="23">
        <v>45729</v>
      </c>
      <c r="L218" s="26">
        <f ca="1">+VLOOKUP(B218,'EB phản hồi'!G:N,8,0)</f>
        <v>-1416217</v>
      </c>
      <c r="M218" s="26">
        <f t="shared" ca="1" si="3"/>
        <v>0</v>
      </c>
    </row>
    <row r="219" spans="1:13" hidden="1" x14ac:dyDescent="0.25">
      <c r="A219" s="18">
        <v>45681</v>
      </c>
      <c r="B219" s="19">
        <v>6580</v>
      </c>
      <c r="C219" s="20" t="s">
        <v>1251</v>
      </c>
      <c r="D219" s="20" t="s">
        <v>1279</v>
      </c>
      <c r="E219" s="21">
        <v>200732</v>
      </c>
      <c r="F219" s="22" t="s">
        <v>1240</v>
      </c>
      <c r="G219" s="21">
        <v>16059</v>
      </c>
      <c r="H219" s="21">
        <v>216791</v>
      </c>
      <c r="I219" s="20" t="s">
        <v>1241</v>
      </c>
      <c r="J219" s="20" t="s">
        <v>1242</v>
      </c>
      <c r="K219" s="23">
        <v>45729</v>
      </c>
      <c r="L219" s="26">
        <f ca="1">+VLOOKUP(B219,'EB phản hồi'!G:N,8,0)</f>
        <v>-216791</v>
      </c>
      <c r="M219" s="26">
        <f t="shared" ca="1" si="3"/>
        <v>0</v>
      </c>
    </row>
    <row r="220" spans="1:13" hidden="1" x14ac:dyDescent="0.25">
      <c r="A220" s="18">
        <v>45681</v>
      </c>
      <c r="B220" s="19">
        <v>6581</v>
      </c>
      <c r="C220" s="20" t="s">
        <v>1251</v>
      </c>
      <c r="D220" s="20" t="s">
        <v>1248</v>
      </c>
      <c r="E220" s="21">
        <v>1785637</v>
      </c>
      <c r="F220" s="22" t="s">
        <v>1240</v>
      </c>
      <c r="G220" s="21">
        <v>142851</v>
      </c>
      <c r="H220" s="21">
        <v>1928488</v>
      </c>
      <c r="I220" s="20" t="s">
        <v>1241</v>
      </c>
      <c r="J220" s="20" t="s">
        <v>1242</v>
      </c>
      <c r="K220" s="23">
        <v>45729</v>
      </c>
      <c r="L220" s="26">
        <f ca="1">+VLOOKUP(B220,'EB phản hồi'!G:N,8,0)</f>
        <v>-1928488</v>
      </c>
      <c r="M220" s="26">
        <f t="shared" ca="1" si="3"/>
        <v>0</v>
      </c>
    </row>
    <row r="221" spans="1:13" hidden="1" x14ac:dyDescent="0.25">
      <c r="A221" s="18">
        <v>45681</v>
      </c>
      <c r="B221" s="19">
        <v>6582</v>
      </c>
      <c r="C221" s="20" t="s">
        <v>1251</v>
      </c>
      <c r="D221" s="20" t="s">
        <v>1248</v>
      </c>
      <c r="E221" s="21">
        <v>200732</v>
      </c>
      <c r="F221" s="22" t="s">
        <v>1240</v>
      </c>
      <c r="G221" s="21">
        <v>16059</v>
      </c>
      <c r="H221" s="21">
        <v>216791</v>
      </c>
      <c r="I221" s="20" t="s">
        <v>1241</v>
      </c>
      <c r="J221" s="20" t="s">
        <v>1242</v>
      </c>
      <c r="K221" s="23">
        <v>45729</v>
      </c>
      <c r="L221" s="26">
        <f ca="1">+VLOOKUP(B221,'EB phản hồi'!G:N,8,0)</f>
        <v>-216791</v>
      </c>
      <c r="M221" s="26">
        <f t="shared" ca="1" si="3"/>
        <v>0</v>
      </c>
    </row>
    <row r="222" spans="1:13" hidden="1" x14ac:dyDescent="0.25">
      <c r="A222" s="18">
        <v>45681</v>
      </c>
      <c r="B222" s="19">
        <v>6583</v>
      </c>
      <c r="C222" s="20" t="s">
        <v>1251</v>
      </c>
      <c r="D222" s="20" t="s">
        <v>1304</v>
      </c>
      <c r="E222" s="21">
        <v>11307650</v>
      </c>
      <c r="F222" s="22" t="s">
        <v>1240</v>
      </c>
      <c r="G222" s="21">
        <v>904612</v>
      </c>
      <c r="H222" s="21">
        <v>12212262</v>
      </c>
      <c r="I222" s="20" t="s">
        <v>1241</v>
      </c>
      <c r="J222" s="20" t="s">
        <v>1242</v>
      </c>
      <c r="K222" s="23">
        <v>45729</v>
      </c>
      <c r="L222" s="26">
        <f ca="1">+VLOOKUP(B222,'EB phản hồi'!G:N,8,0)</f>
        <v>-12212262</v>
      </c>
      <c r="M222" s="26">
        <f t="shared" ca="1" si="3"/>
        <v>0</v>
      </c>
    </row>
    <row r="223" spans="1:13" hidden="1" x14ac:dyDescent="0.25">
      <c r="A223" s="18">
        <v>45681</v>
      </c>
      <c r="B223" s="19">
        <v>6584</v>
      </c>
      <c r="C223" s="20" t="s">
        <v>1251</v>
      </c>
      <c r="D223" s="20" t="s">
        <v>1280</v>
      </c>
      <c r="E223" s="21">
        <v>5942140</v>
      </c>
      <c r="F223" s="22" t="s">
        <v>1240</v>
      </c>
      <c r="G223" s="21">
        <v>475371</v>
      </c>
      <c r="H223" s="21">
        <v>6417511</v>
      </c>
      <c r="I223" s="20" t="s">
        <v>1241</v>
      </c>
      <c r="J223" s="20" t="s">
        <v>1242</v>
      </c>
      <c r="K223" s="23">
        <v>45729</v>
      </c>
      <c r="L223" s="26">
        <f ca="1">+VLOOKUP(B223,'EB phản hồi'!G:N,8,0)</f>
        <v>-6417511</v>
      </c>
      <c r="M223" s="26">
        <f t="shared" ca="1" si="3"/>
        <v>0</v>
      </c>
    </row>
    <row r="224" spans="1:13" hidden="1" x14ac:dyDescent="0.25">
      <c r="A224" s="18">
        <v>45681</v>
      </c>
      <c r="B224" s="19">
        <v>6585</v>
      </c>
      <c r="C224" s="20" t="s">
        <v>1251</v>
      </c>
      <c r="D224" s="20" t="s">
        <v>1280</v>
      </c>
      <c r="E224" s="21">
        <v>200732</v>
      </c>
      <c r="F224" s="22" t="s">
        <v>1240</v>
      </c>
      <c r="G224" s="21">
        <v>16059</v>
      </c>
      <c r="H224" s="21">
        <v>216791</v>
      </c>
      <c r="I224" s="20" t="s">
        <v>1241</v>
      </c>
      <c r="J224" s="20" t="s">
        <v>1242</v>
      </c>
      <c r="K224" s="23">
        <v>45729</v>
      </c>
      <c r="L224" s="26">
        <f ca="1">+VLOOKUP(B224,'EB phản hồi'!G:N,8,0)</f>
        <v>-216791</v>
      </c>
      <c r="M224" s="26">
        <f t="shared" ca="1" si="3"/>
        <v>0</v>
      </c>
    </row>
    <row r="225" spans="1:13" hidden="1" x14ac:dyDescent="0.25">
      <c r="A225" s="18">
        <v>45681</v>
      </c>
      <c r="B225" s="19">
        <v>6586</v>
      </c>
      <c r="C225" s="20" t="s">
        <v>1251</v>
      </c>
      <c r="D225" s="20" t="s">
        <v>1249</v>
      </c>
      <c r="E225" s="21">
        <v>401464</v>
      </c>
      <c r="F225" s="22" t="s">
        <v>1240</v>
      </c>
      <c r="G225" s="21">
        <v>32117</v>
      </c>
      <c r="H225" s="21">
        <v>433581</v>
      </c>
      <c r="I225" s="20" t="s">
        <v>1241</v>
      </c>
      <c r="J225" s="20" t="s">
        <v>1242</v>
      </c>
      <c r="K225" s="23">
        <v>45729</v>
      </c>
      <c r="L225" s="26">
        <f ca="1">+VLOOKUP(B225,'EB phản hồi'!G:N,8,0)</f>
        <v>-433581</v>
      </c>
      <c r="M225" s="26">
        <f t="shared" ca="1" si="3"/>
        <v>0</v>
      </c>
    </row>
    <row r="226" spans="1:13" hidden="1" x14ac:dyDescent="0.25">
      <c r="A226" s="18">
        <v>45681</v>
      </c>
      <c r="B226" s="19">
        <v>6587</v>
      </c>
      <c r="C226" s="20" t="s">
        <v>1251</v>
      </c>
      <c r="D226" s="20" t="s">
        <v>1249</v>
      </c>
      <c r="E226" s="21">
        <v>1785637</v>
      </c>
      <c r="F226" s="22" t="s">
        <v>1240</v>
      </c>
      <c r="G226" s="21">
        <v>142851</v>
      </c>
      <c r="H226" s="21">
        <v>1928488</v>
      </c>
      <c r="I226" s="20" t="s">
        <v>1241</v>
      </c>
      <c r="J226" s="20" t="s">
        <v>1242</v>
      </c>
      <c r="K226" s="23">
        <v>45729</v>
      </c>
      <c r="L226" s="26">
        <f ca="1">+VLOOKUP(B226,'EB phản hồi'!G:N,8,0)</f>
        <v>-1928488</v>
      </c>
      <c r="M226" s="26">
        <f t="shared" ca="1" si="3"/>
        <v>0</v>
      </c>
    </row>
    <row r="227" spans="1:13" hidden="1" x14ac:dyDescent="0.25">
      <c r="A227" s="18">
        <v>45681</v>
      </c>
      <c r="B227" s="19">
        <v>6588</v>
      </c>
      <c r="C227" s="20" t="s">
        <v>1251</v>
      </c>
      <c r="D227" s="20" t="s">
        <v>1281</v>
      </c>
      <c r="E227" s="21">
        <v>1076521</v>
      </c>
      <c r="F227" s="22" t="s">
        <v>1240</v>
      </c>
      <c r="G227" s="21">
        <v>86122</v>
      </c>
      <c r="H227" s="21">
        <v>1162643</v>
      </c>
      <c r="I227" s="20" t="s">
        <v>1241</v>
      </c>
      <c r="J227" s="20" t="s">
        <v>1242</v>
      </c>
      <c r="K227" s="23">
        <v>45729</v>
      </c>
      <c r="L227" s="26">
        <f ca="1">+VLOOKUP(B227,'EB phản hồi'!G:N,8,0)</f>
        <v>-1162643</v>
      </c>
      <c r="M227" s="26">
        <f t="shared" ca="1" si="3"/>
        <v>0</v>
      </c>
    </row>
    <row r="228" spans="1:13" hidden="1" x14ac:dyDescent="0.25">
      <c r="A228" s="18">
        <v>45681</v>
      </c>
      <c r="B228" s="19">
        <v>6592</v>
      </c>
      <c r="C228" s="20" t="s">
        <v>1251</v>
      </c>
      <c r="D228" s="20" t="s">
        <v>1271</v>
      </c>
      <c r="E228" s="21">
        <v>17846720</v>
      </c>
      <c r="F228" s="22" t="s">
        <v>1240</v>
      </c>
      <c r="G228" s="21">
        <v>1427738</v>
      </c>
      <c r="H228" s="21">
        <v>19274458</v>
      </c>
      <c r="I228" s="20" t="s">
        <v>1241</v>
      </c>
      <c r="J228" s="20" t="s">
        <v>1242</v>
      </c>
      <c r="K228" s="23">
        <v>45729</v>
      </c>
      <c r="L228" s="26">
        <f ca="1">+VLOOKUP(B228,'EB phản hồi'!G:N,8,0)</f>
        <v>-19274458</v>
      </c>
      <c r="M228" s="26">
        <f t="shared" ca="1" si="3"/>
        <v>0</v>
      </c>
    </row>
    <row r="229" spans="1:13" hidden="1" x14ac:dyDescent="0.25">
      <c r="A229" s="18">
        <v>45681</v>
      </c>
      <c r="B229" s="19">
        <v>6598</v>
      </c>
      <c r="C229" s="20" t="s">
        <v>1251</v>
      </c>
      <c r="D229" s="20" t="s">
        <v>1286</v>
      </c>
      <c r="E229" s="21">
        <v>5943445</v>
      </c>
      <c r="F229" s="22" t="s">
        <v>1240</v>
      </c>
      <c r="G229" s="21">
        <v>475476</v>
      </c>
      <c r="H229" s="21">
        <v>6418921</v>
      </c>
      <c r="I229" s="20" t="s">
        <v>1241</v>
      </c>
      <c r="J229" s="20" t="s">
        <v>1242</v>
      </c>
      <c r="K229" s="23">
        <v>45729</v>
      </c>
      <c r="L229" s="26">
        <f ca="1">+VLOOKUP(B229,'EB phản hồi'!G:N,8,0)</f>
        <v>-6418921</v>
      </c>
      <c r="M229" s="26">
        <f t="shared" ca="1" si="3"/>
        <v>0</v>
      </c>
    </row>
    <row r="230" spans="1:13" hidden="1" x14ac:dyDescent="0.25">
      <c r="A230" s="18">
        <v>45681</v>
      </c>
      <c r="B230" s="19">
        <v>6621</v>
      </c>
      <c r="C230" s="20" t="s">
        <v>1251</v>
      </c>
      <c r="D230" s="20" t="s">
        <v>1270</v>
      </c>
      <c r="E230" s="21">
        <v>2527056</v>
      </c>
      <c r="F230" s="22" t="s">
        <v>1240</v>
      </c>
      <c r="G230" s="21">
        <v>202164</v>
      </c>
      <c r="H230" s="21">
        <v>2729220</v>
      </c>
      <c r="I230" s="20" t="s">
        <v>1241</v>
      </c>
      <c r="J230" s="20" t="s">
        <v>1242</v>
      </c>
      <c r="K230" s="23">
        <v>45729</v>
      </c>
      <c r="L230" s="26">
        <f ca="1">+VLOOKUP(B230,'EB phản hồi'!G:N,8,0)</f>
        <v>-2729220</v>
      </c>
      <c r="M230" s="26">
        <f t="shared" ca="1" si="3"/>
        <v>0</v>
      </c>
    </row>
    <row r="231" spans="1:13" hidden="1" x14ac:dyDescent="0.25">
      <c r="A231" s="18">
        <v>45681</v>
      </c>
      <c r="B231" s="19">
        <v>6622</v>
      </c>
      <c r="C231" s="20" t="s">
        <v>1251</v>
      </c>
      <c r="D231" s="20" t="s">
        <v>1270</v>
      </c>
      <c r="E231" s="21">
        <v>8895556</v>
      </c>
      <c r="F231" s="22" t="s">
        <v>1240</v>
      </c>
      <c r="G231" s="21">
        <v>711644</v>
      </c>
      <c r="H231" s="21">
        <v>9607200</v>
      </c>
      <c r="I231" s="20" t="s">
        <v>1241</v>
      </c>
      <c r="J231" s="20" t="s">
        <v>1242</v>
      </c>
      <c r="K231" s="23">
        <v>45729</v>
      </c>
      <c r="L231" s="26">
        <f ca="1">+VLOOKUP(B231,'EB phản hồi'!G:N,8,0)</f>
        <v>-9607200</v>
      </c>
      <c r="M231" s="26">
        <f t="shared" ca="1" si="3"/>
        <v>0</v>
      </c>
    </row>
    <row r="232" spans="1:13" hidden="1" x14ac:dyDescent="0.25">
      <c r="A232" s="18">
        <v>45681</v>
      </c>
      <c r="B232" s="19">
        <v>6623</v>
      </c>
      <c r="C232" s="20" t="s">
        <v>1251</v>
      </c>
      <c r="D232" s="20" t="s">
        <v>1273</v>
      </c>
      <c r="E232" s="21">
        <v>2574790</v>
      </c>
      <c r="F232" s="22" t="s">
        <v>1240</v>
      </c>
      <c r="G232" s="21">
        <v>205983</v>
      </c>
      <c r="H232" s="21">
        <v>2780773</v>
      </c>
      <c r="I232" s="20" t="s">
        <v>1241</v>
      </c>
      <c r="J232" s="20" t="s">
        <v>1242</v>
      </c>
      <c r="K232" s="23">
        <v>45729</v>
      </c>
      <c r="L232" s="26">
        <f ca="1">+VLOOKUP(B232,'EB phản hồi'!G:N,8,0)</f>
        <v>-2780773</v>
      </c>
      <c r="M232" s="26">
        <f t="shared" ca="1" si="3"/>
        <v>0</v>
      </c>
    </row>
    <row r="233" spans="1:13" hidden="1" x14ac:dyDescent="0.25">
      <c r="A233" s="18">
        <v>45681</v>
      </c>
      <c r="B233" s="19">
        <v>6624</v>
      </c>
      <c r="C233" s="20" t="s">
        <v>1251</v>
      </c>
      <c r="D233" s="20" t="s">
        <v>1273</v>
      </c>
      <c r="E233" s="21">
        <v>1522512</v>
      </c>
      <c r="F233" s="22" t="s">
        <v>1240</v>
      </c>
      <c r="G233" s="21">
        <v>121801</v>
      </c>
      <c r="H233" s="21">
        <v>1644313</v>
      </c>
      <c r="I233" s="20" t="s">
        <v>1241</v>
      </c>
      <c r="J233" s="20" t="s">
        <v>1242</v>
      </c>
      <c r="K233" s="23">
        <v>45729</v>
      </c>
      <c r="L233" s="26">
        <f ca="1">+VLOOKUP(B233,'EB phản hồi'!G:N,8,0)</f>
        <v>-1644313</v>
      </c>
      <c r="M233" s="26">
        <f t="shared" ca="1" si="3"/>
        <v>0</v>
      </c>
    </row>
    <row r="234" spans="1:13" hidden="1" x14ac:dyDescent="0.25">
      <c r="A234" s="18">
        <v>45681</v>
      </c>
      <c r="B234" s="19">
        <v>6625</v>
      </c>
      <c r="C234" s="20" t="s">
        <v>1251</v>
      </c>
      <c r="D234" s="20" t="s">
        <v>1273</v>
      </c>
      <c r="E234" s="21">
        <v>2153642</v>
      </c>
      <c r="F234" s="22" t="s">
        <v>1240</v>
      </c>
      <c r="G234" s="21">
        <v>172291</v>
      </c>
      <c r="H234" s="21">
        <v>2325933</v>
      </c>
      <c r="I234" s="20" t="s">
        <v>1241</v>
      </c>
      <c r="J234" s="20" t="s">
        <v>1242</v>
      </c>
      <c r="K234" s="23">
        <v>45729</v>
      </c>
      <c r="L234" s="26">
        <f ca="1">+VLOOKUP(B234,'EB phản hồi'!G:N,8,0)</f>
        <v>-2325933</v>
      </c>
      <c r="M234" s="26">
        <f t="shared" ca="1" si="3"/>
        <v>0</v>
      </c>
    </row>
    <row r="235" spans="1:13" hidden="1" x14ac:dyDescent="0.25">
      <c r="A235" s="18">
        <v>45682</v>
      </c>
      <c r="B235" s="19">
        <v>6725</v>
      </c>
      <c r="C235" s="20" t="s">
        <v>1251</v>
      </c>
      <c r="D235" s="20" t="s">
        <v>1271</v>
      </c>
      <c r="E235" s="21">
        <v>4357220</v>
      </c>
      <c r="F235" s="22" t="s">
        <v>1240</v>
      </c>
      <c r="G235" s="21">
        <v>348578</v>
      </c>
      <c r="H235" s="21">
        <v>4705798</v>
      </c>
      <c r="I235" s="20" t="s">
        <v>1241</v>
      </c>
      <c r="J235" s="20" t="s">
        <v>1242</v>
      </c>
      <c r="K235" s="23">
        <v>45730</v>
      </c>
      <c r="L235" s="26">
        <f ca="1">+VLOOKUP(B235,'EB phản hồi'!G:N,8,0)</f>
        <v>-4705798</v>
      </c>
      <c r="M235" s="26">
        <f t="shared" ca="1" si="3"/>
        <v>0</v>
      </c>
    </row>
    <row r="236" spans="1:13" hidden="1" x14ac:dyDescent="0.25">
      <c r="A236" s="18">
        <v>45682</v>
      </c>
      <c r="B236" s="19">
        <v>6828</v>
      </c>
      <c r="C236" s="20" t="s">
        <v>1251</v>
      </c>
      <c r="D236" s="20" t="s">
        <v>1310</v>
      </c>
      <c r="E236" s="21">
        <v>2696805</v>
      </c>
      <c r="F236" s="22" t="s">
        <v>1240</v>
      </c>
      <c r="G236" s="21">
        <v>215744</v>
      </c>
      <c r="H236" s="21">
        <v>2912549</v>
      </c>
      <c r="I236" s="20" t="s">
        <v>1241</v>
      </c>
      <c r="J236" s="20" t="s">
        <v>1242</v>
      </c>
      <c r="K236" s="23">
        <v>45730</v>
      </c>
      <c r="L236" s="26">
        <f ca="1">+VLOOKUP(B236,'EB phản hồi'!G:N,8,0)</f>
        <v>-2912549</v>
      </c>
      <c r="M236" s="26">
        <f t="shared" ca="1" si="3"/>
        <v>0</v>
      </c>
    </row>
    <row r="237" spans="1:13" hidden="1" x14ac:dyDescent="0.25">
      <c r="A237" s="18">
        <v>45682</v>
      </c>
      <c r="B237" s="19">
        <v>6831</v>
      </c>
      <c r="C237" s="20" t="s">
        <v>1251</v>
      </c>
      <c r="D237" s="20" t="s">
        <v>1253</v>
      </c>
      <c r="E237" s="21">
        <v>22229610</v>
      </c>
      <c r="F237" s="22" t="s">
        <v>1240</v>
      </c>
      <c r="G237" s="21">
        <v>1778369</v>
      </c>
      <c r="H237" s="21">
        <v>24007979</v>
      </c>
      <c r="I237" s="20" t="s">
        <v>1241</v>
      </c>
      <c r="J237" s="20" t="s">
        <v>1242</v>
      </c>
      <c r="K237" s="23">
        <v>45730</v>
      </c>
      <c r="L237" s="26">
        <f ca="1">+VLOOKUP(B237,'EB phản hồi'!G:N,8,0)</f>
        <v>-24007979</v>
      </c>
      <c r="M237" s="26">
        <f t="shared" ca="1" si="3"/>
        <v>0</v>
      </c>
    </row>
    <row r="238" spans="1:13" hidden="1" x14ac:dyDescent="0.25">
      <c r="A238" s="18">
        <v>45683</v>
      </c>
      <c r="B238" s="19">
        <v>6849</v>
      </c>
      <c r="C238" s="20" t="s">
        <v>1251</v>
      </c>
      <c r="D238" s="20" t="s">
        <v>1253</v>
      </c>
      <c r="E238" s="21">
        <v>7343100</v>
      </c>
      <c r="F238" s="22" t="s">
        <v>1240</v>
      </c>
      <c r="G238" s="21">
        <v>587448</v>
      </c>
      <c r="H238" s="21">
        <v>7930548</v>
      </c>
      <c r="I238" s="20" t="s">
        <v>1241</v>
      </c>
      <c r="J238" s="20" t="s">
        <v>1242</v>
      </c>
      <c r="K238" s="23">
        <v>45731</v>
      </c>
      <c r="L238" s="26">
        <f ca="1">+VLOOKUP(B238,'EB phản hồi'!G:N,8,0)</f>
        <v>-7930548</v>
      </c>
      <c r="M238" s="26">
        <f t="shared" ca="1" si="3"/>
        <v>0</v>
      </c>
    </row>
    <row r="239" spans="1:13" hidden="1" x14ac:dyDescent="0.25">
      <c r="A239" s="23">
        <v>45691</v>
      </c>
      <c r="B239" s="19">
        <v>6948</v>
      </c>
      <c r="C239" s="20" t="s">
        <v>1251</v>
      </c>
      <c r="D239" s="20" t="s">
        <v>1296</v>
      </c>
      <c r="E239" s="21">
        <v>4841569</v>
      </c>
      <c r="F239" s="22" t="s">
        <v>1240</v>
      </c>
      <c r="G239" s="21">
        <v>387326</v>
      </c>
      <c r="H239" s="21">
        <v>5228895</v>
      </c>
      <c r="I239" s="20" t="s">
        <v>1241</v>
      </c>
      <c r="J239" s="20" t="s">
        <v>1242</v>
      </c>
      <c r="K239" s="23">
        <v>45739</v>
      </c>
      <c r="L239" s="26">
        <f ca="1">+VLOOKUP(B239,'EB phản hồi'!G:N,8,0)</f>
        <v>-5228895</v>
      </c>
      <c r="M239" s="26">
        <f t="shared" ca="1" si="3"/>
        <v>0</v>
      </c>
    </row>
    <row r="240" spans="1:13" hidden="1" x14ac:dyDescent="0.25">
      <c r="A240" s="23">
        <v>45691</v>
      </c>
      <c r="B240" s="19">
        <v>6952</v>
      </c>
      <c r="C240" s="20" t="s">
        <v>1251</v>
      </c>
      <c r="D240" s="20" t="s">
        <v>1256</v>
      </c>
      <c r="E240" s="21">
        <v>4702790</v>
      </c>
      <c r="F240" s="22" t="s">
        <v>1240</v>
      </c>
      <c r="G240" s="21">
        <v>376223</v>
      </c>
      <c r="H240" s="21">
        <v>5079013</v>
      </c>
      <c r="I240" s="20" t="s">
        <v>1241</v>
      </c>
      <c r="J240" s="20" t="s">
        <v>1242</v>
      </c>
      <c r="K240" s="23">
        <v>45739</v>
      </c>
      <c r="L240" s="26">
        <f ca="1">+VLOOKUP(B240,'EB phản hồi'!G:N,8,0)</f>
        <v>-5079013</v>
      </c>
      <c r="M240" s="26">
        <f t="shared" ca="1" si="3"/>
        <v>0</v>
      </c>
    </row>
    <row r="241" spans="1:13" hidden="1" x14ac:dyDescent="0.25">
      <c r="A241" s="23">
        <v>45691</v>
      </c>
      <c r="B241" s="19">
        <v>6953</v>
      </c>
      <c r="C241" s="20" t="s">
        <v>1251</v>
      </c>
      <c r="D241" s="20" t="s">
        <v>1277</v>
      </c>
      <c r="E241" s="21">
        <v>1110580</v>
      </c>
      <c r="F241" s="22" t="s">
        <v>1240</v>
      </c>
      <c r="G241" s="21">
        <v>88846</v>
      </c>
      <c r="H241" s="21">
        <v>1199426</v>
      </c>
      <c r="I241" s="20" t="s">
        <v>1241</v>
      </c>
      <c r="J241" s="20" t="s">
        <v>1242</v>
      </c>
      <c r="K241" s="23">
        <v>45739</v>
      </c>
      <c r="L241" s="26">
        <f ca="1">+VLOOKUP(B241,'EB phản hồi'!G:N,8,0)</f>
        <v>-1199426</v>
      </c>
      <c r="M241" s="26">
        <f t="shared" ca="1" si="3"/>
        <v>0</v>
      </c>
    </row>
    <row r="242" spans="1:13" hidden="1" x14ac:dyDescent="0.25">
      <c r="A242" s="23">
        <v>45691</v>
      </c>
      <c r="B242" s="19">
        <v>6954</v>
      </c>
      <c r="C242" s="20" t="s">
        <v>1251</v>
      </c>
      <c r="D242" s="20" t="s">
        <v>1280</v>
      </c>
      <c r="E242" s="21">
        <v>1110580</v>
      </c>
      <c r="F242" s="22" t="s">
        <v>1240</v>
      </c>
      <c r="G242" s="21">
        <v>88846</v>
      </c>
      <c r="H242" s="21">
        <v>1199426</v>
      </c>
      <c r="I242" s="20" t="s">
        <v>1241</v>
      </c>
      <c r="J242" s="20" t="s">
        <v>1242</v>
      </c>
      <c r="K242" s="23">
        <v>45739</v>
      </c>
      <c r="L242" s="26">
        <f ca="1">+VLOOKUP(B242,'EB phản hồi'!G:N,8,0)</f>
        <v>-1199426</v>
      </c>
      <c r="M242" s="26">
        <f t="shared" ca="1" si="3"/>
        <v>0</v>
      </c>
    </row>
    <row r="243" spans="1:13" hidden="1" x14ac:dyDescent="0.25">
      <c r="A243" s="23">
        <v>45693</v>
      </c>
      <c r="B243" s="19">
        <v>7067</v>
      </c>
      <c r="C243" s="20" t="s">
        <v>1251</v>
      </c>
      <c r="D243" s="20" t="s">
        <v>1272</v>
      </c>
      <c r="E243" s="21">
        <v>3320736</v>
      </c>
      <c r="F243" s="22" t="s">
        <v>1240</v>
      </c>
      <c r="G243" s="21">
        <v>265659</v>
      </c>
      <c r="H243" s="21">
        <v>3586395</v>
      </c>
      <c r="I243" s="20" t="s">
        <v>1241</v>
      </c>
      <c r="J243" s="20" t="s">
        <v>1242</v>
      </c>
      <c r="K243" s="23">
        <v>45741</v>
      </c>
      <c r="L243" s="26">
        <f ca="1">+VLOOKUP(B243,'EB phản hồi'!G:N,8,0)</f>
        <v>-3586395</v>
      </c>
      <c r="M243" s="26">
        <f t="shared" ca="1" si="3"/>
        <v>0</v>
      </c>
    </row>
    <row r="244" spans="1:13" hidden="1" x14ac:dyDescent="0.25">
      <c r="A244" s="23">
        <v>45693</v>
      </c>
      <c r="B244" s="19">
        <v>7091</v>
      </c>
      <c r="C244" s="20" t="s">
        <v>1251</v>
      </c>
      <c r="D244" s="20" t="s">
        <v>1290</v>
      </c>
      <c r="E244" s="21">
        <v>4797270</v>
      </c>
      <c r="F244" s="22" t="s">
        <v>1240</v>
      </c>
      <c r="G244" s="21">
        <v>383782</v>
      </c>
      <c r="H244" s="21">
        <v>5181052</v>
      </c>
      <c r="I244" s="20" t="s">
        <v>1241</v>
      </c>
      <c r="J244" s="20" t="s">
        <v>1242</v>
      </c>
      <c r="K244" s="23">
        <v>45741</v>
      </c>
      <c r="L244" s="26">
        <f ca="1">+VLOOKUP(B244,'EB phản hồi'!G:N,8,0)</f>
        <v>-5181052</v>
      </c>
      <c r="M244" s="26">
        <f t="shared" ca="1" si="3"/>
        <v>0</v>
      </c>
    </row>
    <row r="245" spans="1:13" hidden="1" x14ac:dyDescent="0.25">
      <c r="A245" s="23">
        <v>45693</v>
      </c>
      <c r="B245" s="19">
        <v>7092</v>
      </c>
      <c r="C245" s="20" t="s">
        <v>1251</v>
      </c>
      <c r="D245" s="20" t="s">
        <v>1290</v>
      </c>
      <c r="E245" s="21">
        <v>2833824</v>
      </c>
      <c r="F245" s="22" t="s">
        <v>1240</v>
      </c>
      <c r="G245" s="21">
        <v>226706</v>
      </c>
      <c r="H245" s="21">
        <v>3060530</v>
      </c>
      <c r="I245" s="20" t="s">
        <v>1241</v>
      </c>
      <c r="J245" s="20" t="s">
        <v>1242</v>
      </c>
      <c r="K245" s="23">
        <v>45741</v>
      </c>
      <c r="L245" s="26">
        <f ca="1">+VLOOKUP(B245,'EB phản hồi'!G:N,8,0)</f>
        <v>-3060530</v>
      </c>
      <c r="M245" s="26">
        <f t="shared" ca="1" si="3"/>
        <v>0</v>
      </c>
    </row>
    <row r="246" spans="1:13" hidden="1" x14ac:dyDescent="0.25">
      <c r="A246" s="23">
        <v>45693</v>
      </c>
      <c r="B246" s="19">
        <v>7097</v>
      </c>
      <c r="C246" s="20" t="s">
        <v>1251</v>
      </c>
      <c r="D246" s="20" t="s">
        <v>1253</v>
      </c>
      <c r="E246" s="21">
        <v>3221944</v>
      </c>
      <c r="F246" s="22" t="s">
        <v>1240</v>
      </c>
      <c r="G246" s="21">
        <v>257756</v>
      </c>
      <c r="H246" s="21">
        <v>3479700</v>
      </c>
      <c r="I246" s="20" t="s">
        <v>1241</v>
      </c>
      <c r="J246" s="20" t="s">
        <v>1242</v>
      </c>
      <c r="K246" s="23">
        <v>45741</v>
      </c>
      <c r="L246" s="26">
        <f ca="1">+VLOOKUP(B246,'EB phản hồi'!G:N,8,0)</f>
        <v>-3479700</v>
      </c>
      <c r="M246" s="26">
        <f t="shared" ca="1" si="3"/>
        <v>0</v>
      </c>
    </row>
    <row r="247" spans="1:13" hidden="1" x14ac:dyDescent="0.25">
      <c r="A247" s="23">
        <v>45693</v>
      </c>
      <c r="B247" s="19">
        <v>7098</v>
      </c>
      <c r="C247" s="20" t="s">
        <v>1251</v>
      </c>
      <c r="D247" s="20" t="s">
        <v>1289</v>
      </c>
      <c r="E247" s="21">
        <v>2146084</v>
      </c>
      <c r="F247" s="22" t="s">
        <v>1240</v>
      </c>
      <c r="G247" s="21">
        <v>171687</v>
      </c>
      <c r="H247" s="21">
        <v>2317771</v>
      </c>
      <c r="I247" s="20" t="s">
        <v>1241</v>
      </c>
      <c r="J247" s="20" t="s">
        <v>1242</v>
      </c>
      <c r="K247" s="23">
        <v>45741</v>
      </c>
      <c r="L247" s="26">
        <f ca="1">+VLOOKUP(B247,'EB phản hồi'!G:N,8,0)</f>
        <v>-2317771</v>
      </c>
      <c r="M247" s="26">
        <f t="shared" ca="1" si="3"/>
        <v>0</v>
      </c>
    </row>
    <row r="248" spans="1:13" hidden="1" x14ac:dyDescent="0.25">
      <c r="A248" s="23">
        <v>45693</v>
      </c>
      <c r="B248" s="19">
        <v>7129</v>
      </c>
      <c r="C248" s="20" t="s">
        <v>1251</v>
      </c>
      <c r="D248" s="20" t="s">
        <v>1253</v>
      </c>
      <c r="E248" s="21">
        <v>4909284</v>
      </c>
      <c r="F248" s="22" t="s">
        <v>1240</v>
      </c>
      <c r="G248" s="21">
        <v>392743</v>
      </c>
      <c r="H248" s="21">
        <v>5302027</v>
      </c>
      <c r="I248" s="20" t="s">
        <v>1241</v>
      </c>
      <c r="J248" s="20" t="s">
        <v>1242</v>
      </c>
      <c r="K248" s="23">
        <v>45741</v>
      </c>
      <c r="L248" s="26">
        <f ca="1">+VLOOKUP(B248,'EB phản hồi'!G:N,8,0)</f>
        <v>-5302027</v>
      </c>
      <c r="M248" s="26">
        <f t="shared" ca="1" si="3"/>
        <v>0</v>
      </c>
    </row>
    <row r="249" spans="1:13" hidden="1" x14ac:dyDescent="0.25">
      <c r="A249" s="23">
        <v>45694</v>
      </c>
      <c r="B249" s="19">
        <v>7142</v>
      </c>
      <c r="C249" s="20" t="s">
        <v>1251</v>
      </c>
      <c r="D249" s="20" t="s">
        <v>1260</v>
      </c>
      <c r="E249" s="21">
        <v>2689560</v>
      </c>
      <c r="F249" s="22" t="s">
        <v>1240</v>
      </c>
      <c r="G249" s="21">
        <v>215165</v>
      </c>
      <c r="H249" s="21">
        <v>2904725</v>
      </c>
      <c r="I249" s="20" t="s">
        <v>1241</v>
      </c>
      <c r="J249" s="20" t="s">
        <v>1242</v>
      </c>
      <c r="K249" s="23">
        <v>45742</v>
      </c>
      <c r="L249" s="26">
        <f ca="1">+VLOOKUP(B249,'EB phản hồi'!G:N,8,0)</f>
        <v>-2904725</v>
      </c>
      <c r="M249" s="26">
        <f t="shared" ca="1" si="3"/>
        <v>0</v>
      </c>
    </row>
    <row r="250" spans="1:13" hidden="1" x14ac:dyDescent="0.25">
      <c r="A250" s="23">
        <v>45694</v>
      </c>
      <c r="B250" s="19">
        <v>7266</v>
      </c>
      <c r="C250" s="20" t="s">
        <v>1251</v>
      </c>
      <c r="D250" s="20" t="s">
        <v>1302</v>
      </c>
      <c r="E250" s="21">
        <v>2833824</v>
      </c>
      <c r="F250" s="22" t="s">
        <v>1240</v>
      </c>
      <c r="G250" s="21">
        <v>226706</v>
      </c>
      <c r="H250" s="21">
        <v>3060530</v>
      </c>
      <c r="I250" s="20" t="s">
        <v>1241</v>
      </c>
      <c r="J250" s="20" t="s">
        <v>1242</v>
      </c>
      <c r="K250" s="23">
        <v>45742</v>
      </c>
      <c r="L250" s="26">
        <f ca="1">+VLOOKUP(B250,'EB phản hồi'!G:N,8,0)</f>
        <v>-3060530</v>
      </c>
      <c r="M250" s="26">
        <f t="shared" ca="1" si="3"/>
        <v>0</v>
      </c>
    </row>
    <row r="251" spans="1:13" hidden="1" x14ac:dyDescent="0.25">
      <c r="A251" s="23">
        <v>45694</v>
      </c>
      <c r="B251" s="19">
        <v>8105</v>
      </c>
      <c r="C251" s="20" t="s">
        <v>1251</v>
      </c>
      <c r="D251" s="20" t="s">
        <v>1299</v>
      </c>
      <c r="E251" s="21">
        <v>2433680</v>
      </c>
      <c r="F251" s="22" t="s">
        <v>1240</v>
      </c>
      <c r="G251" s="21">
        <v>194694</v>
      </c>
      <c r="H251" s="21">
        <v>2628374</v>
      </c>
      <c r="I251" s="20" t="s">
        <v>1241</v>
      </c>
      <c r="J251" s="20" t="s">
        <v>1242</v>
      </c>
      <c r="K251" s="23">
        <v>45742</v>
      </c>
      <c r="L251" s="26">
        <f ca="1">+VLOOKUP(B251,'EB phản hồi'!G:N,8,0)</f>
        <v>-2628374</v>
      </c>
      <c r="M251" s="26">
        <f t="shared" ca="1" si="3"/>
        <v>0</v>
      </c>
    </row>
    <row r="252" spans="1:13" hidden="1" x14ac:dyDescent="0.25">
      <c r="A252" s="23">
        <v>45694</v>
      </c>
      <c r="B252" s="19">
        <v>8106</v>
      </c>
      <c r="C252" s="20" t="s">
        <v>1251</v>
      </c>
      <c r="D252" s="20" t="s">
        <v>1264</v>
      </c>
      <c r="E252" s="21">
        <v>3413024</v>
      </c>
      <c r="F252" s="22" t="s">
        <v>1240</v>
      </c>
      <c r="G252" s="21">
        <v>273042</v>
      </c>
      <c r="H252" s="21">
        <v>3686066</v>
      </c>
      <c r="I252" s="20" t="s">
        <v>1241</v>
      </c>
      <c r="J252" s="20" t="s">
        <v>1242</v>
      </c>
      <c r="K252" s="23">
        <v>45742</v>
      </c>
      <c r="L252" s="26">
        <f ca="1">+VLOOKUP(B252,'EB phản hồi'!G:N,8,0)</f>
        <v>-3686066</v>
      </c>
      <c r="M252" s="26">
        <f t="shared" ca="1" si="3"/>
        <v>0</v>
      </c>
    </row>
    <row r="253" spans="1:13" hidden="1" x14ac:dyDescent="0.25">
      <c r="A253" s="23">
        <v>45694</v>
      </c>
      <c r="B253" s="19">
        <v>8107</v>
      </c>
      <c r="C253" s="20" t="s">
        <v>1251</v>
      </c>
      <c r="D253" s="20" t="s">
        <v>1267</v>
      </c>
      <c r="E253" s="21">
        <v>2844292</v>
      </c>
      <c r="F253" s="22" t="s">
        <v>1240</v>
      </c>
      <c r="G253" s="21">
        <v>227543</v>
      </c>
      <c r="H253" s="21">
        <v>3071835</v>
      </c>
      <c r="I253" s="20" t="s">
        <v>1241</v>
      </c>
      <c r="J253" s="20" t="s">
        <v>1242</v>
      </c>
      <c r="K253" s="23">
        <v>45742</v>
      </c>
      <c r="L253" s="26">
        <f ca="1">+VLOOKUP(B253,'EB phản hồi'!G:N,8,0)</f>
        <v>-3071835</v>
      </c>
      <c r="M253" s="26">
        <f t="shared" ca="1" si="3"/>
        <v>0</v>
      </c>
    </row>
    <row r="254" spans="1:13" hidden="1" x14ac:dyDescent="0.25">
      <c r="A254" s="23">
        <v>45694</v>
      </c>
      <c r="B254" s="19">
        <v>8108</v>
      </c>
      <c r="C254" s="20" t="s">
        <v>1251</v>
      </c>
      <c r="D254" s="20" t="s">
        <v>1252</v>
      </c>
      <c r="E254" s="21">
        <v>3504736</v>
      </c>
      <c r="F254" s="22" t="s">
        <v>1240</v>
      </c>
      <c r="G254" s="21">
        <v>280379</v>
      </c>
      <c r="H254" s="21">
        <v>3785115</v>
      </c>
      <c r="I254" s="20" t="s">
        <v>1241</v>
      </c>
      <c r="J254" s="20" t="s">
        <v>1242</v>
      </c>
      <c r="K254" s="23">
        <v>45742</v>
      </c>
      <c r="L254" s="26">
        <f ca="1">+VLOOKUP(B254,'EB phản hồi'!G:N,8,0)</f>
        <v>-3785115</v>
      </c>
      <c r="M254" s="26">
        <f t="shared" ca="1" si="3"/>
        <v>0</v>
      </c>
    </row>
    <row r="255" spans="1:13" hidden="1" x14ac:dyDescent="0.25">
      <c r="A255" s="23">
        <v>45694</v>
      </c>
      <c r="B255" s="19">
        <v>8109</v>
      </c>
      <c r="C255" s="20" t="s">
        <v>1251</v>
      </c>
      <c r="D255" s="20" t="s">
        <v>1300</v>
      </c>
      <c r="E255" s="21">
        <v>2580540</v>
      </c>
      <c r="F255" s="22" t="s">
        <v>1240</v>
      </c>
      <c r="G255" s="21">
        <v>206443</v>
      </c>
      <c r="H255" s="21">
        <v>2786983</v>
      </c>
      <c r="I255" s="20" t="s">
        <v>1241</v>
      </c>
      <c r="J255" s="20" t="s">
        <v>1242</v>
      </c>
      <c r="K255" s="23">
        <v>45742</v>
      </c>
      <c r="L255" s="26">
        <f ca="1">+VLOOKUP(B255,'EB phản hồi'!G:N,8,0)</f>
        <v>-2786983</v>
      </c>
      <c r="M255" s="26">
        <f t="shared" ca="1" si="3"/>
        <v>0</v>
      </c>
    </row>
    <row r="256" spans="1:13" x14ac:dyDescent="0.25">
      <c r="A256" s="23">
        <v>45694</v>
      </c>
      <c r="B256" s="19">
        <v>8110</v>
      </c>
      <c r="C256" s="20" t="s">
        <v>1251</v>
      </c>
      <c r="D256" s="20" t="s">
        <v>1288</v>
      </c>
      <c r="E256" s="21">
        <v>3020370</v>
      </c>
      <c r="F256" s="22" t="s">
        <v>1240</v>
      </c>
      <c r="G256" s="21">
        <v>241630</v>
      </c>
      <c r="H256" s="21">
        <v>3262000</v>
      </c>
      <c r="I256" s="20" t="s">
        <v>1241</v>
      </c>
      <c r="J256" s="20" t="s">
        <v>1242</v>
      </c>
      <c r="K256" s="23">
        <v>45742</v>
      </c>
      <c r="L256" s="26" t="e">
        <f>+VLOOKUP(B256,'EB phản hồi'!G:N,8,0)</f>
        <v>#N/A</v>
      </c>
      <c r="M256" s="26" t="e">
        <f t="shared" si="3"/>
        <v>#N/A</v>
      </c>
    </row>
    <row r="257" spans="1:13" hidden="1" x14ac:dyDescent="0.25">
      <c r="A257" s="23">
        <v>45694</v>
      </c>
      <c r="B257" s="19">
        <v>8111</v>
      </c>
      <c r="C257" s="20" t="s">
        <v>1251</v>
      </c>
      <c r="D257" s="20" t="s">
        <v>1262</v>
      </c>
      <c r="E257" s="21">
        <v>3057272</v>
      </c>
      <c r="F257" s="22" t="s">
        <v>1240</v>
      </c>
      <c r="G257" s="21">
        <v>244582</v>
      </c>
      <c r="H257" s="21">
        <v>3301854</v>
      </c>
      <c r="I257" s="20" t="s">
        <v>1241</v>
      </c>
      <c r="J257" s="20" t="s">
        <v>1242</v>
      </c>
      <c r="K257" s="23">
        <v>45742</v>
      </c>
      <c r="L257" s="26">
        <f ca="1">+VLOOKUP(B257,'EB phản hồi'!G:N,8,0)</f>
        <v>-3301854</v>
      </c>
      <c r="M257" s="26">
        <f t="shared" ca="1" si="3"/>
        <v>0</v>
      </c>
    </row>
    <row r="258" spans="1:13" hidden="1" x14ac:dyDescent="0.25">
      <c r="A258" s="23">
        <v>45694</v>
      </c>
      <c r="B258" s="19">
        <v>8112</v>
      </c>
      <c r="C258" s="20" t="s">
        <v>1251</v>
      </c>
      <c r="D258" s="20" t="s">
        <v>1265</v>
      </c>
      <c r="E258" s="21">
        <v>4359597</v>
      </c>
      <c r="F258" s="22" t="s">
        <v>1240</v>
      </c>
      <c r="G258" s="21">
        <v>348768</v>
      </c>
      <c r="H258" s="21">
        <v>4708365</v>
      </c>
      <c r="I258" s="20" t="s">
        <v>1241</v>
      </c>
      <c r="J258" s="20" t="s">
        <v>1242</v>
      </c>
      <c r="K258" s="23">
        <v>45742</v>
      </c>
      <c r="L258" s="26">
        <f ca="1">+VLOOKUP(B258,'EB phản hồi'!G:N,8,0)</f>
        <v>-4708365</v>
      </c>
      <c r="M258" s="26">
        <f t="shared" ca="1" si="3"/>
        <v>0</v>
      </c>
    </row>
    <row r="259" spans="1:13" hidden="1" x14ac:dyDescent="0.25">
      <c r="A259" s="23">
        <v>45694</v>
      </c>
      <c r="B259" s="19">
        <v>8113</v>
      </c>
      <c r="C259" s="20" t="s">
        <v>1251</v>
      </c>
      <c r="D259" s="20" t="s">
        <v>1274</v>
      </c>
      <c r="E259" s="21">
        <v>5761956</v>
      </c>
      <c r="F259" s="22" t="s">
        <v>1240</v>
      </c>
      <c r="G259" s="21">
        <v>460956</v>
      </c>
      <c r="H259" s="21">
        <v>6222912</v>
      </c>
      <c r="I259" s="20" t="s">
        <v>1241</v>
      </c>
      <c r="J259" s="20" t="s">
        <v>1242</v>
      </c>
      <c r="K259" s="23">
        <v>45742</v>
      </c>
      <c r="L259" s="26">
        <f ca="1">+VLOOKUP(B259,'EB phản hồi'!G:N,8,0)</f>
        <v>-6222912</v>
      </c>
      <c r="M259" s="26">
        <f t="shared" ref="M259:M322" ca="1" si="4">+L259+H259</f>
        <v>0</v>
      </c>
    </row>
    <row r="260" spans="1:13" hidden="1" x14ac:dyDescent="0.25">
      <c r="A260" s="23">
        <v>45694</v>
      </c>
      <c r="B260" s="19">
        <v>8114</v>
      </c>
      <c r="C260" s="20" t="s">
        <v>1251</v>
      </c>
      <c r="D260" s="20" t="s">
        <v>1257</v>
      </c>
      <c r="E260" s="21">
        <v>4322584</v>
      </c>
      <c r="F260" s="22" t="s">
        <v>1240</v>
      </c>
      <c r="G260" s="21">
        <v>345807</v>
      </c>
      <c r="H260" s="21">
        <v>4668391</v>
      </c>
      <c r="I260" s="20" t="s">
        <v>1241</v>
      </c>
      <c r="J260" s="20" t="s">
        <v>1242</v>
      </c>
      <c r="K260" s="23">
        <v>45742</v>
      </c>
      <c r="L260" s="26">
        <f ca="1">+VLOOKUP(B260,'EB phản hồi'!G:N,8,0)</f>
        <v>-4668391</v>
      </c>
      <c r="M260" s="26">
        <f t="shared" ca="1" si="4"/>
        <v>0</v>
      </c>
    </row>
    <row r="261" spans="1:13" hidden="1" x14ac:dyDescent="0.25">
      <c r="A261" s="23">
        <v>45694</v>
      </c>
      <c r="B261" s="19">
        <v>8115</v>
      </c>
      <c r="C261" s="20" t="s">
        <v>1251</v>
      </c>
      <c r="D261" s="20" t="s">
        <v>1258</v>
      </c>
      <c r="E261" s="21">
        <v>3009952</v>
      </c>
      <c r="F261" s="22" t="s">
        <v>1240</v>
      </c>
      <c r="G261" s="21">
        <v>240796</v>
      </c>
      <c r="H261" s="21">
        <v>3250748</v>
      </c>
      <c r="I261" s="20" t="s">
        <v>1241</v>
      </c>
      <c r="J261" s="20" t="s">
        <v>1242</v>
      </c>
      <c r="K261" s="23">
        <v>45742</v>
      </c>
      <c r="L261" s="26">
        <f ca="1">+VLOOKUP(B261,'EB phản hồi'!G:N,8,0)</f>
        <v>-3250748</v>
      </c>
      <c r="M261" s="26">
        <f t="shared" ca="1" si="4"/>
        <v>0</v>
      </c>
    </row>
    <row r="262" spans="1:13" hidden="1" x14ac:dyDescent="0.25">
      <c r="A262" s="23">
        <v>45694</v>
      </c>
      <c r="B262" s="19">
        <v>8116</v>
      </c>
      <c r="C262" s="20" t="s">
        <v>1251</v>
      </c>
      <c r="D262" s="20" t="s">
        <v>1259</v>
      </c>
      <c r="E262" s="21">
        <v>7121864</v>
      </c>
      <c r="F262" s="22" t="s">
        <v>1240</v>
      </c>
      <c r="G262" s="21">
        <v>569749</v>
      </c>
      <c r="H262" s="21">
        <v>7691613</v>
      </c>
      <c r="I262" s="20" t="s">
        <v>1241</v>
      </c>
      <c r="J262" s="20" t="s">
        <v>1242</v>
      </c>
      <c r="K262" s="23">
        <v>45742</v>
      </c>
      <c r="L262" s="26">
        <f ca="1">+VLOOKUP(B262,'EB phản hồi'!G:N,8,0)</f>
        <v>-7691613</v>
      </c>
      <c r="M262" s="26">
        <f t="shared" ca="1" si="4"/>
        <v>0</v>
      </c>
    </row>
    <row r="263" spans="1:13" hidden="1" x14ac:dyDescent="0.25">
      <c r="A263" s="23">
        <v>45694</v>
      </c>
      <c r="B263" s="19">
        <v>8117</v>
      </c>
      <c r="C263" s="20" t="s">
        <v>1251</v>
      </c>
      <c r="D263" s="20" t="s">
        <v>1259</v>
      </c>
      <c r="E263" s="21">
        <v>2421892</v>
      </c>
      <c r="F263" s="22" t="s">
        <v>1240</v>
      </c>
      <c r="G263" s="21">
        <v>193751</v>
      </c>
      <c r="H263" s="21">
        <v>2615643</v>
      </c>
      <c r="I263" s="20" t="s">
        <v>1241</v>
      </c>
      <c r="J263" s="20" t="s">
        <v>1242</v>
      </c>
      <c r="K263" s="23">
        <v>45742</v>
      </c>
      <c r="L263" s="26">
        <f ca="1">+VLOOKUP(B263,'EB phản hồi'!G:N,8,0)</f>
        <v>-2615643</v>
      </c>
      <c r="M263" s="26">
        <f t="shared" ca="1" si="4"/>
        <v>0</v>
      </c>
    </row>
    <row r="264" spans="1:13" hidden="1" x14ac:dyDescent="0.25">
      <c r="A264" s="23">
        <v>45694</v>
      </c>
      <c r="B264" s="19">
        <v>8118</v>
      </c>
      <c r="C264" s="20" t="s">
        <v>1251</v>
      </c>
      <c r="D264" s="20" t="s">
        <v>1303</v>
      </c>
      <c r="E264" s="21">
        <v>4091264</v>
      </c>
      <c r="F264" s="22" t="s">
        <v>1240</v>
      </c>
      <c r="G264" s="21">
        <v>327301</v>
      </c>
      <c r="H264" s="21">
        <v>4418565</v>
      </c>
      <c r="I264" s="20" t="s">
        <v>1241</v>
      </c>
      <c r="J264" s="20" t="s">
        <v>1242</v>
      </c>
      <c r="K264" s="23">
        <v>45742</v>
      </c>
      <c r="L264" s="26">
        <f ca="1">+VLOOKUP(B264,'EB phản hồi'!G:N,8,0)</f>
        <v>-4418565</v>
      </c>
      <c r="M264" s="26">
        <f t="shared" ca="1" si="4"/>
        <v>0</v>
      </c>
    </row>
    <row r="265" spans="1:13" hidden="1" x14ac:dyDescent="0.25">
      <c r="A265" s="23">
        <v>45694</v>
      </c>
      <c r="B265" s="19">
        <v>8119</v>
      </c>
      <c r="C265" s="20" t="s">
        <v>1251</v>
      </c>
      <c r="D265" s="20" t="s">
        <v>1275</v>
      </c>
      <c r="E265" s="21">
        <v>3689800</v>
      </c>
      <c r="F265" s="22" t="s">
        <v>1240</v>
      </c>
      <c r="G265" s="21">
        <v>295184</v>
      </c>
      <c r="H265" s="21">
        <v>3984984</v>
      </c>
      <c r="I265" s="20" t="s">
        <v>1241</v>
      </c>
      <c r="J265" s="20" t="s">
        <v>1242</v>
      </c>
      <c r="K265" s="23">
        <v>45742</v>
      </c>
      <c r="L265" s="26">
        <f ca="1">+VLOOKUP(B265,'EB phản hồi'!G:N,8,0)</f>
        <v>-3984984</v>
      </c>
      <c r="M265" s="26">
        <f t="shared" ca="1" si="4"/>
        <v>0</v>
      </c>
    </row>
    <row r="266" spans="1:13" hidden="1" x14ac:dyDescent="0.25">
      <c r="A266" s="23">
        <v>45695</v>
      </c>
      <c r="B266" s="19">
        <v>8153</v>
      </c>
      <c r="C266" s="20" t="s">
        <v>1251</v>
      </c>
      <c r="D266" s="20" t="s">
        <v>1284</v>
      </c>
      <c r="E266" s="21">
        <v>4431316</v>
      </c>
      <c r="F266" s="22" t="s">
        <v>1240</v>
      </c>
      <c r="G266" s="21">
        <v>354505</v>
      </c>
      <c r="H266" s="21">
        <v>4785821</v>
      </c>
      <c r="I266" s="20" t="s">
        <v>1241</v>
      </c>
      <c r="J266" s="20" t="s">
        <v>1242</v>
      </c>
      <c r="K266" s="23">
        <v>45743</v>
      </c>
      <c r="L266" s="26">
        <f ca="1">+VLOOKUP(B266,'EB phản hồi'!G:N,8,0)</f>
        <v>-4785821</v>
      </c>
      <c r="M266" s="26">
        <f t="shared" ca="1" si="4"/>
        <v>0</v>
      </c>
    </row>
    <row r="267" spans="1:13" hidden="1" x14ac:dyDescent="0.25">
      <c r="A267" s="23">
        <v>45695</v>
      </c>
      <c r="B267" s="19">
        <v>8191</v>
      </c>
      <c r="C267" s="20" t="s">
        <v>1251</v>
      </c>
      <c r="D267" s="20" t="s">
        <v>1254</v>
      </c>
      <c r="E267" s="21">
        <v>6297879</v>
      </c>
      <c r="F267" s="22" t="s">
        <v>1240</v>
      </c>
      <c r="G267" s="21">
        <v>503830</v>
      </c>
      <c r="H267" s="21">
        <v>6801709</v>
      </c>
      <c r="I267" s="20" t="s">
        <v>1241</v>
      </c>
      <c r="J267" s="20" t="s">
        <v>1242</v>
      </c>
      <c r="K267" s="23">
        <v>45743</v>
      </c>
      <c r="L267" s="26">
        <f ca="1">+VLOOKUP(B267,'EB phản hồi'!G:N,8,0)</f>
        <v>-6801709</v>
      </c>
      <c r="M267" s="26">
        <f t="shared" ca="1" si="4"/>
        <v>0</v>
      </c>
    </row>
    <row r="268" spans="1:13" hidden="1" x14ac:dyDescent="0.25">
      <c r="A268" s="23">
        <v>45695</v>
      </c>
      <c r="B268" s="19">
        <v>8596</v>
      </c>
      <c r="C268" s="20" t="s">
        <v>1251</v>
      </c>
      <c r="D268" s="20" t="s">
        <v>1269</v>
      </c>
      <c r="E268" s="21">
        <v>4047860</v>
      </c>
      <c r="F268" s="22" t="s">
        <v>1240</v>
      </c>
      <c r="G268" s="21">
        <v>323829</v>
      </c>
      <c r="H268" s="21">
        <v>4371689</v>
      </c>
      <c r="I268" s="20" t="s">
        <v>1241</v>
      </c>
      <c r="J268" s="20" t="s">
        <v>1242</v>
      </c>
      <c r="K268" s="23">
        <v>45743</v>
      </c>
      <c r="L268" s="26">
        <f ca="1">+VLOOKUP(B268,'EB phản hồi'!G:N,8,0)</f>
        <v>-4371689</v>
      </c>
      <c r="M268" s="26">
        <f t="shared" ca="1" si="4"/>
        <v>0</v>
      </c>
    </row>
    <row r="269" spans="1:13" hidden="1" x14ac:dyDescent="0.25">
      <c r="A269" s="23">
        <v>45695</v>
      </c>
      <c r="B269" s="19">
        <v>8600</v>
      </c>
      <c r="C269" s="20" t="s">
        <v>1251</v>
      </c>
      <c r="D269" s="20" t="s">
        <v>1311</v>
      </c>
      <c r="E269" s="21">
        <v>3822878</v>
      </c>
      <c r="F269" s="22" t="s">
        <v>1240</v>
      </c>
      <c r="G269" s="21">
        <v>305830</v>
      </c>
      <c r="H269" s="21">
        <v>4128708</v>
      </c>
      <c r="I269" s="20" t="s">
        <v>1241</v>
      </c>
      <c r="J269" s="20" t="s">
        <v>1242</v>
      </c>
      <c r="K269" s="23">
        <v>45743</v>
      </c>
      <c r="L269" s="26">
        <f ca="1">+VLOOKUP(B269,'EB phản hồi'!G:N,8,0)</f>
        <v>-4128708</v>
      </c>
      <c r="M269" s="26">
        <f t="shared" ca="1" si="4"/>
        <v>0</v>
      </c>
    </row>
    <row r="270" spans="1:13" hidden="1" x14ac:dyDescent="0.25">
      <c r="A270" s="23">
        <v>45695</v>
      </c>
      <c r="B270" s="19">
        <v>8601</v>
      </c>
      <c r="C270" s="20" t="s">
        <v>1251</v>
      </c>
      <c r="D270" s="20" t="s">
        <v>1312</v>
      </c>
      <c r="E270" s="21">
        <v>3599663</v>
      </c>
      <c r="F270" s="22" t="s">
        <v>1240</v>
      </c>
      <c r="G270" s="21">
        <v>287973</v>
      </c>
      <c r="H270" s="21">
        <v>3887636</v>
      </c>
      <c r="I270" s="20" t="s">
        <v>1241</v>
      </c>
      <c r="J270" s="20" t="s">
        <v>1242</v>
      </c>
      <c r="K270" s="23">
        <v>45743</v>
      </c>
      <c r="L270" s="26">
        <f ca="1">+VLOOKUP(B270,'EB phản hồi'!G:N,8,0)</f>
        <v>-3887636</v>
      </c>
      <c r="M270" s="26">
        <f t="shared" ca="1" si="4"/>
        <v>0</v>
      </c>
    </row>
    <row r="271" spans="1:13" hidden="1" x14ac:dyDescent="0.25">
      <c r="A271" s="23">
        <v>45695</v>
      </c>
      <c r="B271" s="19">
        <v>8602</v>
      </c>
      <c r="C271" s="20" t="s">
        <v>1251</v>
      </c>
      <c r="D271" s="20" t="s">
        <v>1313</v>
      </c>
      <c r="E271" s="21">
        <v>7798686</v>
      </c>
      <c r="F271" s="22" t="s">
        <v>1240</v>
      </c>
      <c r="G271" s="21">
        <v>623895</v>
      </c>
      <c r="H271" s="21">
        <v>8422581</v>
      </c>
      <c r="I271" s="20" t="s">
        <v>1241</v>
      </c>
      <c r="J271" s="20" t="s">
        <v>1242</v>
      </c>
      <c r="K271" s="23">
        <v>45743</v>
      </c>
      <c r="L271" s="26">
        <f ca="1">+VLOOKUP(B271,'EB phản hồi'!G:N,8,0)</f>
        <v>-8422581</v>
      </c>
      <c r="M271" s="26">
        <f t="shared" ca="1" si="4"/>
        <v>0</v>
      </c>
    </row>
    <row r="272" spans="1:13" hidden="1" x14ac:dyDescent="0.25">
      <c r="A272" s="23">
        <v>45695</v>
      </c>
      <c r="B272" s="19">
        <v>8612</v>
      </c>
      <c r="C272" s="20" t="s">
        <v>1251</v>
      </c>
      <c r="D272" s="20" t="s">
        <v>1301</v>
      </c>
      <c r="E272" s="21">
        <v>1899372</v>
      </c>
      <c r="F272" s="22" t="s">
        <v>1240</v>
      </c>
      <c r="G272" s="21">
        <v>151950</v>
      </c>
      <c r="H272" s="21">
        <v>2051322</v>
      </c>
      <c r="I272" s="20" t="s">
        <v>1241</v>
      </c>
      <c r="J272" s="20" t="s">
        <v>1242</v>
      </c>
      <c r="K272" s="23">
        <v>45743</v>
      </c>
      <c r="L272" s="26">
        <f ca="1">+VLOOKUP(B272,'EB phản hồi'!G:N,8,0)</f>
        <v>-2051322</v>
      </c>
      <c r="M272" s="26">
        <f t="shared" ca="1" si="4"/>
        <v>0</v>
      </c>
    </row>
    <row r="273" spans="1:13" hidden="1" x14ac:dyDescent="0.25">
      <c r="A273" s="23">
        <v>45696</v>
      </c>
      <c r="B273" s="19">
        <v>8631</v>
      </c>
      <c r="C273" s="20" t="s">
        <v>1251</v>
      </c>
      <c r="D273" s="20" t="s">
        <v>1286</v>
      </c>
      <c r="E273" s="21">
        <v>4293316</v>
      </c>
      <c r="F273" s="22" t="s">
        <v>1240</v>
      </c>
      <c r="G273" s="21">
        <v>343465</v>
      </c>
      <c r="H273" s="21">
        <v>4636781</v>
      </c>
      <c r="I273" s="20" t="s">
        <v>1241</v>
      </c>
      <c r="J273" s="20" t="s">
        <v>1242</v>
      </c>
      <c r="K273" s="23">
        <v>45744</v>
      </c>
      <c r="L273" s="26">
        <f ca="1">+VLOOKUP(B273,'EB phản hồi'!G:N,8,0)</f>
        <v>-4636781</v>
      </c>
      <c r="M273" s="26">
        <f t="shared" ca="1" si="4"/>
        <v>0</v>
      </c>
    </row>
    <row r="274" spans="1:13" hidden="1" x14ac:dyDescent="0.25">
      <c r="A274" s="23">
        <v>45696</v>
      </c>
      <c r="B274" s="19">
        <v>8632</v>
      </c>
      <c r="C274" s="20" t="s">
        <v>1251</v>
      </c>
      <c r="D274" s="20" t="s">
        <v>1273</v>
      </c>
      <c r="E274" s="21">
        <v>3890532</v>
      </c>
      <c r="F274" s="22" t="s">
        <v>1240</v>
      </c>
      <c r="G274" s="21">
        <v>311243</v>
      </c>
      <c r="H274" s="21">
        <v>4201775</v>
      </c>
      <c r="I274" s="20" t="s">
        <v>1241</v>
      </c>
      <c r="J274" s="20" t="s">
        <v>1242</v>
      </c>
      <c r="K274" s="23">
        <v>45744</v>
      </c>
      <c r="L274" s="26">
        <f ca="1">+VLOOKUP(B274,'EB phản hồi'!G:N,8,0)</f>
        <v>-4201775</v>
      </c>
      <c r="M274" s="26">
        <f t="shared" ca="1" si="4"/>
        <v>0</v>
      </c>
    </row>
    <row r="275" spans="1:13" hidden="1" x14ac:dyDescent="0.25">
      <c r="A275" s="23">
        <v>45696</v>
      </c>
      <c r="B275" s="19">
        <v>8634</v>
      </c>
      <c r="C275" s="20" t="s">
        <v>1251</v>
      </c>
      <c r="D275" s="20" t="s">
        <v>1273</v>
      </c>
      <c r="E275" s="21">
        <v>1311312</v>
      </c>
      <c r="F275" s="22" t="s">
        <v>1240</v>
      </c>
      <c r="G275" s="21">
        <v>104905</v>
      </c>
      <c r="H275" s="21">
        <v>1416217</v>
      </c>
      <c r="I275" s="20" t="s">
        <v>1241</v>
      </c>
      <c r="J275" s="20" t="s">
        <v>1242</v>
      </c>
      <c r="K275" s="23">
        <v>45744</v>
      </c>
      <c r="L275" s="26">
        <f ca="1">+VLOOKUP(B275,'EB phản hồi'!G:N,8,0)</f>
        <v>-1416217</v>
      </c>
      <c r="M275" s="26">
        <f t="shared" ca="1" si="4"/>
        <v>0</v>
      </c>
    </row>
    <row r="276" spans="1:13" hidden="1" x14ac:dyDescent="0.25">
      <c r="A276" s="23">
        <v>45696</v>
      </c>
      <c r="B276" s="19">
        <v>8656</v>
      </c>
      <c r="C276" s="20" t="s">
        <v>1251</v>
      </c>
      <c r="D276" s="20" t="s">
        <v>1270</v>
      </c>
      <c r="E276" s="21">
        <v>4625445</v>
      </c>
      <c r="F276" s="22" t="s">
        <v>1240</v>
      </c>
      <c r="G276" s="21">
        <v>370036</v>
      </c>
      <c r="H276" s="21">
        <v>4995481</v>
      </c>
      <c r="I276" s="20" t="s">
        <v>1241</v>
      </c>
      <c r="J276" s="20" t="s">
        <v>1242</v>
      </c>
      <c r="K276" s="23">
        <v>45744</v>
      </c>
      <c r="L276" s="26">
        <f ca="1">+VLOOKUP(B276,'EB phản hồi'!G:N,8,0)</f>
        <v>-4995481</v>
      </c>
      <c r="M276" s="26">
        <f t="shared" ca="1" si="4"/>
        <v>0</v>
      </c>
    </row>
    <row r="277" spans="1:13" hidden="1" x14ac:dyDescent="0.25">
      <c r="A277" s="23">
        <v>45696</v>
      </c>
      <c r="B277" s="19">
        <v>8657</v>
      </c>
      <c r="C277" s="20" t="s">
        <v>1251</v>
      </c>
      <c r="D277" s="20" t="s">
        <v>1260</v>
      </c>
      <c r="E277" s="21">
        <v>2919272</v>
      </c>
      <c r="F277" s="22" t="s">
        <v>1240</v>
      </c>
      <c r="G277" s="21">
        <v>233542</v>
      </c>
      <c r="H277" s="21">
        <v>3152814</v>
      </c>
      <c r="I277" s="20" t="s">
        <v>1241</v>
      </c>
      <c r="J277" s="20" t="s">
        <v>1242</v>
      </c>
      <c r="K277" s="23">
        <v>45744</v>
      </c>
      <c r="L277" s="26">
        <f ca="1">+VLOOKUP(B277,'EB phản hồi'!G:N,8,0)</f>
        <v>-3152814</v>
      </c>
      <c r="M277" s="26">
        <f t="shared" ca="1" si="4"/>
        <v>0</v>
      </c>
    </row>
    <row r="278" spans="1:13" hidden="1" x14ac:dyDescent="0.25">
      <c r="A278" s="23">
        <v>45696</v>
      </c>
      <c r="B278" s="19">
        <v>8658</v>
      </c>
      <c r="C278" s="20" t="s">
        <v>1251</v>
      </c>
      <c r="D278" s="20" t="s">
        <v>1266</v>
      </c>
      <c r="E278" s="21">
        <v>8472384</v>
      </c>
      <c r="F278" s="22" t="s">
        <v>1240</v>
      </c>
      <c r="G278" s="21">
        <v>677791</v>
      </c>
      <c r="H278" s="21">
        <v>9150175</v>
      </c>
      <c r="I278" s="20" t="s">
        <v>1241</v>
      </c>
      <c r="J278" s="20" t="s">
        <v>1242</v>
      </c>
      <c r="K278" s="23">
        <v>45744</v>
      </c>
      <c r="L278" s="26">
        <f ca="1">+VLOOKUP(B278,'EB phản hồi'!G:N,8,0)</f>
        <v>-9150175</v>
      </c>
      <c r="M278" s="26">
        <f t="shared" ca="1" si="4"/>
        <v>0</v>
      </c>
    </row>
    <row r="279" spans="1:13" hidden="1" x14ac:dyDescent="0.25">
      <c r="A279" s="23">
        <v>45696</v>
      </c>
      <c r="B279" s="19">
        <v>8659</v>
      </c>
      <c r="C279" s="20" t="s">
        <v>1251</v>
      </c>
      <c r="D279" s="20" t="s">
        <v>1267</v>
      </c>
      <c r="E279" s="21">
        <v>3397280</v>
      </c>
      <c r="F279" s="22" t="s">
        <v>1240</v>
      </c>
      <c r="G279" s="21">
        <v>271782</v>
      </c>
      <c r="H279" s="21">
        <v>3669062</v>
      </c>
      <c r="I279" s="20" t="s">
        <v>1241</v>
      </c>
      <c r="J279" s="20" t="s">
        <v>1242</v>
      </c>
      <c r="K279" s="23">
        <v>45744</v>
      </c>
      <c r="L279" s="26">
        <f ca="1">+VLOOKUP(B279,'EB phản hồi'!G:N,8,0)</f>
        <v>-3669062</v>
      </c>
      <c r="M279" s="26">
        <f t="shared" ca="1" si="4"/>
        <v>0</v>
      </c>
    </row>
    <row r="280" spans="1:13" hidden="1" x14ac:dyDescent="0.25">
      <c r="A280" s="23">
        <v>45698</v>
      </c>
      <c r="B280" s="19">
        <v>8777</v>
      </c>
      <c r="C280" s="20" t="s">
        <v>1251</v>
      </c>
      <c r="D280" s="20" t="s">
        <v>1250</v>
      </c>
      <c r="E280" s="21">
        <v>2825952</v>
      </c>
      <c r="F280" s="22" t="s">
        <v>1240</v>
      </c>
      <c r="G280" s="21">
        <v>226076</v>
      </c>
      <c r="H280" s="21">
        <v>3052028</v>
      </c>
      <c r="I280" s="20" t="s">
        <v>1241</v>
      </c>
      <c r="J280" s="20" t="s">
        <v>1242</v>
      </c>
      <c r="K280" s="23">
        <v>45746</v>
      </c>
      <c r="L280" s="26">
        <f ca="1">+VLOOKUP(B280,'EB phản hồi'!G:N,8,0)</f>
        <v>-3052028</v>
      </c>
      <c r="M280" s="26">
        <f t="shared" ca="1" si="4"/>
        <v>0</v>
      </c>
    </row>
    <row r="281" spans="1:13" hidden="1" x14ac:dyDescent="0.25">
      <c r="A281" s="23">
        <v>45698</v>
      </c>
      <c r="B281" s="19">
        <v>8778</v>
      </c>
      <c r="C281" s="20" t="s">
        <v>1251</v>
      </c>
      <c r="D281" s="20" t="s">
        <v>1257</v>
      </c>
      <c r="E281" s="21">
        <v>2223800</v>
      </c>
      <c r="F281" s="22" t="s">
        <v>1240</v>
      </c>
      <c r="G281" s="21">
        <v>177904</v>
      </c>
      <c r="H281" s="21">
        <v>2401704</v>
      </c>
      <c r="I281" s="20" t="s">
        <v>1241</v>
      </c>
      <c r="J281" s="20" t="s">
        <v>1242</v>
      </c>
      <c r="K281" s="23">
        <v>45746</v>
      </c>
      <c r="L281" s="26">
        <f ca="1">+VLOOKUP(B281,'EB phản hồi'!G:N,8,0)</f>
        <v>-2401704</v>
      </c>
      <c r="M281" s="26">
        <f t="shared" ca="1" si="4"/>
        <v>0</v>
      </c>
    </row>
    <row r="282" spans="1:13" hidden="1" x14ac:dyDescent="0.25">
      <c r="A282" s="23">
        <v>45698</v>
      </c>
      <c r="B282" s="19">
        <v>8779</v>
      </c>
      <c r="C282" s="20" t="s">
        <v>1251</v>
      </c>
      <c r="D282" s="20" t="s">
        <v>1257</v>
      </c>
      <c r="E282" s="21">
        <v>2852624</v>
      </c>
      <c r="F282" s="22" t="s">
        <v>1240</v>
      </c>
      <c r="G282" s="21">
        <v>228210</v>
      </c>
      <c r="H282" s="21">
        <v>3080834</v>
      </c>
      <c r="I282" s="20" t="s">
        <v>1241</v>
      </c>
      <c r="J282" s="20" t="s">
        <v>1242</v>
      </c>
      <c r="K282" s="23">
        <v>45746</v>
      </c>
      <c r="L282" s="26">
        <f ca="1">+VLOOKUP(B282,'EB phản hồi'!G:N,8,0)</f>
        <v>-3080834</v>
      </c>
      <c r="M282" s="26">
        <f t="shared" ca="1" si="4"/>
        <v>0</v>
      </c>
    </row>
    <row r="283" spans="1:13" hidden="1" x14ac:dyDescent="0.25">
      <c r="A283" s="23">
        <v>45698</v>
      </c>
      <c r="B283" s="19">
        <v>8780</v>
      </c>
      <c r="C283" s="20" t="s">
        <v>1251</v>
      </c>
      <c r="D283" s="20" t="s">
        <v>1307</v>
      </c>
      <c r="E283" s="21">
        <v>3057272</v>
      </c>
      <c r="F283" s="22" t="s">
        <v>1240</v>
      </c>
      <c r="G283" s="21">
        <v>244582</v>
      </c>
      <c r="H283" s="21">
        <v>3301854</v>
      </c>
      <c r="I283" s="20" t="s">
        <v>1241</v>
      </c>
      <c r="J283" s="20" t="s">
        <v>1242</v>
      </c>
      <c r="K283" s="23">
        <v>45746</v>
      </c>
      <c r="L283" s="26">
        <f ca="1">+VLOOKUP(B283,'EB phản hồi'!G:N,8,0)</f>
        <v>-3301854</v>
      </c>
      <c r="M283" s="26">
        <f t="shared" ca="1" si="4"/>
        <v>0</v>
      </c>
    </row>
    <row r="284" spans="1:13" hidden="1" x14ac:dyDescent="0.25">
      <c r="A284" s="23">
        <v>45698</v>
      </c>
      <c r="B284" s="19">
        <v>8781</v>
      </c>
      <c r="C284" s="20" t="s">
        <v>1251</v>
      </c>
      <c r="D284" s="20" t="s">
        <v>1243</v>
      </c>
      <c r="E284" s="21">
        <v>2037372</v>
      </c>
      <c r="F284" s="22" t="s">
        <v>1240</v>
      </c>
      <c r="G284" s="21">
        <v>162990</v>
      </c>
      <c r="H284" s="21">
        <v>2200362</v>
      </c>
      <c r="I284" s="20" t="s">
        <v>1241</v>
      </c>
      <c r="J284" s="20" t="s">
        <v>1242</v>
      </c>
      <c r="K284" s="23">
        <v>45746</v>
      </c>
      <c r="L284" s="26">
        <f ca="1">+VLOOKUP(B284,'EB phản hồi'!G:N,8,0)</f>
        <v>-2200362</v>
      </c>
      <c r="M284" s="26">
        <f t="shared" ca="1" si="4"/>
        <v>0</v>
      </c>
    </row>
    <row r="285" spans="1:13" hidden="1" x14ac:dyDescent="0.25">
      <c r="A285" s="23">
        <v>45698</v>
      </c>
      <c r="B285" s="19">
        <v>8782</v>
      </c>
      <c r="C285" s="20" t="s">
        <v>1251</v>
      </c>
      <c r="D285" s="20" t="s">
        <v>1308</v>
      </c>
      <c r="E285" s="21">
        <v>2579220</v>
      </c>
      <c r="F285" s="22" t="s">
        <v>1240</v>
      </c>
      <c r="G285" s="21">
        <v>206338</v>
      </c>
      <c r="H285" s="21">
        <v>2785558</v>
      </c>
      <c r="I285" s="20" t="s">
        <v>1241</v>
      </c>
      <c r="J285" s="20" t="s">
        <v>1242</v>
      </c>
      <c r="K285" s="23">
        <v>45746</v>
      </c>
      <c r="L285" s="26">
        <f ca="1">+VLOOKUP(B285,'EB phản hồi'!G:N,8,0)</f>
        <v>-2785558</v>
      </c>
      <c r="M285" s="26">
        <f t="shared" ca="1" si="4"/>
        <v>0</v>
      </c>
    </row>
    <row r="286" spans="1:13" hidden="1" x14ac:dyDescent="0.25">
      <c r="A286" s="23">
        <v>45698</v>
      </c>
      <c r="B286" s="19">
        <v>8783</v>
      </c>
      <c r="C286" s="20" t="s">
        <v>1251</v>
      </c>
      <c r="D286" s="20" t="s">
        <v>1244</v>
      </c>
      <c r="E286" s="21">
        <v>1512044</v>
      </c>
      <c r="F286" s="22" t="s">
        <v>1240</v>
      </c>
      <c r="G286" s="21">
        <v>120964</v>
      </c>
      <c r="H286" s="21">
        <v>1633008</v>
      </c>
      <c r="I286" s="20" t="s">
        <v>1241</v>
      </c>
      <c r="J286" s="20" t="s">
        <v>1242</v>
      </c>
      <c r="K286" s="23">
        <v>45746</v>
      </c>
      <c r="L286" s="26">
        <f ca="1">+VLOOKUP(B286,'EB phản hồi'!G:N,8,0)</f>
        <v>-1633008</v>
      </c>
      <c r="M286" s="26">
        <f t="shared" ca="1" si="4"/>
        <v>0</v>
      </c>
    </row>
    <row r="287" spans="1:13" hidden="1" x14ac:dyDescent="0.25">
      <c r="A287" s="23">
        <v>45698</v>
      </c>
      <c r="B287" s="19">
        <v>8784</v>
      </c>
      <c r="C287" s="20" t="s">
        <v>1251</v>
      </c>
      <c r="D287" s="20" t="s">
        <v>1297</v>
      </c>
      <c r="E287" s="21">
        <v>5544492</v>
      </c>
      <c r="F287" s="22" t="s">
        <v>1240</v>
      </c>
      <c r="G287" s="21">
        <v>443559</v>
      </c>
      <c r="H287" s="21">
        <v>5988051</v>
      </c>
      <c r="I287" s="20" t="s">
        <v>1241</v>
      </c>
      <c r="J287" s="20" t="s">
        <v>1242</v>
      </c>
      <c r="K287" s="23">
        <v>45746</v>
      </c>
      <c r="L287" s="26">
        <f ca="1">+VLOOKUP(B287,'EB phản hồi'!G:N,8,0)</f>
        <v>-5988051</v>
      </c>
      <c r="M287" s="26">
        <f t="shared" ca="1" si="4"/>
        <v>0</v>
      </c>
    </row>
    <row r="288" spans="1:13" hidden="1" x14ac:dyDescent="0.25">
      <c r="A288" s="23">
        <v>45698</v>
      </c>
      <c r="B288" s="19">
        <v>8785</v>
      </c>
      <c r="C288" s="20" t="s">
        <v>1251</v>
      </c>
      <c r="D288" s="20" t="s">
        <v>1245</v>
      </c>
      <c r="E288" s="21">
        <v>2221160</v>
      </c>
      <c r="F288" s="22" t="s">
        <v>1240</v>
      </c>
      <c r="G288" s="21">
        <v>177693</v>
      </c>
      <c r="H288" s="21">
        <v>2398853</v>
      </c>
      <c r="I288" s="20" t="s">
        <v>1241</v>
      </c>
      <c r="J288" s="20" t="s">
        <v>1242</v>
      </c>
      <c r="K288" s="23">
        <v>45746</v>
      </c>
      <c r="L288" s="26">
        <f ca="1">+VLOOKUP(B288,'EB phản hồi'!G:N,8,0)</f>
        <v>-2398853</v>
      </c>
      <c r="M288" s="26">
        <f t="shared" ca="1" si="4"/>
        <v>0</v>
      </c>
    </row>
    <row r="289" spans="1:13" hidden="1" x14ac:dyDescent="0.25">
      <c r="A289" s="23">
        <v>45698</v>
      </c>
      <c r="B289" s="19">
        <v>8786</v>
      </c>
      <c r="C289" s="20" t="s">
        <v>1251</v>
      </c>
      <c r="D289" s="20" t="s">
        <v>1276</v>
      </c>
      <c r="E289" s="21">
        <v>4335400</v>
      </c>
      <c r="F289" s="22" t="s">
        <v>1240</v>
      </c>
      <c r="G289" s="21">
        <v>346832</v>
      </c>
      <c r="H289" s="21">
        <v>4682232</v>
      </c>
      <c r="I289" s="20" t="s">
        <v>1241</v>
      </c>
      <c r="J289" s="20" t="s">
        <v>1242</v>
      </c>
      <c r="K289" s="23">
        <v>45746</v>
      </c>
      <c r="L289" s="26">
        <f ca="1">+VLOOKUP(B289,'EB phản hồi'!G:N,8,0)</f>
        <v>-4682232</v>
      </c>
      <c r="M289" s="26">
        <f t="shared" ca="1" si="4"/>
        <v>0</v>
      </c>
    </row>
    <row r="290" spans="1:13" hidden="1" x14ac:dyDescent="0.25">
      <c r="A290" s="23">
        <v>45698</v>
      </c>
      <c r="B290" s="19">
        <v>8787</v>
      </c>
      <c r="C290" s="20" t="s">
        <v>1251</v>
      </c>
      <c r="D290" s="20" t="s">
        <v>1277</v>
      </c>
      <c r="E290" s="21">
        <v>2114240</v>
      </c>
      <c r="F290" s="22" t="s">
        <v>1240</v>
      </c>
      <c r="G290" s="21">
        <v>169139</v>
      </c>
      <c r="H290" s="21">
        <v>2283379</v>
      </c>
      <c r="I290" s="20" t="s">
        <v>1241</v>
      </c>
      <c r="J290" s="20" t="s">
        <v>1242</v>
      </c>
      <c r="K290" s="23">
        <v>45746</v>
      </c>
      <c r="L290" s="26">
        <f ca="1">+VLOOKUP(B290,'EB phản hồi'!G:N,8,0)</f>
        <v>-2283379</v>
      </c>
      <c r="M290" s="26">
        <f t="shared" ca="1" si="4"/>
        <v>0</v>
      </c>
    </row>
    <row r="291" spans="1:13" hidden="1" x14ac:dyDescent="0.25">
      <c r="A291" s="23">
        <v>45698</v>
      </c>
      <c r="B291" s="19">
        <v>8788</v>
      </c>
      <c r="C291" s="20" t="s">
        <v>1251</v>
      </c>
      <c r="D291" s="20" t="s">
        <v>1246</v>
      </c>
      <c r="E291" s="21">
        <v>2622624</v>
      </c>
      <c r="F291" s="22" t="s">
        <v>1240</v>
      </c>
      <c r="G291" s="21">
        <v>209810</v>
      </c>
      <c r="H291" s="21">
        <v>2832434</v>
      </c>
      <c r="I291" s="20" t="s">
        <v>1241</v>
      </c>
      <c r="J291" s="20" t="s">
        <v>1242</v>
      </c>
      <c r="K291" s="23">
        <v>45746</v>
      </c>
      <c r="L291" s="26">
        <f ca="1">+VLOOKUP(B291,'EB phản hồi'!G:N,8,0)</f>
        <v>-2832434</v>
      </c>
      <c r="M291" s="26">
        <f t="shared" ca="1" si="4"/>
        <v>0</v>
      </c>
    </row>
    <row r="292" spans="1:13" hidden="1" x14ac:dyDescent="0.25">
      <c r="A292" s="23">
        <v>45698</v>
      </c>
      <c r="B292" s="19">
        <v>8789</v>
      </c>
      <c r="C292" s="20" t="s">
        <v>1251</v>
      </c>
      <c r="D292" s="20" t="s">
        <v>1280</v>
      </c>
      <c r="E292" s="21">
        <v>1605856</v>
      </c>
      <c r="F292" s="22" t="s">
        <v>1240</v>
      </c>
      <c r="G292" s="21">
        <v>128468</v>
      </c>
      <c r="H292" s="21">
        <v>1734324</v>
      </c>
      <c r="I292" s="20" t="s">
        <v>1241</v>
      </c>
      <c r="J292" s="20" t="s">
        <v>1242</v>
      </c>
      <c r="K292" s="23">
        <v>45746</v>
      </c>
      <c r="L292" s="26">
        <f ca="1">+VLOOKUP(B292,'EB phản hồi'!G:N,8,0)</f>
        <v>-1734324</v>
      </c>
      <c r="M292" s="26">
        <f t="shared" ca="1" si="4"/>
        <v>0</v>
      </c>
    </row>
    <row r="293" spans="1:13" hidden="1" x14ac:dyDescent="0.25">
      <c r="A293" s="23">
        <v>45698</v>
      </c>
      <c r="B293" s="19">
        <v>8790</v>
      </c>
      <c r="C293" s="20" t="s">
        <v>1251</v>
      </c>
      <c r="D293" s="20" t="s">
        <v>1249</v>
      </c>
      <c r="E293" s="21">
        <v>2221160</v>
      </c>
      <c r="F293" s="22" t="s">
        <v>1240</v>
      </c>
      <c r="G293" s="21">
        <v>177693</v>
      </c>
      <c r="H293" s="21">
        <v>2398853</v>
      </c>
      <c r="I293" s="20" t="s">
        <v>1241</v>
      </c>
      <c r="J293" s="20" t="s">
        <v>1242</v>
      </c>
      <c r="K293" s="23">
        <v>45746</v>
      </c>
      <c r="L293" s="26">
        <f ca="1">+VLOOKUP(B293,'EB phản hồi'!G:N,8,0)</f>
        <v>-2398853</v>
      </c>
      <c r="M293" s="26">
        <f t="shared" ca="1" si="4"/>
        <v>0</v>
      </c>
    </row>
    <row r="294" spans="1:13" hidden="1" x14ac:dyDescent="0.25">
      <c r="A294" s="23">
        <v>45698</v>
      </c>
      <c r="B294" s="19">
        <v>8791</v>
      </c>
      <c r="C294" s="20" t="s">
        <v>1251</v>
      </c>
      <c r="D294" s="20" t="s">
        <v>1281</v>
      </c>
      <c r="E294" s="21">
        <v>1110580</v>
      </c>
      <c r="F294" s="22" t="s">
        <v>1240</v>
      </c>
      <c r="G294" s="21">
        <v>88846</v>
      </c>
      <c r="H294" s="21">
        <v>1199426</v>
      </c>
      <c r="I294" s="20" t="s">
        <v>1241</v>
      </c>
      <c r="J294" s="20" t="s">
        <v>1242</v>
      </c>
      <c r="K294" s="23">
        <v>45746</v>
      </c>
      <c r="L294" s="26">
        <f ca="1">+VLOOKUP(B294,'EB phản hồi'!G:N,8,0)</f>
        <v>-1199426</v>
      </c>
      <c r="M294" s="26">
        <f t="shared" ca="1" si="4"/>
        <v>0</v>
      </c>
    </row>
    <row r="295" spans="1:13" hidden="1" x14ac:dyDescent="0.25">
      <c r="A295" s="23">
        <v>45698</v>
      </c>
      <c r="B295" s="19">
        <v>8792</v>
      </c>
      <c r="C295" s="20" t="s">
        <v>1251</v>
      </c>
      <c r="D295" s="20" t="s">
        <v>1282</v>
      </c>
      <c r="E295" s="21">
        <v>5452492</v>
      </c>
      <c r="F295" s="22" t="s">
        <v>1240</v>
      </c>
      <c r="G295" s="21">
        <v>436199</v>
      </c>
      <c r="H295" s="21">
        <v>5888691</v>
      </c>
      <c r="I295" s="20" t="s">
        <v>1241</v>
      </c>
      <c r="J295" s="20" t="s">
        <v>1242</v>
      </c>
      <c r="K295" s="23">
        <v>45746</v>
      </c>
      <c r="L295" s="26">
        <f ca="1">+VLOOKUP(B295,'EB phản hồi'!G:N,8,0)</f>
        <v>-5888691</v>
      </c>
      <c r="M295" s="26">
        <f t="shared" ca="1" si="4"/>
        <v>0</v>
      </c>
    </row>
    <row r="296" spans="1:13" hidden="1" x14ac:dyDescent="0.25">
      <c r="A296" s="23">
        <v>45699</v>
      </c>
      <c r="B296" s="19">
        <v>8827</v>
      </c>
      <c r="C296" s="20" t="s">
        <v>1251</v>
      </c>
      <c r="D296" s="20" t="s">
        <v>1293</v>
      </c>
      <c r="E296" s="21">
        <v>2779952</v>
      </c>
      <c r="F296" s="22" t="s">
        <v>1240</v>
      </c>
      <c r="G296" s="21">
        <v>222396</v>
      </c>
      <c r="H296" s="21">
        <v>3002348</v>
      </c>
      <c r="I296" s="20" t="s">
        <v>1241</v>
      </c>
      <c r="J296" s="20" t="s">
        <v>1242</v>
      </c>
      <c r="K296" s="23">
        <v>45747</v>
      </c>
      <c r="L296" s="26">
        <f ca="1">+VLOOKUP(B296,'EB phản hồi'!G:N,8,0)</f>
        <v>-3002348</v>
      </c>
      <c r="M296" s="26">
        <f t="shared" ca="1" si="4"/>
        <v>0</v>
      </c>
    </row>
    <row r="297" spans="1:13" hidden="1" x14ac:dyDescent="0.25">
      <c r="A297" s="23">
        <v>45699</v>
      </c>
      <c r="B297" s="19">
        <v>8828</v>
      </c>
      <c r="C297" s="20" t="s">
        <v>1251</v>
      </c>
      <c r="D297" s="20" t="s">
        <v>1293</v>
      </c>
      <c r="E297" s="21">
        <v>1311312</v>
      </c>
      <c r="F297" s="22" t="s">
        <v>1240</v>
      </c>
      <c r="G297" s="21">
        <v>104905</v>
      </c>
      <c r="H297" s="21">
        <v>1416217</v>
      </c>
      <c r="I297" s="20" t="s">
        <v>1241</v>
      </c>
      <c r="J297" s="20" t="s">
        <v>1242</v>
      </c>
      <c r="K297" s="23">
        <v>45747</v>
      </c>
      <c r="L297" s="26">
        <f ca="1">+VLOOKUP(B297,'EB phản hồi'!G:N,8,0)</f>
        <v>-1416217</v>
      </c>
      <c r="M297" s="26">
        <f t="shared" ca="1" si="4"/>
        <v>0</v>
      </c>
    </row>
    <row r="298" spans="1:13" hidden="1" x14ac:dyDescent="0.25">
      <c r="A298" s="23">
        <v>45699</v>
      </c>
      <c r="B298" s="19">
        <v>8831</v>
      </c>
      <c r="C298" s="20" t="s">
        <v>1251</v>
      </c>
      <c r="D298" s="20" t="s">
        <v>1294</v>
      </c>
      <c r="E298" s="21">
        <v>5468236</v>
      </c>
      <c r="F298" s="22" t="s">
        <v>1240</v>
      </c>
      <c r="G298" s="21">
        <v>437459</v>
      </c>
      <c r="H298" s="21">
        <v>5905695</v>
      </c>
      <c r="I298" s="20" t="s">
        <v>1241</v>
      </c>
      <c r="J298" s="20" t="s">
        <v>1242</v>
      </c>
      <c r="K298" s="23">
        <v>45747</v>
      </c>
      <c r="L298" s="26">
        <f ca="1">+VLOOKUP(B298,'EB phản hồi'!G:N,8,0)</f>
        <v>-5905695</v>
      </c>
      <c r="M298" s="26">
        <f t="shared" ca="1" si="4"/>
        <v>0</v>
      </c>
    </row>
    <row r="299" spans="1:13" hidden="1" x14ac:dyDescent="0.25">
      <c r="A299" s="23">
        <v>45699</v>
      </c>
      <c r="B299" s="19">
        <v>8840</v>
      </c>
      <c r="C299" s="20" t="s">
        <v>1251</v>
      </c>
      <c r="D299" s="20" t="s">
        <v>1261</v>
      </c>
      <c r="E299" s="21">
        <v>1945372</v>
      </c>
      <c r="F299" s="22" t="s">
        <v>1240</v>
      </c>
      <c r="G299" s="21">
        <v>155630</v>
      </c>
      <c r="H299" s="21">
        <v>2101002</v>
      </c>
      <c r="I299" s="20" t="s">
        <v>1241</v>
      </c>
      <c r="J299" s="20" t="s">
        <v>1242</v>
      </c>
      <c r="K299" s="23">
        <v>45747</v>
      </c>
      <c r="L299" s="26">
        <f ca="1">+VLOOKUP(B299,'EB phản hồi'!G:N,8,0)</f>
        <v>-2101002</v>
      </c>
      <c r="M299" s="26">
        <f t="shared" ca="1" si="4"/>
        <v>0</v>
      </c>
    </row>
    <row r="300" spans="1:13" hidden="1" x14ac:dyDescent="0.25">
      <c r="A300" s="23">
        <v>45700</v>
      </c>
      <c r="B300" s="19">
        <v>8892</v>
      </c>
      <c r="C300" s="20" t="s">
        <v>1251</v>
      </c>
      <c r="D300" s="20" t="s">
        <v>1260</v>
      </c>
      <c r="E300" s="21">
        <v>3878208</v>
      </c>
      <c r="F300" s="22" t="s">
        <v>1240</v>
      </c>
      <c r="G300" s="21">
        <v>310257</v>
      </c>
      <c r="H300" s="21">
        <v>4188465</v>
      </c>
      <c r="I300" s="20" t="s">
        <v>1241</v>
      </c>
      <c r="J300" s="20" t="s">
        <v>1242</v>
      </c>
      <c r="K300" s="23">
        <v>45748</v>
      </c>
      <c r="L300" s="26">
        <f ca="1">+VLOOKUP(B300,'EB phản hồi'!G:N,8,0)</f>
        <v>-4188465</v>
      </c>
      <c r="M300" s="26">
        <f t="shared" ca="1" si="4"/>
        <v>0</v>
      </c>
    </row>
    <row r="301" spans="1:13" hidden="1" x14ac:dyDescent="0.25">
      <c r="A301" s="23">
        <v>45700</v>
      </c>
      <c r="B301" s="19">
        <v>8893</v>
      </c>
      <c r="C301" s="20" t="s">
        <v>1251</v>
      </c>
      <c r="D301" s="20" t="s">
        <v>1300</v>
      </c>
      <c r="E301" s="21">
        <v>2937280</v>
      </c>
      <c r="F301" s="22" t="s">
        <v>1240</v>
      </c>
      <c r="G301" s="21">
        <v>234982</v>
      </c>
      <c r="H301" s="21">
        <v>3172262</v>
      </c>
      <c r="I301" s="20" t="s">
        <v>1241</v>
      </c>
      <c r="J301" s="20" t="s">
        <v>1242</v>
      </c>
      <c r="K301" s="23">
        <v>45748</v>
      </c>
      <c r="L301" s="26">
        <f ca="1">+VLOOKUP(B301,'EB phản hồi'!G:N,8,0)</f>
        <v>-3172262</v>
      </c>
      <c r="M301" s="26">
        <f t="shared" ca="1" si="4"/>
        <v>0</v>
      </c>
    </row>
    <row r="302" spans="1:13" hidden="1" x14ac:dyDescent="0.25">
      <c r="A302" s="23">
        <v>45700</v>
      </c>
      <c r="B302" s="19">
        <v>8894</v>
      </c>
      <c r="C302" s="20" t="s">
        <v>1251</v>
      </c>
      <c r="D302" s="20" t="s">
        <v>1287</v>
      </c>
      <c r="E302" s="21">
        <v>2020640</v>
      </c>
      <c r="F302" s="22" t="s">
        <v>1240</v>
      </c>
      <c r="G302" s="21">
        <v>161651</v>
      </c>
      <c r="H302" s="21">
        <v>2182291</v>
      </c>
      <c r="I302" s="20" t="s">
        <v>1241</v>
      </c>
      <c r="J302" s="20" t="s">
        <v>1242</v>
      </c>
      <c r="K302" s="23">
        <v>45748</v>
      </c>
      <c r="L302" s="26">
        <f ca="1">+VLOOKUP(B302,'EB phản hồi'!G:N,8,0)</f>
        <v>-2182291</v>
      </c>
      <c r="M302" s="26">
        <f t="shared" ca="1" si="4"/>
        <v>0</v>
      </c>
    </row>
    <row r="303" spans="1:13" hidden="1" x14ac:dyDescent="0.25">
      <c r="A303" s="23">
        <v>45700</v>
      </c>
      <c r="B303" s="19">
        <v>8895</v>
      </c>
      <c r="C303" s="20" t="s">
        <v>1251</v>
      </c>
      <c r="D303" s="20" t="s">
        <v>1288</v>
      </c>
      <c r="E303" s="21">
        <v>2891615</v>
      </c>
      <c r="F303" s="22" t="s">
        <v>1240</v>
      </c>
      <c r="G303" s="21">
        <v>231329</v>
      </c>
      <c r="H303" s="21">
        <v>3122944</v>
      </c>
      <c r="I303" s="20" t="s">
        <v>1241</v>
      </c>
      <c r="J303" s="20" t="s">
        <v>1242</v>
      </c>
      <c r="K303" s="23">
        <v>45748</v>
      </c>
      <c r="L303" s="26">
        <f ca="1">+VLOOKUP(B303,'EB phản hồi'!G:N,8,0)</f>
        <v>-3122944</v>
      </c>
      <c r="M303" s="26">
        <f t="shared" ca="1" si="4"/>
        <v>0</v>
      </c>
    </row>
    <row r="304" spans="1:13" hidden="1" x14ac:dyDescent="0.25">
      <c r="A304" s="23">
        <v>45700</v>
      </c>
      <c r="B304" s="19">
        <v>8896</v>
      </c>
      <c r="C304" s="20" t="s">
        <v>1251</v>
      </c>
      <c r="D304" s="20" t="s">
        <v>1265</v>
      </c>
      <c r="E304" s="21">
        <v>3411605</v>
      </c>
      <c r="F304" s="22" t="s">
        <v>1240</v>
      </c>
      <c r="G304" s="21">
        <v>272928</v>
      </c>
      <c r="H304" s="21">
        <v>3684533</v>
      </c>
      <c r="I304" s="20" t="s">
        <v>1241</v>
      </c>
      <c r="J304" s="20" t="s">
        <v>1242</v>
      </c>
      <c r="K304" s="23">
        <v>45748</v>
      </c>
      <c r="L304" s="26">
        <f ca="1">+VLOOKUP(B304,'EB phản hồi'!G:N,8,0)</f>
        <v>-3684533</v>
      </c>
      <c r="M304" s="26">
        <f t="shared" ca="1" si="4"/>
        <v>0</v>
      </c>
    </row>
    <row r="305" spans="1:13" hidden="1" x14ac:dyDescent="0.25">
      <c r="A305" s="23">
        <v>45700</v>
      </c>
      <c r="B305" s="19">
        <v>8897</v>
      </c>
      <c r="C305" s="20" t="s">
        <v>1251</v>
      </c>
      <c r="D305" s="20" t="s">
        <v>1253</v>
      </c>
      <c r="E305" s="21">
        <v>6270340</v>
      </c>
      <c r="F305" s="22" t="s">
        <v>1240</v>
      </c>
      <c r="G305" s="21">
        <v>501627</v>
      </c>
      <c r="H305" s="21">
        <v>6771967</v>
      </c>
      <c r="I305" s="20" t="s">
        <v>1241</v>
      </c>
      <c r="J305" s="20" t="s">
        <v>1242</v>
      </c>
      <c r="K305" s="23">
        <v>45748</v>
      </c>
      <c r="L305" s="26">
        <f ca="1">+VLOOKUP(B305,'EB phản hồi'!G:N,8,0)</f>
        <v>-6771967</v>
      </c>
      <c r="M305" s="26">
        <f t="shared" ca="1" si="4"/>
        <v>0</v>
      </c>
    </row>
    <row r="306" spans="1:13" hidden="1" x14ac:dyDescent="0.25">
      <c r="A306" s="23">
        <v>45700</v>
      </c>
      <c r="B306" s="19">
        <v>8898</v>
      </c>
      <c r="C306" s="20" t="s">
        <v>1251</v>
      </c>
      <c r="D306" s="20" t="s">
        <v>1256</v>
      </c>
      <c r="E306" s="21">
        <v>3370542</v>
      </c>
      <c r="F306" s="22" t="s">
        <v>1240</v>
      </c>
      <c r="G306" s="21">
        <v>269643</v>
      </c>
      <c r="H306" s="21">
        <v>3640185</v>
      </c>
      <c r="I306" s="20" t="s">
        <v>1241</v>
      </c>
      <c r="J306" s="20" t="s">
        <v>1242</v>
      </c>
      <c r="K306" s="23">
        <v>45748</v>
      </c>
      <c r="L306" s="26">
        <f ca="1">+VLOOKUP(B306,'EB phản hồi'!G:N,8,0)</f>
        <v>-3640185</v>
      </c>
      <c r="M306" s="26">
        <f t="shared" ca="1" si="4"/>
        <v>0</v>
      </c>
    </row>
    <row r="307" spans="1:13" hidden="1" x14ac:dyDescent="0.25">
      <c r="A307" s="23">
        <v>45700</v>
      </c>
      <c r="B307" s="19">
        <v>8923</v>
      </c>
      <c r="C307" s="20" t="s">
        <v>1251</v>
      </c>
      <c r="D307" s="20" t="s">
        <v>1284</v>
      </c>
      <c r="E307" s="21">
        <v>5497172</v>
      </c>
      <c r="F307" s="22" t="s">
        <v>1240</v>
      </c>
      <c r="G307" s="21">
        <v>439774</v>
      </c>
      <c r="H307" s="21">
        <v>5936946</v>
      </c>
      <c r="I307" s="20" t="s">
        <v>1241</v>
      </c>
      <c r="J307" s="20" t="s">
        <v>1242</v>
      </c>
      <c r="K307" s="23">
        <v>45748</v>
      </c>
      <c r="L307" s="26">
        <f ca="1">+VLOOKUP(B307,'EB phản hồi'!G:N,8,0)</f>
        <v>-5936946</v>
      </c>
      <c r="M307" s="26">
        <f t="shared" ca="1" si="4"/>
        <v>0</v>
      </c>
    </row>
    <row r="308" spans="1:13" hidden="1" x14ac:dyDescent="0.25">
      <c r="A308" s="23">
        <v>45700</v>
      </c>
      <c r="B308" s="19">
        <v>8924</v>
      </c>
      <c r="C308" s="20" t="s">
        <v>1251</v>
      </c>
      <c r="D308" s="20" t="s">
        <v>1271</v>
      </c>
      <c r="E308" s="21">
        <v>2417290</v>
      </c>
      <c r="F308" s="22" t="s">
        <v>1240</v>
      </c>
      <c r="G308" s="21">
        <v>193383</v>
      </c>
      <c r="H308" s="21">
        <v>2610673</v>
      </c>
      <c r="I308" s="20" t="s">
        <v>1241</v>
      </c>
      <c r="J308" s="20" t="s">
        <v>1242</v>
      </c>
      <c r="K308" s="23">
        <v>45748</v>
      </c>
      <c r="L308" s="26">
        <f ca="1">+VLOOKUP(B308,'EB phản hồi'!G:N,8,0)</f>
        <v>-2610673</v>
      </c>
      <c r="M308" s="26">
        <f t="shared" ca="1" si="4"/>
        <v>0</v>
      </c>
    </row>
    <row r="309" spans="1:13" hidden="1" x14ac:dyDescent="0.25">
      <c r="A309" s="23">
        <v>45701</v>
      </c>
      <c r="B309" s="19">
        <v>10227</v>
      </c>
      <c r="C309" s="20" t="s">
        <v>1251</v>
      </c>
      <c r="D309" s="20" t="s">
        <v>1288</v>
      </c>
      <c r="E309" s="21">
        <v>2546045</v>
      </c>
      <c r="F309" s="22" t="s">
        <v>1240</v>
      </c>
      <c r="G309" s="21">
        <v>203684</v>
      </c>
      <c r="H309" s="21">
        <v>2749729</v>
      </c>
      <c r="I309" s="20" t="s">
        <v>1241</v>
      </c>
      <c r="J309" s="20" t="s">
        <v>1242</v>
      </c>
      <c r="K309" s="23">
        <v>45749</v>
      </c>
      <c r="L309" s="26">
        <f ca="1">+VLOOKUP(B309,'EB phản hồi'!G:N,8,0)</f>
        <v>-2749729</v>
      </c>
      <c r="M309" s="26">
        <f t="shared" ca="1" si="4"/>
        <v>0</v>
      </c>
    </row>
    <row r="310" spans="1:13" hidden="1" x14ac:dyDescent="0.25">
      <c r="A310" s="23">
        <v>45701</v>
      </c>
      <c r="B310" s="19">
        <v>10228</v>
      </c>
      <c r="C310" s="20" t="s">
        <v>1251</v>
      </c>
      <c r="D310" s="20" t="s">
        <v>1264</v>
      </c>
      <c r="E310" s="21">
        <v>3613134</v>
      </c>
      <c r="F310" s="22" t="s">
        <v>1240</v>
      </c>
      <c r="G310" s="21">
        <v>289051</v>
      </c>
      <c r="H310" s="21">
        <v>3902185</v>
      </c>
      <c r="I310" s="20" t="s">
        <v>1241</v>
      </c>
      <c r="J310" s="20" t="s">
        <v>1242</v>
      </c>
      <c r="K310" s="23">
        <v>45749</v>
      </c>
      <c r="L310" s="26">
        <f ca="1">+VLOOKUP(B310,'EB phản hồi'!G:N,8,0)</f>
        <v>-3902185</v>
      </c>
      <c r="M310" s="26">
        <f t="shared" ca="1" si="4"/>
        <v>0</v>
      </c>
    </row>
    <row r="311" spans="1:13" hidden="1" x14ac:dyDescent="0.25">
      <c r="A311" s="23">
        <v>45701</v>
      </c>
      <c r="B311" s="19">
        <v>10229</v>
      </c>
      <c r="C311" s="20" t="s">
        <v>1251</v>
      </c>
      <c r="D311" s="20" t="s">
        <v>1266</v>
      </c>
      <c r="E311" s="21">
        <v>3734524</v>
      </c>
      <c r="F311" s="22" t="s">
        <v>1240</v>
      </c>
      <c r="G311" s="21">
        <v>298762</v>
      </c>
      <c r="H311" s="21">
        <v>4033286</v>
      </c>
      <c r="I311" s="20" t="s">
        <v>1241</v>
      </c>
      <c r="J311" s="20" t="s">
        <v>1242</v>
      </c>
      <c r="K311" s="23">
        <v>45749</v>
      </c>
      <c r="L311" s="26">
        <f ca="1">+VLOOKUP(B311,'EB phản hồi'!G:N,8,0)</f>
        <v>-4033286</v>
      </c>
      <c r="M311" s="26">
        <f t="shared" ca="1" si="4"/>
        <v>0</v>
      </c>
    </row>
    <row r="312" spans="1:13" hidden="1" x14ac:dyDescent="0.25">
      <c r="A312" s="23">
        <v>45701</v>
      </c>
      <c r="B312" s="19">
        <v>10230</v>
      </c>
      <c r="C312" s="20" t="s">
        <v>1251</v>
      </c>
      <c r="D312" s="20" t="s">
        <v>1268</v>
      </c>
      <c r="E312" s="21">
        <v>4138584</v>
      </c>
      <c r="F312" s="22" t="s">
        <v>1240</v>
      </c>
      <c r="G312" s="21">
        <v>331087</v>
      </c>
      <c r="H312" s="21">
        <v>4469671</v>
      </c>
      <c r="I312" s="20" t="s">
        <v>1241</v>
      </c>
      <c r="J312" s="20" t="s">
        <v>1242</v>
      </c>
      <c r="K312" s="23">
        <v>45749</v>
      </c>
      <c r="L312" s="26">
        <f ca="1">+VLOOKUP(B312,'EB phản hồi'!G:N,8,0)</f>
        <v>-4469671</v>
      </c>
      <c r="M312" s="26">
        <f t="shared" ca="1" si="4"/>
        <v>0</v>
      </c>
    </row>
    <row r="313" spans="1:13" hidden="1" x14ac:dyDescent="0.25">
      <c r="A313" s="23">
        <v>45701</v>
      </c>
      <c r="B313" s="19">
        <v>10234</v>
      </c>
      <c r="C313" s="20" t="s">
        <v>1251</v>
      </c>
      <c r="D313" s="20" t="s">
        <v>1258</v>
      </c>
      <c r="E313" s="21">
        <v>2871952</v>
      </c>
      <c r="F313" s="22" t="s">
        <v>1240</v>
      </c>
      <c r="G313" s="21">
        <v>229756</v>
      </c>
      <c r="H313" s="21">
        <v>3101708</v>
      </c>
      <c r="I313" s="20" t="s">
        <v>1241</v>
      </c>
      <c r="J313" s="20" t="s">
        <v>1242</v>
      </c>
      <c r="K313" s="23">
        <v>45749</v>
      </c>
      <c r="L313" s="26">
        <f ca="1">+VLOOKUP(B313,'EB phản hồi'!G:N,8,0)</f>
        <v>-3101708</v>
      </c>
      <c r="M313" s="26">
        <f t="shared" ca="1" si="4"/>
        <v>0</v>
      </c>
    </row>
    <row r="314" spans="1:13" hidden="1" x14ac:dyDescent="0.25">
      <c r="A314" s="23">
        <v>45701</v>
      </c>
      <c r="B314" s="19">
        <v>10235</v>
      </c>
      <c r="C314" s="20" t="s">
        <v>1251</v>
      </c>
      <c r="D314" s="20" t="s">
        <v>1259</v>
      </c>
      <c r="E314" s="21">
        <v>2579220</v>
      </c>
      <c r="F314" s="22" t="s">
        <v>1240</v>
      </c>
      <c r="G314" s="21">
        <v>206338</v>
      </c>
      <c r="H314" s="21">
        <v>2785558</v>
      </c>
      <c r="I314" s="20" t="s">
        <v>1241</v>
      </c>
      <c r="J314" s="20" t="s">
        <v>1242</v>
      </c>
      <c r="K314" s="23">
        <v>45749</v>
      </c>
      <c r="L314" s="26">
        <f ca="1">+VLOOKUP(B314,'EB phản hồi'!G:N,8,0)</f>
        <v>-2785558</v>
      </c>
      <c r="M314" s="26">
        <f t="shared" ca="1" si="4"/>
        <v>0</v>
      </c>
    </row>
    <row r="315" spans="1:13" hidden="1" x14ac:dyDescent="0.25">
      <c r="A315" s="23">
        <v>45702</v>
      </c>
      <c r="B315" s="19">
        <v>10269</v>
      </c>
      <c r="C315" s="20" t="s">
        <v>1251</v>
      </c>
      <c r="D315" s="20" t="s">
        <v>1269</v>
      </c>
      <c r="E315" s="21">
        <v>1077405</v>
      </c>
      <c r="F315" s="22" t="s">
        <v>1240</v>
      </c>
      <c r="G315" s="21">
        <v>86192</v>
      </c>
      <c r="H315" s="21">
        <v>1163597</v>
      </c>
      <c r="I315" s="20" t="s">
        <v>1241</v>
      </c>
      <c r="J315" s="20" t="s">
        <v>1242</v>
      </c>
      <c r="K315" s="23">
        <v>45750</v>
      </c>
      <c r="L315" s="26">
        <f ca="1">+VLOOKUP(B315,'EB phản hồi'!G:N,8,0)</f>
        <v>-1163597</v>
      </c>
      <c r="M315" s="26">
        <f t="shared" ca="1" si="4"/>
        <v>0</v>
      </c>
    </row>
    <row r="316" spans="1:13" hidden="1" x14ac:dyDescent="0.25">
      <c r="A316" s="23">
        <v>45702</v>
      </c>
      <c r="B316" s="19">
        <v>10270</v>
      </c>
      <c r="C316" s="20" t="s">
        <v>1251</v>
      </c>
      <c r="D316" s="20" t="s">
        <v>1253</v>
      </c>
      <c r="E316" s="21">
        <v>5731595</v>
      </c>
      <c r="F316" s="22" t="s">
        <v>1240</v>
      </c>
      <c r="G316" s="21">
        <v>458528</v>
      </c>
      <c r="H316" s="21">
        <v>6190123</v>
      </c>
      <c r="I316" s="20" t="s">
        <v>1241</v>
      </c>
      <c r="J316" s="20" t="s">
        <v>1242</v>
      </c>
      <c r="K316" s="23">
        <v>45750</v>
      </c>
      <c r="L316" s="26">
        <f ca="1">+VLOOKUP(B316,'EB phản hồi'!G:N,8,0)</f>
        <v>-6190123</v>
      </c>
      <c r="M316" s="26">
        <f t="shared" ca="1" si="4"/>
        <v>0</v>
      </c>
    </row>
    <row r="317" spans="1:13" hidden="1" x14ac:dyDescent="0.25">
      <c r="A317" s="23">
        <v>45703</v>
      </c>
      <c r="B317" s="19">
        <v>10524</v>
      </c>
      <c r="C317" s="20" t="s">
        <v>1251</v>
      </c>
      <c r="D317" s="20" t="s">
        <v>1260</v>
      </c>
      <c r="E317" s="21">
        <v>3138012</v>
      </c>
      <c r="F317" s="22" t="s">
        <v>1240</v>
      </c>
      <c r="G317" s="21">
        <v>251041</v>
      </c>
      <c r="H317" s="21">
        <v>3389053</v>
      </c>
      <c r="I317" s="20" t="s">
        <v>1241</v>
      </c>
      <c r="J317" s="20" t="s">
        <v>1242</v>
      </c>
      <c r="K317" s="23">
        <v>45751</v>
      </c>
      <c r="L317" s="26">
        <f ca="1">+VLOOKUP(B317,'EB phản hồi'!G:N,8,0)</f>
        <v>-3389053</v>
      </c>
      <c r="M317" s="26">
        <f t="shared" ca="1" si="4"/>
        <v>0</v>
      </c>
    </row>
    <row r="318" spans="1:13" hidden="1" x14ac:dyDescent="0.25">
      <c r="A318" s="23">
        <v>45705</v>
      </c>
      <c r="B318" s="19">
        <v>10619</v>
      </c>
      <c r="C318" s="20" t="s">
        <v>1251</v>
      </c>
      <c r="D318" s="20" t="s">
        <v>1274</v>
      </c>
      <c r="E318" s="21">
        <v>2779952</v>
      </c>
      <c r="F318" s="22" t="s">
        <v>1240</v>
      </c>
      <c r="G318" s="21">
        <v>222396</v>
      </c>
      <c r="H318" s="21">
        <v>3002348</v>
      </c>
      <c r="I318" s="20" t="s">
        <v>1241</v>
      </c>
      <c r="J318" s="20" t="s">
        <v>1242</v>
      </c>
      <c r="K318" s="23">
        <v>45753</v>
      </c>
      <c r="L318" s="26">
        <f ca="1">+VLOOKUP(B318,'EB phản hồi'!G:N,8,0)</f>
        <v>-3002348</v>
      </c>
      <c r="M318" s="26">
        <f t="shared" ca="1" si="4"/>
        <v>0</v>
      </c>
    </row>
    <row r="319" spans="1:13" hidden="1" x14ac:dyDescent="0.25">
      <c r="A319" s="23">
        <v>45705</v>
      </c>
      <c r="B319" s="19">
        <v>10620</v>
      </c>
      <c r="C319" s="20" t="s">
        <v>1251</v>
      </c>
      <c r="D319" s="20" t="s">
        <v>1259</v>
      </c>
      <c r="E319" s="21">
        <v>3781800</v>
      </c>
      <c r="F319" s="22" t="s">
        <v>1240</v>
      </c>
      <c r="G319" s="21">
        <v>302544</v>
      </c>
      <c r="H319" s="21">
        <v>4084344</v>
      </c>
      <c r="I319" s="20" t="s">
        <v>1241</v>
      </c>
      <c r="J319" s="20" t="s">
        <v>1242</v>
      </c>
      <c r="K319" s="23">
        <v>45753</v>
      </c>
      <c r="L319" s="26">
        <f ca="1">+VLOOKUP(B319,'EB phản hồi'!G:N,8,0)</f>
        <v>-4084344</v>
      </c>
      <c r="M319" s="26">
        <f t="shared" ca="1" si="4"/>
        <v>0</v>
      </c>
    </row>
    <row r="320" spans="1:13" hidden="1" x14ac:dyDescent="0.25">
      <c r="A320" s="23">
        <v>45705</v>
      </c>
      <c r="B320" s="19">
        <v>10621</v>
      </c>
      <c r="C320" s="20" t="s">
        <v>1251</v>
      </c>
      <c r="D320" s="20" t="s">
        <v>1307</v>
      </c>
      <c r="E320" s="21">
        <v>2421892</v>
      </c>
      <c r="F320" s="22" t="s">
        <v>1240</v>
      </c>
      <c r="G320" s="21">
        <v>193751</v>
      </c>
      <c r="H320" s="21">
        <v>2615643</v>
      </c>
      <c r="I320" s="20" t="s">
        <v>1241</v>
      </c>
      <c r="J320" s="20" t="s">
        <v>1242</v>
      </c>
      <c r="K320" s="23">
        <v>45753</v>
      </c>
      <c r="L320" s="26">
        <f ca="1">+VLOOKUP(B320,'EB phản hồi'!G:N,8,0)</f>
        <v>-2615643</v>
      </c>
      <c r="M320" s="26">
        <f t="shared" ca="1" si="4"/>
        <v>0</v>
      </c>
    </row>
    <row r="321" spans="1:13" hidden="1" x14ac:dyDescent="0.25">
      <c r="A321" s="23">
        <v>45705</v>
      </c>
      <c r="B321" s="19">
        <v>10622</v>
      </c>
      <c r="C321" s="20" t="s">
        <v>1251</v>
      </c>
      <c r="D321" s="20" t="s">
        <v>1243</v>
      </c>
      <c r="E321" s="21">
        <v>2819115</v>
      </c>
      <c r="F321" s="22" t="s">
        <v>1240</v>
      </c>
      <c r="G321" s="21">
        <v>225529</v>
      </c>
      <c r="H321" s="21">
        <v>3044644</v>
      </c>
      <c r="I321" s="20" t="s">
        <v>1241</v>
      </c>
      <c r="J321" s="20" t="s">
        <v>1242</v>
      </c>
      <c r="K321" s="23">
        <v>45753</v>
      </c>
      <c r="L321" s="26">
        <f ca="1">+VLOOKUP(B321,'EB phản hồi'!G:N,8,0)</f>
        <v>-3044644</v>
      </c>
      <c r="M321" s="26">
        <f t="shared" ca="1" si="4"/>
        <v>0</v>
      </c>
    </row>
    <row r="322" spans="1:13" hidden="1" x14ac:dyDescent="0.25">
      <c r="A322" s="23">
        <v>45705</v>
      </c>
      <c r="B322" s="19">
        <v>10623</v>
      </c>
      <c r="C322" s="20" t="s">
        <v>1251</v>
      </c>
      <c r="D322" s="20" t="s">
        <v>1275</v>
      </c>
      <c r="E322" s="21">
        <v>7580332</v>
      </c>
      <c r="F322" s="22" t="s">
        <v>1240</v>
      </c>
      <c r="G322" s="21">
        <v>606427</v>
      </c>
      <c r="H322" s="21">
        <v>8186759</v>
      </c>
      <c r="I322" s="20" t="s">
        <v>1241</v>
      </c>
      <c r="J322" s="20" t="s">
        <v>1242</v>
      </c>
      <c r="K322" s="23">
        <v>45753</v>
      </c>
      <c r="L322" s="26">
        <f ca="1">+VLOOKUP(B322,'EB phản hồi'!G:N,8,0)</f>
        <v>-8186759</v>
      </c>
      <c r="M322" s="26">
        <f t="shared" ca="1" si="4"/>
        <v>0</v>
      </c>
    </row>
    <row r="323" spans="1:13" hidden="1" x14ac:dyDescent="0.25">
      <c r="A323" s="23">
        <v>45705</v>
      </c>
      <c r="B323" s="19">
        <v>10624</v>
      </c>
      <c r="C323" s="20" t="s">
        <v>1251</v>
      </c>
      <c r="D323" s="20" t="s">
        <v>1245</v>
      </c>
      <c r="E323" s="21">
        <v>1311312</v>
      </c>
      <c r="F323" s="22" t="s">
        <v>1240</v>
      </c>
      <c r="G323" s="21">
        <v>104905</v>
      </c>
      <c r="H323" s="21">
        <v>1416217</v>
      </c>
      <c r="I323" s="20" t="s">
        <v>1241</v>
      </c>
      <c r="J323" s="20" t="s">
        <v>1242</v>
      </c>
      <c r="K323" s="23">
        <v>45753</v>
      </c>
      <c r="L323" s="26">
        <f ca="1">+VLOOKUP(B323,'EB phản hồi'!G:N,8,0)</f>
        <v>-1416217</v>
      </c>
      <c r="M323" s="26">
        <f t="shared" ref="M323:M386" ca="1" si="5">+L323+H323</f>
        <v>0</v>
      </c>
    </row>
    <row r="324" spans="1:13" hidden="1" x14ac:dyDescent="0.25">
      <c r="A324" s="23">
        <v>45705</v>
      </c>
      <c r="B324" s="19">
        <v>10625</v>
      </c>
      <c r="C324" s="20" t="s">
        <v>1251</v>
      </c>
      <c r="D324" s="20" t="s">
        <v>1298</v>
      </c>
      <c r="E324" s="21">
        <v>1110580</v>
      </c>
      <c r="F324" s="22" t="s">
        <v>1240</v>
      </c>
      <c r="G324" s="21">
        <v>88846</v>
      </c>
      <c r="H324" s="21">
        <v>1199426</v>
      </c>
      <c r="I324" s="20" t="s">
        <v>1241</v>
      </c>
      <c r="J324" s="20" t="s">
        <v>1242</v>
      </c>
      <c r="K324" s="23">
        <v>45753</v>
      </c>
      <c r="L324" s="26">
        <f ca="1">+VLOOKUP(B324,'EB phản hồi'!G:N,8,0)</f>
        <v>-1199426</v>
      </c>
      <c r="M324" s="26">
        <f t="shared" ca="1" si="5"/>
        <v>0</v>
      </c>
    </row>
    <row r="325" spans="1:13" hidden="1" x14ac:dyDescent="0.25">
      <c r="A325" s="23">
        <v>45705</v>
      </c>
      <c r="B325" s="19">
        <v>10626</v>
      </c>
      <c r="C325" s="20" t="s">
        <v>1251</v>
      </c>
      <c r="D325" s="20" t="s">
        <v>1276</v>
      </c>
      <c r="E325" s="21">
        <v>1311312</v>
      </c>
      <c r="F325" s="22" t="s">
        <v>1240</v>
      </c>
      <c r="G325" s="21">
        <v>104905</v>
      </c>
      <c r="H325" s="21">
        <v>1416217</v>
      </c>
      <c r="I325" s="20" t="s">
        <v>1241</v>
      </c>
      <c r="J325" s="20" t="s">
        <v>1242</v>
      </c>
      <c r="K325" s="23">
        <v>45753</v>
      </c>
      <c r="L325" s="26">
        <f ca="1">+VLOOKUP(B325,'EB phản hồi'!G:N,8,0)</f>
        <v>-1416217</v>
      </c>
      <c r="M325" s="26">
        <f t="shared" ca="1" si="5"/>
        <v>0</v>
      </c>
    </row>
    <row r="326" spans="1:13" hidden="1" x14ac:dyDescent="0.25">
      <c r="A326" s="23">
        <v>45705</v>
      </c>
      <c r="B326" s="19">
        <v>10627</v>
      </c>
      <c r="C326" s="20" t="s">
        <v>1251</v>
      </c>
      <c r="D326" s="20" t="s">
        <v>1277</v>
      </c>
      <c r="E326" s="21">
        <v>1311312</v>
      </c>
      <c r="F326" s="22" t="s">
        <v>1240</v>
      </c>
      <c r="G326" s="21">
        <v>104905</v>
      </c>
      <c r="H326" s="21">
        <v>1416217</v>
      </c>
      <c r="I326" s="20" t="s">
        <v>1241</v>
      </c>
      <c r="J326" s="20" t="s">
        <v>1242</v>
      </c>
      <c r="K326" s="23">
        <v>45753</v>
      </c>
      <c r="L326" s="26">
        <f ca="1">+VLOOKUP(B326,'EB phản hồi'!G:N,8,0)</f>
        <v>-1416217</v>
      </c>
      <c r="M326" s="26">
        <f t="shared" ca="1" si="5"/>
        <v>0</v>
      </c>
    </row>
    <row r="327" spans="1:13" hidden="1" x14ac:dyDescent="0.25">
      <c r="A327" s="23">
        <v>45705</v>
      </c>
      <c r="B327" s="19">
        <v>10628</v>
      </c>
      <c r="C327" s="20" t="s">
        <v>1251</v>
      </c>
      <c r="D327" s="20" t="s">
        <v>1280</v>
      </c>
      <c r="E327" s="21">
        <v>802928</v>
      </c>
      <c r="F327" s="22" t="s">
        <v>1240</v>
      </c>
      <c r="G327" s="21">
        <v>64234</v>
      </c>
      <c r="H327" s="21">
        <v>867162</v>
      </c>
      <c r="I327" s="20" t="s">
        <v>1241</v>
      </c>
      <c r="J327" s="20" t="s">
        <v>1242</v>
      </c>
      <c r="K327" s="23">
        <v>45753</v>
      </c>
      <c r="L327" s="26">
        <f ca="1">+VLOOKUP(B327,'EB phản hồi'!G:N,8,0)</f>
        <v>-867162</v>
      </c>
      <c r="M327" s="26">
        <f t="shared" ca="1" si="5"/>
        <v>0</v>
      </c>
    </row>
    <row r="328" spans="1:13" hidden="1" x14ac:dyDescent="0.25">
      <c r="A328" s="23">
        <v>45705</v>
      </c>
      <c r="B328" s="19">
        <v>10629</v>
      </c>
      <c r="C328" s="20" t="s">
        <v>1251</v>
      </c>
      <c r="D328" s="20" t="s">
        <v>1281</v>
      </c>
      <c r="E328" s="21">
        <v>1110580</v>
      </c>
      <c r="F328" s="22" t="s">
        <v>1240</v>
      </c>
      <c r="G328" s="21">
        <v>88846</v>
      </c>
      <c r="H328" s="21">
        <v>1199426</v>
      </c>
      <c r="I328" s="20" t="s">
        <v>1241</v>
      </c>
      <c r="J328" s="20" t="s">
        <v>1242</v>
      </c>
      <c r="K328" s="23">
        <v>45753</v>
      </c>
      <c r="L328" s="26">
        <f ca="1">+VLOOKUP(B328,'EB phản hồi'!G:N,8,0)</f>
        <v>-1199426</v>
      </c>
      <c r="M328" s="26">
        <f t="shared" ca="1" si="5"/>
        <v>0</v>
      </c>
    </row>
    <row r="329" spans="1:13" hidden="1" x14ac:dyDescent="0.25">
      <c r="A329" s="23">
        <v>45706</v>
      </c>
      <c r="B329" s="19">
        <v>228</v>
      </c>
      <c r="C329" s="20" t="s">
        <v>1305</v>
      </c>
      <c r="D329" s="20" t="s">
        <v>1314</v>
      </c>
      <c r="E329" s="21">
        <v>-94399</v>
      </c>
      <c r="F329" s="22" t="s">
        <v>1240</v>
      </c>
      <c r="G329" s="21">
        <v>-7552</v>
      </c>
      <c r="H329" s="21">
        <v>-101951</v>
      </c>
      <c r="I329" s="20" t="s">
        <v>1241</v>
      </c>
      <c r="J329" s="20" t="s">
        <v>1242</v>
      </c>
      <c r="K329" s="23">
        <v>45754</v>
      </c>
      <c r="L329" s="26">
        <f ca="1">+VLOOKUP(B329,'EB phản hồi'!G:N,8,0)</f>
        <v>101951</v>
      </c>
      <c r="M329" s="26">
        <f t="shared" ca="1" si="5"/>
        <v>0</v>
      </c>
    </row>
    <row r="330" spans="1:13" hidden="1" x14ac:dyDescent="0.25">
      <c r="A330" s="23">
        <v>45706</v>
      </c>
      <c r="B330" s="19">
        <v>10650</v>
      </c>
      <c r="C330" s="20" t="s">
        <v>1251</v>
      </c>
      <c r="D330" s="20" t="s">
        <v>1264</v>
      </c>
      <c r="E330" s="21">
        <v>3236045</v>
      </c>
      <c r="F330" s="22" t="s">
        <v>1240</v>
      </c>
      <c r="G330" s="21">
        <v>258884</v>
      </c>
      <c r="H330" s="21">
        <v>3494929</v>
      </c>
      <c r="I330" s="20" t="s">
        <v>1241</v>
      </c>
      <c r="J330" s="20" t="s">
        <v>1242</v>
      </c>
      <c r="K330" s="23">
        <v>45754</v>
      </c>
      <c r="L330" s="26">
        <f ca="1">+VLOOKUP(B330,'EB phản hồi'!G:N,8,0)</f>
        <v>-3494929</v>
      </c>
      <c r="M330" s="26">
        <f t="shared" ca="1" si="5"/>
        <v>0</v>
      </c>
    </row>
    <row r="331" spans="1:13" hidden="1" x14ac:dyDescent="0.25">
      <c r="A331" s="23">
        <v>45706</v>
      </c>
      <c r="B331" s="19">
        <v>10676</v>
      </c>
      <c r="C331" s="20" t="s">
        <v>1251</v>
      </c>
      <c r="D331" s="20" t="s">
        <v>1315</v>
      </c>
      <c r="E331" s="21">
        <v>3691120</v>
      </c>
      <c r="F331" s="22" t="s">
        <v>1240</v>
      </c>
      <c r="G331" s="21">
        <v>295290</v>
      </c>
      <c r="H331" s="21">
        <v>3986410</v>
      </c>
      <c r="I331" s="20" t="s">
        <v>1241</v>
      </c>
      <c r="J331" s="20" t="s">
        <v>1242</v>
      </c>
      <c r="K331" s="23">
        <v>45754</v>
      </c>
      <c r="L331" s="26">
        <f ca="1">+VLOOKUP(B331,'EB phản hồi'!G:N,8,0)</f>
        <v>-3986410</v>
      </c>
      <c r="M331" s="26">
        <f t="shared" ca="1" si="5"/>
        <v>0</v>
      </c>
    </row>
    <row r="332" spans="1:13" hidden="1" x14ac:dyDescent="0.25">
      <c r="A332" s="23">
        <v>45706</v>
      </c>
      <c r="B332" s="19">
        <v>10761</v>
      </c>
      <c r="C332" s="20" t="s">
        <v>1251</v>
      </c>
      <c r="D332" s="20" t="s">
        <v>1239</v>
      </c>
      <c r="E332" s="21">
        <v>2054104</v>
      </c>
      <c r="F332" s="22" t="s">
        <v>1240</v>
      </c>
      <c r="G332" s="21">
        <v>164328</v>
      </c>
      <c r="H332" s="21">
        <v>2218432</v>
      </c>
      <c r="I332" s="20" t="s">
        <v>1241</v>
      </c>
      <c r="J332" s="20" t="s">
        <v>1242</v>
      </c>
      <c r="K332" s="23">
        <v>45754</v>
      </c>
      <c r="L332" s="26">
        <f ca="1">+VLOOKUP(B332,'EB phản hồi'!G:N,8,0)</f>
        <v>-2218432</v>
      </c>
      <c r="M332" s="26">
        <f t="shared" ca="1" si="5"/>
        <v>0</v>
      </c>
    </row>
    <row r="333" spans="1:13" hidden="1" x14ac:dyDescent="0.25">
      <c r="A333" s="23">
        <v>45706</v>
      </c>
      <c r="B333" s="19">
        <v>10762</v>
      </c>
      <c r="C333" s="20" t="s">
        <v>1251</v>
      </c>
      <c r="D333" s="20" t="s">
        <v>1289</v>
      </c>
      <c r="E333" s="21">
        <v>2300836</v>
      </c>
      <c r="F333" s="22" t="s">
        <v>1240</v>
      </c>
      <c r="G333" s="21">
        <v>184067</v>
      </c>
      <c r="H333" s="21">
        <v>2484903</v>
      </c>
      <c r="I333" s="20" t="s">
        <v>1241</v>
      </c>
      <c r="J333" s="20" t="s">
        <v>1242</v>
      </c>
      <c r="K333" s="23">
        <v>45754</v>
      </c>
      <c r="L333" s="26">
        <f ca="1">+VLOOKUP(B333,'EB phản hồi'!G:N,8,0)</f>
        <v>-2484903</v>
      </c>
      <c r="M333" s="26">
        <f t="shared" ca="1" si="5"/>
        <v>0</v>
      </c>
    </row>
    <row r="334" spans="1:13" hidden="1" x14ac:dyDescent="0.25">
      <c r="A334" s="23">
        <v>45706</v>
      </c>
      <c r="B334" s="19">
        <v>10763</v>
      </c>
      <c r="C334" s="20" t="s">
        <v>1251</v>
      </c>
      <c r="D334" s="20" t="s">
        <v>1252</v>
      </c>
      <c r="E334" s="21">
        <v>2146104</v>
      </c>
      <c r="F334" s="22" t="s">
        <v>1240</v>
      </c>
      <c r="G334" s="21">
        <v>171688</v>
      </c>
      <c r="H334" s="21">
        <v>2317792</v>
      </c>
      <c r="I334" s="20" t="s">
        <v>1241</v>
      </c>
      <c r="J334" s="20" t="s">
        <v>1242</v>
      </c>
      <c r="K334" s="23">
        <v>45754</v>
      </c>
      <c r="L334" s="26">
        <f ca="1">+VLOOKUP(B334,'EB phản hồi'!G:N,8,0)</f>
        <v>-2317792</v>
      </c>
      <c r="M334" s="26">
        <f t="shared" ca="1" si="5"/>
        <v>0</v>
      </c>
    </row>
    <row r="335" spans="1:13" hidden="1" x14ac:dyDescent="0.25">
      <c r="A335" s="23">
        <v>45706</v>
      </c>
      <c r="B335" s="19">
        <v>10764</v>
      </c>
      <c r="C335" s="20" t="s">
        <v>1251</v>
      </c>
      <c r="D335" s="20" t="s">
        <v>1300</v>
      </c>
      <c r="E335" s="21">
        <v>2937280</v>
      </c>
      <c r="F335" s="22" t="s">
        <v>1240</v>
      </c>
      <c r="G335" s="21">
        <v>234982</v>
      </c>
      <c r="H335" s="21">
        <v>3172262</v>
      </c>
      <c r="I335" s="20" t="s">
        <v>1241</v>
      </c>
      <c r="J335" s="20" t="s">
        <v>1242</v>
      </c>
      <c r="K335" s="23">
        <v>45754</v>
      </c>
      <c r="L335" s="26">
        <f ca="1">+VLOOKUP(B335,'EB phản hồi'!G:N,8,0)</f>
        <v>-3172262</v>
      </c>
      <c r="M335" s="26">
        <f t="shared" ca="1" si="5"/>
        <v>0</v>
      </c>
    </row>
    <row r="336" spans="1:13" hidden="1" x14ac:dyDescent="0.25">
      <c r="A336" s="23">
        <v>45706</v>
      </c>
      <c r="B336" s="19">
        <v>10765</v>
      </c>
      <c r="C336" s="20" t="s">
        <v>1251</v>
      </c>
      <c r="D336" s="20" t="s">
        <v>1262</v>
      </c>
      <c r="E336" s="21">
        <v>2937280</v>
      </c>
      <c r="F336" s="22" t="s">
        <v>1240</v>
      </c>
      <c r="G336" s="21">
        <v>234982</v>
      </c>
      <c r="H336" s="21">
        <v>3172262</v>
      </c>
      <c r="I336" s="20" t="s">
        <v>1241</v>
      </c>
      <c r="J336" s="20" t="s">
        <v>1242</v>
      </c>
      <c r="K336" s="23">
        <v>45754</v>
      </c>
      <c r="L336" s="26">
        <f ca="1">+VLOOKUP(B336,'EB phản hồi'!G:N,8,0)</f>
        <v>-3172262</v>
      </c>
      <c r="M336" s="26">
        <f t="shared" ca="1" si="5"/>
        <v>0</v>
      </c>
    </row>
    <row r="337" spans="1:13" hidden="1" x14ac:dyDescent="0.25">
      <c r="A337" s="23">
        <v>45706</v>
      </c>
      <c r="B337" s="19">
        <v>10766</v>
      </c>
      <c r="C337" s="20" t="s">
        <v>1251</v>
      </c>
      <c r="D337" s="20" t="s">
        <v>1267</v>
      </c>
      <c r="E337" s="21">
        <v>2937280</v>
      </c>
      <c r="F337" s="22" t="s">
        <v>1240</v>
      </c>
      <c r="G337" s="21">
        <v>234982</v>
      </c>
      <c r="H337" s="21">
        <v>3172262</v>
      </c>
      <c r="I337" s="20" t="s">
        <v>1241</v>
      </c>
      <c r="J337" s="20" t="s">
        <v>1242</v>
      </c>
      <c r="K337" s="23">
        <v>45754</v>
      </c>
      <c r="L337" s="26">
        <f ca="1">+VLOOKUP(B337,'EB phản hồi'!G:N,8,0)</f>
        <v>-3172262</v>
      </c>
      <c r="M337" s="26">
        <f t="shared" ca="1" si="5"/>
        <v>0</v>
      </c>
    </row>
    <row r="338" spans="1:13" hidden="1" x14ac:dyDescent="0.25">
      <c r="A338" s="23">
        <v>45706</v>
      </c>
      <c r="B338" s="19">
        <v>225</v>
      </c>
      <c r="C338" s="20" t="s">
        <v>1305</v>
      </c>
      <c r="D338" s="20" t="s">
        <v>1316</v>
      </c>
      <c r="E338" s="21">
        <v>-1304758</v>
      </c>
      <c r="F338" s="22" t="s">
        <v>1240</v>
      </c>
      <c r="G338" s="21">
        <v>-104381</v>
      </c>
      <c r="H338" s="21">
        <v>-1409139</v>
      </c>
      <c r="I338" s="20" t="s">
        <v>1241</v>
      </c>
      <c r="J338" s="20" t="s">
        <v>1242</v>
      </c>
      <c r="K338" s="23">
        <v>45754</v>
      </c>
      <c r="L338" s="26">
        <f ca="1">+VLOOKUP(B338,'EB phản hồi'!G:N,8,0)</f>
        <v>1409139</v>
      </c>
      <c r="M338" s="26">
        <f t="shared" ca="1" si="5"/>
        <v>0</v>
      </c>
    </row>
    <row r="339" spans="1:13" hidden="1" x14ac:dyDescent="0.25">
      <c r="A339" s="23">
        <v>45706</v>
      </c>
      <c r="B339" s="19">
        <v>226</v>
      </c>
      <c r="C339" s="20" t="s">
        <v>1305</v>
      </c>
      <c r="D339" s="20" t="s">
        <v>1306</v>
      </c>
      <c r="E339" s="21">
        <v>-230000</v>
      </c>
      <c r="F339" s="22" t="s">
        <v>1240</v>
      </c>
      <c r="G339" s="21">
        <v>-18400</v>
      </c>
      <c r="H339" s="21">
        <v>-248400</v>
      </c>
      <c r="I339" s="20" t="s">
        <v>1241</v>
      </c>
      <c r="J339" s="20" t="s">
        <v>1242</v>
      </c>
      <c r="K339" s="23">
        <v>45754</v>
      </c>
      <c r="L339" s="26">
        <f ca="1">+VLOOKUP(B339,'EB phản hồi'!G:N,8,0)</f>
        <v>248400</v>
      </c>
      <c r="M339" s="26">
        <f t="shared" ca="1" si="5"/>
        <v>0</v>
      </c>
    </row>
    <row r="340" spans="1:13" hidden="1" x14ac:dyDescent="0.25">
      <c r="A340" s="23">
        <v>45706</v>
      </c>
      <c r="B340" s="19">
        <v>227</v>
      </c>
      <c r="C340" s="20" t="s">
        <v>1305</v>
      </c>
      <c r="D340" s="20" t="s">
        <v>1314</v>
      </c>
      <c r="E340" s="21">
        <v>-60308</v>
      </c>
      <c r="F340" s="22" t="s">
        <v>1240</v>
      </c>
      <c r="G340" s="21">
        <v>-4825</v>
      </c>
      <c r="H340" s="21">
        <v>-65133</v>
      </c>
      <c r="I340" s="20" t="s">
        <v>1241</v>
      </c>
      <c r="J340" s="20" t="s">
        <v>1242</v>
      </c>
      <c r="K340" s="23">
        <v>45754</v>
      </c>
      <c r="L340" s="26">
        <f ca="1">+VLOOKUP(B340,'EB phản hồi'!G:N,8,0)</f>
        <v>65133</v>
      </c>
      <c r="M340" s="26">
        <f t="shared" ca="1" si="5"/>
        <v>0</v>
      </c>
    </row>
    <row r="341" spans="1:13" hidden="1" x14ac:dyDescent="0.25">
      <c r="A341" s="23">
        <v>45707</v>
      </c>
      <c r="B341" s="19">
        <v>10774</v>
      </c>
      <c r="C341" s="20" t="s">
        <v>1251</v>
      </c>
      <c r="D341" s="20" t="s">
        <v>1273</v>
      </c>
      <c r="E341" s="21">
        <v>1669372</v>
      </c>
      <c r="F341" s="22" t="s">
        <v>1240</v>
      </c>
      <c r="G341" s="21">
        <v>133550</v>
      </c>
      <c r="H341" s="21">
        <v>1802922</v>
      </c>
      <c r="I341" s="20" t="s">
        <v>1241</v>
      </c>
      <c r="J341" s="20" t="s">
        <v>1242</v>
      </c>
      <c r="K341" s="23">
        <v>45755</v>
      </c>
      <c r="L341" s="26">
        <f ca="1">+VLOOKUP(B341,'EB phản hồi'!G:N,8,0)</f>
        <v>-1802922</v>
      </c>
      <c r="M341" s="26">
        <f t="shared" ca="1" si="5"/>
        <v>0</v>
      </c>
    </row>
    <row r="342" spans="1:13" hidden="1" x14ac:dyDescent="0.25">
      <c r="A342" s="23">
        <v>45707</v>
      </c>
      <c r="B342" s="19">
        <v>10775</v>
      </c>
      <c r="C342" s="20" t="s">
        <v>1251</v>
      </c>
      <c r="D342" s="20" t="s">
        <v>1286</v>
      </c>
      <c r="E342" s="21">
        <v>2070836</v>
      </c>
      <c r="F342" s="22" t="s">
        <v>1240</v>
      </c>
      <c r="G342" s="21">
        <v>165667</v>
      </c>
      <c r="H342" s="21">
        <v>2236503</v>
      </c>
      <c r="I342" s="20" t="s">
        <v>1241</v>
      </c>
      <c r="J342" s="20" t="s">
        <v>1242</v>
      </c>
      <c r="K342" s="23">
        <v>45755</v>
      </c>
      <c r="L342" s="26">
        <f ca="1">+VLOOKUP(B342,'EB phản hồi'!G:N,8,0)</f>
        <v>-2236503</v>
      </c>
      <c r="M342" s="26">
        <f t="shared" ca="1" si="5"/>
        <v>0</v>
      </c>
    </row>
    <row r="343" spans="1:13" hidden="1" x14ac:dyDescent="0.25">
      <c r="A343" s="23">
        <v>45707</v>
      </c>
      <c r="B343" s="19">
        <v>10779</v>
      </c>
      <c r="C343" s="20" t="s">
        <v>1251</v>
      </c>
      <c r="D343" s="20" t="s">
        <v>1272</v>
      </c>
      <c r="E343" s="21">
        <v>6269020</v>
      </c>
      <c r="F343" s="22" t="s">
        <v>1240</v>
      </c>
      <c r="G343" s="21">
        <v>501522</v>
      </c>
      <c r="H343" s="21">
        <v>6770542</v>
      </c>
      <c r="I343" s="20" t="s">
        <v>1241</v>
      </c>
      <c r="J343" s="20" t="s">
        <v>1242</v>
      </c>
      <c r="K343" s="23">
        <v>45755</v>
      </c>
      <c r="L343" s="26">
        <f ca="1">+VLOOKUP(B343,'EB phản hồi'!G:N,8,0)</f>
        <v>-6770542</v>
      </c>
      <c r="M343" s="26">
        <f t="shared" ca="1" si="5"/>
        <v>0</v>
      </c>
    </row>
    <row r="344" spans="1:13" hidden="1" x14ac:dyDescent="0.25">
      <c r="A344" s="23">
        <v>45708</v>
      </c>
      <c r="B344" s="19">
        <v>10829</v>
      </c>
      <c r="C344" s="20" t="s">
        <v>1251</v>
      </c>
      <c r="D344" s="20" t="s">
        <v>1260</v>
      </c>
      <c r="E344" s="21">
        <v>3138012</v>
      </c>
      <c r="F344" s="22" t="s">
        <v>1240</v>
      </c>
      <c r="G344" s="21">
        <v>251041</v>
      </c>
      <c r="H344" s="21">
        <v>3389053</v>
      </c>
      <c r="I344" s="20" t="s">
        <v>1241</v>
      </c>
      <c r="J344" s="20" t="s">
        <v>1242</v>
      </c>
      <c r="K344" s="23">
        <v>45756</v>
      </c>
      <c r="L344" s="26">
        <f ca="1">+VLOOKUP(B344,'EB phản hồi'!G:N,8,0)</f>
        <v>-3389053</v>
      </c>
      <c r="M344" s="26">
        <f t="shared" ca="1" si="5"/>
        <v>0</v>
      </c>
    </row>
    <row r="345" spans="1:13" hidden="1" x14ac:dyDescent="0.25">
      <c r="A345" s="23">
        <v>45708</v>
      </c>
      <c r="B345" s="19">
        <v>10830</v>
      </c>
      <c r="C345" s="20" t="s">
        <v>1251</v>
      </c>
      <c r="D345" s="20" t="s">
        <v>1261</v>
      </c>
      <c r="E345" s="21">
        <v>2764540</v>
      </c>
      <c r="F345" s="22" t="s">
        <v>1240</v>
      </c>
      <c r="G345" s="21">
        <v>221163</v>
      </c>
      <c r="H345" s="21">
        <v>2985703</v>
      </c>
      <c r="I345" s="20" t="s">
        <v>1241</v>
      </c>
      <c r="J345" s="20" t="s">
        <v>1242</v>
      </c>
      <c r="K345" s="23">
        <v>45756</v>
      </c>
      <c r="L345" s="26">
        <f ca="1">+VLOOKUP(B345,'EB phản hồi'!G:N,8,0)</f>
        <v>-2985703</v>
      </c>
      <c r="M345" s="26">
        <f t="shared" ca="1" si="5"/>
        <v>0</v>
      </c>
    </row>
    <row r="346" spans="1:13" hidden="1" x14ac:dyDescent="0.25">
      <c r="A346" s="23">
        <v>45708</v>
      </c>
      <c r="B346" s="19">
        <v>11009</v>
      </c>
      <c r="C346" s="20" t="s">
        <v>1251</v>
      </c>
      <c r="D346" s="20" t="s">
        <v>1293</v>
      </c>
      <c r="E346" s="21">
        <v>2580540</v>
      </c>
      <c r="F346" s="22" t="s">
        <v>1240</v>
      </c>
      <c r="G346" s="21">
        <v>206443</v>
      </c>
      <c r="H346" s="21">
        <v>2786983</v>
      </c>
      <c r="I346" s="20" t="s">
        <v>1241</v>
      </c>
      <c r="J346" s="20" t="s">
        <v>1242</v>
      </c>
      <c r="K346" s="23">
        <v>45756</v>
      </c>
      <c r="L346" s="26">
        <f ca="1">+VLOOKUP(B346,'EB phản hồi'!G:N,8,0)</f>
        <v>-2786983</v>
      </c>
      <c r="M346" s="26">
        <f t="shared" ca="1" si="5"/>
        <v>0</v>
      </c>
    </row>
    <row r="347" spans="1:13" hidden="1" x14ac:dyDescent="0.25">
      <c r="A347" s="23">
        <v>45708</v>
      </c>
      <c r="B347" s="19">
        <v>11823</v>
      </c>
      <c r="C347" s="20" t="s">
        <v>1251</v>
      </c>
      <c r="D347" s="20" t="s">
        <v>1271</v>
      </c>
      <c r="E347" s="21">
        <v>3689800</v>
      </c>
      <c r="F347" s="22" t="s">
        <v>1240</v>
      </c>
      <c r="G347" s="21">
        <v>295184</v>
      </c>
      <c r="H347" s="21">
        <v>3984984</v>
      </c>
      <c r="I347" s="20" t="s">
        <v>1241</v>
      </c>
      <c r="J347" s="20" t="s">
        <v>1242</v>
      </c>
      <c r="K347" s="23">
        <v>45756</v>
      </c>
      <c r="L347" s="26">
        <f ca="1">+VLOOKUP(B347,'EB phản hồi'!G:N,8,0)</f>
        <v>-3984984</v>
      </c>
      <c r="M347" s="26">
        <f t="shared" ca="1" si="5"/>
        <v>0</v>
      </c>
    </row>
    <row r="348" spans="1:13" hidden="1" x14ac:dyDescent="0.25">
      <c r="A348" s="23">
        <v>45708</v>
      </c>
      <c r="B348" s="19">
        <v>12277</v>
      </c>
      <c r="C348" s="20" t="s">
        <v>1251</v>
      </c>
      <c r="D348" s="20" t="s">
        <v>1250</v>
      </c>
      <c r="E348" s="21">
        <v>4121852</v>
      </c>
      <c r="F348" s="22" t="s">
        <v>1240</v>
      </c>
      <c r="G348" s="21">
        <v>329748</v>
      </c>
      <c r="H348" s="21">
        <v>4451600</v>
      </c>
      <c r="I348" s="20" t="s">
        <v>1241</v>
      </c>
      <c r="J348" s="20" t="s">
        <v>1242</v>
      </c>
      <c r="K348" s="23">
        <v>45756</v>
      </c>
      <c r="L348" s="26">
        <f ca="1">+VLOOKUP(B348,'EB phản hồi'!G:N,8,0)</f>
        <v>-4451600</v>
      </c>
      <c r="M348" s="26">
        <f t="shared" ca="1" si="5"/>
        <v>0</v>
      </c>
    </row>
    <row r="349" spans="1:13" hidden="1" x14ac:dyDescent="0.25">
      <c r="A349" s="23">
        <v>45708</v>
      </c>
      <c r="B349" s="19">
        <v>12278</v>
      </c>
      <c r="C349" s="20" t="s">
        <v>1251</v>
      </c>
      <c r="D349" s="20" t="s">
        <v>1257</v>
      </c>
      <c r="E349" s="21">
        <v>2070836</v>
      </c>
      <c r="F349" s="22" t="s">
        <v>1240</v>
      </c>
      <c r="G349" s="21">
        <v>165667</v>
      </c>
      <c r="H349" s="21">
        <v>2236503</v>
      </c>
      <c r="I349" s="20" t="s">
        <v>1241</v>
      </c>
      <c r="J349" s="20" t="s">
        <v>1242</v>
      </c>
      <c r="K349" s="23">
        <v>45756</v>
      </c>
      <c r="L349" s="26">
        <f ca="1">+VLOOKUP(B349,'EB phản hồi'!G:N,8,0)</f>
        <v>-2236503</v>
      </c>
      <c r="M349" s="26">
        <f t="shared" ca="1" si="5"/>
        <v>0</v>
      </c>
    </row>
    <row r="350" spans="1:13" hidden="1" x14ac:dyDescent="0.25">
      <c r="A350" s="23">
        <v>45708</v>
      </c>
      <c r="B350" s="19">
        <v>12279</v>
      </c>
      <c r="C350" s="20" t="s">
        <v>1251</v>
      </c>
      <c r="D350" s="20" t="s">
        <v>1258</v>
      </c>
      <c r="E350" s="21">
        <v>2019364</v>
      </c>
      <c r="F350" s="22" t="s">
        <v>1240</v>
      </c>
      <c r="G350" s="21">
        <v>161549</v>
      </c>
      <c r="H350" s="21">
        <v>2180913</v>
      </c>
      <c r="I350" s="20" t="s">
        <v>1241</v>
      </c>
      <c r="J350" s="20" t="s">
        <v>1242</v>
      </c>
      <c r="K350" s="23">
        <v>45756</v>
      </c>
      <c r="L350" s="26">
        <f ca="1">+VLOOKUP(B350,'EB phản hồi'!G:N,8,0)</f>
        <v>-2180913</v>
      </c>
      <c r="M350" s="26">
        <f t="shared" ca="1" si="5"/>
        <v>0</v>
      </c>
    </row>
    <row r="351" spans="1:13" hidden="1" x14ac:dyDescent="0.25">
      <c r="A351" s="23">
        <v>45708</v>
      </c>
      <c r="B351" s="19">
        <v>12280</v>
      </c>
      <c r="C351" s="20" t="s">
        <v>1251</v>
      </c>
      <c r="D351" s="20" t="s">
        <v>1259</v>
      </c>
      <c r="E351" s="21">
        <v>5920560</v>
      </c>
      <c r="F351" s="22" t="s">
        <v>1240</v>
      </c>
      <c r="G351" s="21">
        <v>473645</v>
      </c>
      <c r="H351" s="21">
        <v>6394205</v>
      </c>
      <c r="I351" s="20" t="s">
        <v>1241</v>
      </c>
      <c r="J351" s="20" t="s">
        <v>1242</v>
      </c>
      <c r="K351" s="23">
        <v>45756</v>
      </c>
      <c r="L351" s="26">
        <f ca="1">+VLOOKUP(B351,'EB phản hồi'!G:N,8,0)</f>
        <v>-6394205</v>
      </c>
      <c r="M351" s="26">
        <f t="shared" ca="1" si="5"/>
        <v>0</v>
      </c>
    </row>
    <row r="352" spans="1:13" hidden="1" x14ac:dyDescent="0.25">
      <c r="A352" s="23">
        <v>45709</v>
      </c>
      <c r="B352" s="19">
        <v>233</v>
      </c>
      <c r="C352" s="20" t="s">
        <v>1305</v>
      </c>
      <c r="D352" s="20" t="s">
        <v>1317</v>
      </c>
      <c r="E352" s="21">
        <v>-674277</v>
      </c>
      <c r="F352" s="22" t="s">
        <v>1240</v>
      </c>
      <c r="G352" s="21">
        <v>-53942</v>
      </c>
      <c r="H352" s="21">
        <v>-728219</v>
      </c>
      <c r="I352" s="20" t="s">
        <v>1241</v>
      </c>
      <c r="J352" s="20" t="s">
        <v>1242</v>
      </c>
      <c r="K352" s="23">
        <v>45757</v>
      </c>
      <c r="L352" s="26">
        <f ca="1">+VLOOKUP(B352,'EB phản hồi'!G:N,8,0)</f>
        <v>728219</v>
      </c>
      <c r="M352" s="26">
        <f t="shared" ca="1" si="5"/>
        <v>0</v>
      </c>
    </row>
    <row r="353" spans="1:13" hidden="1" x14ac:dyDescent="0.25">
      <c r="A353" s="23">
        <v>45709</v>
      </c>
      <c r="B353" s="19">
        <v>234</v>
      </c>
      <c r="C353" s="20" t="s">
        <v>1305</v>
      </c>
      <c r="D353" s="20" t="s">
        <v>1316</v>
      </c>
      <c r="E353" s="21">
        <v>-223981</v>
      </c>
      <c r="F353" s="22" t="s">
        <v>1240</v>
      </c>
      <c r="G353" s="21">
        <v>-17919</v>
      </c>
      <c r="H353" s="21">
        <v>-241900</v>
      </c>
      <c r="I353" s="20" t="s">
        <v>1241</v>
      </c>
      <c r="J353" s="20" t="s">
        <v>1242</v>
      </c>
      <c r="K353" s="23">
        <v>45757</v>
      </c>
      <c r="L353" s="26">
        <f ca="1">+VLOOKUP(B353,'EB phản hồi'!G:N,8,0)</f>
        <v>241900</v>
      </c>
      <c r="M353" s="26">
        <f t="shared" ca="1" si="5"/>
        <v>0</v>
      </c>
    </row>
    <row r="354" spans="1:13" hidden="1" x14ac:dyDescent="0.25">
      <c r="A354" s="23">
        <v>45709</v>
      </c>
      <c r="B354" s="19">
        <v>12287</v>
      </c>
      <c r="C354" s="20" t="s">
        <v>1251</v>
      </c>
      <c r="D354" s="20" t="s">
        <v>1266</v>
      </c>
      <c r="E354" s="21">
        <v>4120532</v>
      </c>
      <c r="F354" s="22" t="s">
        <v>1240</v>
      </c>
      <c r="G354" s="21">
        <v>329643</v>
      </c>
      <c r="H354" s="21">
        <v>4450175</v>
      </c>
      <c r="I354" s="20" t="s">
        <v>1241</v>
      </c>
      <c r="J354" s="20" t="s">
        <v>1242</v>
      </c>
      <c r="K354" s="23">
        <v>45757</v>
      </c>
      <c r="L354" s="26">
        <f ca="1">+VLOOKUP(B354,'EB phản hồi'!G:N,8,0)</f>
        <v>-4450175</v>
      </c>
      <c r="M354" s="26">
        <f t="shared" ca="1" si="5"/>
        <v>0</v>
      </c>
    </row>
    <row r="355" spans="1:13" hidden="1" x14ac:dyDescent="0.25">
      <c r="A355" s="23">
        <v>45709</v>
      </c>
      <c r="B355" s="19">
        <v>12317</v>
      </c>
      <c r="C355" s="20" t="s">
        <v>1251</v>
      </c>
      <c r="D355" s="20" t="s">
        <v>1253</v>
      </c>
      <c r="E355" s="21">
        <v>2221160</v>
      </c>
      <c r="F355" s="22" t="s">
        <v>1240</v>
      </c>
      <c r="G355" s="21">
        <v>177693</v>
      </c>
      <c r="H355" s="21">
        <v>2398853</v>
      </c>
      <c r="I355" s="20" t="s">
        <v>1241</v>
      </c>
      <c r="J355" s="20" t="s">
        <v>1242</v>
      </c>
      <c r="K355" s="23">
        <v>45757</v>
      </c>
      <c r="L355" s="26">
        <f ca="1">+VLOOKUP(B355,'EB phản hồi'!G:N,8,0)</f>
        <v>-2398853</v>
      </c>
      <c r="M355" s="26">
        <f t="shared" ca="1" si="5"/>
        <v>0</v>
      </c>
    </row>
    <row r="356" spans="1:13" hidden="1" x14ac:dyDescent="0.25">
      <c r="A356" s="23">
        <v>45709</v>
      </c>
      <c r="B356" s="19">
        <v>12318</v>
      </c>
      <c r="C356" s="20" t="s">
        <v>1251</v>
      </c>
      <c r="D356" s="20" t="s">
        <v>1239</v>
      </c>
      <c r="E356" s="21">
        <v>2129372</v>
      </c>
      <c r="F356" s="22" t="s">
        <v>1240</v>
      </c>
      <c r="G356" s="21">
        <v>170350</v>
      </c>
      <c r="H356" s="21">
        <v>2299722</v>
      </c>
      <c r="I356" s="20" t="s">
        <v>1241</v>
      </c>
      <c r="J356" s="20" t="s">
        <v>1242</v>
      </c>
      <c r="K356" s="23">
        <v>45757</v>
      </c>
      <c r="L356" s="26">
        <f ca="1">+VLOOKUP(B356,'EB phản hồi'!G:N,8,0)</f>
        <v>-2299722</v>
      </c>
      <c r="M356" s="26">
        <f t="shared" ca="1" si="5"/>
        <v>0</v>
      </c>
    </row>
    <row r="357" spans="1:13" hidden="1" x14ac:dyDescent="0.25">
      <c r="A357" s="23">
        <v>45709</v>
      </c>
      <c r="B357" s="19">
        <v>12463</v>
      </c>
      <c r="C357" s="20" t="s">
        <v>1251</v>
      </c>
      <c r="D357" s="20" t="s">
        <v>1268</v>
      </c>
      <c r="E357" s="21">
        <v>3147952</v>
      </c>
      <c r="F357" s="22" t="s">
        <v>1240</v>
      </c>
      <c r="G357" s="21">
        <v>251836</v>
      </c>
      <c r="H357" s="21">
        <v>3399788</v>
      </c>
      <c r="I357" s="20" t="s">
        <v>1241</v>
      </c>
      <c r="J357" s="20" t="s">
        <v>1242</v>
      </c>
      <c r="K357" s="23">
        <v>45757</v>
      </c>
      <c r="L357" s="26">
        <f ca="1">+VLOOKUP(B357,'EB phản hồi'!G:N,8,0)</f>
        <v>-3399788</v>
      </c>
      <c r="M357" s="26">
        <f t="shared" ca="1" si="5"/>
        <v>0</v>
      </c>
    </row>
    <row r="358" spans="1:13" x14ac:dyDescent="0.25">
      <c r="A358" s="23">
        <v>45709</v>
      </c>
      <c r="B358" s="19">
        <v>12468</v>
      </c>
      <c r="C358" s="20" t="s">
        <v>1251</v>
      </c>
      <c r="D358" s="20" t="s">
        <v>1301</v>
      </c>
      <c r="E358" s="21">
        <v>1899372</v>
      </c>
      <c r="F358" s="22" t="s">
        <v>1240</v>
      </c>
      <c r="G358" s="21">
        <v>151950</v>
      </c>
      <c r="H358" s="21">
        <v>2051322</v>
      </c>
      <c r="I358" s="20" t="s">
        <v>1241</v>
      </c>
      <c r="J358" s="20" t="s">
        <v>1242</v>
      </c>
      <c r="K358" s="23">
        <v>45757</v>
      </c>
      <c r="L358" s="26" t="e">
        <f>+VLOOKUP(B358,'EB phản hồi'!G:N,8,0)</f>
        <v>#N/A</v>
      </c>
      <c r="M358" s="26" t="e">
        <f t="shared" si="5"/>
        <v>#N/A</v>
      </c>
    </row>
    <row r="359" spans="1:13" hidden="1" x14ac:dyDescent="0.25">
      <c r="A359" s="23">
        <v>45710</v>
      </c>
      <c r="B359" s="19">
        <v>12511</v>
      </c>
      <c r="C359" s="20" t="s">
        <v>1251</v>
      </c>
      <c r="D359" s="20" t="s">
        <v>1270</v>
      </c>
      <c r="E359" s="21">
        <v>2300836</v>
      </c>
      <c r="F359" s="22" t="s">
        <v>1240</v>
      </c>
      <c r="G359" s="21">
        <v>184067</v>
      </c>
      <c r="H359" s="21">
        <v>2484903</v>
      </c>
      <c r="I359" s="20" t="s">
        <v>1241</v>
      </c>
      <c r="J359" s="20" t="s">
        <v>1242</v>
      </c>
      <c r="K359" s="23">
        <v>45758</v>
      </c>
      <c r="L359" s="26">
        <f ca="1">+VLOOKUP(B359,'EB phản hồi'!G:N,8,0)</f>
        <v>-2484903</v>
      </c>
      <c r="M359" s="26">
        <f t="shared" ca="1" si="5"/>
        <v>0</v>
      </c>
    </row>
    <row r="360" spans="1:13" hidden="1" x14ac:dyDescent="0.25">
      <c r="A360" s="23">
        <v>45712</v>
      </c>
      <c r="B360" s="19">
        <v>12539</v>
      </c>
      <c r="C360" s="20" t="s">
        <v>1251</v>
      </c>
      <c r="D360" s="20" t="s">
        <v>1269</v>
      </c>
      <c r="E360" s="21">
        <v>3595082</v>
      </c>
      <c r="F360" s="22" t="s">
        <v>1240</v>
      </c>
      <c r="G360" s="21">
        <v>287607</v>
      </c>
      <c r="H360" s="21">
        <v>3882689</v>
      </c>
      <c r="I360" s="20" t="s">
        <v>1241</v>
      </c>
      <c r="J360" s="20" t="s">
        <v>1242</v>
      </c>
      <c r="K360" s="23">
        <v>45760</v>
      </c>
      <c r="L360" s="26">
        <f ca="1">+VLOOKUP(B360,'EB phản hồi'!G:N,8,0)</f>
        <v>-3882689</v>
      </c>
      <c r="M360" s="26">
        <f t="shared" ca="1" si="5"/>
        <v>0</v>
      </c>
    </row>
    <row r="361" spans="1:13" hidden="1" x14ac:dyDescent="0.25">
      <c r="A361" s="23">
        <v>45712</v>
      </c>
      <c r="B361" s="19">
        <v>12546</v>
      </c>
      <c r="C361" s="20" t="s">
        <v>1251</v>
      </c>
      <c r="D361" s="20" t="s">
        <v>1284</v>
      </c>
      <c r="E361" s="21">
        <v>4047860</v>
      </c>
      <c r="F361" s="22" t="s">
        <v>1240</v>
      </c>
      <c r="G361" s="21">
        <v>323829</v>
      </c>
      <c r="H361" s="21">
        <v>4371689</v>
      </c>
      <c r="I361" s="20" t="s">
        <v>1241</v>
      </c>
      <c r="J361" s="20" t="s">
        <v>1242</v>
      </c>
      <c r="K361" s="23">
        <v>45760</v>
      </c>
      <c r="L361" s="26">
        <f ca="1">+VLOOKUP(B361,'EB phản hồi'!G:N,8,0)</f>
        <v>-4371689</v>
      </c>
      <c r="M361" s="26">
        <f t="shared" ca="1" si="5"/>
        <v>0</v>
      </c>
    </row>
    <row r="362" spans="1:13" hidden="1" x14ac:dyDescent="0.25">
      <c r="A362" s="23">
        <v>45712</v>
      </c>
      <c r="B362" s="19">
        <v>12582</v>
      </c>
      <c r="C362" s="20" t="s">
        <v>1251</v>
      </c>
      <c r="D362" s="20" t="s">
        <v>1243</v>
      </c>
      <c r="E362" s="21">
        <v>2222480</v>
      </c>
      <c r="F362" s="22" t="s">
        <v>1240</v>
      </c>
      <c r="G362" s="21">
        <v>177798</v>
      </c>
      <c r="H362" s="21">
        <v>2400278</v>
      </c>
      <c r="I362" s="20" t="s">
        <v>1241</v>
      </c>
      <c r="J362" s="20" t="s">
        <v>1242</v>
      </c>
      <c r="K362" s="23">
        <v>45760</v>
      </c>
      <c r="L362" s="26">
        <f ca="1">+VLOOKUP(B362,'EB phản hồi'!G:N,8,0)</f>
        <v>-2400278</v>
      </c>
      <c r="M362" s="26">
        <f t="shared" ca="1" si="5"/>
        <v>0</v>
      </c>
    </row>
    <row r="363" spans="1:13" hidden="1" x14ac:dyDescent="0.25">
      <c r="A363" s="23">
        <v>45712</v>
      </c>
      <c r="B363" s="19">
        <v>12583</v>
      </c>
      <c r="C363" s="20" t="s">
        <v>1251</v>
      </c>
      <c r="D363" s="20" t="s">
        <v>1308</v>
      </c>
      <c r="E363" s="21">
        <v>2469212</v>
      </c>
      <c r="F363" s="22" t="s">
        <v>1240</v>
      </c>
      <c r="G363" s="21">
        <v>197537</v>
      </c>
      <c r="H363" s="21">
        <v>2666749</v>
      </c>
      <c r="I363" s="20" t="s">
        <v>1241</v>
      </c>
      <c r="J363" s="20" t="s">
        <v>1242</v>
      </c>
      <c r="K363" s="23">
        <v>45760</v>
      </c>
      <c r="L363" s="26">
        <f ca="1">+VLOOKUP(B363,'EB phản hồi'!G:N,8,0)</f>
        <v>-2666749</v>
      </c>
      <c r="M363" s="26">
        <f t="shared" ca="1" si="5"/>
        <v>0</v>
      </c>
    </row>
    <row r="364" spans="1:13" hidden="1" x14ac:dyDescent="0.25">
      <c r="A364" s="23">
        <v>45712</v>
      </c>
      <c r="B364" s="19">
        <v>12584</v>
      </c>
      <c r="C364" s="20" t="s">
        <v>1251</v>
      </c>
      <c r="D364" s="20" t="s">
        <v>1244</v>
      </c>
      <c r="E364" s="21">
        <v>1110580</v>
      </c>
      <c r="F364" s="22" t="s">
        <v>1240</v>
      </c>
      <c r="G364" s="21">
        <v>88846</v>
      </c>
      <c r="H364" s="21">
        <v>1199426</v>
      </c>
      <c r="I364" s="20" t="s">
        <v>1241</v>
      </c>
      <c r="J364" s="20" t="s">
        <v>1242</v>
      </c>
      <c r="K364" s="23">
        <v>45760</v>
      </c>
      <c r="L364" s="26">
        <f ca="1">+VLOOKUP(B364,'EB phản hồi'!G:N,8,0)</f>
        <v>-1199426</v>
      </c>
      <c r="M364" s="26">
        <f t="shared" ca="1" si="5"/>
        <v>0</v>
      </c>
    </row>
    <row r="365" spans="1:13" hidden="1" x14ac:dyDescent="0.25">
      <c r="A365" s="23">
        <v>45712</v>
      </c>
      <c r="B365" s="19">
        <v>12585</v>
      </c>
      <c r="C365" s="20" t="s">
        <v>1251</v>
      </c>
      <c r="D365" s="20" t="s">
        <v>1297</v>
      </c>
      <c r="E365" s="21">
        <v>5158440</v>
      </c>
      <c r="F365" s="22" t="s">
        <v>1240</v>
      </c>
      <c r="G365" s="21">
        <v>412675</v>
      </c>
      <c r="H365" s="21">
        <v>5571115</v>
      </c>
      <c r="I365" s="20" t="s">
        <v>1241</v>
      </c>
      <c r="J365" s="20" t="s">
        <v>1242</v>
      </c>
      <c r="K365" s="23">
        <v>45760</v>
      </c>
      <c r="L365" s="26">
        <f ca="1">+VLOOKUP(B365,'EB phản hồi'!G:N,8,0)</f>
        <v>-5571115</v>
      </c>
      <c r="M365" s="26">
        <f t="shared" ca="1" si="5"/>
        <v>0</v>
      </c>
    </row>
    <row r="366" spans="1:13" hidden="1" x14ac:dyDescent="0.25">
      <c r="A366" s="23">
        <v>45712</v>
      </c>
      <c r="B366" s="19">
        <v>12586</v>
      </c>
      <c r="C366" s="20" t="s">
        <v>1251</v>
      </c>
      <c r="D366" s="20" t="s">
        <v>1245</v>
      </c>
      <c r="E366" s="21">
        <v>1311312</v>
      </c>
      <c r="F366" s="22" t="s">
        <v>1240</v>
      </c>
      <c r="G366" s="21">
        <v>104905</v>
      </c>
      <c r="H366" s="21">
        <v>1416217</v>
      </c>
      <c r="I366" s="20" t="s">
        <v>1241</v>
      </c>
      <c r="J366" s="20" t="s">
        <v>1242</v>
      </c>
      <c r="K366" s="23">
        <v>45760</v>
      </c>
      <c r="L366" s="26">
        <f ca="1">+VLOOKUP(B366,'EB phản hồi'!G:N,8,0)</f>
        <v>-1416217</v>
      </c>
      <c r="M366" s="26">
        <f t="shared" ca="1" si="5"/>
        <v>0</v>
      </c>
    </row>
    <row r="367" spans="1:13" hidden="1" x14ac:dyDescent="0.25">
      <c r="A367" s="23">
        <v>45712</v>
      </c>
      <c r="B367" s="19">
        <v>12587</v>
      </c>
      <c r="C367" s="20" t="s">
        <v>1251</v>
      </c>
      <c r="D367" s="20" t="s">
        <v>1276</v>
      </c>
      <c r="E367" s="21">
        <v>3532472</v>
      </c>
      <c r="F367" s="22" t="s">
        <v>1240</v>
      </c>
      <c r="G367" s="21">
        <v>282598</v>
      </c>
      <c r="H367" s="21">
        <v>3815070</v>
      </c>
      <c r="I367" s="20" t="s">
        <v>1241</v>
      </c>
      <c r="J367" s="20" t="s">
        <v>1242</v>
      </c>
      <c r="K367" s="23">
        <v>45760</v>
      </c>
      <c r="L367" s="26">
        <f ca="1">+VLOOKUP(B367,'EB phản hồi'!G:N,8,0)</f>
        <v>-3815070</v>
      </c>
      <c r="M367" s="26">
        <f t="shared" ca="1" si="5"/>
        <v>0</v>
      </c>
    </row>
    <row r="368" spans="1:13" hidden="1" x14ac:dyDescent="0.25">
      <c r="A368" s="23">
        <v>45712</v>
      </c>
      <c r="B368" s="19">
        <v>12588</v>
      </c>
      <c r="C368" s="20" t="s">
        <v>1251</v>
      </c>
      <c r="D368" s="20" t="s">
        <v>1277</v>
      </c>
      <c r="E368" s="21">
        <v>1712776</v>
      </c>
      <c r="F368" s="22" t="s">
        <v>1240</v>
      </c>
      <c r="G368" s="21">
        <v>137022</v>
      </c>
      <c r="H368" s="21">
        <v>1849798</v>
      </c>
      <c r="I368" s="20" t="s">
        <v>1241</v>
      </c>
      <c r="J368" s="20" t="s">
        <v>1242</v>
      </c>
      <c r="K368" s="23">
        <v>45760</v>
      </c>
      <c r="L368" s="26">
        <f ca="1">+VLOOKUP(B368,'EB phản hồi'!G:N,8,0)</f>
        <v>-1849798</v>
      </c>
      <c r="M368" s="26">
        <f t="shared" ca="1" si="5"/>
        <v>0</v>
      </c>
    </row>
    <row r="369" spans="1:13" hidden="1" x14ac:dyDescent="0.25">
      <c r="A369" s="23">
        <v>45712</v>
      </c>
      <c r="B369" s="19">
        <v>12589</v>
      </c>
      <c r="C369" s="20" t="s">
        <v>1251</v>
      </c>
      <c r="D369" s="20" t="s">
        <v>1247</v>
      </c>
      <c r="E369" s="21">
        <v>1110580</v>
      </c>
      <c r="F369" s="22" t="s">
        <v>1240</v>
      </c>
      <c r="G369" s="21">
        <v>88846</v>
      </c>
      <c r="H369" s="21">
        <v>1199426</v>
      </c>
      <c r="I369" s="20" t="s">
        <v>1241</v>
      </c>
      <c r="J369" s="20" t="s">
        <v>1242</v>
      </c>
      <c r="K369" s="23">
        <v>45760</v>
      </c>
      <c r="L369" s="26">
        <f ca="1">+VLOOKUP(B369,'EB phản hồi'!G:N,8,0)</f>
        <v>-1199426</v>
      </c>
      <c r="M369" s="26">
        <f t="shared" ca="1" si="5"/>
        <v>0</v>
      </c>
    </row>
    <row r="370" spans="1:13" hidden="1" x14ac:dyDescent="0.25">
      <c r="A370" s="23">
        <v>45712</v>
      </c>
      <c r="B370" s="19">
        <v>12590</v>
      </c>
      <c r="C370" s="20" t="s">
        <v>1251</v>
      </c>
      <c r="D370" s="20" t="s">
        <v>1248</v>
      </c>
      <c r="E370" s="21">
        <v>1712776</v>
      </c>
      <c r="F370" s="22" t="s">
        <v>1240</v>
      </c>
      <c r="G370" s="21">
        <v>137022</v>
      </c>
      <c r="H370" s="21">
        <v>1849798</v>
      </c>
      <c r="I370" s="20" t="s">
        <v>1241</v>
      </c>
      <c r="J370" s="20" t="s">
        <v>1242</v>
      </c>
      <c r="K370" s="23">
        <v>45760</v>
      </c>
      <c r="L370" s="26">
        <f ca="1">+VLOOKUP(B370,'EB phản hồi'!G:N,8,0)</f>
        <v>-1849798</v>
      </c>
      <c r="M370" s="26">
        <f t="shared" ca="1" si="5"/>
        <v>0</v>
      </c>
    </row>
    <row r="371" spans="1:13" hidden="1" x14ac:dyDescent="0.25">
      <c r="A371" s="23">
        <v>45712</v>
      </c>
      <c r="B371" s="19">
        <v>12591</v>
      </c>
      <c r="C371" s="20" t="s">
        <v>1251</v>
      </c>
      <c r="D371" s="20" t="s">
        <v>1318</v>
      </c>
      <c r="E371" s="21">
        <v>2221160</v>
      </c>
      <c r="F371" s="22" t="s">
        <v>1240</v>
      </c>
      <c r="G371" s="21">
        <v>177693</v>
      </c>
      <c r="H371" s="21">
        <v>2398853</v>
      </c>
      <c r="I371" s="20" t="s">
        <v>1241</v>
      </c>
      <c r="J371" s="20" t="s">
        <v>1242</v>
      </c>
      <c r="K371" s="23">
        <v>45760</v>
      </c>
      <c r="L371" s="26">
        <f ca="1">+VLOOKUP(B371,'EB phản hồi'!G:N,8,0)</f>
        <v>-2398853</v>
      </c>
      <c r="M371" s="26">
        <f t="shared" ca="1" si="5"/>
        <v>0</v>
      </c>
    </row>
    <row r="372" spans="1:13" hidden="1" x14ac:dyDescent="0.25">
      <c r="A372" s="23">
        <v>45713</v>
      </c>
      <c r="B372" s="19">
        <v>12657</v>
      </c>
      <c r="C372" s="20" t="s">
        <v>1251</v>
      </c>
      <c r="D372" s="20" t="s">
        <v>1264</v>
      </c>
      <c r="E372" s="21">
        <v>2885967</v>
      </c>
      <c r="F372" s="22" t="s">
        <v>1240</v>
      </c>
      <c r="G372" s="21">
        <v>230877</v>
      </c>
      <c r="H372" s="21">
        <v>3116844</v>
      </c>
      <c r="I372" s="20" t="s">
        <v>1241</v>
      </c>
      <c r="J372" s="20" t="s">
        <v>1242</v>
      </c>
      <c r="K372" s="23">
        <v>45761</v>
      </c>
      <c r="L372" s="26">
        <f ca="1">+VLOOKUP(B372,'EB phản hồi'!G:N,8,0)</f>
        <v>-3116844</v>
      </c>
      <c r="M372" s="26">
        <f t="shared" ca="1" si="5"/>
        <v>0</v>
      </c>
    </row>
    <row r="373" spans="1:13" hidden="1" x14ac:dyDescent="0.25">
      <c r="A373" s="23">
        <v>45713</v>
      </c>
      <c r="B373" s="19">
        <v>12658</v>
      </c>
      <c r="C373" s="20" t="s">
        <v>1251</v>
      </c>
      <c r="D373" s="20" t="s">
        <v>1302</v>
      </c>
      <c r="E373" s="21">
        <v>2623944</v>
      </c>
      <c r="F373" s="22" t="s">
        <v>1240</v>
      </c>
      <c r="G373" s="21">
        <v>209916</v>
      </c>
      <c r="H373" s="21">
        <v>2833860</v>
      </c>
      <c r="I373" s="20" t="s">
        <v>1241</v>
      </c>
      <c r="J373" s="20" t="s">
        <v>1242</v>
      </c>
      <c r="K373" s="23">
        <v>45761</v>
      </c>
      <c r="L373" s="26">
        <f ca="1">+VLOOKUP(B373,'EB phản hồi'!G:N,8,0)</f>
        <v>-2833860</v>
      </c>
      <c r="M373" s="26">
        <f t="shared" ca="1" si="5"/>
        <v>0</v>
      </c>
    </row>
    <row r="374" spans="1:13" hidden="1" x14ac:dyDescent="0.25">
      <c r="A374" s="23">
        <v>45714</v>
      </c>
      <c r="B374" s="19">
        <v>12693</v>
      </c>
      <c r="C374" s="20" t="s">
        <v>1251</v>
      </c>
      <c r="D374" s="20" t="s">
        <v>1296</v>
      </c>
      <c r="E374" s="21">
        <v>3689800</v>
      </c>
      <c r="F374" s="22" t="s">
        <v>1240</v>
      </c>
      <c r="G374" s="21">
        <v>295184</v>
      </c>
      <c r="H374" s="21">
        <v>3984984</v>
      </c>
      <c r="I374" s="20" t="s">
        <v>1241</v>
      </c>
      <c r="J374" s="20" t="s">
        <v>1242</v>
      </c>
      <c r="K374" s="23">
        <v>45762</v>
      </c>
      <c r="L374" s="26">
        <f ca="1">+VLOOKUP(B374,'EB phản hồi'!G:N,8,0)</f>
        <v>-3984984</v>
      </c>
      <c r="M374" s="26">
        <f t="shared" ca="1" si="5"/>
        <v>0</v>
      </c>
    </row>
    <row r="375" spans="1:13" x14ac:dyDescent="0.25">
      <c r="A375" s="23">
        <v>45714</v>
      </c>
      <c r="B375" s="19">
        <v>12694</v>
      </c>
      <c r="C375" s="20" t="s">
        <v>1251</v>
      </c>
      <c r="D375" s="20" t="s">
        <v>1256</v>
      </c>
      <c r="E375" s="21">
        <v>4086662</v>
      </c>
      <c r="F375" s="22" t="s">
        <v>1240</v>
      </c>
      <c r="G375" s="21">
        <v>326933</v>
      </c>
      <c r="H375" s="21">
        <v>4413595</v>
      </c>
      <c r="I375" s="20" t="s">
        <v>1241</v>
      </c>
      <c r="J375" s="20" t="s">
        <v>1242</v>
      </c>
      <c r="K375" s="23">
        <v>45762</v>
      </c>
      <c r="L375" s="26" t="e">
        <f>+VLOOKUP(B375,'EB phản hồi'!G:N,8,0)</f>
        <v>#N/A</v>
      </c>
      <c r="M375" s="26" t="e">
        <f t="shared" si="5"/>
        <v>#N/A</v>
      </c>
    </row>
    <row r="376" spans="1:13" hidden="1" x14ac:dyDescent="0.25">
      <c r="A376" s="23">
        <v>45714</v>
      </c>
      <c r="B376" s="19">
        <v>12696</v>
      </c>
      <c r="C376" s="20" t="s">
        <v>1251</v>
      </c>
      <c r="D376" s="20" t="s">
        <v>1253</v>
      </c>
      <c r="E376" s="21">
        <v>4091264</v>
      </c>
      <c r="F376" s="22" t="s">
        <v>1240</v>
      </c>
      <c r="G376" s="21">
        <v>327301</v>
      </c>
      <c r="H376" s="21">
        <v>4418565</v>
      </c>
      <c r="I376" s="20" t="s">
        <v>1241</v>
      </c>
      <c r="J376" s="20" t="s">
        <v>1242</v>
      </c>
      <c r="K376" s="23">
        <v>45762</v>
      </c>
      <c r="L376" s="26">
        <f ca="1">+VLOOKUP(B376,'EB phản hồi'!G:N,8,0)</f>
        <v>-4418565</v>
      </c>
      <c r="M376" s="26">
        <f t="shared" ca="1" si="5"/>
        <v>0</v>
      </c>
    </row>
    <row r="377" spans="1:13" hidden="1" x14ac:dyDescent="0.25">
      <c r="A377" s="23">
        <v>45714</v>
      </c>
      <c r="B377" s="19">
        <v>10459</v>
      </c>
      <c r="C377" s="20" t="s">
        <v>1319</v>
      </c>
      <c r="D377" s="20" t="s">
        <v>1203</v>
      </c>
      <c r="E377" s="21">
        <v>-138574346</v>
      </c>
      <c r="F377" s="22" t="s">
        <v>1240</v>
      </c>
      <c r="G377" s="21">
        <v>-11085948</v>
      </c>
      <c r="H377" s="21">
        <v>-149660294</v>
      </c>
      <c r="I377" s="20" t="s">
        <v>1241</v>
      </c>
      <c r="J377" s="20" t="s">
        <v>1242</v>
      </c>
      <c r="K377" s="23">
        <v>45762</v>
      </c>
      <c r="L377" s="26">
        <f ca="1">+VLOOKUP(B377,'EB phản hồi'!G:N,8,0)</f>
        <v>149660294</v>
      </c>
      <c r="M377" s="26">
        <f t="shared" ca="1" si="5"/>
        <v>0</v>
      </c>
    </row>
    <row r="378" spans="1:13" hidden="1" x14ac:dyDescent="0.25">
      <c r="A378" s="23">
        <v>45714</v>
      </c>
      <c r="B378" s="19">
        <v>12747</v>
      </c>
      <c r="C378" s="20" t="s">
        <v>1319</v>
      </c>
      <c r="D378" s="20" t="s">
        <v>1203</v>
      </c>
      <c r="E378" s="21">
        <v>-30124858</v>
      </c>
      <c r="F378" s="22" t="s">
        <v>1240</v>
      </c>
      <c r="G378" s="21">
        <v>-2409989</v>
      </c>
      <c r="H378" s="21">
        <v>-32534847</v>
      </c>
      <c r="I378" s="20" t="s">
        <v>1241</v>
      </c>
      <c r="J378" s="20" t="s">
        <v>1242</v>
      </c>
      <c r="K378" s="23">
        <v>45762</v>
      </c>
      <c r="L378" s="26">
        <f ca="1">+VLOOKUP(B378,'EB phản hồi'!G:N,8,0)</f>
        <v>32534847</v>
      </c>
      <c r="M378" s="26">
        <f t="shared" ca="1" si="5"/>
        <v>0</v>
      </c>
    </row>
    <row r="379" spans="1:13" hidden="1" x14ac:dyDescent="0.25">
      <c r="A379" s="23">
        <v>45714</v>
      </c>
      <c r="B379" s="19">
        <v>8903</v>
      </c>
      <c r="C379" s="20" t="s">
        <v>1319</v>
      </c>
      <c r="D379" s="20" t="s">
        <v>1208</v>
      </c>
      <c r="E379" s="21">
        <v>-36149829</v>
      </c>
      <c r="F379" s="22" t="s">
        <v>1240</v>
      </c>
      <c r="G379" s="21">
        <v>-2891986</v>
      </c>
      <c r="H379" s="21">
        <v>-39041815</v>
      </c>
      <c r="I379" s="20" t="s">
        <v>1241</v>
      </c>
      <c r="J379" s="20" t="s">
        <v>1242</v>
      </c>
      <c r="K379" s="23">
        <v>45762</v>
      </c>
      <c r="L379" s="26">
        <f ca="1">+VLOOKUP(B379,'EB phản hồi'!G:N,8,0)</f>
        <v>39041815</v>
      </c>
      <c r="M379" s="26">
        <f t="shared" ca="1" si="5"/>
        <v>0</v>
      </c>
    </row>
    <row r="380" spans="1:13" x14ac:dyDescent="0.25">
      <c r="A380" s="23">
        <v>45715</v>
      </c>
      <c r="B380" s="19">
        <v>13885</v>
      </c>
      <c r="C380" s="20" t="s">
        <v>1251</v>
      </c>
      <c r="D380" s="20" t="s">
        <v>1274</v>
      </c>
      <c r="E380" s="21">
        <v>5359172</v>
      </c>
      <c r="F380" s="22" t="s">
        <v>1240</v>
      </c>
      <c r="G380" s="21">
        <v>428734</v>
      </c>
      <c r="H380" s="21">
        <v>5787906</v>
      </c>
      <c r="I380" s="20" t="s">
        <v>1241</v>
      </c>
      <c r="J380" s="20" t="s">
        <v>1242</v>
      </c>
      <c r="K380" s="23">
        <v>45763</v>
      </c>
      <c r="L380" s="26" t="e">
        <f>+VLOOKUP(B380,'EB phản hồi'!G:N,8,0)</f>
        <v>#N/A</v>
      </c>
      <c r="M380" s="26" t="e">
        <f t="shared" si="5"/>
        <v>#N/A</v>
      </c>
    </row>
    <row r="381" spans="1:13" x14ac:dyDescent="0.25">
      <c r="A381" s="23">
        <v>45715</v>
      </c>
      <c r="B381" s="19">
        <v>13886</v>
      </c>
      <c r="C381" s="20" t="s">
        <v>1251</v>
      </c>
      <c r="D381" s="20" t="s">
        <v>1250</v>
      </c>
      <c r="E381" s="21">
        <v>3689800</v>
      </c>
      <c r="F381" s="22" t="s">
        <v>1240</v>
      </c>
      <c r="G381" s="21">
        <v>295184</v>
      </c>
      <c r="H381" s="21">
        <v>3984984</v>
      </c>
      <c r="I381" s="20" t="s">
        <v>1241</v>
      </c>
      <c r="J381" s="20" t="s">
        <v>1242</v>
      </c>
      <c r="K381" s="23">
        <v>45763</v>
      </c>
      <c r="L381" s="26" t="e">
        <f>+VLOOKUP(B381,'EB phản hồi'!G:N,8,0)</f>
        <v>#N/A</v>
      </c>
      <c r="M381" s="26" t="e">
        <f t="shared" si="5"/>
        <v>#N/A</v>
      </c>
    </row>
    <row r="382" spans="1:13" x14ac:dyDescent="0.25">
      <c r="A382" s="23">
        <v>45715</v>
      </c>
      <c r="B382" s="19">
        <v>13887</v>
      </c>
      <c r="C382" s="20" t="s">
        <v>1251</v>
      </c>
      <c r="D382" s="20" t="s">
        <v>1258</v>
      </c>
      <c r="E382" s="21">
        <v>4248592</v>
      </c>
      <c r="F382" s="22" t="s">
        <v>1240</v>
      </c>
      <c r="G382" s="21">
        <v>339887</v>
      </c>
      <c r="H382" s="21">
        <v>4588479</v>
      </c>
      <c r="I382" s="20" t="s">
        <v>1241</v>
      </c>
      <c r="J382" s="20" t="s">
        <v>1242</v>
      </c>
      <c r="K382" s="23">
        <v>45763</v>
      </c>
      <c r="L382" s="26" t="e">
        <f>+VLOOKUP(B382,'EB phản hồi'!G:N,8,0)</f>
        <v>#N/A</v>
      </c>
      <c r="M382" s="26" t="e">
        <f t="shared" si="5"/>
        <v>#N/A</v>
      </c>
    </row>
    <row r="383" spans="1:13" x14ac:dyDescent="0.25">
      <c r="A383" s="23">
        <v>45715</v>
      </c>
      <c r="B383" s="19">
        <v>13888</v>
      </c>
      <c r="C383" s="20" t="s">
        <v>1251</v>
      </c>
      <c r="D383" s="20" t="s">
        <v>1259</v>
      </c>
      <c r="E383" s="21">
        <v>2668624</v>
      </c>
      <c r="F383" s="22" t="s">
        <v>1240</v>
      </c>
      <c r="G383" s="21">
        <v>213490</v>
      </c>
      <c r="H383" s="21">
        <v>2882114</v>
      </c>
      <c r="I383" s="20" t="s">
        <v>1241</v>
      </c>
      <c r="J383" s="20" t="s">
        <v>1242</v>
      </c>
      <c r="K383" s="23">
        <v>45763</v>
      </c>
      <c r="L383" s="26" t="e">
        <f>+VLOOKUP(B383,'EB phản hồi'!G:N,8,0)</f>
        <v>#N/A</v>
      </c>
      <c r="M383" s="26" t="e">
        <f t="shared" si="5"/>
        <v>#N/A</v>
      </c>
    </row>
    <row r="384" spans="1:13" x14ac:dyDescent="0.25">
      <c r="A384" s="23">
        <v>45715</v>
      </c>
      <c r="B384" s="19">
        <v>13889</v>
      </c>
      <c r="C384" s="20" t="s">
        <v>1251</v>
      </c>
      <c r="D384" s="20" t="s">
        <v>1304</v>
      </c>
      <c r="E384" s="21">
        <v>3689800</v>
      </c>
      <c r="F384" s="22" t="s">
        <v>1240</v>
      </c>
      <c r="G384" s="21">
        <v>295184</v>
      </c>
      <c r="H384" s="21">
        <v>3984984</v>
      </c>
      <c r="I384" s="20" t="s">
        <v>1241</v>
      </c>
      <c r="J384" s="20" t="s">
        <v>1242</v>
      </c>
      <c r="K384" s="23">
        <v>45763</v>
      </c>
      <c r="L384" s="26" t="e">
        <f>+VLOOKUP(B384,'EB phản hồi'!G:N,8,0)</f>
        <v>#N/A</v>
      </c>
      <c r="M384" s="26" t="e">
        <f t="shared" si="5"/>
        <v>#N/A</v>
      </c>
    </row>
    <row r="385" spans="1:13" hidden="1" x14ac:dyDescent="0.25">
      <c r="A385" s="23">
        <v>45716</v>
      </c>
      <c r="B385" s="19">
        <v>325</v>
      </c>
      <c r="C385" s="20" t="s">
        <v>1305</v>
      </c>
      <c r="D385" s="20" t="s">
        <v>1320</v>
      </c>
      <c r="E385" s="21">
        <v>-1110580</v>
      </c>
      <c r="F385" s="22" t="s">
        <v>1240</v>
      </c>
      <c r="G385" s="21">
        <v>-88846</v>
      </c>
      <c r="H385" s="21">
        <v>-1199426</v>
      </c>
      <c r="I385" s="20" t="s">
        <v>1241</v>
      </c>
      <c r="J385" s="20" t="s">
        <v>1242</v>
      </c>
      <c r="K385" s="23">
        <v>45764</v>
      </c>
      <c r="L385" s="26">
        <f ca="1">+VLOOKUP(B385,'EB phản hồi'!G:N,8,0)</f>
        <v>1199426</v>
      </c>
      <c r="M385" s="26">
        <f t="shared" ca="1" si="5"/>
        <v>0</v>
      </c>
    </row>
    <row r="386" spans="1:13" hidden="1" x14ac:dyDescent="0.25">
      <c r="A386" s="23">
        <v>45716</v>
      </c>
      <c r="B386" s="19">
        <v>326</v>
      </c>
      <c r="C386" s="20" t="s">
        <v>1305</v>
      </c>
      <c r="D386" s="20" t="s">
        <v>1320</v>
      </c>
      <c r="E386" s="21">
        <v>-664055</v>
      </c>
      <c r="F386" s="22" t="s">
        <v>1240</v>
      </c>
      <c r="G386" s="21">
        <v>-53124</v>
      </c>
      <c r="H386" s="21">
        <v>-717179</v>
      </c>
      <c r="I386" s="20" t="s">
        <v>1241</v>
      </c>
      <c r="J386" s="20" t="s">
        <v>1242</v>
      </c>
      <c r="K386" s="23">
        <v>45764</v>
      </c>
      <c r="L386" s="26">
        <f ca="1">+VLOOKUP(B386,'EB phản hồi'!G:N,8,0)</f>
        <v>717179</v>
      </c>
      <c r="M386" s="26">
        <f t="shared" ca="1" si="5"/>
        <v>0</v>
      </c>
    </row>
    <row r="387" spans="1:13" hidden="1" x14ac:dyDescent="0.25">
      <c r="A387" s="23">
        <v>45716</v>
      </c>
      <c r="B387" s="19">
        <v>311</v>
      </c>
      <c r="C387" s="20" t="s">
        <v>1305</v>
      </c>
      <c r="D387" s="20" t="s">
        <v>1321</v>
      </c>
      <c r="E387" s="21">
        <v>-54224744</v>
      </c>
      <c r="F387" s="22" t="s">
        <v>1240</v>
      </c>
      <c r="G387" s="21">
        <v>-4337980</v>
      </c>
      <c r="H387" s="21">
        <v>-58562724</v>
      </c>
      <c r="I387" s="20" t="s">
        <v>1241</v>
      </c>
      <c r="J387" s="20" t="s">
        <v>1242</v>
      </c>
      <c r="K387" s="23">
        <v>45764</v>
      </c>
      <c r="L387" s="26">
        <f ca="1">+VLOOKUP(B387,'EB phản hồi'!G:N,8,0)</f>
        <v>58562724</v>
      </c>
      <c r="M387" s="26">
        <f t="shared" ref="M387" ca="1" si="6">+L387+H387</f>
        <v>0</v>
      </c>
    </row>
    <row r="388" spans="1:13" hidden="1" x14ac:dyDescent="0.25">
      <c r="A388" s="23"/>
      <c r="B388" s="19"/>
      <c r="C388" s="20"/>
      <c r="D388" s="20"/>
      <c r="E388" s="21"/>
      <c r="F388" s="22"/>
      <c r="G388" s="21"/>
      <c r="H388" s="21">
        <f>SUM(H2:H387)</f>
        <v>1466173521</v>
      </c>
      <c r="I388" s="20"/>
      <c r="J388" s="20"/>
      <c r="K388" s="23"/>
    </row>
    <row r="389" spans="1:13" x14ac:dyDescent="0.25">
      <c r="A389" s="23"/>
      <c r="B389" s="19"/>
      <c r="C389" s="20"/>
      <c r="D389" s="20"/>
      <c r="E389" s="21"/>
      <c r="F389" s="22"/>
      <c r="G389" s="21"/>
      <c r="H389" s="21"/>
      <c r="I389" s="20"/>
      <c r="J389" s="20"/>
      <c r="K389" s="23"/>
    </row>
    <row r="390" spans="1:13" x14ac:dyDescent="0.25">
      <c r="A390" s="23"/>
      <c r="B390" s="19"/>
      <c r="C390" s="20"/>
      <c r="D390" s="20"/>
      <c r="E390" s="21"/>
      <c r="F390" s="22"/>
      <c r="G390" s="21"/>
      <c r="H390" s="21"/>
      <c r="I390" s="20"/>
      <c r="J390" s="20"/>
      <c r="K390" s="23"/>
    </row>
    <row r="391" spans="1:13" x14ac:dyDescent="0.25">
      <c r="A391" s="23"/>
      <c r="B391" s="19"/>
      <c r="C391" s="20"/>
      <c r="D391" s="20"/>
      <c r="E391" s="21"/>
      <c r="F391" s="22"/>
      <c r="G391" s="21"/>
      <c r="H391" s="21"/>
      <c r="I391" s="20"/>
      <c r="J391" s="20"/>
      <c r="K391" s="23"/>
    </row>
    <row r="392" spans="1:13" x14ac:dyDescent="0.25">
      <c r="A392" s="23"/>
      <c r="B392" s="19"/>
      <c r="C392" s="20"/>
      <c r="D392" s="20"/>
      <c r="E392" s="21"/>
      <c r="F392" s="22"/>
      <c r="G392" s="21"/>
      <c r="H392" s="21"/>
      <c r="I392" s="20"/>
      <c r="J392" s="20"/>
      <c r="K392" s="23"/>
    </row>
    <row r="393" spans="1:13" x14ac:dyDescent="0.25">
      <c r="A393" s="23"/>
      <c r="B393" s="19"/>
      <c r="C393" s="20"/>
      <c r="D393" s="20"/>
      <c r="E393" s="21"/>
      <c r="F393" s="22"/>
      <c r="G393" s="21"/>
      <c r="H393" s="21"/>
      <c r="I393" s="20"/>
      <c r="J393" s="20"/>
      <c r="K393" s="23"/>
    </row>
    <row r="394" spans="1:13" x14ac:dyDescent="0.25">
      <c r="A394" s="23"/>
      <c r="B394" s="19"/>
      <c r="C394" s="20"/>
      <c r="D394" s="20"/>
      <c r="E394" s="21"/>
      <c r="F394" s="22"/>
      <c r="G394" s="21"/>
      <c r="H394" s="21"/>
      <c r="I394" s="20"/>
      <c r="J394" s="20"/>
      <c r="K394" s="23"/>
    </row>
    <row r="395" spans="1:13" x14ac:dyDescent="0.25">
      <c r="A395" s="23"/>
      <c r="B395" s="19"/>
      <c r="C395" s="20"/>
      <c r="D395" s="20"/>
      <c r="E395" s="21"/>
      <c r="F395" s="22"/>
      <c r="G395" s="21"/>
      <c r="H395" s="21"/>
      <c r="I395" s="20"/>
      <c r="J395" s="20"/>
      <c r="K395" s="23"/>
    </row>
    <row r="396" spans="1:13" x14ac:dyDescent="0.25">
      <c r="A396" s="23"/>
      <c r="B396" s="19"/>
      <c r="C396" s="20"/>
      <c r="D396" s="20"/>
      <c r="E396" s="21"/>
      <c r="F396" s="22"/>
      <c r="G396" s="21"/>
      <c r="H396" s="21"/>
      <c r="I396" s="20"/>
      <c r="J396" s="20"/>
      <c r="K396" s="23"/>
    </row>
    <row r="397" spans="1:13" x14ac:dyDescent="0.25">
      <c r="A397" s="23"/>
      <c r="B397" s="19"/>
      <c r="C397" s="20"/>
      <c r="D397" s="20"/>
      <c r="E397" s="21"/>
      <c r="F397" s="22"/>
      <c r="G397" s="21"/>
      <c r="H397" s="21"/>
      <c r="I397" s="20"/>
      <c r="J397" s="20"/>
      <c r="K397" s="23"/>
    </row>
    <row r="398" spans="1:13" x14ac:dyDescent="0.25">
      <c r="A398" s="23"/>
      <c r="B398" s="19"/>
      <c r="C398" s="20"/>
      <c r="D398" s="20"/>
      <c r="E398" s="21"/>
      <c r="F398" s="22"/>
      <c r="G398" s="21"/>
      <c r="H398" s="21"/>
      <c r="I398" s="20"/>
      <c r="J398" s="20"/>
      <c r="K398" s="23"/>
    </row>
    <row r="399" spans="1:13" x14ac:dyDescent="0.25">
      <c r="A399" s="23"/>
      <c r="B399" s="19"/>
      <c r="C399" s="20"/>
      <c r="D399" s="20"/>
      <c r="E399" s="21"/>
      <c r="F399" s="22"/>
      <c r="G399" s="21"/>
      <c r="H399" s="21"/>
      <c r="I399" s="20"/>
      <c r="J399" s="20"/>
      <c r="K399" s="23"/>
    </row>
    <row r="400" spans="1:13" x14ac:dyDescent="0.25">
      <c r="A400" s="23"/>
      <c r="B400" s="19"/>
      <c r="C400" s="20"/>
      <c r="D400" s="20"/>
      <c r="E400" s="21"/>
      <c r="F400" s="22"/>
      <c r="G400" s="21"/>
      <c r="H400" s="21"/>
      <c r="I400" s="20"/>
      <c r="J400" s="20"/>
      <c r="K400" s="23"/>
    </row>
    <row r="401" spans="1:11" x14ac:dyDescent="0.25">
      <c r="A401" s="23"/>
      <c r="B401" s="19"/>
      <c r="C401" s="20"/>
      <c r="D401" s="20"/>
      <c r="E401" s="21"/>
      <c r="F401" s="22"/>
      <c r="G401" s="21"/>
      <c r="H401" s="21"/>
      <c r="I401" s="20"/>
      <c r="J401" s="20"/>
      <c r="K401" s="23"/>
    </row>
    <row r="402" spans="1:11" x14ac:dyDescent="0.25">
      <c r="A402" s="23"/>
      <c r="B402" s="19"/>
      <c r="C402" s="20"/>
      <c r="D402" s="20"/>
      <c r="E402" s="21"/>
      <c r="F402" s="22"/>
      <c r="G402" s="21"/>
      <c r="H402" s="21"/>
      <c r="I402" s="20"/>
      <c r="J402" s="20"/>
      <c r="K402" s="23"/>
    </row>
    <row r="403" spans="1:11" x14ac:dyDescent="0.25">
      <c r="A403" s="23"/>
      <c r="B403" s="19"/>
      <c r="C403" s="20"/>
      <c r="D403" s="20"/>
      <c r="E403" s="21"/>
      <c r="F403" s="22"/>
      <c r="G403" s="21"/>
      <c r="H403" s="21"/>
      <c r="I403" s="20"/>
      <c r="J403" s="20"/>
      <c r="K403" s="23"/>
    </row>
    <row r="404" spans="1:11" x14ac:dyDescent="0.25">
      <c r="A404" s="23"/>
      <c r="B404" s="19"/>
      <c r="C404" s="20"/>
      <c r="D404" s="20"/>
      <c r="E404" s="21"/>
      <c r="F404" s="22"/>
      <c r="G404" s="21"/>
      <c r="H404" s="21"/>
      <c r="I404" s="20"/>
      <c r="J404" s="20"/>
      <c r="K404" s="23"/>
    </row>
    <row r="405" spans="1:11" x14ac:dyDescent="0.25">
      <c r="A405" s="23"/>
      <c r="B405" s="19"/>
      <c r="C405" s="20"/>
      <c r="D405" s="20"/>
      <c r="E405" s="21"/>
      <c r="F405" s="22"/>
      <c r="G405" s="21"/>
      <c r="H405" s="21"/>
      <c r="I405" s="20"/>
      <c r="J405" s="20"/>
      <c r="K405" s="23"/>
    </row>
    <row r="406" spans="1:11" x14ac:dyDescent="0.25">
      <c r="A406" s="23"/>
      <c r="B406" s="19"/>
      <c r="C406" s="20"/>
      <c r="D406" s="20"/>
      <c r="E406" s="21"/>
      <c r="F406" s="22"/>
      <c r="G406" s="21"/>
      <c r="H406" s="21"/>
      <c r="I406" s="20"/>
      <c r="J406" s="20"/>
      <c r="K406" s="23"/>
    </row>
    <row r="407" spans="1:11" x14ac:dyDescent="0.25">
      <c r="A407" s="23"/>
      <c r="B407" s="19"/>
      <c r="C407" s="20"/>
      <c r="D407" s="20"/>
      <c r="E407" s="21"/>
      <c r="F407" s="22"/>
      <c r="G407" s="21"/>
      <c r="H407" s="21"/>
      <c r="I407" s="20"/>
      <c r="J407" s="20"/>
      <c r="K407" s="23"/>
    </row>
    <row r="408" spans="1:11" x14ac:dyDescent="0.25">
      <c r="A408" s="23"/>
      <c r="B408" s="19"/>
      <c r="C408" s="20"/>
      <c r="D408" s="20"/>
      <c r="E408" s="21"/>
      <c r="F408" s="22"/>
      <c r="G408" s="21"/>
      <c r="H408" s="21"/>
      <c r="I408" s="20"/>
      <c r="J408" s="20"/>
      <c r="K408" s="23"/>
    </row>
    <row r="409" spans="1:11" x14ac:dyDescent="0.25">
      <c r="A409" s="23"/>
      <c r="B409" s="19"/>
      <c r="C409" s="20"/>
      <c r="D409" s="20"/>
      <c r="E409" s="21"/>
      <c r="F409" s="22"/>
      <c r="G409" s="21"/>
      <c r="H409" s="21"/>
      <c r="I409" s="20"/>
      <c r="J409" s="20"/>
      <c r="K409" s="23"/>
    </row>
    <row r="410" spans="1:11" x14ac:dyDescent="0.25">
      <c r="A410" s="23"/>
      <c r="B410" s="19"/>
      <c r="C410" s="20"/>
      <c r="D410" s="20"/>
      <c r="E410" s="21"/>
      <c r="F410" s="22"/>
      <c r="G410" s="21"/>
      <c r="H410" s="21"/>
      <c r="I410" s="20"/>
      <c r="J410" s="20"/>
      <c r="K410" s="23"/>
    </row>
    <row r="411" spans="1:11" x14ac:dyDescent="0.25">
      <c r="A411" s="23"/>
      <c r="B411" s="19"/>
      <c r="C411" s="20"/>
      <c r="D411" s="20"/>
      <c r="E411" s="21"/>
      <c r="F411" s="22"/>
      <c r="G411" s="21"/>
      <c r="H411" s="21"/>
      <c r="I411" s="20"/>
      <c r="J411" s="20"/>
      <c r="K411" s="23"/>
    </row>
    <row r="412" spans="1:11" x14ac:dyDescent="0.25">
      <c r="A412" s="23"/>
      <c r="B412" s="19"/>
      <c r="C412" s="20"/>
      <c r="D412" s="20"/>
      <c r="E412" s="21"/>
      <c r="F412" s="22"/>
      <c r="G412" s="21"/>
      <c r="H412" s="21"/>
      <c r="I412" s="20"/>
      <c r="J412" s="20"/>
      <c r="K412" s="23"/>
    </row>
    <row r="413" spans="1:11" x14ac:dyDescent="0.25">
      <c r="A413" s="23"/>
      <c r="B413" s="19"/>
      <c r="C413" s="20"/>
      <c r="D413" s="20"/>
      <c r="E413" s="21"/>
      <c r="F413" s="22"/>
      <c r="G413" s="21"/>
      <c r="H413" s="21"/>
      <c r="I413" s="20"/>
      <c r="J413" s="20"/>
      <c r="K413" s="23"/>
    </row>
    <row r="414" spans="1:11" x14ac:dyDescent="0.25">
      <c r="A414" s="23"/>
      <c r="B414" s="19"/>
      <c r="C414" s="20"/>
      <c r="D414" s="20"/>
      <c r="E414" s="21"/>
      <c r="F414" s="22"/>
      <c r="G414" s="21"/>
      <c r="H414" s="21"/>
      <c r="I414" s="20"/>
      <c r="J414" s="20"/>
      <c r="K414" s="23"/>
    </row>
    <row r="415" spans="1:11" x14ac:dyDescent="0.25">
      <c r="A415" s="23"/>
      <c r="B415" s="19"/>
      <c r="C415" s="20"/>
      <c r="D415" s="20"/>
      <c r="E415" s="21"/>
      <c r="F415" s="22"/>
      <c r="G415" s="21"/>
      <c r="H415" s="21"/>
      <c r="I415" s="20"/>
      <c r="J415" s="20"/>
      <c r="K415" s="23"/>
    </row>
    <row r="416" spans="1:11" x14ac:dyDescent="0.25">
      <c r="A416" s="23"/>
      <c r="B416" s="19"/>
      <c r="C416" s="20"/>
      <c r="D416" s="20"/>
      <c r="E416" s="21"/>
      <c r="F416" s="22"/>
      <c r="G416" s="21"/>
      <c r="H416" s="21"/>
      <c r="I416" s="20"/>
      <c r="J416" s="20"/>
      <c r="K416" s="23"/>
    </row>
    <row r="417" spans="1:11" x14ac:dyDescent="0.25">
      <c r="A417" s="23"/>
      <c r="B417" s="19"/>
      <c r="C417" s="20"/>
      <c r="D417" s="20"/>
      <c r="E417" s="21"/>
      <c r="F417" s="22"/>
      <c r="G417" s="21"/>
      <c r="H417" s="21"/>
      <c r="I417" s="20"/>
      <c r="J417" s="20"/>
      <c r="K417" s="23"/>
    </row>
    <row r="418" spans="1:11" x14ac:dyDescent="0.25">
      <c r="A418" s="23"/>
      <c r="B418" s="19"/>
      <c r="C418" s="20"/>
      <c r="D418" s="20"/>
      <c r="E418" s="21"/>
      <c r="F418" s="22"/>
      <c r="G418" s="21"/>
      <c r="H418" s="21"/>
      <c r="I418" s="20"/>
      <c r="J418" s="20"/>
      <c r="K418" s="23"/>
    </row>
    <row r="419" spans="1:11" x14ac:dyDescent="0.25">
      <c r="A419" s="23"/>
      <c r="B419" s="19"/>
      <c r="C419" s="20"/>
      <c r="D419" s="20"/>
      <c r="E419" s="21"/>
      <c r="F419" s="22"/>
      <c r="G419" s="21"/>
      <c r="H419" s="21"/>
      <c r="I419" s="20"/>
      <c r="J419" s="20"/>
      <c r="K419" s="23"/>
    </row>
    <row r="420" spans="1:11" x14ac:dyDescent="0.25">
      <c r="A420" s="23"/>
      <c r="B420" s="19"/>
      <c r="C420" s="20"/>
      <c r="D420" s="20"/>
      <c r="E420" s="21"/>
      <c r="F420" s="22"/>
      <c r="G420" s="21"/>
      <c r="H420" s="21"/>
      <c r="I420" s="20"/>
      <c r="J420" s="20"/>
      <c r="K420" s="23"/>
    </row>
    <row r="421" spans="1:11" x14ac:dyDescent="0.25">
      <c r="A421" s="23"/>
      <c r="B421" s="19"/>
      <c r="C421" s="20"/>
      <c r="D421" s="20"/>
      <c r="E421" s="21"/>
      <c r="F421" s="22"/>
      <c r="G421" s="21"/>
      <c r="H421" s="21"/>
      <c r="I421" s="20"/>
      <c r="J421" s="20"/>
      <c r="K421" s="23"/>
    </row>
    <row r="422" spans="1:11" x14ac:dyDescent="0.25">
      <c r="A422" s="23"/>
      <c r="B422" s="19"/>
      <c r="C422" s="20"/>
      <c r="D422" s="20"/>
      <c r="E422" s="21"/>
      <c r="F422" s="22"/>
      <c r="G422" s="21"/>
      <c r="H422" s="21"/>
      <c r="I422" s="20"/>
      <c r="J422" s="20"/>
      <c r="K422" s="23"/>
    </row>
    <row r="423" spans="1:11" x14ac:dyDescent="0.25">
      <c r="A423" s="23"/>
      <c r="B423" s="19"/>
      <c r="C423" s="20"/>
      <c r="D423" s="20"/>
      <c r="E423" s="21"/>
      <c r="F423" s="22"/>
      <c r="G423" s="21"/>
      <c r="H423" s="21"/>
      <c r="I423" s="20"/>
      <c r="J423" s="20"/>
      <c r="K423" s="23"/>
    </row>
    <row r="424" spans="1:11" x14ac:dyDescent="0.25">
      <c r="A424" s="23"/>
      <c r="B424" s="19"/>
      <c r="C424" s="20"/>
      <c r="D424" s="20"/>
      <c r="E424" s="21"/>
      <c r="F424" s="22"/>
      <c r="G424" s="21"/>
      <c r="H424" s="21"/>
      <c r="I424" s="20"/>
      <c r="J424" s="20"/>
      <c r="K424" s="23"/>
    </row>
    <row r="425" spans="1:11" x14ac:dyDescent="0.25">
      <c r="A425" s="23"/>
      <c r="B425" s="19"/>
      <c r="C425" s="20"/>
      <c r="D425" s="20"/>
      <c r="E425" s="21"/>
      <c r="F425" s="22"/>
      <c r="G425" s="21"/>
      <c r="H425" s="21"/>
      <c r="I425" s="20"/>
      <c r="J425" s="20"/>
      <c r="K425" s="23"/>
    </row>
    <row r="426" spans="1:11" x14ac:dyDescent="0.25">
      <c r="A426" s="23"/>
      <c r="B426" s="19"/>
      <c r="C426" s="20"/>
      <c r="D426" s="20"/>
      <c r="E426" s="21"/>
      <c r="F426" s="22"/>
      <c r="G426" s="21"/>
      <c r="H426" s="21"/>
      <c r="I426" s="20"/>
      <c r="J426" s="20"/>
      <c r="K426" s="23"/>
    </row>
    <row r="427" spans="1:11" x14ac:dyDescent="0.25">
      <c r="A427" s="23"/>
      <c r="B427" s="19"/>
      <c r="C427" s="20"/>
      <c r="D427" s="20"/>
      <c r="E427" s="21"/>
      <c r="F427" s="22"/>
      <c r="G427" s="21"/>
      <c r="H427" s="21"/>
      <c r="I427" s="20"/>
      <c r="J427" s="20"/>
      <c r="K427" s="23"/>
    </row>
    <row r="428" spans="1:11" x14ac:dyDescent="0.25">
      <c r="A428" s="23"/>
      <c r="B428" s="19"/>
      <c r="C428" s="20"/>
      <c r="D428" s="20"/>
      <c r="E428" s="21"/>
      <c r="F428" s="22"/>
      <c r="G428" s="21"/>
      <c r="H428" s="21"/>
      <c r="I428" s="20"/>
      <c r="J428" s="20"/>
      <c r="K428" s="23"/>
    </row>
    <row r="429" spans="1:11" x14ac:dyDescent="0.25">
      <c r="A429" s="23"/>
      <c r="B429" s="19"/>
      <c r="C429" s="20"/>
      <c r="D429" s="20"/>
      <c r="E429" s="21"/>
      <c r="F429" s="22"/>
      <c r="G429" s="21"/>
      <c r="H429" s="21"/>
      <c r="I429" s="20"/>
      <c r="J429" s="20"/>
      <c r="K429" s="23"/>
    </row>
    <row r="430" spans="1:11" x14ac:dyDescent="0.25">
      <c r="A430" s="23"/>
      <c r="B430" s="19"/>
      <c r="C430" s="20"/>
      <c r="D430" s="20"/>
      <c r="E430" s="21"/>
      <c r="F430" s="22"/>
      <c r="G430" s="21"/>
      <c r="H430" s="21"/>
      <c r="I430" s="20"/>
      <c r="J430" s="20"/>
      <c r="K430" s="23"/>
    </row>
    <row r="431" spans="1:11" x14ac:dyDescent="0.25">
      <c r="A431" s="23"/>
      <c r="B431" s="19"/>
      <c r="C431" s="20"/>
      <c r="D431" s="20"/>
      <c r="E431" s="21"/>
      <c r="F431" s="22"/>
      <c r="G431" s="21"/>
      <c r="H431" s="21"/>
      <c r="I431" s="20"/>
      <c r="J431" s="20"/>
      <c r="K431" s="23"/>
    </row>
    <row r="432" spans="1:11" x14ac:dyDescent="0.25">
      <c r="A432" s="23"/>
      <c r="B432" s="19"/>
      <c r="C432" s="20"/>
      <c r="D432" s="20"/>
      <c r="E432" s="21"/>
      <c r="F432" s="22"/>
      <c r="G432" s="21"/>
      <c r="H432" s="21"/>
      <c r="I432" s="20"/>
      <c r="J432" s="20"/>
      <c r="K432" s="23"/>
    </row>
    <row r="433" spans="1:11" x14ac:dyDescent="0.25">
      <c r="A433" s="23"/>
      <c r="B433" s="19"/>
      <c r="C433" s="20"/>
      <c r="D433" s="20"/>
      <c r="E433" s="21"/>
      <c r="F433" s="22"/>
      <c r="G433" s="21"/>
      <c r="H433" s="21"/>
      <c r="I433" s="20"/>
      <c r="J433" s="20"/>
      <c r="K433" s="23"/>
    </row>
    <row r="434" spans="1:11" x14ac:dyDescent="0.25">
      <c r="A434" s="23"/>
      <c r="B434" s="19"/>
      <c r="C434" s="20"/>
      <c r="D434" s="20"/>
      <c r="E434" s="21"/>
      <c r="F434" s="22"/>
      <c r="G434" s="21"/>
      <c r="H434" s="21"/>
      <c r="I434" s="20"/>
      <c r="J434" s="20"/>
      <c r="K434" s="23"/>
    </row>
    <row r="435" spans="1:11" x14ac:dyDescent="0.25">
      <c r="A435" s="23"/>
      <c r="B435" s="19"/>
      <c r="C435" s="20"/>
      <c r="D435" s="20"/>
      <c r="E435" s="21"/>
      <c r="F435" s="22"/>
      <c r="G435" s="21"/>
      <c r="H435" s="21"/>
      <c r="I435" s="20"/>
      <c r="J435" s="20"/>
      <c r="K435" s="23"/>
    </row>
    <row r="436" spans="1:11" x14ac:dyDescent="0.25">
      <c r="A436" s="23"/>
      <c r="B436" s="19"/>
      <c r="C436" s="20"/>
      <c r="D436" s="20"/>
      <c r="E436" s="21"/>
      <c r="F436" s="22"/>
      <c r="G436" s="21"/>
      <c r="H436" s="21"/>
      <c r="I436" s="20"/>
      <c r="J436" s="20"/>
      <c r="K436" s="23"/>
    </row>
    <row r="437" spans="1:11" x14ac:dyDescent="0.25">
      <c r="A437" s="23"/>
      <c r="B437" s="19"/>
      <c r="C437" s="20"/>
      <c r="D437" s="20"/>
      <c r="E437" s="21"/>
      <c r="F437" s="22"/>
      <c r="G437" s="21"/>
      <c r="H437" s="21"/>
      <c r="I437" s="20"/>
      <c r="J437" s="20"/>
      <c r="K437" s="23"/>
    </row>
    <row r="438" spans="1:11" x14ac:dyDescent="0.25">
      <c r="A438" s="23"/>
      <c r="B438" s="19"/>
      <c r="C438" s="20"/>
      <c r="D438" s="20"/>
      <c r="E438" s="21"/>
      <c r="F438" s="22"/>
      <c r="G438" s="21"/>
      <c r="H438" s="21"/>
      <c r="I438" s="20"/>
      <c r="J438" s="20"/>
      <c r="K438" s="23"/>
    </row>
    <row r="439" spans="1:11" x14ac:dyDescent="0.25">
      <c r="A439" s="23"/>
      <c r="B439" s="19"/>
      <c r="C439" s="20"/>
      <c r="D439" s="20"/>
      <c r="E439" s="21"/>
      <c r="F439" s="22"/>
      <c r="G439" s="21"/>
      <c r="H439" s="21"/>
      <c r="I439" s="20"/>
      <c r="J439" s="20"/>
      <c r="K439" s="23"/>
    </row>
    <row r="440" spans="1:11" x14ac:dyDescent="0.25">
      <c r="A440" s="23"/>
      <c r="B440" s="19"/>
      <c r="C440" s="20"/>
      <c r="D440" s="20"/>
      <c r="E440" s="21"/>
      <c r="F440" s="22"/>
      <c r="G440" s="21"/>
      <c r="H440" s="21"/>
      <c r="I440" s="20"/>
      <c r="J440" s="20"/>
      <c r="K440" s="23"/>
    </row>
    <row r="441" spans="1:11" x14ac:dyDescent="0.25">
      <c r="A441" s="23"/>
      <c r="B441" s="19"/>
      <c r="C441" s="20"/>
      <c r="D441" s="20"/>
      <c r="E441" s="21"/>
      <c r="F441" s="22"/>
      <c r="G441" s="21"/>
      <c r="H441" s="21"/>
      <c r="I441" s="20"/>
      <c r="J441" s="20"/>
      <c r="K441" s="23"/>
    </row>
    <row r="442" spans="1:11" x14ac:dyDescent="0.25">
      <c r="A442" s="23"/>
      <c r="B442" s="19"/>
      <c r="C442" s="20"/>
      <c r="D442" s="20"/>
      <c r="E442" s="21"/>
      <c r="F442" s="22"/>
      <c r="G442" s="21"/>
      <c r="H442" s="21"/>
      <c r="I442" s="20"/>
      <c r="J442" s="20"/>
      <c r="K442" s="23"/>
    </row>
    <row r="443" spans="1:11" x14ac:dyDescent="0.25">
      <c r="A443" s="23"/>
      <c r="B443" s="19"/>
      <c r="C443" s="20"/>
      <c r="D443" s="20"/>
      <c r="E443" s="21"/>
      <c r="F443" s="22"/>
      <c r="G443" s="21"/>
      <c r="H443" s="21"/>
      <c r="I443" s="20"/>
      <c r="J443" s="20"/>
      <c r="K443" s="23"/>
    </row>
    <row r="444" spans="1:11" x14ac:dyDescent="0.25">
      <c r="A444" s="23"/>
      <c r="B444" s="19"/>
      <c r="C444" s="20"/>
      <c r="D444" s="20"/>
      <c r="E444" s="21"/>
      <c r="F444" s="22"/>
      <c r="G444" s="21"/>
      <c r="H444" s="21"/>
      <c r="I444" s="20"/>
      <c r="J444" s="20"/>
      <c r="K444" s="23"/>
    </row>
    <row r="445" spans="1:11" x14ac:dyDescent="0.25">
      <c r="A445" s="23"/>
      <c r="B445" s="19"/>
      <c r="C445" s="20"/>
      <c r="D445" s="20"/>
      <c r="E445" s="21"/>
      <c r="F445" s="22"/>
      <c r="G445" s="21"/>
      <c r="H445" s="21"/>
      <c r="I445" s="20"/>
      <c r="J445" s="20"/>
      <c r="K445" s="23"/>
    </row>
    <row r="446" spans="1:11" x14ac:dyDescent="0.25">
      <c r="A446" s="23"/>
      <c r="B446" s="19"/>
      <c r="C446" s="20"/>
      <c r="D446" s="20"/>
      <c r="E446" s="21"/>
      <c r="F446" s="22"/>
      <c r="G446" s="21"/>
      <c r="H446" s="21"/>
      <c r="I446" s="20"/>
      <c r="J446" s="20"/>
      <c r="K446" s="23"/>
    </row>
    <row r="447" spans="1:11" x14ac:dyDescent="0.25">
      <c r="A447" s="23"/>
      <c r="B447" s="19"/>
      <c r="C447" s="20"/>
      <c r="D447" s="20"/>
      <c r="E447" s="21"/>
      <c r="F447" s="22"/>
      <c r="G447" s="21"/>
      <c r="H447" s="21"/>
      <c r="I447" s="20"/>
      <c r="J447" s="20"/>
      <c r="K447" s="23"/>
    </row>
    <row r="448" spans="1:11" x14ac:dyDescent="0.25">
      <c r="A448" s="23"/>
      <c r="B448" s="19"/>
      <c r="C448" s="20"/>
      <c r="D448" s="20"/>
      <c r="E448" s="21"/>
      <c r="F448" s="22"/>
      <c r="G448" s="21"/>
      <c r="H448" s="21"/>
      <c r="I448" s="20"/>
      <c r="J448" s="20"/>
      <c r="K448" s="23"/>
    </row>
    <row r="449" spans="1:11" x14ac:dyDescent="0.25">
      <c r="A449" s="23"/>
      <c r="B449" s="19"/>
      <c r="C449" s="20"/>
      <c r="D449" s="20"/>
      <c r="E449" s="21"/>
      <c r="F449" s="22"/>
      <c r="G449" s="21"/>
      <c r="H449" s="21"/>
      <c r="I449" s="20"/>
      <c r="J449" s="20"/>
      <c r="K449" s="23"/>
    </row>
    <row r="450" spans="1:11" x14ac:dyDescent="0.25">
      <c r="A450" s="23"/>
      <c r="B450" s="19"/>
      <c r="C450" s="20"/>
      <c r="D450" s="20"/>
      <c r="E450" s="21"/>
      <c r="F450" s="22"/>
      <c r="G450" s="21"/>
      <c r="H450" s="21"/>
      <c r="I450" s="20"/>
      <c r="J450" s="20"/>
      <c r="K450" s="23"/>
    </row>
    <row r="451" spans="1:11" x14ac:dyDescent="0.25">
      <c r="A451" s="23"/>
      <c r="B451" s="19"/>
      <c r="C451" s="20"/>
      <c r="D451" s="20"/>
      <c r="E451" s="21"/>
      <c r="F451" s="22"/>
      <c r="G451" s="21"/>
      <c r="H451" s="21"/>
      <c r="I451" s="20"/>
      <c r="J451" s="20"/>
      <c r="K451" s="23"/>
    </row>
    <row r="452" spans="1:11" x14ac:dyDescent="0.25">
      <c r="A452" s="23"/>
      <c r="B452" s="19"/>
      <c r="C452" s="20"/>
      <c r="D452" s="20"/>
      <c r="E452" s="21"/>
      <c r="F452" s="22"/>
      <c r="G452" s="21"/>
      <c r="H452" s="21"/>
      <c r="I452" s="20"/>
      <c r="J452" s="20"/>
      <c r="K452" s="23"/>
    </row>
    <row r="453" spans="1:11" x14ac:dyDescent="0.25">
      <c r="A453" s="23"/>
      <c r="B453" s="19"/>
      <c r="C453" s="20"/>
      <c r="D453" s="20"/>
      <c r="E453" s="21"/>
      <c r="F453" s="22"/>
      <c r="G453" s="21"/>
      <c r="H453" s="21"/>
      <c r="I453" s="20"/>
      <c r="J453" s="20"/>
      <c r="K453" s="23"/>
    </row>
    <row r="454" spans="1:11" x14ac:dyDescent="0.25">
      <c r="A454" s="23"/>
      <c r="B454" s="19"/>
      <c r="C454" s="20"/>
      <c r="D454" s="20"/>
      <c r="E454" s="21"/>
      <c r="F454" s="22"/>
      <c r="G454" s="21"/>
      <c r="H454" s="21"/>
      <c r="I454" s="20"/>
      <c r="J454" s="20"/>
      <c r="K454" s="23"/>
    </row>
    <row r="455" spans="1:11" x14ac:dyDescent="0.25">
      <c r="A455" s="23"/>
      <c r="B455" s="19"/>
      <c r="C455" s="20"/>
      <c r="D455" s="20"/>
      <c r="E455" s="21"/>
      <c r="F455" s="22"/>
      <c r="G455" s="21"/>
      <c r="H455" s="21"/>
      <c r="I455" s="20"/>
      <c r="J455" s="20"/>
      <c r="K455" s="23"/>
    </row>
    <row r="456" spans="1:11" x14ac:dyDescent="0.25">
      <c r="H456" s="21"/>
    </row>
  </sheetData>
  <autoFilter ref="A1:M388">
    <filterColumn colId="12">
      <filters>
        <filter val="#N/A"/>
      </filters>
    </filterColumn>
  </autoFilter>
  <conditionalFormatting sqref="B456:B575">
    <cfRule type="duplicateValues" dxfId="15" priority="16"/>
  </conditionalFormatting>
  <conditionalFormatting sqref="B456:B575">
    <cfRule type="duplicateValues" dxfId="14" priority="15"/>
  </conditionalFormatting>
  <conditionalFormatting sqref="B456:B575">
    <cfRule type="duplicateValues" dxfId="13" priority="14"/>
  </conditionalFormatting>
  <conditionalFormatting sqref="B576:B720">
    <cfRule type="duplicateValues" dxfId="12" priority="13"/>
  </conditionalFormatting>
  <conditionalFormatting sqref="B576:B720">
    <cfRule type="duplicateValues" dxfId="11" priority="12"/>
  </conditionalFormatting>
  <conditionalFormatting sqref="B456:B1048576">
    <cfRule type="duplicateValues" dxfId="10" priority="11"/>
  </conditionalFormatting>
  <conditionalFormatting sqref="B388:B455">
    <cfRule type="duplicateValues" dxfId="9" priority="10"/>
  </conditionalFormatting>
  <conditionalFormatting sqref="B388:B455">
    <cfRule type="duplicateValues" dxfId="8" priority="9"/>
  </conditionalFormatting>
  <conditionalFormatting sqref="B1">
    <cfRule type="duplicateValues" dxfId="7" priority="8"/>
  </conditionalFormatting>
  <conditionalFormatting sqref="B1">
    <cfRule type="duplicateValues" dxfId="6" priority="7"/>
  </conditionalFormatting>
  <conditionalFormatting sqref="B1">
    <cfRule type="duplicateValues" dxfId="5" priority="6"/>
  </conditionalFormatting>
  <conditionalFormatting sqref="B2:B10">
    <cfRule type="duplicateValues" dxfId="4" priority="5"/>
  </conditionalFormatting>
  <conditionalFormatting sqref="B11:B238">
    <cfRule type="duplicateValues" dxfId="3" priority="4"/>
  </conditionalFormatting>
  <conditionalFormatting sqref="B11:B238">
    <cfRule type="duplicateValues" dxfId="2" priority="3"/>
  </conditionalFormatting>
  <conditionalFormatting sqref="B239:B387">
    <cfRule type="duplicateValues" dxfId="1" priority="2"/>
  </conditionalFormatting>
  <conditionalFormatting sqref="B239:B38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EB phản hồi</vt:lpstr>
      <vt:lpstr>NCC phản hồi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2025-03-11T07:33:38Z</dcterms:modified>
  <cp:category/>
</cp:coreProperties>
</file>